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urrent projects all\excel project 1\"/>
    </mc:Choice>
  </mc:AlternateContent>
  <xr:revisionPtr revIDLastSave="0" documentId="13_ncr:1_{1D2C2CB6-A501-4F50-8264-C464F686F6FF}" xr6:coauthVersionLast="47" xr6:coauthVersionMax="47" xr10:uidLastSave="{00000000-0000-0000-0000-000000000000}"/>
  <bookViews>
    <workbookView xWindow="-108" yWindow="-108" windowWidth="23256" windowHeight="12456" xr2:uid="{11719019-D7AC-4D0C-9276-EF3C1801E937}"/>
  </bookViews>
  <sheets>
    <sheet name="copy" sheetId="3" r:id="rId1"/>
    <sheet name="Cleaned_Data" sheetId="1" r:id="rId2"/>
    <sheet name="Sheet3" sheetId="6" r:id="rId3"/>
    <sheet name="Dashboard" sheetId="4" r:id="rId4"/>
    <sheet name="Sheet2" sheetId="5" r:id="rId5"/>
  </sheets>
  <definedNames>
    <definedName name="TwitchData">Table1[#All]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D19" i="6"/>
  <c r="E19" i="6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I26" i="1"/>
  <c r="I28" i="1"/>
  <c r="I50" i="1"/>
  <c r="I52" i="1"/>
  <c r="I53" i="1"/>
  <c r="I95" i="1"/>
  <c r="I98" i="1"/>
  <c r="I100" i="1"/>
  <c r="I117" i="1"/>
  <c r="I119" i="1"/>
  <c r="I122" i="1"/>
  <c r="I159" i="1"/>
  <c r="I162" i="1"/>
  <c r="I163" i="1"/>
  <c r="I178" i="1"/>
  <c r="I180" i="1"/>
  <c r="I181" i="1"/>
  <c r="I196" i="1"/>
  <c r="I199" i="1"/>
  <c r="I215" i="1"/>
  <c r="I216" i="1"/>
  <c r="I218" i="1"/>
  <c r="I232" i="1"/>
  <c r="I234" i="1"/>
  <c r="I236" i="1"/>
  <c r="I269" i="1"/>
  <c r="I271" i="1"/>
  <c r="I272" i="1"/>
  <c r="I287" i="1"/>
  <c r="I290" i="1"/>
  <c r="I291" i="1"/>
  <c r="I306" i="1"/>
  <c r="I308" i="1"/>
  <c r="I309" i="1"/>
  <c r="I324" i="1"/>
  <c r="I327" i="1"/>
  <c r="I344" i="1"/>
  <c r="I346" i="1"/>
  <c r="I360" i="1"/>
  <c r="I364" i="1"/>
  <c r="I399" i="1"/>
  <c r="I408" i="1"/>
  <c r="I415" i="1"/>
  <c r="I424" i="1"/>
  <c r="I428" i="1"/>
  <c r="I437" i="1"/>
  <c r="I444" i="1"/>
  <c r="I453" i="1"/>
  <c r="I455" i="1"/>
  <c r="I459" i="1"/>
  <c r="I468" i="1"/>
  <c r="I471" i="1"/>
  <c r="I472" i="1"/>
  <c r="I482" i="1"/>
  <c r="I488" i="1"/>
  <c r="I498" i="1"/>
  <c r="I500" i="1"/>
  <c r="I501" i="1"/>
  <c r="I516" i="1"/>
  <c r="I517" i="1"/>
  <c r="I528" i="1"/>
  <c r="I532" i="1"/>
  <c r="I541" i="1"/>
  <c r="I544" i="1"/>
  <c r="I546" i="1"/>
  <c r="I559" i="1"/>
  <c r="I562" i="1"/>
  <c r="I583" i="1"/>
  <c r="I599" i="1"/>
  <c r="I602" i="1"/>
  <c r="I605" i="1"/>
  <c r="I618" i="1"/>
  <c r="I619" i="1"/>
  <c r="I628" i="1"/>
  <c r="I632" i="1"/>
  <c r="I635" i="1"/>
  <c r="I644" i="1"/>
  <c r="I647" i="1"/>
  <c r="I656" i="1"/>
  <c r="I663" i="1"/>
  <c r="I672" i="1"/>
  <c r="I687" i="1"/>
  <c r="I690" i="1"/>
  <c r="I691" i="1"/>
  <c r="I698" i="1"/>
  <c r="I700" i="1"/>
  <c r="I708" i="1"/>
  <c r="I711" i="1"/>
  <c r="I713" i="1"/>
  <c r="I719" i="1"/>
  <c r="I722" i="1"/>
  <c r="I723" i="1"/>
  <c r="I730" i="1"/>
  <c r="I732" i="1"/>
  <c r="I740" i="1"/>
  <c r="I743" i="1"/>
  <c r="I745" i="1"/>
  <c r="I751" i="1"/>
  <c r="I754" i="1"/>
  <c r="I755" i="1"/>
  <c r="I762" i="1"/>
  <c r="I764" i="1"/>
  <c r="I772" i="1"/>
  <c r="I775" i="1"/>
  <c r="I777" i="1"/>
  <c r="I783" i="1"/>
  <c r="I786" i="1"/>
  <c r="I787" i="1"/>
  <c r="I794" i="1"/>
  <c r="I796" i="1"/>
  <c r="I797" i="1"/>
  <c r="I802" i="1"/>
  <c r="I804" i="1"/>
  <c r="I805" i="1"/>
  <c r="I810" i="1"/>
  <c r="I812" i="1"/>
  <c r="I813" i="1"/>
  <c r="I818" i="1"/>
  <c r="I820" i="1"/>
  <c r="I821" i="1"/>
  <c r="I826" i="1"/>
  <c r="I828" i="1"/>
  <c r="I829" i="1"/>
  <c r="I834" i="1"/>
  <c r="I836" i="1"/>
  <c r="I837" i="1"/>
  <c r="I842" i="1"/>
  <c r="I844" i="1"/>
  <c r="I845" i="1"/>
  <c r="I850" i="1"/>
  <c r="I852" i="1"/>
  <c r="I853" i="1"/>
  <c r="I858" i="1"/>
  <c r="I860" i="1"/>
  <c r="I861" i="1"/>
  <c r="I866" i="1"/>
  <c r="I868" i="1"/>
  <c r="I869" i="1"/>
  <c r="I874" i="1"/>
  <c r="I876" i="1"/>
  <c r="I877" i="1"/>
  <c r="I882" i="1"/>
  <c r="I884" i="1"/>
  <c r="I885" i="1"/>
  <c r="I890" i="1"/>
  <c r="I892" i="1"/>
  <c r="I893" i="1"/>
  <c r="I898" i="1"/>
  <c r="I900" i="1"/>
  <c r="I901" i="1"/>
  <c r="I906" i="1"/>
  <c r="I908" i="1"/>
  <c r="I909" i="1"/>
  <c r="I914" i="1"/>
  <c r="I916" i="1"/>
  <c r="I917" i="1"/>
  <c r="I922" i="1"/>
  <c r="I924" i="1"/>
  <c r="I925" i="1"/>
  <c r="I930" i="1"/>
  <c r="I932" i="1"/>
  <c r="I933" i="1"/>
  <c r="I938" i="1"/>
  <c r="I940" i="1"/>
  <c r="I941" i="1"/>
  <c r="I946" i="1"/>
  <c r="I948" i="1"/>
  <c r="I949" i="1"/>
  <c r="I954" i="1"/>
  <c r="I956" i="1"/>
  <c r="I957" i="1"/>
  <c r="I962" i="1"/>
  <c r="I964" i="1"/>
  <c r="I965" i="1"/>
  <c r="I970" i="1"/>
  <c r="I972" i="1"/>
  <c r="I973" i="1"/>
  <c r="I978" i="1"/>
  <c r="I980" i="1"/>
  <c r="I981" i="1"/>
  <c r="I986" i="1"/>
  <c r="I988" i="1"/>
  <c r="I989" i="1"/>
  <c r="I994" i="1"/>
  <c r="I996" i="1"/>
  <c r="I997" i="1"/>
  <c r="P3" i="1"/>
  <c r="I3" i="1" s="1"/>
  <c r="P2" i="1"/>
  <c r="I2" i="1" s="1"/>
  <c r="P4" i="1"/>
  <c r="I4" i="1" s="1"/>
  <c r="P5" i="1"/>
  <c r="I5" i="1" s="1"/>
  <c r="P6" i="1"/>
  <c r="I6" i="1" s="1"/>
  <c r="P7" i="1"/>
  <c r="I7" i="1" s="1"/>
  <c r="P8" i="1"/>
  <c r="I8" i="1" s="1"/>
  <c r="P9" i="1"/>
  <c r="I9" i="1" s="1"/>
  <c r="P10" i="1"/>
  <c r="I10" i="1" s="1"/>
  <c r="P11" i="1"/>
  <c r="I11" i="1" s="1"/>
  <c r="P12" i="1"/>
  <c r="I12" i="1" s="1"/>
  <c r="P13" i="1"/>
  <c r="I13" i="1" s="1"/>
  <c r="P14" i="1"/>
  <c r="I14" i="1" s="1"/>
  <c r="P15" i="1"/>
  <c r="I15" i="1" s="1"/>
  <c r="P16" i="1"/>
  <c r="I16" i="1" s="1"/>
  <c r="P17" i="1"/>
  <c r="I17" i="1" s="1"/>
  <c r="P18" i="1"/>
  <c r="I18" i="1" s="1"/>
  <c r="P19" i="1"/>
  <c r="I19" i="1" s="1"/>
  <c r="P20" i="1"/>
  <c r="I20" i="1" s="1"/>
  <c r="P21" i="1"/>
  <c r="I21" i="1" s="1"/>
  <c r="P22" i="1"/>
  <c r="I22" i="1" s="1"/>
  <c r="P23" i="1"/>
  <c r="I23" i="1" s="1"/>
  <c r="P24" i="1"/>
  <c r="I24" i="1" s="1"/>
  <c r="P25" i="1"/>
  <c r="I25" i="1" s="1"/>
  <c r="P26" i="1"/>
  <c r="P27" i="1"/>
  <c r="I27" i="1" s="1"/>
  <c r="P28" i="1"/>
  <c r="P29" i="1"/>
  <c r="I29" i="1" s="1"/>
  <c r="P30" i="1"/>
  <c r="I30" i="1" s="1"/>
  <c r="P31" i="1"/>
  <c r="I31" i="1" s="1"/>
  <c r="P32" i="1"/>
  <c r="I32" i="1" s="1"/>
  <c r="P33" i="1"/>
  <c r="I33" i="1" s="1"/>
  <c r="P34" i="1"/>
  <c r="I34" i="1" s="1"/>
  <c r="P35" i="1"/>
  <c r="I35" i="1" s="1"/>
  <c r="P36" i="1"/>
  <c r="I36" i="1" s="1"/>
  <c r="P37" i="1"/>
  <c r="I37" i="1" s="1"/>
  <c r="P38" i="1"/>
  <c r="I38" i="1" s="1"/>
  <c r="P39" i="1"/>
  <c r="I39" i="1" s="1"/>
  <c r="P40" i="1"/>
  <c r="I40" i="1" s="1"/>
  <c r="P41" i="1"/>
  <c r="I41" i="1" s="1"/>
  <c r="P42" i="1"/>
  <c r="I42" i="1" s="1"/>
  <c r="P43" i="1"/>
  <c r="I43" i="1" s="1"/>
  <c r="P44" i="1"/>
  <c r="I44" i="1" s="1"/>
  <c r="P45" i="1"/>
  <c r="I45" i="1" s="1"/>
  <c r="P46" i="1"/>
  <c r="I46" i="1" s="1"/>
  <c r="P47" i="1"/>
  <c r="I47" i="1" s="1"/>
  <c r="P48" i="1"/>
  <c r="I48" i="1" s="1"/>
  <c r="P49" i="1"/>
  <c r="I49" i="1" s="1"/>
  <c r="P50" i="1"/>
  <c r="P51" i="1"/>
  <c r="I51" i="1" s="1"/>
  <c r="P52" i="1"/>
  <c r="P53" i="1"/>
  <c r="P54" i="1"/>
  <c r="I54" i="1" s="1"/>
  <c r="P55" i="1"/>
  <c r="I55" i="1" s="1"/>
  <c r="P56" i="1"/>
  <c r="I56" i="1" s="1"/>
  <c r="P57" i="1"/>
  <c r="I57" i="1" s="1"/>
  <c r="P58" i="1"/>
  <c r="I58" i="1" s="1"/>
  <c r="P59" i="1"/>
  <c r="I59" i="1" s="1"/>
  <c r="P60" i="1"/>
  <c r="I60" i="1" s="1"/>
  <c r="P61" i="1"/>
  <c r="I61" i="1" s="1"/>
  <c r="P62" i="1"/>
  <c r="I62" i="1" s="1"/>
  <c r="P63" i="1"/>
  <c r="I63" i="1" s="1"/>
  <c r="P64" i="1"/>
  <c r="I64" i="1" s="1"/>
  <c r="P65" i="1"/>
  <c r="I65" i="1" s="1"/>
  <c r="P66" i="1"/>
  <c r="I66" i="1" s="1"/>
  <c r="P67" i="1"/>
  <c r="I67" i="1" s="1"/>
  <c r="P68" i="1"/>
  <c r="I68" i="1" s="1"/>
  <c r="P69" i="1"/>
  <c r="I69" i="1" s="1"/>
  <c r="P70" i="1"/>
  <c r="I70" i="1" s="1"/>
  <c r="P71" i="1"/>
  <c r="I71" i="1" s="1"/>
  <c r="P72" i="1"/>
  <c r="I72" i="1" s="1"/>
  <c r="P73" i="1"/>
  <c r="I73" i="1" s="1"/>
  <c r="P74" i="1"/>
  <c r="I74" i="1" s="1"/>
  <c r="P75" i="1"/>
  <c r="I75" i="1" s="1"/>
  <c r="P76" i="1"/>
  <c r="I76" i="1" s="1"/>
  <c r="P77" i="1"/>
  <c r="I77" i="1" s="1"/>
  <c r="P78" i="1"/>
  <c r="I78" i="1" s="1"/>
  <c r="P79" i="1"/>
  <c r="I79" i="1" s="1"/>
  <c r="P80" i="1"/>
  <c r="I80" i="1" s="1"/>
  <c r="P81" i="1"/>
  <c r="I81" i="1" s="1"/>
  <c r="P82" i="1"/>
  <c r="I82" i="1" s="1"/>
  <c r="P83" i="1"/>
  <c r="I83" i="1" s="1"/>
  <c r="P84" i="1"/>
  <c r="I84" i="1" s="1"/>
  <c r="P85" i="1"/>
  <c r="I85" i="1" s="1"/>
  <c r="P86" i="1"/>
  <c r="I86" i="1" s="1"/>
  <c r="P87" i="1"/>
  <c r="I87" i="1" s="1"/>
  <c r="P88" i="1"/>
  <c r="I88" i="1" s="1"/>
  <c r="P89" i="1"/>
  <c r="I89" i="1" s="1"/>
  <c r="P90" i="1"/>
  <c r="I90" i="1" s="1"/>
  <c r="P91" i="1"/>
  <c r="I91" i="1" s="1"/>
  <c r="P92" i="1"/>
  <c r="I92" i="1" s="1"/>
  <c r="P93" i="1"/>
  <c r="I93" i="1" s="1"/>
  <c r="P94" i="1"/>
  <c r="I94" i="1" s="1"/>
  <c r="P95" i="1"/>
  <c r="P96" i="1"/>
  <c r="I96" i="1" s="1"/>
  <c r="P97" i="1"/>
  <c r="I97" i="1" s="1"/>
  <c r="P98" i="1"/>
  <c r="P99" i="1"/>
  <c r="I99" i="1" s="1"/>
  <c r="P100" i="1"/>
  <c r="P101" i="1"/>
  <c r="I101" i="1" s="1"/>
  <c r="P102" i="1"/>
  <c r="I102" i="1" s="1"/>
  <c r="P103" i="1"/>
  <c r="I103" i="1" s="1"/>
  <c r="P104" i="1"/>
  <c r="I104" i="1" s="1"/>
  <c r="P105" i="1"/>
  <c r="I105" i="1" s="1"/>
  <c r="P106" i="1"/>
  <c r="I106" i="1" s="1"/>
  <c r="P107" i="1"/>
  <c r="I107" i="1" s="1"/>
  <c r="P108" i="1"/>
  <c r="I108" i="1" s="1"/>
  <c r="P109" i="1"/>
  <c r="I109" i="1" s="1"/>
  <c r="P110" i="1"/>
  <c r="I110" i="1" s="1"/>
  <c r="P111" i="1"/>
  <c r="I111" i="1" s="1"/>
  <c r="P112" i="1"/>
  <c r="I112" i="1" s="1"/>
  <c r="P113" i="1"/>
  <c r="I113" i="1" s="1"/>
  <c r="P114" i="1"/>
  <c r="I114" i="1" s="1"/>
  <c r="P115" i="1"/>
  <c r="I115" i="1" s="1"/>
  <c r="P116" i="1"/>
  <c r="I116" i="1" s="1"/>
  <c r="P117" i="1"/>
  <c r="P118" i="1"/>
  <c r="I118" i="1" s="1"/>
  <c r="P119" i="1"/>
  <c r="P120" i="1"/>
  <c r="I120" i="1" s="1"/>
  <c r="P121" i="1"/>
  <c r="I121" i="1" s="1"/>
  <c r="P122" i="1"/>
  <c r="P123" i="1"/>
  <c r="I123" i="1" s="1"/>
  <c r="P124" i="1"/>
  <c r="I124" i="1" s="1"/>
  <c r="P125" i="1"/>
  <c r="I125" i="1" s="1"/>
  <c r="P126" i="1"/>
  <c r="I126" i="1" s="1"/>
  <c r="P127" i="1"/>
  <c r="I127" i="1" s="1"/>
  <c r="P128" i="1"/>
  <c r="I128" i="1" s="1"/>
  <c r="P129" i="1"/>
  <c r="I129" i="1" s="1"/>
  <c r="P130" i="1"/>
  <c r="I130" i="1" s="1"/>
  <c r="P131" i="1"/>
  <c r="I131" i="1" s="1"/>
  <c r="P132" i="1"/>
  <c r="I132" i="1" s="1"/>
  <c r="P133" i="1"/>
  <c r="I133" i="1" s="1"/>
  <c r="P134" i="1"/>
  <c r="I134" i="1" s="1"/>
  <c r="P135" i="1"/>
  <c r="I135" i="1" s="1"/>
  <c r="P136" i="1"/>
  <c r="I136" i="1" s="1"/>
  <c r="P137" i="1"/>
  <c r="I137" i="1" s="1"/>
  <c r="P138" i="1"/>
  <c r="I138" i="1" s="1"/>
  <c r="P139" i="1"/>
  <c r="I139" i="1" s="1"/>
  <c r="P140" i="1"/>
  <c r="I140" i="1" s="1"/>
  <c r="P141" i="1"/>
  <c r="I141" i="1" s="1"/>
  <c r="P142" i="1"/>
  <c r="I142" i="1" s="1"/>
  <c r="P143" i="1"/>
  <c r="I143" i="1" s="1"/>
  <c r="P144" i="1"/>
  <c r="I144" i="1" s="1"/>
  <c r="P145" i="1"/>
  <c r="I145" i="1" s="1"/>
  <c r="P146" i="1"/>
  <c r="I146" i="1" s="1"/>
  <c r="P147" i="1"/>
  <c r="I147" i="1" s="1"/>
  <c r="P148" i="1"/>
  <c r="I148" i="1" s="1"/>
  <c r="P149" i="1"/>
  <c r="I149" i="1" s="1"/>
  <c r="P150" i="1"/>
  <c r="I150" i="1" s="1"/>
  <c r="P151" i="1"/>
  <c r="I151" i="1" s="1"/>
  <c r="P152" i="1"/>
  <c r="I152" i="1" s="1"/>
  <c r="P153" i="1"/>
  <c r="I153" i="1" s="1"/>
  <c r="P154" i="1"/>
  <c r="I154" i="1" s="1"/>
  <c r="P155" i="1"/>
  <c r="I155" i="1" s="1"/>
  <c r="P156" i="1"/>
  <c r="I156" i="1" s="1"/>
  <c r="P157" i="1"/>
  <c r="I157" i="1" s="1"/>
  <c r="P158" i="1"/>
  <c r="I158" i="1" s="1"/>
  <c r="P159" i="1"/>
  <c r="P160" i="1"/>
  <c r="I160" i="1" s="1"/>
  <c r="P161" i="1"/>
  <c r="I161" i="1" s="1"/>
  <c r="P162" i="1"/>
  <c r="P163" i="1"/>
  <c r="P164" i="1"/>
  <c r="I164" i="1" s="1"/>
  <c r="P165" i="1"/>
  <c r="I165" i="1" s="1"/>
  <c r="P166" i="1"/>
  <c r="I166" i="1" s="1"/>
  <c r="P167" i="1"/>
  <c r="I167" i="1" s="1"/>
  <c r="P168" i="1"/>
  <c r="I168" i="1" s="1"/>
  <c r="P169" i="1"/>
  <c r="I169" i="1" s="1"/>
  <c r="P170" i="1"/>
  <c r="I170" i="1" s="1"/>
  <c r="P171" i="1"/>
  <c r="I171" i="1" s="1"/>
  <c r="P172" i="1"/>
  <c r="I172" i="1" s="1"/>
  <c r="P173" i="1"/>
  <c r="I173" i="1" s="1"/>
  <c r="P174" i="1"/>
  <c r="I174" i="1" s="1"/>
  <c r="P175" i="1"/>
  <c r="I175" i="1" s="1"/>
  <c r="P176" i="1"/>
  <c r="I176" i="1" s="1"/>
  <c r="P177" i="1"/>
  <c r="I177" i="1" s="1"/>
  <c r="P178" i="1"/>
  <c r="P179" i="1"/>
  <c r="I179" i="1" s="1"/>
  <c r="P180" i="1"/>
  <c r="P181" i="1"/>
  <c r="P182" i="1"/>
  <c r="I182" i="1" s="1"/>
  <c r="P183" i="1"/>
  <c r="I183" i="1" s="1"/>
  <c r="P184" i="1"/>
  <c r="I184" i="1" s="1"/>
  <c r="P185" i="1"/>
  <c r="I185" i="1" s="1"/>
  <c r="P186" i="1"/>
  <c r="I186" i="1" s="1"/>
  <c r="P187" i="1"/>
  <c r="I187" i="1" s="1"/>
  <c r="P188" i="1"/>
  <c r="I188" i="1" s="1"/>
  <c r="P189" i="1"/>
  <c r="I189" i="1" s="1"/>
  <c r="P190" i="1"/>
  <c r="I190" i="1" s="1"/>
  <c r="P191" i="1"/>
  <c r="I191" i="1" s="1"/>
  <c r="P192" i="1"/>
  <c r="I192" i="1" s="1"/>
  <c r="P193" i="1"/>
  <c r="I193" i="1" s="1"/>
  <c r="P194" i="1"/>
  <c r="I194" i="1" s="1"/>
  <c r="P195" i="1"/>
  <c r="I195" i="1" s="1"/>
  <c r="P196" i="1"/>
  <c r="P197" i="1"/>
  <c r="I197" i="1" s="1"/>
  <c r="P198" i="1"/>
  <c r="I198" i="1" s="1"/>
  <c r="P199" i="1"/>
  <c r="P200" i="1"/>
  <c r="I200" i="1" s="1"/>
  <c r="P201" i="1"/>
  <c r="I201" i="1" s="1"/>
  <c r="P202" i="1"/>
  <c r="I202" i="1" s="1"/>
  <c r="P203" i="1"/>
  <c r="I203" i="1" s="1"/>
  <c r="P204" i="1"/>
  <c r="I204" i="1" s="1"/>
  <c r="P205" i="1"/>
  <c r="I205" i="1" s="1"/>
  <c r="P206" i="1"/>
  <c r="I206" i="1" s="1"/>
  <c r="P207" i="1"/>
  <c r="I207" i="1" s="1"/>
  <c r="P208" i="1"/>
  <c r="I208" i="1" s="1"/>
  <c r="P209" i="1"/>
  <c r="I209" i="1" s="1"/>
  <c r="P210" i="1"/>
  <c r="I210" i="1" s="1"/>
  <c r="P211" i="1"/>
  <c r="I211" i="1" s="1"/>
  <c r="P212" i="1"/>
  <c r="I212" i="1" s="1"/>
  <c r="P213" i="1"/>
  <c r="I213" i="1" s="1"/>
  <c r="P214" i="1"/>
  <c r="I214" i="1" s="1"/>
  <c r="P215" i="1"/>
  <c r="P216" i="1"/>
  <c r="P217" i="1"/>
  <c r="I217" i="1" s="1"/>
  <c r="P218" i="1"/>
  <c r="P219" i="1"/>
  <c r="I219" i="1" s="1"/>
  <c r="P220" i="1"/>
  <c r="I220" i="1" s="1"/>
  <c r="P221" i="1"/>
  <c r="I221" i="1" s="1"/>
  <c r="P222" i="1"/>
  <c r="I222" i="1" s="1"/>
  <c r="P223" i="1"/>
  <c r="I223" i="1" s="1"/>
  <c r="P224" i="1"/>
  <c r="I224" i="1" s="1"/>
  <c r="P225" i="1"/>
  <c r="I225" i="1" s="1"/>
  <c r="P226" i="1"/>
  <c r="I226" i="1" s="1"/>
  <c r="P227" i="1"/>
  <c r="I227" i="1" s="1"/>
  <c r="P228" i="1"/>
  <c r="I228" i="1" s="1"/>
  <c r="P229" i="1"/>
  <c r="I229" i="1" s="1"/>
  <c r="P230" i="1"/>
  <c r="I230" i="1" s="1"/>
  <c r="P231" i="1"/>
  <c r="I231" i="1" s="1"/>
  <c r="P232" i="1"/>
  <c r="P233" i="1"/>
  <c r="I233" i="1" s="1"/>
  <c r="P234" i="1"/>
  <c r="P235" i="1"/>
  <c r="I235" i="1" s="1"/>
  <c r="P236" i="1"/>
  <c r="P237" i="1"/>
  <c r="I237" i="1" s="1"/>
  <c r="P238" i="1"/>
  <c r="I238" i="1" s="1"/>
  <c r="P239" i="1"/>
  <c r="I239" i="1" s="1"/>
  <c r="P240" i="1"/>
  <c r="I240" i="1" s="1"/>
  <c r="P241" i="1"/>
  <c r="I241" i="1" s="1"/>
  <c r="P242" i="1"/>
  <c r="I242" i="1" s="1"/>
  <c r="P243" i="1"/>
  <c r="I243" i="1" s="1"/>
  <c r="P244" i="1"/>
  <c r="I244" i="1" s="1"/>
  <c r="P245" i="1"/>
  <c r="I245" i="1" s="1"/>
  <c r="P246" i="1"/>
  <c r="I246" i="1" s="1"/>
  <c r="P247" i="1"/>
  <c r="I247" i="1" s="1"/>
  <c r="P248" i="1"/>
  <c r="I248" i="1" s="1"/>
  <c r="P249" i="1"/>
  <c r="I249" i="1" s="1"/>
  <c r="P250" i="1"/>
  <c r="I250" i="1" s="1"/>
  <c r="P251" i="1"/>
  <c r="I251" i="1" s="1"/>
  <c r="P252" i="1"/>
  <c r="I252" i="1" s="1"/>
  <c r="P253" i="1"/>
  <c r="I253" i="1" s="1"/>
  <c r="P254" i="1"/>
  <c r="I254" i="1" s="1"/>
  <c r="P255" i="1"/>
  <c r="I255" i="1" s="1"/>
  <c r="P256" i="1"/>
  <c r="I256" i="1" s="1"/>
  <c r="P257" i="1"/>
  <c r="I257" i="1" s="1"/>
  <c r="P258" i="1"/>
  <c r="I258" i="1" s="1"/>
  <c r="P259" i="1"/>
  <c r="I259" i="1" s="1"/>
  <c r="P260" i="1"/>
  <c r="I260" i="1" s="1"/>
  <c r="P261" i="1"/>
  <c r="I261" i="1" s="1"/>
  <c r="P262" i="1"/>
  <c r="I262" i="1" s="1"/>
  <c r="P263" i="1"/>
  <c r="I263" i="1" s="1"/>
  <c r="P264" i="1"/>
  <c r="I264" i="1" s="1"/>
  <c r="P265" i="1"/>
  <c r="I265" i="1" s="1"/>
  <c r="P266" i="1"/>
  <c r="I266" i="1" s="1"/>
  <c r="P267" i="1"/>
  <c r="I267" i="1" s="1"/>
  <c r="P268" i="1"/>
  <c r="I268" i="1" s="1"/>
  <c r="P269" i="1"/>
  <c r="P270" i="1"/>
  <c r="I270" i="1" s="1"/>
  <c r="P271" i="1"/>
  <c r="P272" i="1"/>
  <c r="P273" i="1"/>
  <c r="I273" i="1" s="1"/>
  <c r="P274" i="1"/>
  <c r="I274" i="1" s="1"/>
  <c r="P275" i="1"/>
  <c r="I275" i="1" s="1"/>
  <c r="P276" i="1"/>
  <c r="I276" i="1" s="1"/>
  <c r="P277" i="1"/>
  <c r="I277" i="1" s="1"/>
  <c r="P278" i="1"/>
  <c r="I278" i="1" s="1"/>
  <c r="P279" i="1"/>
  <c r="I279" i="1" s="1"/>
  <c r="P280" i="1"/>
  <c r="I280" i="1" s="1"/>
  <c r="P281" i="1"/>
  <c r="I281" i="1" s="1"/>
  <c r="P282" i="1"/>
  <c r="I282" i="1" s="1"/>
  <c r="P283" i="1"/>
  <c r="I283" i="1" s="1"/>
  <c r="P284" i="1"/>
  <c r="I284" i="1" s="1"/>
  <c r="P285" i="1"/>
  <c r="I285" i="1" s="1"/>
  <c r="P286" i="1"/>
  <c r="I286" i="1" s="1"/>
  <c r="P287" i="1"/>
  <c r="P288" i="1"/>
  <c r="I288" i="1" s="1"/>
  <c r="P289" i="1"/>
  <c r="I289" i="1" s="1"/>
  <c r="P290" i="1"/>
  <c r="P291" i="1"/>
  <c r="P292" i="1"/>
  <c r="I292" i="1" s="1"/>
  <c r="P293" i="1"/>
  <c r="I293" i="1" s="1"/>
  <c r="P294" i="1"/>
  <c r="I294" i="1" s="1"/>
  <c r="P295" i="1"/>
  <c r="I295" i="1" s="1"/>
  <c r="P296" i="1"/>
  <c r="I296" i="1" s="1"/>
  <c r="P297" i="1"/>
  <c r="I297" i="1" s="1"/>
  <c r="P298" i="1"/>
  <c r="I298" i="1" s="1"/>
  <c r="P299" i="1"/>
  <c r="I299" i="1" s="1"/>
  <c r="P300" i="1"/>
  <c r="I300" i="1" s="1"/>
  <c r="P301" i="1"/>
  <c r="I301" i="1" s="1"/>
  <c r="P302" i="1"/>
  <c r="I302" i="1" s="1"/>
  <c r="P303" i="1"/>
  <c r="I303" i="1" s="1"/>
  <c r="P304" i="1"/>
  <c r="I304" i="1" s="1"/>
  <c r="P305" i="1"/>
  <c r="I305" i="1" s="1"/>
  <c r="P306" i="1"/>
  <c r="P307" i="1"/>
  <c r="I307" i="1" s="1"/>
  <c r="P308" i="1"/>
  <c r="P309" i="1"/>
  <c r="P310" i="1"/>
  <c r="I310" i="1" s="1"/>
  <c r="P311" i="1"/>
  <c r="I311" i="1" s="1"/>
  <c r="P312" i="1"/>
  <c r="I312" i="1" s="1"/>
  <c r="P313" i="1"/>
  <c r="I313" i="1" s="1"/>
  <c r="P314" i="1"/>
  <c r="I314" i="1" s="1"/>
  <c r="P315" i="1"/>
  <c r="I315" i="1" s="1"/>
  <c r="P316" i="1"/>
  <c r="I316" i="1" s="1"/>
  <c r="P317" i="1"/>
  <c r="I317" i="1" s="1"/>
  <c r="P318" i="1"/>
  <c r="I318" i="1" s="1"/>
  <c r="P319" i="1"/>
  <c r="I319" i="1" s="1"/>
  <c r="P320" i="1"/>
  <c r="I320" i="1" s="1"/>
  <c r="P321" i="1"/>
  <c r="I321" i="1" s="1"/>
  <c r="P322" i="1"/>
  <c r="I322" i="1" s="1"/>
  <c r="P323" i="1"/>
  <c r="I323" i="1" s="1"/>
  <c r="P324" i="1"/>
  <c r="P325" i="1"/>
  <c r="I325" i="1" s="1"/>
  <c r="P326" i="1"/>
  <c r="I326" i="1" s="1"/>
  <c r="P327" i="1"/>
  <c r="P328" i="1"/>
  <c r="I328" i="1" s="1"/>
  <c r="P329" i="1"/>
  <c r="I329" i="1" s="1"/>
  <c r="P330" i="1"/>
  <c r="I330" i="1" s="1"/>
  <c r="P331" i="1"/>
  <c r="I331" i="1" s="1"/>
  <c r="P332" i="1"/>
  <c r="I332" i="1" s="1"/>
  <c r="P333" i="1"/>
  <c r="I333" i="1" s="1"/>
  <c r="P334" i="1"/>
  <c r="I334" i="1" s="1"/>
  <c r="P335" i="1"/>
  <c r="I335" i="1" s="1"/>
  <c r="P336" i="1"/>
  <c r="I336" i="1" s="1"/>
  <c r="P337" i="1"/>
  <c r="I337" i="1" s="1"/>
  <c r="P338" i="1"/>
  <c r="I338" i="1" s="1"/>
  <c r="P339" i="1"/>
  <c r="I339" i="1" s="1"/>
  <c r="P340" i="1"/>
  <c r="I340" i="1" s="1"/>
  <c r="P341" i="1"/>
  <c r="I341" i="1" s="1"/>
  <c r="P342" i="1"/>
  <c r="I342" i="1" s="1"/>
  <c r="P343" i="1"/>
  <c r="I343" i="1" s="1"/>
  <c r="P344" i="1"/>
  <c r="P345" i="1"/>
  <c r="I345" i="1" s="1"/>
  <c r="P346" i="1"/>
  <c r="P347" i="1"/>
  <c r="I347" i="1" s="1"/>
  <c r="P348" i="1"/>
  <c r="I348" i="1" s="1"/>
  <c r="P349" i="1"/>
  <c r="I349" i="1" s="1"/>
  <c r="P350" i="1"/>
  <c r="I350" i="1" s="1"/>
  <c r="P351" i="1"/>
  <c r="I351" i="1" s="1"/>
  <c r="P352" i="1"/>
  <c r="I352" i="1" s="1"/>
  <c r="P353" i="1"/>
  <c r="I353" i="1" s="1"/>
  <c r="P354" i="1"/>
  <c r="I354" i="1" s="1"/>
  <c r="P355" i="1"/>
  <c r="I355" i="1" s="1"/>
  <c r="P356" i="1"/>
  <c r="I356" i="1" s="1"/>
  <c r="P357" i="1"/>
  <c r="I357" i="1" s="1"/>
  <c r="P358" i="1"/>
  <c r="I358" i="1" s="1"/>
  <c r="P359" i="1"/>
  <c r="I359" i="1" s="1"/>
  <c r="P360" i="1"/>
  <c r="P361" i="1"/>
  <c r="I361" i="1" s="1"/>
  <c r="P362" i="1"/>
  <c r="I362" i="1" s="1"/>
  <c r="P363" i="1"/>
  <c r="I363" i="1" s="1"/>
  <c r="P364" i="1"/>
  <c r="P365" i="1"/>
  <c r="I365" i="1" s="1"/>
  <c r="P366" i="1"/>
  <c r="I366" i="1" s="1"/>
  <c r="P367" i="1"/>
  <c r="I367" i="1" s="1"/>
  <c r="P368" i="1"/>
  <c r="I368" i="1" s="1"/>
  <c r="P369" i="1"/>
  <c r="I369" i="1" s="1"/>
  <c r="P370" i="1"/>
  <c r="I370" i="1" s="1"/>
  <c r="P371" i="1"/>
  <c r="I371" i="1" s="1"/>
  <c r="P372" i="1"/>
  <c r="I372" i="1" s="1"/>
  <c r="P373" i="1"/>
  <c r="I373" i="1" s="1"/>
  <c r="P374" i="1"/>
  <c r="I374" i="1" s="1"/>
  <c r="P375" i="1"/>
  <c r="I375" i="1" s="1"/>
  <c r="P376" i="1"/>
  <c r="I376" i="1" s="1"/>
  <c r="P377" i="1"/>
  <c r="I377" i="1" s="1"/>
  <c r="P378" i="1"/>
  <c r="I378" i="1" s="1"/>
  <c r="P379" i="1"/>
  <c r="I379" i="1" s="1"/>
  <c r="P380" i="1"/>
  <c r="I380" i="1" s="1"/>
  <c r="P381" i="1"/>
  <c r="I381" i="1" s="1"/>
  <c r="P382" i="1"/>
  <c r="I382" i="1" s="1"/>
  <c r="P383" i="1"/>
  <c r="I383" i="1" s="1"/>
  <c r="P384" i="1"/>
  <c r="I384" i="1" s="1"/>
  <c r="P385" i="1"/>
  <c r="I385" i="1" s="1"/>
  <c r="P386" i="1"/>
  <c r="I386" i="1" s="1"/>
  <c r="P387" i="1"/>
  <c r="I387" i="1" s="1"/>
  <c r="P388" i="1"/>
  <c r="I388" i="1" s="1"/>
  <c r="P389" i="1"/>
  <c r="I389" i="1" s="1"/>
  <c r="P390" i="1"/>
  <c r="I390" i="1" s="1"/>
  <c r="P391" i="1"/>
  <c r="I391" i="1" s="1"/>
  <c r="P392" i="1"/>
  <c r="I392" i="1" s="1"/>
  <c r="P393" i="1"/>
  <c r="I393" i="1" s="1"/>
  <c r="P394" i="1"/>
  <c r="I394" i="1" s="1"/>
  <c r="P395" i="1"/>
  <c r="I395" i="1" s="1"/>
  <c r="P396" i="1"/>
  <c r="I396" i="1" s="1"/>
  <c r="P397" i="1"/>
  <c r="I397" i="1" s="1"/>
  <c r="P398" i="1"/>
  <c r="I398" i="1" s="1"/>
  <c r="P399" i="1"/>
  <c r="P400" i="1"/>
  <c r="I400" i="1" s="1"/>
  <c r="P401" i="1"/>
  <c r="I401" i="1" s="1"/>
  <c r="P402" i="1"/>
  <c r="I402" i="1" s="1"/>
  <c r="P403" i="1"/>
  <c r="I403" i="1" s="1"/>
  <c r="P404" i="1"/>
  <c r="I404" i="1" s="1"/>
  <c r="P405" i="1"/>
  <c r="I405" i="1" s="1"/>
  <c r="P406" i="1"/>
  <c r="I406" i="1" s="1"/>
  <c r="P407" i="1"/>
  <c r="I407" i="1" s="1"/>
  <c r="P408" i="1"/>
  <c r="P409" i="1"/>
  <c r="I409" i="1" s="1"/>
  <c r="P410" i="1"/>
  <c r="I410" i="1" s="1"/>
  <c r="P411" i="1"/>
  <c r="I411" i="1" s="1"/>
  <c r="P412" i="1"/>
  <c r="I412" i="1" s="1"/>
  <c r="P413" i="1"/>
  <c r="I413" i="1" s="1"/>
  <c r="P414" i="1"/>
  <c r="I414" i="1" s="1"/>
  <c r="P415" i="1"/>
  <c r="P416" i="1"/>
  <c r="I416" i="1" s="1"/>
  <c r="P417" i="1"/>
  <c r="I417" i="1" s="1"/>
  <c r="P418" i="1"/>
  <c r="I418" i="1" s="1"/>
  <c r="P419" i="1"/>
  <c r="I419" i="1" s="1"/>
  <c r="P420" i="1"/>
  <c r="I420" i="1" s="1"/>
  <c r="P421" i="1"/>
  <c r="I421" i="1" s="1"/>
  <c r="P422" i="1"/>
  <c r="I422" i="1" s="1"/>
  <c r="P423" i="1"/>
  <c r="I423" i="1" s="1"/>
  <c r="P424" i="1"/>
  <c r="P425" i="1"/>
  <c r="I425" i="1" s="1"/>
  <c r="P426" i="1"/>
  <c r="I426" i="1" s="1"/>
  <c r="P427" i="1"/>
  <c r="I427" i="1" s="1"/>
  <c r="P428" i="1"/>
  <c r="P429" i="1"/>
  <c r="I429" i="1" s="1"/>
  <c r="P430" i="1"/>
  <c r="I430" i="1" s="1"/>
  <c r="P431" i="1"/>
  <c r="I431" i="1" s="1"/>
  <c r="P432" i="1"/>
  <c r="I432" i="1" s="1"/>
  <c r="P433" i="1"/>
  <c r="I433" i="1" s="1"/>
  <c r="P434" i="1"/>
  <c r="I434" i="1" s="1"/>
  <c r="P435" i="1"/>
  <c r="I435" i="1" s="1"/>
  <c r="P436" i="1"/>
  <c r="I436" i="1" s="1"/>
  <c r="P437" i="1"/>
  <c r="P438" i="1"/>
  <c r="I438" i="1" s="1"/>
  <c r="P439" i="1"/>
  <c r="I439" i="1" s="1"/>
  <c r="P440" i="1"/>
  <c r="I440" i="1" s="1"/>
  <c r="P441" i="1"/>
  <c r="I441" i="1" s="1"/>
  <c r="P442" i="1"/>
  <c r="I442" i="1" s="1"/>
  <c r="P443" i="1"/>
  <c r="I443" i="1" s="1"/>
  <c r="P444" i="1"/>
  <c r="P445" i="1"/>
  <c r="I445" i="1" s="1"/>
  <c r="P446" i="1"/>
  <c r="I446" i="1" s="1"/>
  <c r="P447" i="1"/>
  <c r="I447" i="1" s="1"/>
  <c r="P448" i="1"/>
  <c r="I448" i="1" s="1"/>
  <c r="P449" i="1"/>
  <c r="I449" i="1" s="1"/>
  <c r="P450" i="1"/>
  <c r="I450" i="1" s="1"/>
  <c r="P451" i="1"/>
  <c r="I451" i="1" s="1"/>
  <c r="P452" i="1"/>
  <c r="I452" i="1" s="1"/>
  <c r="P453" i="1"/>
  <c r="P454" i="1"/>
  <c r="I454" i="1" s="1"/>
  <c r="P455" i="1"/>
  <c r="P456" i="1"/>
  <c r="I456" i="1" s="1"/>
  <c r="P457" i="1"/>
  <c r="I457" i="1" s="1"/>
  <c r="P458" i="1"/>
  <c r="I458" i="1" s="1"/>
  <c r="P459" i="1"/>
  <c r="P460" i="1"/>
  <c r="I460" i="1" s="1"/>
  <c r="P461" i="1"/>
  <c r="I461" i="1" s="1"/>
  <c r="P462" i="1"/>
  <c r="I462" i="1" s="1"/>
  <c r="P463" i="1"/>
  <c r="I463" i="1" s="1"/>
  <c r="P464" i="1"/>
  <c r="I464" i="1" s="1"/>
  <c r="P465" i="1"/>
  <c r="I465" i="1" s="1"/>
  <c r="P466" i="1"/>
  <c r="I466" i="1" s="1"/>
  <c r="P467" i="1"/>
  <c r="I467" i="1" s="1"/>
  <c r="P468" i="1"/>
  <c r="P469" i="1"/>
  <c r="I469" i="1" s="1"/>
  <c r="P470" i="1"/>
  <c r="I470" i="1" s="1"/>
  <c r="P471" i="1"/>
  <c r="P472" i="1"/>
  <c r="P473" i="1"/>
  <c r="I473" i="1" s="1"/>
  <c r="P474" i="1"/>
  <c r="I474" i="1" s="1"/>
  <c r="P475" i="1"/>
  <c r="I475" i="1" s="1"/>
  <c r="P476" i="1"/>
  <c r="I476" i="1" s="1"/>
  <c r="P477" i="1"/>
  <c r="I477" i="1" s="1"/>
  <c r="P478" i="1"/>
  <c r="I478" i="1" s="1"/>
  <c r="P479" i="1"/>
  <c r="I479" i="1" s="1"/>
  <c r="P480" i="1"/>
  <c r="I480" i="1" s="1"/>
  <c r="P481" i="1"/>
  <c r="I481" i="1" s="1"/>
  <c r="P482" i="1"/>
  <c r="P483" i="1"/>
  <c r="I483" i="1" s="1"/>
  <c r="P484" i="1"/>
  <c r="I484" i="1" s="1"/>
  <c r="P485" i="1"/>
  <c r="I485" i="1" s="1"/>
  <c r="P486" i="1"/>
  <c r="I486" i="1" s="1"/>
  <c r="P487" i="1"/>
  <c r="I487" i="1" s="1"/>
  <c r="P488" i="1"/>
  <c r="P489" i="1"/>
  <c r="I489" i="1" s="1"/>
  <c r="P490" i="1"/>
  <c r="I490" i="1" s="1"/>
  <c r="P491" i="1"/>
  <c r="I491" i="1" s="1"/>
  <c r="P492" i="1"/>
  <c r="I492" i="1" s="1"/>
  <c r="P493" i="1"/>
  <c r="I493" i="1" s="1"/>
  <c r="P494" i="1"/>
  <c r="I494" i="1" s="1"/>
  <c r="P495" i="1"/>
  <c r="I495" i="1" s="1"/>
  <c r="P496" i="1"/>
  <c r="I496" i="1" s="1"/>
  <c r="P497" i="1"/>
  <c r="I497" i="1" s="1"/>
  <c r="P498" i="1"/>
  <c r="P499" i="1"/>
  <c r="I499" i="1" s="1"/>
  <c r="P500" i="1"/>
  <c r="P501" i="1"/>
  <c r="P502" i="1"/>
  <c r="I502" i="1" s="1"/>
  <c r="P503" i="1"/>
  <c r="I503" i="1" s="1"/>
  <c r="P504" i="1"/>
  <c r="I504" i="1" s="1"/>
  <c r="P505" i="1"/>
  <c r="I505" i="1" s="1"/>
  <c r="P506" i="1"/>
  <c r="I506" i="1" s="1"/>
  <c r="P507" i="1"/>
  <c r="I507" i="1" s="1"/>
  <c r="P508" i="1"/>
  <c r="I508" i="1" s="1"/>
  <c r="P509" i="1"/>
  <c r="I509" i="1" s="1"/>
  <c r="P510" i="1"/>
  <c r="I510" i="1" s="1"/>
  <c r="P511" i="1"/>
  <c r="I511" i="1" s="1"/>
  <c r="P512" i="1"/>
  <c r="I512" i="1" s="1"/>
  <c r="P513" i="1"/>
  <c r="I513" i="1" s="1"/>
  <c r="P514" i="1"/>
  <c r="I514" i="1" s="1"/>
  <c r="P515" i="1"/>
  <c r="I515" i="1" s="1"/>
  <c r="P516" i="1"/>
  <c r="P517" i="1"/>
  <c r="P518" i="1"/>
  <c r="I518" i="1" s="1"/>
  <c r="P519" i="1"/>
  <c r="I519" i="1" s="1"/>
  <c r="P520" i="1"/>
  <c r="I520" i="1" s="1"/>
  <c r="P521" i="1"/>
  <c r="I521" i="1" s="1"/>
  <c r="P522" i="1"/>
  <c r="I522" i="1" s="1"/>
  <c r="P523" i="1"/>
  <c r="I523" i="1" s="1"/>
  <c r="P524" i="1"/>
  <c r="I524" i="1" s="1"/>
  <c r="P525" i="1"/>
  <c r="I525" i="1" s="1"/>
  <c r="P526" i="1"/>
  <c r="I526" i="1" s="1"/>
  <c r="P527" i="1"/>
  <c r="I527" i="1" s="1"/>
  <c r="P528" i="1"/>
  <c r="P529" i="1"/>
  <c r="I529" i="1" s="1"/>
  <c r="P530" i="1"/>
  <c r="I530" i="1" s="1"/>
  <c r="P531" i="1"/>
  <c r="I531" i="1" s="1"/>
  <c r="P532" i="1"/>
  <c r="P533" i="1"/>
  <c r="I533" i="1" s="1"/>
  <c r="P534" i="1"/>
  <c r="I534" i="1" s="1"/>
  <c r="P535" i="1"/>
  <c r="I535" i="1" s="1"/>
  <c r="P536" i="1"/>
  <c r="I536" i="1" s="1"/>
  <c r="P537" i="1"/>
  <c r="I537" i="1" s="1"/>
  <c r="P538" i="1"/>
  <c r="I538" i="1" s="1"/>
  <c r="P539" i="1"/>
  <c r="I539" i="1" s="1"/>
  <c r="P540" i="1"/>
  <c r="I540" i="1" s="1"/>
  <c r="P541" i="1"/>
  <c r="P542" i="1"/>
  <c r="I542" i="1" s="1"/>
  <c r="P543" i="1"/>
  <c r="I543" i="1" s="1"/>
  <c r="P544" i="1"/>
  <c r="P545" i="1"/>
  <c r="I545" i="1" s="1"/>
  <c r="P546" i="1"/>
  <c r="P547" i="1"/>
  <c r="I547" i="1" s="1"/>
  <c r="P548" i="1"/>
  <c r="I548" i="1" s="1"/>
  <c r="P549" i="1"/>
  <c r="I549" i="1" s="1"/>
  <c r="P550" i="1"/>
  <c r="I550" i="1" s="1"/>
  <c r="P551" i="1"/>
  <c r="I551" i="1" s="1"/>
  <c r="P552" i="1"/>
  <c r="I552" i="1" s="1"/>
  <c r="P553" i="1"/>
  <c r="I553" i="1" s="1"/>
  <c r="P554" i="1"/>
  <c r="I554" i="1" s="1"/>
  <c r="P555" i="1"/>
  <c r="I555" i="1" s="1"/>
  <c r="P556" i="1"/>
  <c r="I556" i="1" s="1"/>
  <c r="P557" i="1"/>
  <c r="I557" i="1" s="1"/>
  <c r="P558" i="1"/>
  <c r="I558" i="1" s="1"/>
  <c r="P559" i="1"/>
  <c r="P560" i="1"/>
  <c r="I560" i="1" s="1"/>
  <c r="P561" i="1"/>
  <c r="I561" i="1" s="1"/>
  <c r="P562" i="1"/>
  <c r="P563" i="1"/>
  <c r="I563" i="1" s="1"/>
  <c r="P564" i="1"/>
  <c r="I564" i="1" s="1"/>
  <c r="P565" i="1"/>
  <c r="I565" i="1" s="1"/>
  <c r="P566" i="1"/>
  <c r="I566" i="1" s="1"/>
  <c r="P567" i="1"/>
  <c r="I567" i="1" s="1"/>
  <c r="P568" i="1"/>
  <c r="I568" i="1" s="1"/>
  <c r="P569" i="1"/>
  <c r="I569" i="1" s="1"/>
  <c r="P570" i="1"/>
  <c r="I570" i="1" s="1"/>
  <c r="P571" i="1"/>
  <c r="I571" i="1" s="1"/>
  <c r="P572" i="1"/>
  <c r="I572" i="1" s="1"/>
  <c r="P573" i="1"/>
  <c r="I573" i="1" s="1"/>
  <c r="P574" i="1"/>
  <c r="I574" i="1" s="1"/>
  <c r="P575" i="1"/>
  <c r="I575" i="1" s="1"/>
  <c r="P576" i="1"/>
  <c r="I576" i="1" s="1"/>
  <c r="P577" i="1"/>
  <c r="I577" i="1" s="1"/>
  <c r="P578" i="1"/>
  <c r="I578" i="1" s="1"/>
  <c r="P579" i="1"/>
  <c r="I579" i="1" s="1"/>
  <c r="P580" i="1"/>
  <c r="I580" i="1" s="1"/>
  <c r="P581" i="1"/>
  <c r="I581" i="1" s="1"/>
  <c r="P582" i="1"/>
  <c r="I582" i="1" s="1"/>
  <c r="P583" i="1"/>
  <c r="P584" i="1"/>
  <c r="I584" i="1" s="1"/>
  <c r="P585" i="1"/>
  <c r="I585" i="1" s="1"/>
  <c r="P586" i="1"/>
  <c r="I586" i="1" s="1"/>
  <c r="P587" i="1"/>
  <c r="I587" i="1" s="1"/>
  <c r="P588" i="1"/>
  <c r="I588" i="1" s="1"/>
  <c r="P589" i="1"/>
  <c r="I589" i="1" s="1"/>
  <c r="P590" i="1"/>
  <c r="I590" i="1" s="1"/>
  <c r="P591" i="1"/>
  <c r="I591" i="1" s="1"/>
  <c r="P592" i="1"/>
  <c r="I592" i="1" s="1"/>
  <c r="P593" i="1"/>
  <c r="I593" i="1" s="1"/>
  <c r="P594" i="1"/>
  <c r="I594" i="1" s="1"/>
  <c r="P595" i="1"/>
  <c r="I595" i="1" s="1"/>
  <c r="P596" i="1"/>
  <c r="I596" i="1" s="1"/>
  <c r="P597" i="1"/>
  <c r="I597" i="1" s="1"/>
  <c r="P598" i="1"/>
  <c r="I598" i="1" s="1"/>
  <c r="P599" i="1"/>
  <c r="P600" i="1"/>
  <c r="I600" i="1" s="1"/>
  <c r="P601" i="1"/>
  <c r="I601" i="1" s="1"/>
  <c r="P602" i="1"/>
  <c r="P603" i="1"/>
  <c r="I603" i="1" s="1"/>
  <c r="P604" i="1"/>
  <c r="I604" i="1" s="1"/>
  <c r="P605" i="1"/>
  <c r="P606" i="1"/>
  <c r="I606" i="1" s="1"/>
  <c r="P607" i="1"/>
  <c r="I607" i="1" s="1"/>
  <c r="P608" i="1"/>
  <c r="I608" i="1" s="1"/>
  <c r="P609" i="1"/>
  <c r="I609" i="1" s="1"/>
  <c r="P610" i="1"/>
  <c r="I610" i="1" s="1"/>
  <c r="P611" i="1"/>
  <c r="I611" i="1" s="1"/>
  <c r="P612" i="1"/>
  <c r="I612" i="1" s="1"/>
  <c r="P613" i="1"/>
  <c r="I613" i="1" s="1"/>
  <c r="P614" i="1"/>
  <c r="I614" i="1" s="1"/>
  <c r="P615" i="1"/>
  <c r="I615" i="1" s="1"/>
  <c r="P616" i="1"/>
  <c r="I616" i="1" s="1"/>
  <c r="P617" i="1"/>
  <c r="I617" i="1" s="1"/>
  <c r="P618" i="1"/>
  <c r="P619" i="1"/>
  <c r="P620" i="1"/>
  <c r="I620" i="1" s="1"/>
  <c r="P621" i="1"/>
  <c r="I621" i="1" s="1"/>
  <c r="P622" i="1"/>
  <c r="I622" i="1" s="1"/>
  <c r="P623" i="1"/>
  <c r="I623" i="1" s="1"/>
  <c r="P624" i="1"/>
  <c r="I624" i="1" s="1"/>
  <c r="P625" i="1"/>
  <c r="I625" i="1" s="1"/>
  <c r="P626" i="1"/>
  <c r="I626" i="1" s="1"/>
  <c r="P627" i="1"/>
  <c r="I627" i="1" s="1"/>
  <c r="P628" i="1"/>
  <c r="P629" i="1"/>
  <c r="I629" i="1" s="1"/>
  <c r="P630" i="1"/>
  <c r="I630" i="1" s="1"/>
  <c r="P631" i="1"/>
  <c r="I631" i="1" s="1"/>
  <c r="P632" i="1"/>
  <c r="P633" i="1"/>
  <c r="I633" i="1" s="1"/>
  <c r="P634" i="1"/>
  <c r="I634" i="1" s="1"/>
  <c r="P635" i="1"/>
  <c r="P636" i="1"/>
  <c r="I636" i="1" s="1"/>
  <c r="P637" i="1"/>
  <c r="I637" i="1" s="1"/>
  <c r="P638" i="1"/>
  <c r="I638" i="1" s="1"/>
  <c r="P639" i="1"/>
  <c r="I639" i="1" s="1"/>
  <c r="P640" i="1"/>
  <c r="I640" i="1" s="1"/>
  <c r="P641" i="1"/>
  <c r="I641" i="1" s="1"/>
  <c r="P642" i="1"/>
  <c r="I642" i="1" s="1"/>
  <c r="P643" i="1"/>
  <c r="I643" i="1" s="1"/>
  <c r="P644" i="1"/>
  <c r="P645" i="1"/>
  <c r="I645" i="1" s="1"/>
  <c r="P646" i="1"/>
  <c r="I646" i="1" s="1"/>
  <c r="P647" i="1"/>
  <c r="P648" i="1"/>
  <c r="I648" i="1" s="1"/>
  <c r="P649" i="1"/>
  <c r="I649" i="1" s="1"/>
  <c r="P650" i="1"/>
  <c r="I650" i="1" s="1"/>
  <c r="P651" i="1"/>
  <c r="I651" i="1" s="1"/>
  <c r="P652" i="1"/>
  <c r="I652" i="1" s="1"/>
  <c r="P653" i="1"/>
  <c r="I653" i="1" s="1"/>
  <c r="P654" i="1"/>
  <c r="I654" i="1" s="1"/>
  <c r="P655" i="1"/>
  <c r="I655" i="1" s="1"/>
  <c r="P656" i="1"/>
  <c r="P657" i="1"/>
  <c r="I657" i="1" s="1"/>
  <c r="P658" i="1"/>
  <c r="I658" i="1" s="1"/>
  <c r="P659" i="1"/>
  <c r="I659" i="1" s="1"/>
  <c r="P660" i="1"/>
  <c r="I660" i="1" s="1"/>
  <c r="P661" i="1"/>
  <c r="I661" i="1" s="1"/>
  <c r="P662" i="1"/>
  <c r="I662" i="1" s="1"/>
  <c r="P663" i="1"/>
  <c r="P664" i="1"/>
  <c r="I664" i="1" s="1"/>
  <c r="P665" i="1"/>
  <c r="I665" i="1" s="1"/>
  <c r="P666" i="1"/>
  <c r="I666" i="1" s="1"/>
  <c r="P667" i="1"/>
  <c r="I667" i="1" s="1"/>
  <c r="P668" i="1"/>
  <c r="I668" i="1" s="1"/>
  <c r="P669" i="1"/>
  <c r="I669" i="1" s="1"/>
  <c r="P670" i="1"/>
  <c r="I670" i="1" s="1"/>
  <c r="P671" i="1"/>
  <c r="I671" i="1" s="1"/>
  <c r="P672" i="1"/>
  <c r="P673" i="1"/>
  <c r="I673" i="1" s="1"/>
  <c r="P674" i="1"/>
  <c r="I674" i="1" s="1"/>
  <c r="P675" i="1"/>
  <c r="I675" i="1" s="1"/>
  <c r="P676" i="1"/>
  <c r="I676" i="1" s="1"/>
  <c r="P677" i="1"/>
  <c r="I677" i="1" s="1"/>
  <c r="P678" i="1"/>
  <c r="I678" i="1" s="1"/>
  <c r="P679" i="1"/>
  <c r="I679" i="1" s="1"/>
  <c r="P680" i="1"/>
  <c r="I680" i="1" s="1"/>
  <c r="P681" i="1"/>
  <c r="I681" i="1" s="1"/>
  <c r="P682" i="1"/>
  <c r="I682" i="1" s="1"/>
  <c r="P683" i="1"/>
  <c r="I683" i="1" s="1"/>
  <c r="P684" i="1"/>
  <c r="I684" i="1" s="1"/>
  <c r="P685" i="1"/>
  <c r="I685" i="1" s="1"/>
  <c r="P686" i="1"/>
  <c r="I686" i="1" s="1"/>
  <c r="P687" i="1"/>
  <c r="P688" i="1"/>
  <c r="I688" i="1" s="1"/>
  <c r="P689" i="1"/>
  <c r="I689" i="1" s="1"/>
  <c r="P690" i="1"/>
  <c r="P691" i="1"/>
  <c r="P692" i="1"/>
  <c r="I692" i="1" s="1"/>
  <c r="P693" i="1"/>
  <c r="I693" i="1" s="1"/>
  <c r="P694" i="1"/>
  <c r="I694" i="1" s="1"/>
  <c r="P695" i="1"/>
  <c r="I695" i="1" s="1"/>
  <c r="P696" i="1"/>
  <c r="I696" i="1" s="1"/>
  <c r="P697" i="1"/>
  <c r="I697" i="1" s="1"/>
  <c r="P698" i="1"/>
  <c r="P699" i="1"/>
  <c r="I699" i="1" s="1"/>
  <c r="P700" i="1"/>
  <c r="P701" i="1"/>
  <c r="I701" i="1" s="1"/>
  <c r="P702" i="1"/>
  <c r="I702" i="1" s="1"/>
  <c r="P703" i="1"/>
  <c r="I703" i="1" s="1"/>
  <c r="P704" i="1"/>
  <c r="I704" i="1" s="1"/>
  <c r="P705" i="1"/>
  <c r="I705" i="1" s="1"/>
  <c r="P706" i="1"/>
  <c r="I706" i="1" s="1"/>
  <c r="P707" i="1"/>
  <c r="I707" i="1" s="1"/>
  <c r="P708" i="1"/>
  <c r="P709" i="1"/>
  <c r="I709" i="1" s="1"/>
  <c r="P710" i="1"/>
  <c r="I710" i="1" s="1"/>
  <c r="P711" i="1"/>
  <c r="P712" i="1"/>
  <c r="I712" i="1" s="1"/>
  <c r="P713" i="1"/>
  <c r="P714" i="1"/>
  <c r="I714" i="1" s="1"/>
  <c r="P715" i="1"/>
  <c r="I715" i="1" s="1"/>
  <c r="P716" i="1"/>
  <c r="I716" i="1" s="1"/>
  <c r="P717" i="1"/>
  <c r="I717" i="1" s="1"/>
  <c r="P718" i="1"/>
  <c r="I718" i="1" s="1"/>
  <c r="P719" i="1"/>
  <c r="P720" i="1"/>
  <c r="I720" i="1" s="1"/>
  <c r="P721" i="1"/>
  <c r="I721" i="1" s="1"/>
  <c r="P722" i="1"/>
  <c r="P723" i="1"/>
  <c r="P724" i="1"/>
  <c r="I724" i="1" s="1"/>
  <c r="P725" i="1"/>
  <c r="I725" i="1" s="1"/>
  <c r="P726" i="1"/>
  <c r="I726" i="1" s="1"/>
  <c r="P727" i="1"/>
  <c r="I727" i="1" s="1"/>
  <c r="P728" i="1"/>
  <c r="I728" i="1" s="1"/>
  <c r="P729" i="1"/>
  <c r="I729" i="1" s="1"/>
  <c r="P730" i="1"/>
  <c r="P731" i="1"/>
  <c r="I731" i="1" s="1"/>
  <c r="P732" i="1"/>
  <c r="P733" i="1"/>
  <c r="I733" i="1" s="1"/>
  <c r="P734" i="1"/>
  <c r="I734" i="1" s="1"/>
  <c r="P735" i="1"/>
  <c r="I735" i="1" s="1"/>
  <c r="P736" i="1"/>
  <c r="I736" i="1" s="1"/>
  <c r="P737" i="1"/>
  <c r="I737" i="1" s="1"/>
  <c r="P738" i="1"/>
  <c r="I738" i="1" s="1"/>
  <c r="P739" i="1"/>
  <c r="I739" i="1" s="1"/>
  <c r="P740" i="1"/>
  <c r="P741" i="1"/>
  <c r="I741" i="1" s="1"/>
  <c r="P742" i="1"/>
  <c r="I742" i="1" s="1"/>
  <c r="P743" i="1"/>
  <c r="P744" i="1"/>
  <c r="I744" i="1" s="1"/>
  <c r="P745" i="1"/>
  <c r="P746" i="1"/>
  <c r="I746" i="1" s="1"/>
  <c r="P747" i="1"/>
  <c r="I747" i="1" s="1"/>
  <c r="P748" i="1"/>
  <c r="I748" i="1" s="1"/>
  <c r="P749" i="1"/>
  <c r="I749" i="1" s="1"/>
  <c r="P750" i="1"/>
  <c r="I750" i="1" s="1"/>
  <c r="P751" i="1"/>
  <c r="P752" i="1"/>
  <c r="I752" i="1" s="1"/>
  <c r="P753" i="1"/>
  <c r="I753" i="1" s="1"/>
  <c r="P754" i="1"/>
  <c r="P755" i="1"/>
  <c r="P756" i="1"/>
  <c r="I756" i="1" s="1"/>
  <c r="P757" i="1"/>
  <c r="I757" i="1" s="1"/>
  <c r="P758" i="1"/>
  <c r="I758" i="1" s="1"/>
  <c r="P759" i="1"/>
  <c r="I759" i="1" s="1"/>
  <c r="P760" i="1"/>
  <c r="I760" i="1" s="1"/>
  <c r="P761" i="1"/>
  <c r="I761" i="1" s="1"/>
  <c r="P762" i="1"/>
  <c r="P763" i="1"/>
  <c r="I763" i="1" s="1"/>
  <c r="P764" i="1"/>
  <c r="P765" i="1"/>
  <c r="I765" i="1" s="1"/>
  <c r="P766" i="1"/>
  <c r="I766" i="1" s="1"/>
  <c r="P767" i="1"/>
  <c r="I767" i="1" s="1"/>
  <c r="P768" i="1"/>
  <c r="I768" i="1" s="1"/>
  <c r="P769" i="1"/>
  <c r="I769" i="1" s="1"/>
  <c r="P770" i="1"/>
  <c r="I770" i="1" s="1"/>
  <c r="P771" i="1"/>
  <c r="I771" i="1" s="1"/>
  <c r="P772" i="1"/>
  <c r="P773" i="1"/>
  <c r="I773" i="1" s="1"/>
  <c r="P774" i="1"/>
  <c r="I774" i="1" s="1"/>
  <c r="P775" i="1"/>
  <c r="P776" i="1"/>
  <c r="I776" i="1" s="1"/>
  <c r="P777" i="1"/>
  <c r="P778" i="1"/>
  <c r="I778" i="1" s="1"/>
  <c r="P779" i="1"/>
  <c r="I779" i="1" s="1"/>
  <c r="P780" i="1"/>
  <c r="I780" i="1" s="1"/>
  <c r="P781" i="1"/>
  <c r="I781" i="1" s="1"/>
  <c r="P782" i="1"/>
  <c r="I782" i="1" s="1"/>
  <c r="P783" i="1"/>
  <c r="P784" i="1"/>
  <c r="I784" i="1" s="1"/>
  <c r="P785" i="1"/>
  <c r="I785" i="1" s="1"/>
  <c r="P786" i="1"/>
  <c r="P787" i="1"/>
  <c r="P788" i="1"/>
  <c r="I788" i="1" s="1"/>
  <c r="P789" i="1"/>
  <c r="I789" i="1" s="1"/>
  <c r="P790" i="1"/>
  <c r="I790" i="1" s="1"/>
  <c r="P791" i="1"/>
  <c r="I791" i="1" s="1"/>
  <c r="P792" i="1"/>
  <c r="I792" i="1" s="1"/>
  <c r="P793" i="1"/>
  <c r="I793" i="1" s="1"/>
  <c r="P794" i="1"/>
  <c r="P795" i="1"/>
  <c r="I795" i="1" s="1"/>
  <c r="P796" i="1"/>
  <c r="P797" i="1"/>
  <c r="P798" i="1"/>
  <c r="I798" i="1" s="1"/>
  <c r="P799" i="1"/>
  <c r="I799" i="1" s="1"/>
  <c r="P800" i="1"/>
  <c r="I800" i="1" s="1"/>
  <c r="P801" i="1"/>
  <c r="I801" i="1" s="1"/>
  <c r="P802" i="1"/>
  <c r="P803" i="1"/>
  <c r="I803" i="1" s="1"/>
  <c r="P804" i="1"/>
  <c r="P805" i="1"/>
  <c r="P806" i="1"/>
  <c r="I806" i="1" s="1"/>
  <c r="P807" i="1"/>
  <c r="I807" i="1" s="1"/>
  <c r="P808" i="1"/>
  <c r="I808" i="1" s="1"/>
  <c r="P809" i="1"/>
  <c r="I809" i="1" s="1"/>
  <c r="P810" i="1"/>
  <c r="P811" i="1"/>
  <c r="I811" i="1" s="1"/>
  <c r="P812" i="1"/>
  <c r="P813" i="1"/>
  <c r="P814" i="1"/>
  <c r="I814" i="1" s="1"/>
  <c r="P815" i="1"/>
  <c r="I815" i="1" s="1"/>
  <c r="P816" i="1"/>
  <c r="I816" i="1" s="1"/>
  <c r="P817" i="1"/>
  <c r="I817" i="1" s="1"/>
  <c r="P818" i="1"/>
  <c r="P819" i="1"/>
  <c r="I819" i="1" s="1"/>
  <c r="P820" i="1"/>
  <c r="P821" i="1"/>
  <c r="P822" i="1"/>
  <c r="I822" i="1" s="1"/>
  <c r="P823" i="1"/>
  <c r="I823" i="1" s="1"/>
  <c r="P824" i="1"/>
  <c r="I824" i="1" s="1"/>
  <c r="P825" i="1"/>
  <c r="I825" i="1" s="1"/>
  <c r="P826" i="1"/>
  <c r="P827" i="1"/>
  <c r="I827" i="1" s="1"/>
  <c r="P828" i="1"/>
  <c r="P829" i="1"/>
  <c r="P830" i="1"/>
  <c r="I830" i="1" s="1"/>
  <c r="P831" i="1"/>
  <c r="I831" i="1" s="1"/>
  <c r="P832" i="1"/>
  <c r="I832" i="1" s="1"/>
  <c r="P833" i="1"/>
  <c r="I833" i="1" s="1"/>
  <c r="P834" i="1"/>
  <c r="P835" i="1"/>
  <c r="I835" i="1" s="1"/>
  <c r="P836" i="1"/>
  <c r="P837" i="1"/>
  <c r="P838" i="1"/>
  <c r="I838" i="1" s="1"/>
  <c r="P839" i="1"/>
  <c r="I839" i="1" s="1"/>
  <c r="P840" i="1"/>
  <c r="I840" i="1" s="1"/>
  <c r="P841" i="1"/>
  <c r="I841" i="1" s="1"/>
  <c r="P842" i="1"/>
  <c r="P843" i="1"/>
  <c r="I843" i="1" s="1"/>
  <c r="P844" i="1"/>
  <c r="P845" i="1"/>
  <c r="P846" i="1"/>
  <c r="I846" i="1" s="1"/>
  <c r="P847" i="1"/>
  <c r="I847" i="1" s="1"/>
  <c r="P848" i="1"/>
  <c r="I848" i="1" s="1"/>
  <c r="P849" i="1"/>
  <c r="I849" i="1" s="1"/>
  <c r="P850" i="1"/>
  <c r="P851" i="1"/>
  <c r="I851" i="1" s="1"/>
  <c r="P852" i="1"/>
  <c r="P853" i="1"/>
  <c r="P854" i="1"/>
  <c r="I854" i="1" s="1"/>
  <c r="P855" i="1"/>
  <c r="I855" i="1" s="1"/>
  <c r="P856" i="1"/>
  <c r="I856" i="1" s="1"/>
  <c r="P857" i="1"/>
  <c r="I857" i="1" s="1"/>
  <c r="P858" i="1"/>
  <c r="P859" i="1"/>
  <c r="I859" i="1" s="1"/>
  <c r="P860" i="1"/>
  <c r="P861" i="1"/>
  <c r="P862" i="1"/>
  <c r="I862" i="1" s="1"/>
  <c r="P863" i="1"/>
  <c r="I863" i="1" s="1"/>
  <c r="P864" i="1"/>
  <c r="I864" i="1" s="1"/>
  <c r="P865" i="1"/>
  <c r="I865" i="1" s="1"/>
  <c r="P866" i="1"/>
  <c r="P867" i="1"/>
  <c r="I867" i="1" s="1"/>
  <c r="P868" i="1"/>
  <c r="P869" i="1"/>
  <c r="P870" i="1"/>
  <c r="I870" i="1" s="1"/>
  <c r="P871" i="1"/>
  <c r="I871" i="1" s="1"/>
  <c r="P872" i="1"/>
  <c r="I872" i="1" s="1"/>
  <c r="P873" i="1"/>
  <c r="I873" i="1" s="1"/>
  <c r="P874" i="1"/>
  <c r="P875" i="1"/>
  <c r="I875" i="1" s="1"/>
  <c r="P876" i="1"/>
  <c r="P877" i="1"/>
  <c r="P878" i="1"/>
  <c r="I878" i="1" s="1"/>
  <c r="P879" i="1"/>
  <c r="I879" i="1" s="1"/>
  <c r="P880" i="1"/>
  <c r="I880" i="1" s="1"/>
  <c r="P881" i="1"/>
  <c r="I881" i="1" s="1"/>
  <c r="P882" i="1"/>
  <c r="P883" i="1"/>
  <c r="I883" i="1" s="1"/>
  <c r="P884" i="1"/>
  <c r="P885" i="1"/>
  <c r="P886" i="1"/>
  <c r="I886" i="1" s="1"/>
  <c r="P887" i="1"/>
  <c r="I887" i="1" s="1"/>
  <c r="P888" i="1"/>
  <c r="I888" i="1" s="1"/>
  <c r="P889" i="1"/>
  <c r="I889" i="1" s="1"/>
  <c r="P890" i="1"/>
  <c r="P891" i="1"/>
  <c r="I891" i="1" s="1"/>
  <c r="P892" i="1"/>
  <c r="P893" i="1"/>
  <c r="P894" i="1"/>
  <c r="I894" i="1" s="1"/>
  <c r="P895" i="1"/>
  <c r="I895" i="1" s="1"/>
  <c r="P896" i="1"/>
  <c r="I896" i="1" s="1"/>
  <c r="P897" i="1"/>
  <c r="I897" i="1" s="1"/>
  <c r="P898" i="1"/>
  <c r="P899" i="1"/>
  <c r="I899" i="1" s="1"/>
  <c r="P900" i="1"/>
  <c r="P901" i="1"/>
  <c r="P902" i="1"/>
  <c r="I902" i="1" s="1"/>
  <c r="P903" i="1"/>
  <c r="I903" i="1" s="1"/>
  <c r="P904" i="1"/>
  <c r="I904" i="1" s="1"/>
  <c r="P905" i="1"/>
  <c r="I905" i="1" s="1"/>
  <c r="P906" i="1"/>
  <c r="P907" i="1"/>
  <c r="I907" i="1" s="1"/>
  <c r="P908" i="1"/>
  <c r="P909" i="1"/>
  <c r="P910" i="1"/>
  <c r="I910" i="1" s="1"/>
  <c r="P911" i="1"/>
  <c r="I911" i="1" s="1"/>
  <c r="P912" i="1"/>
  <c r="I912" i="1" s="1"/>
  <c r="P913" i="1"/>
  <c r="I913" i="1" s="1"/>
  <c r="P914" i="1"/>
  <c r="P915" i="1"/>
  <c r="I915" i="1" s="1"/>
  <c r="P916" i="1"/>
  <c r="P917" i="1"/>
  <c r="P918" i="1"/>
  <c r="I918" i="1" s="1"/>
  <c r="P919" i="1"/>
  <c r="I919" i="1" s="1"/>
  <c r="P920" i="1"/>
  <c r="I920" i="1" s="1"/>
  <c r="P921" i="1"/>
  <c r="I921" i="1" s="1"/>
  <c r="P922" i="1"/>
  <c r="P923" i="1"/>
  <c r="I923" i="1" s="1"/>
  <c r="P924" i="1"/>
  <c r="P925" i="1"/>
  <c r="P926" i="1"/>
  <c r="I926" i="1" s="1"/>
  <c r="P927" i="1"/>
  <c r="I927" i="1" s="1"/>
  <c r="P928" i="1"/>
  <c r="I928" i="1" s="1"/>
  <c r="P929" i="1"/>
  <c r="I929" i="1" s="1"/>
  <c r="P930" i="1"/>
  <c r="P931" i="1"/>
  <c r="I931" i="1" s="1"/>
  <c r="P932" i="1"/>
  <c r="P933" i="1"/>
  <c r="P934" i="1"/>
  <c r="I934" i="1" s="1"/>
  <c r="P935" i="1"/>
  <c r="I935" i="1" s="1"/>
  <c r="P936" i="1"/>
  <c r="I936" i="1" s="1"/>
  <c r="P937" i="1"/>
  <c r="I937" i="1" s="1"/>
  <c r="P938" i="1"/>
  <c r="P939" i="1"/>
  <c r="I939" i="1" s="1"/>
  <c r="P940" i="1"/>
  <c r="P941" i="1"/>
  <c r="P942" i="1"/>
  <c r="I942" i="1" s="1"/>
  <c r="P943" i="1"/>
  <c r="I943" i="1" s="1"/>
  <c r="P944" i="1"/>
  <c r="I944" i="1" s="1"/>
  <c r="P945" i="1"/>
  <c r="I945" i="1" s="1"/>
  <c r="P946" i="1"/>
  <c r="P947" i="1"/>
  <c r="I947" i="1" s="1"/>
  <c r="P948" i="1"/>
  <c r="P949" i="1"/>
  <c r="P950" i="1"/>
  <c r="I950" i="1" s="1"/>
  <c r="P951" i="1"/>
  <c r="I951" i="1" s="1"/>
  <c r="P952" i="1"/>
  <c r="I952" i="1" s="1"/>
  <c r="P953" i="1"/>
  <c r="I953" i="1" s="1"/>
  <c r="P954" i="1"/>
  <c r="P955" i="1"/>
  <c r="I955" i="1" s="1"/>
  <c r="P956" i="1"/>
  <c r="P957" i="1"/>
  <c r="P958" i="1"/>
  <c r="I958" i="1" s="1"/>
  <c r="P959" i="1"/>
  <c r="I959" i="1" s="1"/>
  <c r="P960" i="1"/>
  <c r="I960" i="1" s="1"/>
  <c r="P961" i="1"/>
  <c r="I961" i="1" s="1"/>
  <c r="P962" i="1"/>
  <c r="P963" i="1"/>
  <c r="I963" i="1" s="1"/>
  <c r="P964" i="1"/>
  <c r="P965" i="1"/>
  <c r="P966" i="1"/>
  <c r="I966" i="1" s="1"/>
  <c r="P967" i="1"/>
  <c r="I967" i="1" s="1"/>
  <c r="P968" i="1"/>
  <c r="I968" i="1" s="1"/>
  <c r="P969" i="1"/>
  <c r="I969" i="1" s="1"/>
  <c r="P970" i="1"/>
  <c r="P971" i="1"/>
  <c r="I971" i="1" s="1"/>
  <c r="P972" i="1"/>
  <c r="P973" i="1"/>
  <c r="P974" i="1"/>
  <c r="I974" i="1" s="1"/>
  <c r="P975" i="1"/>
  <c r="I975" i="1" s="1"/>
  <c r="P976" i="1"/>
  <c r="I976" i="1" s="1"/>
  <c r="P977" i="1"/>
  <c r="I977" i="1" s="1"/>
  <c r="P978" i="1"/>
  <c r="P979" i="1"/>
  <c r="I979" i="1" s="1"/>
  <c r="P980" i="1"/>
  <c r="P981" i="1"/>
  <c r="P982" i="1"/>
  <c r="I982" i="1" s="1"/>
  <c r="P983" i="1"/>
  <c r="I983" i="1" s="1"/>
  <c r="P984" i="1"/>
  <c r="I984" i="1" s="1"/>
  <c r="P985" i="1"/>
  <c r="I985" i="1" s="1"/>
  <c r="P986" i="1"/>
  <c r="P987" i="1"/>
  <c r="I987" i="1" s="1"/>
  <c r="P988" i="1"/>
  <c r="P989" i="1"/>
  <c r="P990" i="1"/>
  <c r="I990" i="1" s="1"/>
  <c r="P991" i="1"/>
  <c r="I991" i="1" s="1"/>
  <c r="P992" i="1"/>
  <c r="I992" i="1" s="1"/>
  <c r="P993" i="1"/>
  <c r="I993" i="1" s="1"/>
  <c r="P994" i="1"/>
  <c r="P995" i="1"/>
  <c r="I995" i="1" s="1"/>
  <c r="P996" i="1"/>
  <c r="P997" i="1"/>
  <c r="P998" i="1"/>
  <c r="I998" i="1" s="1"/>
  <c r="P999" i="1"/>
  <c r="I999" i="1" s="1"/>
  <c r="P1000" i="1"/>
  <c r="I1000" i="1" s="1"/>
  <c r="H2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<sst xmlns="http://schemas.openxmlformats.org/spreadsheetml/2006/main" count="13993" uniqueCount="1270">
  <si>
    <t>RANK</t>
  </si>
  <si>
    <t>NAME</t>
  </si>
  <si>
    <t>LANGUAGE</t>
  </si>
  <si>
    <t>TYPE</t>
  </si>
  <si>
    <t>MOST_STREAMED_GAME</t>
  </si>
  <si>
    <t>2ND_MOST_STREAMED_GAME</t>
  </si>
  <si>
    <t>AVERAGE_STREAM_DURATION</t>
  </si>
  <si>
    <t>FOLLOWERS_GAINED_PER_STREAM</t>
  </si>
  <si>
    <t>AVG_VIEWERS_PER_STREAM</t>
  </si>
  <si>
    <t>AVG_GAMES_PER_STREAM</t>
  </si>
  <si>
    <t>TOTAL_TIME_STREAMED</t>
  </si>
  <si>
    <t>TOTAL_FOLLOWERS</t>
  </si>
  <si>
    <t>TOTAL_VIEWS</t>
  </si>
  <si>
    <t>TOTAL_GAMES_STREAMED</t>
  </si>
  <si>
    <t>ACTIVE_DAYS_PER_WEEK</t>
  </si>
  <si>
    <t>MOST_ACTIVE_DAY</t>
  </si>
  <si>
    <t>DAY_WITH_MOST_FOLLOWERS_GAINED</t>
  </si>
  <si>
    <t>kaicenat</t>
  </si>
  <si>
    <t>English</t>
  </si>
  <si>
    <t>personality</t>
  </si>
  <si>
    <t>Just Chatting</t>
  </si>
  <si>
    <t>I'm Only Sleeping</t>
  </si>
  <si>
    <t>Friday</t>
  </si>
  <si>
    <t>Saturday</t>
  </si>
  <si>
    <t>jynxzi</t>
  </si>
  <si>
    <t>Tom Clancy's Rainbow Six Siege</t>
  </si>
  <si>
    <t>NBA 2K20</t>
  </si>
  <si>
    <t>Tuesday</t>
  </si>
  <si>
    <t>Sunday</t>
  </si>
  <si>
    <t>caedrel</t>
  </si>
  <si>
    <t>League of Legends</t>
  </si>
  <si>
    <t>Thursday</t>
  </si>
  <si>
    <t>caseoh_</t>
  </si>
  <si>
    <t>NBA 2K23</t>
  </si>
  <si>
    <t>Monday</t>
  </si>
  <si>
    <t>ibai</t>
  </si>
  <si>
    <t>Spanish</t>
  </si>
  <si>
    <t>Wednesday</t>
  </si>
  <si>
    <t>auronplay</t>
  </si>
  <si>
    <t>Minecraft</t>
  </si>
  <si>
    <t>zerator</t>
  </si>
  <si>
    <t>French</t>
  </si>
  <si>
    <t>World of Warcraft</t>
  </si>
  <si>
    <t>VALORANT</t>
  </si>
  <si>
    <t>tarik</t>
  </si>
  <si>
    <t>Counter-Strike</t>
  </si>
  <si>
    <t>riotgames</t>
  </si>
  <si>
    <t>esports</t>
  </si>
  <si>
    <t>League of Legends: Wild Rift</t>
  </si>
  <si>
    <t>papaplatte</t>
  </si>
  <si>
    <t>German</t>
  </si>
  <si>
    <t>dota2_paragon_ru</t>
  </si>
  <si>
    <t>Russian</t>
  </si>
  <si>
    <t>Dota 2</t>
  </si>
  <si>
    <t>aminematue</t>
  </si>
  <si>
    <t>Grand Theft Auto V</t>
  </si>
  <si>
    <t>kato_junichi0817</t>
  </si>
  <si>
    <t>Japanese</t>
  </si>
  <si>
    <t>Apex Legends</t>
  </si>
  <si>
    <t>fps_shaka</t>
  </si>
  <si>
    <t>PUBG: BATTLEGROUNDS</t>
  </si>
  <si>
    <t>illojuan</t>
  </si>
  <si>
    <t>hasanabi</t>
  </si>
  <si>
    <t>montanablack88</t>
  </si>
  <si>
    <t>Fortnite</t>
  </si>
  <si>
    <t>playapex</t>
  </si>
  <si>
    <t>Variety</t>
  </si>
  <si>
    <t>lolpacifictw</t>
  </si>
  <si>
    <t>Chinese</t>
  </si>
  <si>
    <t>pgl_dota2</t>
  </si>
  <si>
    <t>xqc</t>
  </si>
  <si>
    <t>Overwatch</t>
  </si>
  <si>
    <t>loud_coringa</t>
  </si>
  <si>
    <t>Portuguese</t>
  </si>
  <si>
    <t>raderaderader</t>
  </si>
  <si>
    <t>gaules</t>
  </si>
  <si>
    <t>Among Us</t>
  </si>
  <si>
    <t>yuuri22</t>
  </si>
  <si>
    <t>Virtual Casino</t>
  </si>
  <si>
    <t>eliasn97</t>
  </si>
  <si>
    <t>lord_kebun</t>
  </si>
  <si>
    <t>Call of Duty: Warzone</t>
  </si>
  <si>
    <t>zackrawrr</t>
  </si>
  <si>
    <t>tumblurr</t>
  </si>
  <si>
    <t>Italian</t>
  </si>
  <si>
    <t>ow_esports</t>
  </si>
  <si>
    <t>Overwatch 2</t>
  </si>
  <si>
    <t>shroud</t>
  </si>
  <si>
    <t>legendus_shaka</t>
  </si>
  <si>
    <t>Street Fighter 6</t>
  </si>
  <si>
    <t>paulinholokobr</t>
  </si>
  <si>
    <t>Slots</t>
  </si>
  <si>
    <t>squeezie</t>
  </si>
  <si>
    <t>Garry's Mod</t>
  </si>
  <si>
    <t>kamet0</t>
  </si>
  <si>
    <t>gronkh</t>
  </si>
  <si>
    <t>kingsleagueamericas</t>
  </si>
  <si>
    <t>Sports</t>
  </si>
  <si>
    <t>mixwell</t>
  </si>
  <si>
    <t>brawlstars</t>
  </si>
  <si>
    <t>Brawl Stars</t>
  </si>
  <si>
    <t>summit1g</t>
  </si>
  <si>
    <t>Escape from Tarkov</t>
  </si>
  <si>
    <t>lirik</t>
  </si>
  <si>
    <t>desst3</t>
  </si>
  <si>
    <t>wirtual</t>
  </si>
  <si>
    <t>Trackmania</t>
  </si>
  <si>
    <t>TrackMania 2: Stadium</t>
  </si>
  <si>
    <t>warframe</t>
  </si>
  <si>
    <t>Warframe</t>
  </si>
  <si>
    <t>Special Events</t>
  </si>
  <si>
    <t>nicewigg</t>
  </si>
  <si>
    <t>stylishnoob4</t>
  </si>
  <si>
    <t>rocketleague</t>
  </si>
  <si>
    <t>Rocket League</t>
  </si>
  <si>
    <t>k3soju</t>
  </si>
  <si>
    <t>Teamfight Tactics</t>
  </si>
  <si>
    <t>rubius</t>
  </si>
  <si>
    <t>zubarefff</t>
  </si>
  <si>
    <t>tenz</t>
  </si>
  <si>
    <t>otplol_</t>
  </si>
  <si>
    <t>casimito</t>
  </si>
  <si>
    <t>cameliaaa92</t>
  </si>
  <si>
    <t>piratesoftware</t>
  </si>
  <si>
    <t>Software and Game Development</t>
  </si>
  <si>
    <t>Science &amp; Technology</t>
  </si>
  <si>
    <t>alanzoka</t>
  </si>
  <si>
    <t>valorant_americas</t>
  </si>
  <si>
    <t>Valorant</t>
  </si>
  <si>
    <t>gofns</t>
  </si>
  <si>
    <t>goa7league</t>
  </si>
  <si>
    <t>nexxuz</t>
  </si>
  <si>
    <t>ohnepixel</t>
  </si>
  <si>
    <t>tsm_imperialhal</t>
  </si>
  <si>
    <t>mizkif</t>
  </si>
  <si>
    <t>zetadivision</t>
  </si>
  <si>
    <t>elmariana</t>
  </si>
  <si>
    <t>angryginge13</t>
  </si>
  <si>
    <t>FIFA 23</t>
  </si>
  <si>
    <t>lvndmark</t>
  </si>
  <si>
    <t>nmplol</t>
  </si>
  <si>
    <t>bisteconee</t>
  </si>
  <si>
    <t>loltyler1</t>
  </si>
  <si>
    <t>IRL</t>
  </si>
  <si>
    <t>valorant_jpn</t>
  </si>
  <si>
    <t>bratishkinoff</t>
  </si>
  <si>
    <t>noway4u_sir</t>
  </si>
  <si>
    <t>forsen</t>
  </si>
  <si>
    <t>easportsfc</t>
  </si>
  <si>
    <t>FIFA 21</t>
  </si>
  <si>
    <t>FIFA 22</t>
  </si>
  <si>
    <t>alondrissa</t>
  </si>
  <si>
    <t>youngmulti</t>
  </si>
  <si>
    <t>Polish</t>
  </si>
  <si>
    <t>s0mcs</t>
  </si>
  <si>
    <t>rainbow6</t>
  </si>
  <si>
    <t>fantasista_jp</t>
  </si>
  <si>
    <t>sodapoppin</t>
  </si>
  <si>
    <t>spursito</t>
  </si>
  <si>
    <t>jltomy</t>
  </si>
  <si>
    <t>emiru</t>
  </si>
  <si>
    <t>recrent</t>
  </si>
  <si>
    <t>kanae_2434</t>
  </si>
  <si>
    <t>baiano</t>
  </si>
  <si>
    <t>moonmoon</t>
  </si>
  <si>
    <t>thebausffs</t>
  </si>
  <si>
    <t>fissure_cs_eng</t>
  </si>
  <si>
    <t>imantado</t>
  </si>
  <si>
    <t>handofblood</t>
  </si>
  <si>
    <t>esports_rage</t>
  </si>
  <si>
    <t>tck10</t>
  </si>
  <si>
    <t>esl_dota2</t>
  </si>
  <si>
    <t>xayoo_</t>
  </si>
  <si>
    <t>rostislav_999</t>
  </si>
  <si>
    <t>gorgc</t>
  </si>
  <si>
    <t>buster</t>
  </si>
  <si>
    <t>domingo</t>
  </si>
  <si>
    <t>elxokas</t>
  </si>
  <si>
    <t>quackitytoo</t>
  </si>
  <si>
    <t>k4sen</t>
  </si>
  <si>
    <t>s1mple</t>
  </si>
  <si>
    <t>silvername</t>
  </si>
  <si>
    <t>Hearthstone</t>
  </si>
  <si>
    <t>gotaga</t>
  </si>
  <si>
    <t>tolkin</t>
  </si>
  <si>
    <t>djmariio</t>
  </si>
  <si>
    <t>EA Sports FC 24</t>
  </si>
  <si>
    <t>shadowkekw</t>
  </si>
  <si>
    <t>valorant_pacific</t>
  </si>
  <si>
    <t>revedtv</t>
  </si>
  <si>
    <t>hinanotachiba7</t>
  </si>
  <si>
    <t>quin69</t>
  </si>
  <si>
    <t>Path of Exile</t>
  </si>
  <si>
    <t>luquet4</t>
  </si>
  <si>
    <t>rivers_gg</t>
  </si>
  <si>
    <t>paymoneywubby</t>
  </si>
  <si>
    <t>elspreen</t>
  </si>
  <si>
    <t>warcraft</t>
  </si>
  <si>
    <t>cellbit</t>
  </si>
  <si>
    <t>Tabletop RPGs</t>
  </si>
  <si>
    <t>clix</t>
  </si>
  <si>
    <t>maximilian_dood</t>
  </si>
  <si>
    <t>Monster Hunter: World</t>
  </si>
  <si>
    <t>dkincc</t>
  </si>
  <si>
    <t>knekro</t>
  </si>
  <si>
    <t>eslcsb</t>
  </si>
  <si>
    <t>valorant_emea</t>
  </si>
  <si>
    <t>trymacs</t>
  </si>
  <si>
    <t>Clash Royale</t>
  </si>
  <si>
    <t>thesketchreal</t>
  </si>
  <si>
    <t>Madden NFL 24</t>
  </si>
  <si>
    <t>ironmouse</t>
  </si>
  <si>
    <t>plaqueboymax</t>
  </si>
  <si>
    <t>Music</t>
  </si>
  <si>
    <t>dmitry_lixxx</t>
  </si>
  <si>
    <t>elajjaz</t>
  </si>
  <si>
    <t>Dark Souls</t>
  </si>
  <si>
    <t>ELDEN RING</t>
  </si>
  <si>
    <t>therealknossi</t>
  </si>
  <si>
    <t>Poker</t>
  </si>
  <si>
    <t>agent00</t>
  </si>
  <si>
    <t>wtcn</t>
  </si>
  <si>
    <t>Turkish</t>
  </si>
  <si>
    <t>gamerbrother</t>
  </si>
  <si>
    <t>esfandtv</t>
  </si>
  <si>
    <t>nikof</t>
  </si>
  <si>
    <t>Rust</t>
  </si>
  <si>
    <t>jonvlogs</t>
  </si>
  <si>
    <t>ramee</t>
  </si>
  <si>
    <t>xmerghani</t>
  </si>
  <si>
    <t>rezo</t>
  </si>
  <si>
    <t>Gartic Phone</t>
  </si>
  <si>
    <t>cohhcarnage</t>
  </si>
  <si>
    <t>Talk Shows &amp; Podcasts</t>
  </si>
  <si>
    <t>jasontheween</t>
  </si>
  <si>
    <t>gocchanmikey</t>
  </si>
  <si>
    <t>simurgh</t>
  </si>
  <si>
    <t>Ashes of Creation</t>
  </si>
  <si>
    <t>The Elder Scrolls Online</t>
  </si>
  <si>
    <t>jasper7se</t>
  </si>
  <si>
    <t>leb1ga</t>
  </si>
  <si>
    <t>Ukrainian</t>
  </si>
  <si>
    <t>riotgamesjp</t>
  </si>
  <si>
    <t>mastersnakou</t>
  </si>
  <si>
    <t>stray228</t>
  </si>
  <si>
    <t>The Last of Us Part II</t>
  </si>
  <si>
    <t>northernlion</t>
  </si>
  <si>
    <t>Super Auto Pets</t>
  </si>
  <si>
    <t>The Binding of Isaac: Repentance</t>
  </si>
  <si>
    <t>stableronaldo</t>
  </si>
  <si>
    <t>bren_tm2</t>
  </si>
  <si>
    <t>TrackMania (1)</t>
  </si>
  <si>
    <t>unboxholics</t>
  </si>
  <si>
    <t>davooxeneize</t>
  </si>
  <si>
    <t>Winning Eleven: Pro Evolution Soccer 2007</t>
  </si>
  <si>
    <t>hiiragitsurugi</t>
  </si>
  <si>
    <t>hanjoudesu</t>
  </si>
  <si>
    <t>gabepeixe</t>
  </si>
  <si>
    <t>roger9527</t>
  </si>
  <si>
    <t>juansguarnizo</t>
  </si>
  <si>
    <t>locklear</t>
  </si>
  <si>
    <t>bysl4m</t>
  </si>
  <si>
    <t>sasatikk</t>
  </si>
  <si>
    <t>pauleta_twitch</t>
  </si>
  <si>
    <t>Call of Duty: Modern Warfare III</t>
  </si>
  <si>
    <t>magic</t>
  </si>
  <si>
    <t>Magic: The Gathering</t>
  </si>
  <si>
    <t>Magic: The Gathering (1)</t>
  </si>
  <si>
    <t>lenagol0vach</t>
  </si>
  <si>
    <t>antoinedaniel</t>
  </si>
  <si>
    <t>GeoGuessr</t>
  </si>
  <si>
    <t>dreadztv</t>
  </si>
  <si>
    <t>Mount &amp; Blade II: Bannerlord</t>
  </si>
  <si>
    <t>lacy</t>
  </si>
  <si>
    <t>fortnite</t>
  </si>
  <si>
    <t>sykkuno</t>
  </si>
  <si>
    <t>botezlive</t>
  </si>
  <si>
    <t>Chess</t>
  </si>
  <si>
    <t>m0nesyof</t>
  </si>
  <si>
    <t>esl_dota2ember</t>
  </si>
  <si>
    <t>wankilstudio</t>
  </si>
  <si>
    <t>rdcgaming</t>
  </si>
  <si>
    <t>aztecross</t>
  </si>
  <si>
    <t>Destiny 2</t>
  </si>
  <si>
    <t>Destiny</t>
  </si>
  <si>
    <t>worldoftanks</t>
  </si>
  <si>
    <t>World of Tanks</t>
  </si>
  <si>
    <t>Project CW</t>
  </si>
  <si>
    <t>evo</t>
  </si>
  <si>
    <t>Tekken 7</t>
  </si>
  <si>
    <t>amazonmusic</t>
  </si>
  <si>
    <t>guilty1223</t>
  </si>
  <si>
    <t>cr_vanilla</t>
  </si>
  <si>
    <t>h2p_gucio</t>
  </si>
  <si>
    <t>jesusavgn</t>
  </si>
  <si>
    <t>rdjavi</t>
  </si>
  <si>
    <t>maximebiaggi</t>
  </si>
  <si>
    <t>joueur_du_grenier</t>
  </si>
  <si>
    <t>skywhywalker</t>
  </si>
  <si>
    <t>nba2kleague</t>
  </si>
  <si>
    <t>NBA 2K22</t>
  </si>
  <si>
    <t>wenlobong</t>
  </si>
  <si>
    <t>vodkavdk</t>
  </si>
  <si>
    <t>schlatt</t>
  </si>
  <si>
    <t>mrsavage</t>
  </si>
  <si>
    <t>bykingcl</t>
  </si>
  <si>
    <t>tectone</t>
  </si>
  <si>
    <t>Genshin Impact</t>
  </si>
  <si>
    <t>litkillah</t>
  </si>
  <si>
    <t>doublelift</t>
  </si>
  <si>
    <t>maya</t>
  </si>
  <si>
    <t>scump</t>
  </si>
  <si>
    <t>Call of Duty: Black Ops 4</t>
  </si>
  <si>
    <t>cdawgva</t>
  </si>
  <si>
    <t>tisischubech</t>
  </si>
  <si>
    <t>therealmarzaa</t>
  </si>
  <si>
    <t>ravshann</t>
  </si>
  <si>
    <t>nix</t>
  </si>
  <si>
    <t>jcorko_</t>
  </si>
  <si>
    <t>martinciriook</t>
  </si>
  <si>
    <t>Resident Evil 4</t>
  </si>
  <si>
    <t>twitchrivals</t>
  </si>
  <si>
    <t>runthefutmarket</t>
  </si>
  <si>
    <t>FIFA 19</t>
  </si>
  <si>
    <t>FIFA 20</t>
  </si>
  <si>
    <t>rebeudeter</t>
  </si>
  <si>
    <t>aussieantics</t>
  </si>
  <si>
    <t>Sea of Thieves</t>
  </si>
  <si>
    <t>guacamolemolly</t>
  </si>
  <si>
    <t>jinnytty</t>
  </si>
  <si>
    <t>pgl_dota2en2</t>
  </si>
  <si>
    <t>hutchmf</t>
  </si>
  <si>
    <t>thegrefg</t>
  </si>
  <si>
    <t>auziomf</t>
  </si>
  <si>
    <t>giggand</t>
  </si>
  <si>
    <t>josedeodo</t>
  </si>
  <si>
    <t>mira</t>
  </si>
  <si>
    <t>Pools Hot Tubs and Beaches</t>
  </si>
  <si>
    <t>dangerlyoha</t>
  </si>
  <si>
    <t>zentreya</t>
  </si>
  <si>
    <t>VRChat</t>
  </si>
  <si>
    <t>stariy_bog</t>
  </si>
  <si>
    <t>kyedae</t>
  </si>
  <si>
    <t>extraemily</t>
  </si>
  <si>
    <t>Super Mario Odyssey</t>
  </si>
  <si>
    <t>brawlhalla</t>
  </si>
  <si>
    <t>Brawlhalla</t>
  </si>
  <si>
    <t>Clone Hero</t>
  </si>
  <si>
    <t>akamikarubi</t>
  </si>
  <si>
    <t>bbbb87</t>
  </si>
  <si>
    <t>dota2_paragon_ru2</t>
  </si>
  <si>
    <t>spiukbs</t>
  </si>
  <si>
    <t>esl_dota2storm</t>
  </si>
  <si>
    <t>pokimane</t>
  </si>
  <si>
    <t>jolavanille</t>
  </si>
  <si>
    <t>vinesauce</t>
  </si>
  <si>
    <t>Games + Demos</t>
  </si>
  <si>
    <t>Trash</t>
  </si>
  <si>
    <t>strogo1337</t>
  </si>
  <si>
    <t>yoda</t>
  </si>
  <si>
    <t>bastighg</t>
  </si>
  <si>
    <t>mistermv</t>
  </si>
  <si>
    <t>bkinho</t>
  </si>
  <si>
    <t>otzdarva</t>
  </si>
  <si>
    <t>Dead by Daylight</t>
  </si>
  <si>
    <t>DARK SOULS II: Scholar of the First Sin</t>
  </si>
  <si>
    <t>elzeein</t>
  </si>
  <si>
    <t>setsuko</t>
  </si>
  <si>
    <t>woohankyung</t>
  </si>
  <si>
    <t>Korean</t>
  </si>
  <si>
    <t>steel</t>
  </si>
  <si>
    <t>etoiles</t>
  </si>
  <si>
    <t>finalfantasyxiv</t>
  </si>
  <si>
    <t>FINAL FANTASY XIV ONLINE</t>
  </si>
  <si>
    <t>Final Fantasy XIV: Heavensward</t>
  </si>
  <si>
    <t>dougdoug</t>
  </si>
  <si>
    <t>gerardromero</t>
  </si>
  <si>
    <t>yuyuta0702</t>
  </si>
  <si>
    <t>Yu-Gi-Oh! Master Duel</t>
  </si>
  <si>
    <t>duke</t>
  </si>
  <si>
    <t>NBA 2K19</t>
  </si>
  <si>
    <t>meikodrj</t>
  </si>
  <si>
    <t>lacobraaa</t>
  </si>
  <si>
    <t>fanum</t>
  </si>
  <si>
    <t>franio</t>
  </si>
  <si>
    <t>henyathegenius</t>
  </si>
  <si>
    <t>tikyjr</t>
  </si>
  <si>
    <t>bonjwa</t>
  </si>
  <si>
    <t>jordan_semih</t>
  </si>
  <si>
    <t>pobelter</t>
  </si>
  <si>
    <t>valorant_br</t>
  </si>
  <si>
    <t>mobilmobil</t>
  </si>
  <si>
    <t>izakooo</t>
  </si>
  <si>
    <t>never_loses</t>
  </si>
  <si>
    <t>oestagiario</t>
  </si>
  <si>
    <t>staiy</t>
  </si>
  <si>
    <t>akademiks</t>
  </si>
  <si>
    <t>NBA 2K17</t>
  </si>
  <si>
    <t>cct_cs</t>
  </si>
  <si>
    <t>watsondoto</t>
  </si>
  <si>
    <t>warframeinternational</t>
  </si>
  <si>
    <t>pqueen</t>
  </si>
  <si>
    <t>ninja</t>
  </si>
  <si>
    <t>distortion2</t>
  </si>
  <si>
    <t>DARK SOULS III</t>
  </si>
  <si>
    <t>betboom_cs_a</t>
  </si>
  <si>
    <t>koreshzy</t>
  </si>
  <si>
    <t>ilrossopiubelloditwitch</t>
  </si>
  <si>
    <t>michou</t>
  </si>
  <si>
    <t>banda_chosuke</t>
  </si>
  <si>
    <t>filian</t>
  </si>
  <si>
    <t>ramzes</t>
  </si>
  <si>
    <t>The Dark Pictures Anthology: Little Hope</t>
  </si>
  <si>
    <t>barbarousking</t>
  </si>
  <si>
    <t>Super Mario World</t>
  </si>
  <si>
    <t>Super Mario Maker</t>
  </si>
  <si>
    <t>t2x2</t>
  </si>
  <si>
    <t>diario_as</t>
  </si>
  <si>
    <t>renatko</t>
  </si>
  <si>
    <t>chatterbox</t>
  </si>
  <si>
    <t>Left 4 Dead 2</t>
  </si>
  <si>
    <t>chess</t>
  </si>
  <si>
    <t>Chess (5)</t>
  </si>
  <si>
    <t>admiralbahroo</t>
  </si>
  <si>
    <t>They Are Billions</t>
  </si>
  <si>
    <t>xrohat</t>
  </si>
  <si>
    <t>vedal987</t>
  </si>
  <si>
    <t>osu!</t>
  </si>
  <si>
    <t>roier</t>
  </si>
  <si>
    <t>doigby</t>
  </si>
  <si>
    <t>att</t>
  </si>
  <si>
    <t>skermz</t>
  </si>
  <si>
    <t>samueletienne</t>
  </si>
  <si>
    <t>haitani0904</t>
  </si>
  <si>
    <t>Street Fighter V</t>
  </si>
  <si>
    <t>telefe</t>
  </si>
  <si>
    <t>Watch TV</t>
  </si>
  <si>
    <t>imorr</t>
  </si>
  <si>
    <t>Counter-Strike 2 Limited Test</t>
  </si>
  <si>
    <t>dariomocciatwitch</t>
  </si>
  <si>
    <t>lilsimsie</t>
  </si>
  <si>
    <t>The Sims 4</t>
  </si>
  <si>
    <t>Animal Crossing: New Horizons</t>
  </si>
  <si>
    <t>penta</t>
  </si>
  <si>
    <t>nikolarn</t>
  </si>
  <si>
    <t>supertf</t>
  </si>
  <si>
    <t>realzbluewater</t>
  </si>
  <si>
    <t>lightturnip</t>
  </si>
  <si>
    <t>MORDHAU</t>
  </si>
  <si>
    <t>hiswattson</t>
  </si>
  <si>
    <t>glorious_e</t>
  </si>
  <si>
    <t>michimochievee</t>
  </si>
  <si>
    <t>kmsenkangoo</t>
  </si>
  <si>
    <t>yaritaiji</t>
  </si>
  <si>
    <t>imaqtpie</t>
  </si>
  <si>
    <t>deepins02</t>
  </si>
  <si>
    <t>ROBLOX</t>
  </si>
  <si>
    <t>mazellovvv</t>
  </si>
  <si>
    <t>faide</t>
  </si>
  <si>
    <t>DayZ</t>
  </si>
  <si>
    <t>akarindao</t>
  </si>
  <si>
    <t>4head</t>
  </si>
  <si>
    <t>keznit1</t>
  </si>
  <si>
    <t>pestily</t>
  </si>
  <si>
    <t>gafallen</t>
  </si>
  <si>
    <t>chilledchaos</t>
  </si>
  <si>
    <t>Jackbox Party Packs</t>
  </si>
  <si>
    <t>abugoku9999</t>
  </si>
  <si>
    <t>agustinunaplay8</t>
  </si>
  <si>
    <t>Lethal Company</t>
  </si>
  <si>
    <t>just_ns</t>
  </si>
  <si>
    <t>tubbo</t>
  </si>
  <si>
    <t>kickeresport</t>
  </si>
  <si>
    <t>mande</t>
  </si>
  <si>
    <t>skyyart</t>
  </si>
  <si>
    <t>lla</t>
  </si>
  <si>
    <t>quicksoooooo</t>
  </si>
  <si>
    <t>kussia88</t>
  </si>
  <si>
    <t>cr_arisakaaa</t>
  </si>
  <si>
    <t>im_mittiii</t>
  </si>
  <si>
    <t>missmikkaa</t>
  </si>
  <si>
    <t>des0ut</t>
  </si>
  <si>
    <t>grendy</t>
  </si>
  <si>
    <t>minerva</t>
  </si>
  <si>
    <t>universoreality_cl</t>
  </si>
  <si>
    <t>nissaxter</t>
  </si>
  <si>
    <t>shuteye_orange</t>
  </si>
  <si>
    <t>perxitaa</t>
  </si>
  <si>
    <t>jokerdtv</t>
  </si>
  <si>
    <t>laligafcpro</t>
  </si>
  <si>
    <t>xcry</t>
  </si>
  <si>
    <t>pequenocabelo</t>
  </si>
  <si>
    <t>dantes</t>
  </si>
  <si>
    <t>willneff</t>
  </si>
  <si>
    <t>voodoosh</t>
  </si>
  <si>
    <t>Heroes of Might and Magic III: The Restoration of Erathia</t>
  </si>
  <si>
    <t>Heroes of Might and Magic III: The Shadow of Death</t>
  </si>
  <si>
    <t>gronkhtv</t>
  </si>
  <si>
    <t>drututt</t>
  </si>
  <si>
    <t>manuuxo</t>
  </si>
  <si>
    <t>nadeshot</t>
  </si>
  <si>
    <t>sasavot</t>
  </si>
  <si>
    <t>spkclb</t>
  </si>
  <si>
    <t>alfrea</t>
  </si>
  <si>
    <t>broxah</t>
  </si>
  <si>
    <t>Call of Dragons</t>
  </si>
  <si>
    <t>sacy</t>
  </si>
  <si>
    <t>oceaneamsler</t>
  </si>
  <si>
    <t>Outlast</t>
  </si>
  <si>
    <t>ren_kisaragi__</t>
  </si>
  <si>
    <t>moistcr1tikal</t>
  </si>
  <si>
    <t>Super Smash Bros. Ultimate</t>
  </si>
  <si>
    <t>ravanha69</t>
  </si>
  <si>
    <t>boxbox</t>
  </si>
  <si>
    <t>carreraaa</t>
  </si>
  <si>
    <t>evojapan02</t>
  </si>
  <si>
    <t>39daph</t>
  </si>
  <si>
    <t>Art</t>
  </si>
  <si>
    <t>robcdee</t>
  </si>
  <si>
    <t>emongg</t>
  </si>
  <si>
    <t>evojapan01</t>
  </si>
  <si>
    <t>Guilty Gear Xrd: Rev 2</t>
  </si>
  <si>
    <t>moe_iori</t>
  </si>
  <si>
    <t>crazyraccoonyy</t>
  </si>
  <si>
    <t>vysotzky</t>
  </si>
  <si>
    <t>naru0419045</t>
  </si>
  <si>
    <t>aquino</t>
  </si>
  <si>
    <t>amouranth</t>
  </si>
  <si>
    <t>theneedledrop</t>
  </si>
  <si>
    <t>zoomaa</t>
  </si>
  <si>
    <t>Call of Duty: Modern Warfare II</t>
  </si>
  <si>
    <t>Call of Duty: Black Ops Cold War</t>
  </si>
  <si>
    <t>aldo_geo</t>
  </si>
  <si>
    <t>sanninshow_3ns</t>
  </si>
  <si>
    <t>jingggxd</t>
  </si>
  <si>
    <t>THE FINALS</t>
  </si>
  <si>
    <t>batora324</t>
  </si>
  <si>
    <t>Super Mario 64</t>
  </si>
  <si>
    <t>rezonfn</t>
  </si>
  <si>
    <t>luminositygaming</t>
  </si>
  <si>
    <t>dasmehdi</t>
  </si>
  <si>
    <t>Arma 3</t>
  </si>
  <si>
    <t>rdulive</t>
  </si>
  <si>
    <t>Fall Guys</t>
  </si>
  <si>
    <t>masondota2</t>
  </si>
  <si>
    <t>symfuhny</t>
  </si>
  <si>
    <t>mckytv</t>
  </si>
  <si>
    <t>insym</t>
  </si>
  <si>
    <t>Phasmophobia</t>
  </si>
  <si>
    <t>Welcome to the Game II</t>
  </si>
  <si>
    <t>vei</t>
  </si>
  <si>
    <t>peterbot</t>
  </si>
  <si>
    <t>oniyadayo</t>
  </si>
  <si>
    <t>quickybaby</t>
  </si>
  <si>
    <t>tfblade</t>
  </si>
  <si>
    <t>smallant</t>
  </si>
  <si>
    <t>asianbunnyx</t>
  </si>
  <si>
    <t>zrush</t>
  </si>
  <si>
    <t>amar</t>
  </si>
  <si>
    <t>kyle</t>
  </si>
  <si>
    <t>ow_uruca</t>
  </si>
  <si>
    <t>ijenz</t>
  </si>
  <si>
    <t>ASMR</t>
  </si>
  <si>
    <t>hudson_jw</t>
  </si>
  <si>
    <t>stompgoat</t>
  </si>
  <si>
    <t>ratirl</t>
  </si>
  <si>
    <t>elded</t>
  </si>
  <si>
    <t>neexcsgo</t>
  </si>
  <si>
    <t>dota2_paragon_ru3</t>
  </si>
  <si>
    <t>kitboga</t>
  </si>
  <si>
    <t>c0ker</t>
  </si>
  <si>
    <t>flats</t>
  </si>
  <si>
    <t>gutitubo</t>
  </si>
  <si>
    <t>crystalmolly</t>
  </si>
  <si>
    <t>chowh1</t>
  </si>
  <si>
    <t>Z1: Battle Royale</t>
  </si>
  <si>
    <t>absoluttlol</t>
  </si>
  <si>
    <t>mertabimula</t>
  </si>
  <si>
    <t>foolish</t>
  </si>
  <si>
    <t>im_dontai</t>
  </si>
  <si>
    <t>gu_zk</t>
  </si>
  <si>
    <t>alexelcapo</t>
  </si>
  <si>
    <t>serega_pirat</t>
  </si>
  <si>
    <t>nobruxyn</t>
  </si>
  <si>
    <t>zy0xxx</t>
  </si>
  <si>
    <t>Honkai: Star Rail</t>
  </si>
  <si>
    <t>skylinetvlive</t>
  </si>
  <si>
    <t>lex_official_casino</t>
  </si>
  <si>
    <t>Casino</t>
  </si>
  <si>
    <t>xthesolutiontv</t>
  </si>
  <si>
    <t>c_a_k_e</t>
  </si>
  <si>
    <t>Warcraft III</t>
  </si>
  <si>
    <t>grenbaud</t>
  </si>
  <si>
    <t>tomateking</t>
  </si>
  <si>
    <t>alveussanctuary</t>
  </si>
  <si>
    <t>Animals Aquariums and Zoos</t>
  </si>
  <si>
    <t>fugu_fps</t>
  </si>
  <si>
    <t>rocketbaguette</t>
  </si>
  <si>
    <t>Rocket League Sideswipe</t>
  </si>
  <si>
    <t>brothers_baseball</t>
  </si>
  <si>
    <t>Fitness &amp; Health</t>
  </si>
  <si>
    <t>iwdominate</t>
  </si>
  <si>
    <t>godjj</t>
  </si>
  <si>
    <t>rybsonlol_</t>
  </si>
  <si>
    <t>dkayed</t>
  </si>
  <si>
    <t>Yu-Gi-Oh! Duel Links</t>
  </si>
  <si>
    <t>teamredline</t>
  </si>
  <si>
    <t>iRacing</t>
  </si>
  <si>
    <t>ml7support</t>
  </si>
  <si>
    <t>scrapie</t>
  </si>
  <si>
    <t>97zoner</t>
  </si>
  <si>
    <t>coreano</t>
  </si>
  <si>
    <t>daigothebeastv</t>
  </si>
  <si>
    <t>adolfz</t>
  </si>
  <si>
    <t>FIFA 18</t>
  </si>
  <si>
    <t>valorant_fr</t>
  </si>
  <si>
    <t>smoke</t>
  </si>
  <si>
    <t>bichouu_</t>
  </si>
  <si>
    <t>obormentv</t>
  </si>
  <si>
    <t>diazbiffle</t>
  </si>
  <si>
    <t>xaryu</t>
  </si>
  <si>
    <t>New World</t>
  </si>
  <si>
    <t>qojqva</t>
  </si>
  <si>
    <t>jutysel</t>
  </si>
  <si>
    <t>symbiolive</t>
  </si>
  <si>
    <t>Garena Free Fire</t>
  </si>
  <si>
    <t>disguisedtoast</t>
  </si>
  <si>
    <t>aspen</t>
  </si>
  <si>
    <t>suetam1v4</t>
  </si>
  <si>
    <t>sidneyeweka</t>
  </si>
  <si>
    <t>oldschoolrs</t>
  </si>
  <si>
    <t>Old School RuneScape</t>
  </si>
  <si>
    <t>RuneScape</t>
  </si>
  <si>
    <t>sardoche</t>
  </si>
  <si>
    <t>sinatraa</t>
  </si>
  <si>
    <t>niklaswilson</t>
  </si>
  <si>
    <t>spygea</t>
  </si>
  <si>
    <t>erobb221</t>
  </si>
  <si>
    <t>pokelawls</t>
  </si>
  <si>
    <t>hennie2001</t>
  </si>
  <si>
    <t>shinjifromjapanxd</t>
  </si>
  <si>
    <t>miniminter</t>
  </si>
  <si>
    <t>saadhak</t>
  </si>
  <si>
    <t>Paladins</t>
  </si>
  <si>
    <t>nickmercs</t>
  </si>
  <si>
    <t>tekken</t>
  </si>
  <si>
    <t>Tekken 7: Fated Retribution</t>
  </si>
  <si>
    <t>sliggytv</t>
  </si>
  <si>
    <t>gingitv</t>
  </si>
  <si>
    <t>myrajusa</t>
  </si>
  <si>
    <t>warthunder_esports</t>
  </si>
  <si>
    <t>War Thunder</t>
  </si>
  <si>
    <t>ayellol</t>
  </si>
  <si>
    <t>mongraal</t>
  </si>
  <si>
    <t>ydosyc</t>
  </si>
  <si>
    <t>lydiaviolet</t>
  </si>
  <si>
    <t>pubg_battlegrounds</t>
  </si>
  <si>
    <t>NEW STATE MOBILE</t>
  </si>
  <si>
    <t>rubenmartinweb</t>
  </si>
  <si>
    <t>edwin_live</t>
  </si>
  <si>
    <t>Thai</t>
  </si>
  <si>
    <t>the_happy_hob</t>
  </si>
  <si>
    <t>prxf0rsaken</t>
  </si>
  <si>
    <t>melharucos</t>
  </si>
  <si>
    <t>byilhann</t>
  </si>
  <si>
    <t>shylily</t>
  </si>
  <si>
    <t>sajam</t>
  </si>
  <si>
    <t>honeypuu</t>
  </si>
  <si>
    <t>dvm_medja</t>
  </si>
  <si>
    <t>japanesekoreanug</t>
  </si>
  <si>
    <t>drakeoffc</t>
  </si>
  <si>
    <t>philza</t>
  </si>
  <si>
    <t>deqiuv</t>
  </si>
  <si>
    <t>tomato</t>
  </si>
  <si>
    <t>S.T.A.L.K.E.R.: Call of Pripyat</t>
  </si>
  <si>
    <t>emeamasters</t>
  </si>
  <si>
    <t>ronnyberger</t>
  </si>
  <si>
    <t>revenant</t>
  </si>
  <si>
    <t>ecusobe</t>
  </si>
  <si>
    <t>cs2_paragon_ru</t>
  </si>
  <si>
    <t>mortdog</t>
  </si>
  <si>
    <t>Chrono Trigger</t>
  </si>
  <si>
    <t>buxexa_v</t>
  </si>
  <si>
    <t>gssspotted</t>
  </si>
  <si>
    <t>dogdog</t>
  </si>
  <si>
    <t>kyootbot</t>
  </si>
  <si>
    <t>lxrygirltv</t>
  </si>
  <si>
    <t>w0n23</t>
  </si>
  <si>
    <t>Albion Online</t>
  </si>
  <si>
    <t>Lost Ark</t>
  </si>
  <si>
    <t>ponce</t>
  </si>
  <si>
    <t>shisheyu</t>
  </si>
  <si>
    <t>xop0</t>
  </si>
  <si>
    <t>blackufa</t>
  </si>
  <si>
    <t>yoon_froggy</t>
  </si>
  <si>
    <t>shotzzy</t>
  </si>
  <si>
    <t>Halo 5: Guardians</t>
  </si>
  <si>
    <t>morphe_ya</t>
  </si>
  <si>
    <t>helydia</t>
  </si>
  <si>
    <t>pietsmiet</t>
  </si>
  <si>
    <t>criticalrole</t>
  </si>
  <si>
    <t>Dungeons &amp; Dragons</t>
  </si>
  <si>
    <t>rainbow6bravo</t>
  </si>
  <si>
    <t>ryluva</t>
  </si>
  <si>
    <t>healthygamer_gg</t>
  </si>
  <si>
    <t>baitybait</t>
  </si>
  <si>
    <t>hitsquadgodfather</t>
  </si>
  <si>
    <t>elchiringuitotv</t>
  </si>
  <si>
    <t>zerospoker</t>
  </si>
  <si>
    <t>frg_ox</t>
  </si>
  <si>
    <t>danila_gorilla</t>
  </si>
  <si>
    <t>golaniyule0</t>
  </si>
  <si>
    <t>lol_nemesis</t>
  </si>
  <si>
    <t>fifakillvizualz</t>
  </si>
  <si>
    <t>mohaguvy</t>
  </si>
  <si>
    <t>buxexa_px</t>
  </si>
  <si>
    <t>rebirthztv</t>
  </si>
  <si>
    <t>shanks_ttv</t>
  </si>
  <si>
    <t>metashi12</t>
  </si>
  <si>
    <t>zakvielchannel</t>
  </si>
  <si>
    <t>calcioberlin</t>
  </si>
  <si>
    <t>nl_kripp</t>
  </si>
  <si>
    <t>oatley</t>
  </si>
  <si>
    <t>ufyzehug</t>
  </si>
  <si>
    <t>luxurygirl_p</t>
  </si>
  <si>
    <t>wdgjapan_ow</t>
  </si>
  <si>
    <t>syztmyx</t>
  </si>
  <si>
    <t>tororo_vtuber</t>
  </si>
  <si>
    <t>cblol</t>
  </si>
  <si>
    <t>avyget</t>
  </si>
  <si>
    <t>jackeyy</t>
  </si>
  <si>
    <t>Red Dead Redemption 2</t>
  </si>
  <si>
    <t>laculebi</t>
  </si>
  <si>
    <t>nobru_xyn</t>
  </si>
  <si>
    <t>mago2dgod</t>
  </si>
  <si>
    <t>lvpes</t>
  </si>
  <si>
    <t>2okos</t>
  </si>
  <si>
    <t>Hungarian</t>
  </si>
  <si>
    <t>deusamir</t>
  </si>
  <si>
    <t>jankos</t>
  </si>
  <si>
    <t>welovegames</t>
  </si>
  <si>
    <t>squeex</t>
  </si>
  <si>
    <t>n3koglai</t>
  </si>
  <si>
    <t>avoidingthepuddle</t>
  </si>
  <si>
    <t>yukiofps14</t>
  </si>
  <si>
    <t>rainelissss</t>
  </si>
  <si>
    <t>teepee</t>
  </si>
  <si>
    <t>syztmy</t>
  </si>
  <si>
    <t>mattp1tommy</t>
  </si>
  <si>
    <t>kamito_jp</t>
  </si>
  <si>
    <t>nervarien</t>
  </si>
  <si>
    <t>eamaddennfl</t>
  </si>
  <si>
    <t>Madden NFL 21</t>
  </si>
  <si>
    <t>Madden NFL 20</t>
  </si>
  <si>
    <t>kubafps</t>
  </si>
  <si>
    <t>brtt</t>
  </si>
  <si>
    <t>singsing</t>
  </si>
  <si>
    <t>mokouliszt1</t>
  </si>
  <si>
    <t>Shadowverse</t>
  </si>
  <si>
    <t>tangotek</t>
  </si>
  <si>
    <t>silky</t>
  </si>
  <si>
    <t>redbullbatalla</t>
  </si>
  <si>
    <t>canalquickie</t>
  </si>
  <si>
    <t>blusewilly_retry</t>
  </si>
  <si>
    <t>joe_bartolozzi</t>
  </si>
  <si>
    <t>ekylimy</t>
  </si>
  <si>
    <t>zwebackhd</t>
  </si>
  <si>
    <t>quarterjade</t>
  </si>
  <si>
    <t>light_starboy</t>
  </si>
  <si>
    <t>axozer</t>
  </si>
  <si>
    <t>lars_tm</t>
  </si>
  <si>
    <t>shlorox</t>
  </si>
  <si>
    <t>kr1stw</t>
  </si>
  <si>
    <t>ewroon</t>
  </si>
  <si>
    <t>valorant_la</t>
  </si>
  <si>
    <t>agraelus</t>
  </si>
  <si>
    <t>Czech</t>
  </si>
  <si>
    <t>yamatosdeath</t>
  </si>
  <si>
    <t>peintooon</t>
  </si>
  <si>
    <t>razah</t>
  </si>
  <si>
    <t>maximum</t>
  </si>
  <si>
    <t>smthlikeyou11</t>
  </si>
  <si>
    <t>nisqyy</t>
  </si>
  <si>
    <t>mrdzinold</t>
  </si>
  <si>
    <t>lysium</t>
  </si>
  <si>
    <t>Dauntless</t>
  </si>
  <si>
    <t>zekken</t>
  </si>
  <si>
    <t>Super Smash Bros. Melee</t>
  </si>
  <si>
    <t>gytoxydo</t>
  </si>
  <si>
    <t>iitztimmy</t>
  </si>
  <si>
    <t>buxexa_e</t>
  </si>
  <si>
    <t>derajn</t>
  </si>
  <si>
    <t>Marvel Snap</t>
  </si>
  <si>
    <t>zegociv</t>
  </si>
  <si>
    <t>dhalucard</t>
  </si>
  <si>
    <t>bananirou</t>
  </si>
  <si>
    <t>Grand Theft Auto: San Andreas</t>
  </si>
  <si>
    <t>olgaenvivo</t>
  </si>
  <si>
    <t>elglogloking</t>
  </si>
  <si>
    <t>putupau</t>
  </si>
  <si>
    <t>klean</t>
  </si>
  <si>
    <t>Project Zomboid</t>
  </si>
  <si>
    <t>iateyourpie</t>
  </si>
  <si>
    <t>Pokemon FireRed/LeafGreen</t>
  </si>
  <si>
    <t>Mafia.gg</t>
  </si>
  <si>
    <t>liminhag0d</t>
  </si>
  <si>
    <t>sneakylol</t>
  </si>
  <si>
    <t>gmhikaru</t>
  </si>
  <si>
    <t>Chess (4)</t>
  </si>
  <si>
    <t>snopey_</t>
  </si>
  <si>
    <t>goodtimeswithscar</t>
  </si>
  <si>
    <t>fl0m</t>
  </si>
  <si>
    <t>lamc</t>
  </si>
  <si>
    <t>strippin</t>
  </si>
  <si>
    <t>For Honor</t>
  </si>
  <si>
    <t>hudson_om</t>
  </si>
  <si>
    <t>by_owl</t>
  </si>
  <si>
    <t>begizo</t>
  </si>
  <si>
    <t>lynxcerezlol</t>
  </si>
  <si>
    <t>midbeast</t>
  </si>
  <si>
    <t>derzko69</t>
  </si>
  <si>
    <t>jidionpremium</t>
  </si>
  <si>
    <t>emilyywang</t>
  </si>
  <si>
    <t>jeanmassiet</t>
  </si>
  <si>
    <t>dracon</t>
  </si>
  <si>
    <t>helin139</t>
  </si>
  <si>
    <t>thedandangler</t>
  </si>
  <si>
    <t>matarakan</t>
  </si>
  <si>
    <t>HELLDIVERS 2</t>
  </si>
  <si>
    <t>iamcristinini</t>
  </si>
  <si>
    <t>footballbromance</t>
  </si>
  <si>
    <t>jukes</t>
  </si>
  <si>
    <t>rockykramer</t>
  </si>
  <si>
    <t>Assassin's Creed Valhalla</t>
  </si>
  <si>
    <t>brokybrawkstv</t>
  </si>
  <si>
    <t>skill4ltu</t>
  </si>
  <si>
    <t>xarola_</t>
  </si>
  <si>
    <t>traytonlol</t>
  </si>
  <si>
    <t>meduska</t>
  </si>
  <si>
    <t>ferretsoftware</t>
  </si>
  <si>
    <t>willerz</t>
  </si>
  <si>
    <t>datmodz</t>
  </si>
  <si>
    <t>altair</t>
  </si>
  <si>
    <t>vymago</t>
  </si>
  <si>
    <t>kxpture</t>
  </si>
  <si>
    <t>titanlol1</t>
  </si>
  <si>
    <t>maxim</t>
  </si>
  <si>
    <t>malchugov</t>
  </si>
  <si>
    <t>edizderbreite</t>
  </si>
  <si>
    <t>dz7baile</t>
  </si>
  <si>
    <t>wudijo</t>
  </si>
  <si>
    <t>Diablo III</t>
  </si>
  <si>
    <t>Diablo IV</t>
  </si>
  <si>
    <t>dota2_maincast</t>
  </si>
  <si>
    <t>popo</t>
  </si>
  <si>
    <t>itsspoit</t>
  </si>
  <si>
    <t>staryuuki</t>
  </si>
  <si>
    <t>Food &amp; Drink</t>
  </si>
  <si>
    <t>controcalcio__</t>
  </si>
  <si>
    <t>alderiate</t>
  </si>
  <si>
    <t>trebor</t>
  </si>
  <si>
    <t>juanicar_</t>
  </si>
  <si>
    <t>axtlol</t>
  </si>
  <si>
    <t>gcxevent</t>
  </si>
  <si>
    <t>imls</t>
  </si>
  <si>
    <t>poinemaia</t>
  </si>
  <si>
    <t>Knight Online</t>
  </si>
  <si>
    <t>Rise Online</t>
  </si>
  <si>
    <t>cs2_maincast</t>
  </si>
  <si>
    <t>vatira_</t>
  </si>
  <si>
    <t>yoshinama222</t>
  </si>
  <si>
    <t>kaysan</t>
  </si>
  <si>
    <t>buxexa_y</t>
  </si>
  <si>
    <t>papesan</t>
  </si>
  <si>
    <t>paivinha29</t>
  </si>
  <si>
    <t>cinna</t>
  </si>
  <si>
    <t>alphasniper97</t>
  </si>
  <si>
    <t>guanweiboy</t>
  </si>
  <si>
    <t>qusazytu</t>
  </si>
  <si>
    <t>buxexa_l</t>
  </si>
  <si>
    <t>alphacast</t>
  </si>
  <si>
    <t>elwycco</t>
  </si>
  <si>
    <t>Space Station 13</t>
  </si>
  <si>
    <t>silvervale</t>
  </si>
  <si>
    <t>Black Desert</t>
  </si>
  <si>
    <t>ilame</t>
  </si>
  <si>
    <t>impulsesv</t>
  </si>
  <si>
    <t>france_tv_slash</t>
  </si>
  <si>
    <t>burkeblack</t>
  </si>
  <si>
    <t>Star Citizen</t>
  </si>
  <si>
    <t>kspksp</t>
  </si>
  <si>
    <t>qudegam</t>
  </si>
  <si>
    <t>qttsix</t>
  </si>
  <si>
    <t>santutu</t>
  </si>
  <si>
    <t>stintik</t>
  </si>
  <si>
    <t>tonton</t>
  </si>
  <si>
    <t>llunaclark</t>
  </si>
  <si>
    <t>rezreel</t>
  </si>
  <si>
    <t>frg_ix</t>
  </si>
  <si>
    <t>dep_ow</t>
  </si>
  <si>
    <t>hudson_jk</t>
  </si>
  <si>
    <t>grubby</t>
  </si>
  <si>
    <t>Heroes of the Storm</t>
  </si>
  <si>
    <t>oslo</t>
  </si>
  <si>
    <t>unicornio</t>
  </si>
  <si>
    <t>cr_rion</t>
  </si>
  <si>
    <t>asiagodtonegg3be0</t>
  </si>
  <si>
    <t>uzra</t>
  </si>
  <si>
    <t>ybicanoooobov</t>
  </si>
  <si>
    <t>Heroes Arena</t>
  </si>
  <si>
    <t>ta1yo_tv</t>
  </si>
  <si>
    <t>shxtou</t>
  </si>
  <si>
    <t>towelliee</t>
  </si>
  <si>
    <t>kenki521</t>
  </si>
  <si>
    <t>gtasty</t>
  </si>
  <si>
    <t>vgbootcamp</t>
  </si>
  <si>
    <t>skipnho</t>
  </si>
  <si>
    <t>morgpie</t>
  </si>
  <si>
    <t>dmf_kyochan</t>
  </si>
  <si>
    <t>ARK: Survival Evolved</t>
  </si>
  <si>
    <t>cyr</t>
  </si>
  <si>
    <t>stankrat</t>
  </si>
  <si>
    <t>5opka</t>
  </si>
  <si>
    <t>haiset</t>
  </si>
  <si>
    <t>mithrain</t>
  </si>
  <si>
    <t>huahed</t>
  </si>
  <si>
    <t>ikoma_dogura</t>
  </si>
  <si>
    <t>gothamchess</t>
  </si>
  <si>
    <t>franciscoow</t>
  </si>
  <si>
    <t>luxurygirl_c</t>
  </si>
  <si>
    <t>potatozytb</t>
  </si>
  <si>
    <t>girlsluxury</t>
  </si>
  <si>
    <t>agustabell212</t>
  </si>
  <si>
    <t>fibii</t>
  </si>
  <si>
    <t>sinder</t>
  </si>
  <si>
    <t>luxurygirl_g</t>
  </si>
  <si>
    <t>nobruxyx</t>
  </si>
  <si>
    <t>frttt</t>
  </si>
  <si>
    <t>buxexa_p</t>
  </si>
  <si>
    <t>rush</t>
  </si>
  <si>
    <t>worldofwarships</t>
  </si>
  <si>
    <t>World of Warships</t>
  </si>
  <si>
    <t>World of Warships: Legends</t>
  </si>
  <si>
    <t>letshugotv</t>
  </si>
  <si>
    <t>demon1</t>
  </si>
  <si>
    <t>Unreal Tournament</t>
  </si>
  <si>
    <t>nadia</t>
  </si>
  <si>
    <t>bepofani</t>
  </si>
  <si>
    <t>universoreality_br</t>
  </si>
  <si>
    <t>alpharad</t>
  </si>
  <si>
    <t>Pokemon Pinball</t>
  </si>
  <si>
    <t>Pokemon Scarlet/Violet</t>
  </si>
  <si>
    <t>doktorfroid</t>
  </si>
  <si>
    <t>bobbypoffgaming</t>
  </si>
  <si>
    <t>dannyaarons</t>
  </si>
  <si>
    <t>orkpod</t>
  </si>
  <si>
    <t>Dread Hunger</t>
  </si>
  <si>
    <t>dafran</t>
  </si>
  <si>
    <t>dishsoap</t>
  </si>
  <si>
    <t>Slay the Spire</t>
  </si>
  <si>
    <t>zanoxvii</t>
  </si>
  <si>
    <t>rob2628</t>
  </si>
  <si>
    <t>luxurygirl_y</t>
  </si>
  <si>
    <t>thejrm_</t>
  </si>
  <si>
    <t>The Texas Chain Saw Massacre</t>
  </si>
  <si>
    <t>esportsu</t>
  </si>
  <si>
    <t>solaryhs</t>
  </si>
  <si>
    <t>Legends of Runeterra</t>
  </si>
  <si>
    <t>vyleja</t>
  </si>
  <si>
    <t>cabramaravilla</t>
  </si>
  <si>
    <t>raxxanterax</t>
  </si>
  <si>
    <t>mym_alkapone</t>
  </si>
  <si>
    <t>tioorochitwitch</t>
  </si>
  <si>
    <t>irissiri129</t>
  </si>
  <si>
    <t>Cantonese</t>
  </si>
  <si>
    <t>mipooshka</t>
  </si>
  <si>
    <t>grimmmz</t>
  </si>
  <si>
    <t>ligue1ubereats</t>
  </si>
  <si>
    <t>mynthos</t>
  </si>
  <si>
    <t>lexveldhuis</t>
  </si>
  <si>
    <t>buxexa_a</t>
  </si>
  <si>
    <t>danyetraz</t>
  </si>
  <si>
    <t>gorilon</t>
  </si>
  <si>
    <t>evojapan03</t>
  </si>
  <si>
    <t>Guilty Gear: Strive</t>
  </si>
  <si>
    <t>faiar</t>
  </si>
  <si>
    <t>Romanian</t>
  </si>
  <si>
    <t>rainbow6br</t>
  </si>
  <si>
    <t>deansocool</t>
  </si>
  <si>
    <t>robinsongz</t>
  </si>
  <si>
    <t>bigbossboze</t>
  </si>
  <si>
    <t>jd_onlymusic</t>
  </si>
  <si>
    <t>knebeltv</t>
  </si>
  <si>
    <t>phunkroyal</t>
  </si>
  <si>
    <t>tanzverbot</t>
  </si>
  <si>
    <t>sam1268</t>
  </si>
  <si>
    <t>move_mind</t>
  </si>
  <si>
    <t>skillz0r1337</t>
  </si>
  <si>
    <t>imod</t>
  </si>
  <si>
    <t>Arabic</t>
  </si>
  <si>
    <t>lxrsgirls</t>
  </si>
  <si>
    <t>rickyedit</t>
  </si>
  <si>
    <t>putezice</t>
  </si>
  <si>
    <t>fakturka</t>
  </si>
  <si>
    <t>esb_dota2</t>
  </si>
  <si>
    <t>pizfn</t>
  </si>
  <si>
    <t>clemovitch</t>
  </si>
  <si>
    <t>Politics</t>
  </si>
  <si>
    <t>aydan</t>
  </si>
  <si>
    <t>scurrows</t>
  </si>
  <si>
    <t>tinakitten</t>
  </si>
  <si>
    <t>datto</t>
  </si>
  <si>
    <t>tpabomah</t>
  </si>
  <si>
    <t>Total War: WARHAMMER III</t>
  </si>
  <si>
    <t>burgaofps</t>
  </si>
  <si>
    <t>premiertwo</t>
  </si>
  <si>
    <t>Retro</t>
  </si>
  <si>
    <t>sutanmi</t>
  </si>
  <si>
    <t>limealicious</t>
  </si>
  <si>
    <t>baikincl</t>
  </si>
  <si>
    <t>creamtherabbit</t>
  </si>
  <si>
    <t>akaonikou1207</t>
  </si>
  <si>
    <t>buckefps</t>
  </si>
  <si>
    <t>goncho</t>
  </si>
  <si>
    <t>ennaouii</t>
  </si>
  <si>
    <t>zarbex</t>
  </si>
  <si>
    <t>teegrizzley</t>
  </si>
  <si>
    <t>domenicowaccoo</t>
  </si>
  <si>
    <t>deadlyslob</t>
  </si>
  <si>
    <t>johnqtcs</t>
  </si>
  <si>
    <t>mrpokke</t>
  </si>
  <si>
    <t>tteuw</t>
  </si>
  <si>
    <t>atrioc</t>
  </si>
  <si>
    <t>HITMAN 3</t>
  </si>
  <si>
    <t>abed_dota</t>
  </si>
  <si>
    <t>roxasorg13th</t>
  </si>
  <si>
    <t>juice</t>
  </si>
  <si>
    <t>justcooman</t>
  </si>
  <si>
    <t>bbreadman</t>
  </si>
  <si>
    <t>banduracartel</t>
  </si>
  <si>
    <t>maghla</t>
  </si>
  <si>
    <t>machete_vilches</t>
  </si>
  <si>
    <t>dekkster</t>
  </si>
  <si>
    <t>dunduk</t>
  </si>
  <si>
    <t>Escape from Tarkov: Arena</t>
  </si>
  <si>
    <t>zeling</t>
  </si>
  <si>
    <t>r_k7den</t>
  </si>
  <si>
    <t>gostreamstv1158</t>
  </si>
  <si>
    <t>restiafps</t>
  </si>
  <si>
    <t>low031</t>
  </si>
  <si>
    <t>sick_nerd</t>
  </si>
  <si>
    <t>sharkmacedo</t>
  </si>
  <si>
    <t>nihmune</t>
  </si>
  <si>
    <t>sirmaza</t>
  </si>
  <si>
    <t>simply</t>
  </si>
  <si>
    <t>lilaggy</t>
  </si>
  <si>
    <t>Sekiro: Shadows Die Twice</t>
  </si>
  <si>
    <t>amakipururu</t>
  </si>
  <si>
    <t>tarzaned</t>
  </si>
  <si>
    <t>Pokemon UNITE</t>
  </si>
  <si>
    <t>therunningmanz</t>
  </si>
  <si>
    <t>sequisha</t>
  </si>
  <si>
    <t>mister_m_do_tigrinho</t>
  </si>
  <si>
    <t>qtcinderella</t>
  </si>
  <si>
    <t>playhard</t>
  </si>
  <si>
    <t>jeffhoogland</t>
  </si>
  <si>
    <t>dekarldent</t>
  </si>
  <si>
    <t>lazvell</t>
  </si>
  <si>
    <t>kettuncyukyuhei</t>
  </si>
  <si>
    <t>subroza</t>
  </si>
  <si>
    <t>torontotokyo17</t>
  </si>
  <si>
    <t>agustin51</t>
  </si>
  <si>
    <t>curry</t>
  </si>
  <si>
    <t>9pasha</t>
  </si>
  <si>
    <t>icuvabi</t>
  </si>
  <si>
    <t>flight23white</t>
  </si>
  <si>
    <t>formula1</t>
  </si>
  <si>
    <t>F1 2019</t>
  </si>
  <si>
    <t>F1 22</t>
  </si>
  <si>
    <t>aunkere</t>
  </si>
  <si>
    <t>moonryde</t>
  </si>
  <si>
    <t>s201111</t>
  </si>
  <si>
    <t>agurin</t>
  </si>
  <si>
    <t>ibabyrainbow</t>
  </si>
  <si>
    <t>xari</t>
  </si>
  <si>
    <t>carpentieri</t>
  </si>
  <si>
    <t>akyuliych</t>
  </si>
  <si>
    <t>kkatamina</t>
  </si>
  <si>
    <t>krapycoco</t>
  </si>
  <si>
    <t>fobm4ster</t>
  </si>
  <si>
    <t>terracid</t>
  </si>
  <si>
    <t>solary</t>
  </si>
  <si>
    <t>ade3_3</t>
  </si>
  <si>
    <t>forg1</t>
  </si>
  <si>
    <t>mother3rd</t>
  </si>
  <si>
    <t>xqn_thesad</t>
  </si>
  <si>
    <t>laplusdarknesss_hololive</t>
  </si>
  <si>
    <t>carolinekwan</t>
  </si>
  <si>
    <t>elyihi</t>
  </si>
  <si>
    <t>fer</t>
  </si>
  <si>
    <t>lukisteve</t>
  </si>
  <si>
    <t>silizvlive</t>
  </si>
  <si>
    <t>dashy</t>
  </si>
  <si>
    <t>fanfan</t>
  </si>
  <si>
    <t>omybexul</t>
  </si>
  <si>
    <t>vegetta777</t>
  </si>
  <si>
    <t>terablade</t>
  </si>
  <si>
    <t>hugodelire</t>
  </si>
  <si>
    <t>sypherpk</t>
  </si>
  <si>
    <t>orslok</t>
  </si>
  <si>
    <t>ricoy</t>
  </si>
  <si>
    <t>benjyfishy</t>
  </si>
  <si>
    <t>psp1g</t>
  </si>
  <si>
    <t>rocky_</t>
  </si>
  <si>
    <t>vozipu</t>
  </si>
  <si>
    <t>bawkbasoup</t>
  </si>
  <si>
    <t>Resident Evil 3: Nemesis</t>
  </si>
  <si>
    <t>Resident Evil</t>
  </si>
  <si>
    <t>thijs</t>
  </si>
  <si>
    <t>dansgaming</t>
  </si>
  <si>
    <t>chibidoki</t>
  </si>
  <si>
    <t>bakagaijinlive</t>
  </si>
  <si>
    <t>surefour</t>
  </si>
  <si>
    <t>rtgame</t>
  </si>
  <si>
    <t>Team Fortress 2</t>
  </si>
  <si>
    <t>turuokamonohashi</t>
  </si>
  <si>
    <t>geega</t>
  </si>
  <si>
    <t>luzu_tv</t>
  </si>
  <si>
    <t>boxyfresh</t>
  </si>
  <si>
    <t>nyrepik</t>
  </si>
  <si>
    <t>bao</t>
  </si>
  <si>
    <t>artcsgo</t>
  </si>
  <si>
    <t>hudson_nf</t>
  </si>
  <si>
    <t>onigiri</t>
  </si>
  <si>
    <t>pikabooirl</t>
  </si>
  <si>
    <t>a_seagull</t>
  </si>
  <si>
    <t>anniefuchsia</t>
  </si>
  <si>
    <t>qlnek</t>
  </si>
  <si>
    <t>tototmix</t>
  </si>
  <si>
    <t>et_1231</t>
  </si>
  <si>
    <t>todukori</t>
  </si>
  <si>
    <t>gernaderjake</t>
  </si>
  <si>
    <t>bisejif</t>
  </si>
  <si>
    <t>tvander</t>
  </si>
  <si>
    <t>filow</t>
  </si>
  <si>
    <t>spontent</t>
  </si>
  <si>
    <t>pancadalv</t>
  </si>
  <si>
    <t>themainmanswe</t>
  </si>
  <si>
    <t>versuta</t>
  </si>
  <si>
    <t>crackheber</t>
  </si>
  <si>
    <t>kinggothalion</t>
  </si>
  <si>
    <t>f1nn5ter</t>
  </si>
  <si>
    <t>ray</t>
  </si>
  <si>
    <t>Pokemon Sword/Shield</t>
  </si>
  <si>
    <t>gladd</t>
  </si>
  <si>
    <t>Valheim</t>
  </si>
  <si>
    <t>saruei</t>
  </si>
  <si>
    <t>echo_esports</t>
  </si>
  <si>
    <t>th3antonio</t>
  </si>
  <si>
    <t>jujalag</t>
  </si>
  <si>
    <t>tonyrobbins</t>
  </si>
  <si>
    <t>xhocii</t>
  </si>
  <si>
    <t>arturofernandeztv</t>
  </si>
  <si>
    <t>tamatthi</t>
  </si>
  <si>
    <t>hazardu</t>
  </si>
  <si>
    <t>TrackMania</t>
  </si>
  <si>
    <t>monarch</t>
  </si>
  <si>
    <t>xchocobars</t>
  </si>
  <si>
    <t>marcomerrino</t>
  </si>
  <si>
    <t>jessirocks</t>
  </si>
  <si>
    <t>keshaeuw</t>
  </si>
  <si>
    <t>vukiby</t>
  </si>
  <si>
    <t>ayrun</t>
  </si>
  <si>
    <t>limmy</t>
  </si>
  <si>
    <t>repullze</t>
  </si>
  <si>
    <t>officermesser</t>
  </si>
  <si>
    <t>wakzlol</t>
  </si>
  <si>
    <t>Dark and Darker</t>
  </si>
  <si>
    <t>alinity</t>
  </si>
  <si>
    <t>jay3</t>
  </si>
  <si>
    <t>kaydop</t>
  </si>
  <si>
    <t>gotsukishima</t>
  </si>
  <si>
    <t>makupag</t>
  </si>
  <si>
    <t>chiringuitovivo</t>
  </si>
  <si>
    <t>vetheo</t>
  </si>
  <si>
    <t>Watch Dogs 2</t>
  </si>
  <si>
    <t>buxexa_q</t>
  </si>
  <si>
    <t>scream</t>
  </si>
  <si>
    <t>orangemorange</t>
  </si>
  <si>
    <t>sheefgg</t>
  </si>
  <si>
    <t>hudson_fss</t>
  </si>
  <si>
    <t>annacramling</t>
  </si>
  <si>
    <t>manyrin</t>
  </si>
  <si>
    <t>happyhappygal</t>
  </si>
  <si>
    <t>kumalezo</t>
  </si>
  <si>
    <t>yetz</t>
  </si>
  <si>
    <t>xnapycz</t>
  </si>
  <si>
    <t>julien</t>
  </si>
  <si>
    <t>buxexa_r</t>
  </si>
  <si>
    <t>payo</t>
  </si>
  <si>
    <t>ricci</t>
  </si>
  <si>
    <t>XDefiant</t>
  </si>
  <si>
    <t>relaxcis</t>
  </si>
  <si>
    <t>menostrece</t>
  </si>
  <si>
    <t>sweatcicle</t>
  </si>
  <si>
    <t>mylonzete</t>
  </si>
  <si>
    <t>jaikerumakuson</t>
  </si>
  <si>
    <t>loeya</t>
  </si>
  <si>
    <t>renekreher</t>
  </si>
  <si>
    <t>coolifegame</t>
  </si>
  <si>
    <t>edopeh</t>
  </si>
  <si>
    <t>RimWorld</t>
  </si>
  <si>
    <t>kokujintv</t>
  </si>
  <si>
    <t>lvthalo</t>
  </si>
  <si>
    <t>Halo Infinite</t>
  </si>
  <si>
    <t>lollolacustre</t>
  </si>
  <si>
    <t>thiefs</t>
  </si>
  <si>
    <t>Call of Duty: WWII</t>
  </si>
  <si>
    <t>alexclick</t>
  </si>
  <si>
    <t>el_yuste</t>
  </si>
  <si>
    <t>ko0416</t>
  </si>
  <si>
    <t>ariasaki</t>
  </si>
  <si>
    <t>auslots</t>
  </si>
  <si>
    <t>bunnyayu</t>
  </si>
  <si>
    <t>ai_hongo_</t>
  </si>
  <si>
    <t>slipix</t>
  </si>
  <si>
    <t>gearbaby1010</t>
  </si>
  <si>
    <t>homaxih</t>
  </si>
  <si>
    <t>sylvainlyve</t>
  </si>
  <si>
    <t>SnowRunner</t>
  </si>
  <si>
    <t>alphakep</t>
  </si>
  <si>
    <t>jeefhs</t>
  </si>
  <si>
    <t>sips_</t>
  </si>
  <si>
    <t>josie5297</t>
  </si>
  <si>
    <t>rocketstreetlive</t>
  </si>
  <si>
    <t>brino</t>
  </si>
  <si>
    <t>narutovie_</t>
  </si>
  <si>
    <t>dakillzor</t>
  </si>
  <si>
    <t>central_committee</t>
  </si>
  <si>
    <t>nickeh30</t>
  </si>
  <si>
    <t>eslcsc</t>
  </si>
  <si>
    <t>smii7y</t>
  </si>
  <si>
    <t>laink</t>
  </si>
  <si>
    <t>Penumbra: Black Plague</t>
  </si>
  <si>
    <t>karmikkoala</t>
  </si>
  <si>
    <t>ranboolive</t>
  </si>
  <si>
    <t>itsassitv</t>
  </si>
  <si>
    <t>mauriceweber</t>
  </si>
  <si>
    <t>Crusader Kings III</t>
  </si>
  <si>
    <t>carynandconnie</t>
  </si>
  <si>
    <t>Raft</t>
  </si>
  <si>
    <t>nacho_dayo</t>
  </si>
  <si>
    <t>jlcs2</t>
  </si>
  <si>
    <t>nobru_xy</t>
  </si>
  <si>
    <t>buxexa_t</t>
  </si>
  <si>
    <t>sweetdreams</t>
  </si>
  <si>
    <t>giantwaffle</t>
  </si>
  <si>
    <t>CounterNAStrike</t>
  </si>
  <si>
    <t>YuNAGiNAOh! Master Duel</t>
  </si>
  <si>
    <t>CounterNAStrike 2 Limited Test</t>
  </si>
  <si>
    <t>YuNAGiNAOh! Duel Links</t>
  </si>
  <si>
    <t>Engagement_Rate</t>
  </si>
  <si>
    <t>GamesPerDay</t>
  </si>
  <si>
    <t>FollowersPerDay</t>
  </si>
  <si>
    <t>TotalTimeStreamed_Days</t>
  </si>
  <si>
    <t>ActivityLevel</t>
  </si>
  <si>
    <t>Grand Total</t>
  </si>
  <si>
    <t>Row Labels</t>
  </si>
  <si>
    <t>Sum of TOTAL_FOLLOWERS</t>
  </si>
  <si>
    <t>Average of AVG_VIEWERS_PER_STREAM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</si>
</sst>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,,\ &quot;M&quot;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10" fontId="0" fillId="0" borderId="0" xfId="42" applyNumberFormat="1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2" formatCode="0.00"/>
    </dxf>
    <dxf>
      <numFmt numFmtId="1" formatCode="0"/>
    </dxf>
    <dxf>
      <numFmt numFmtId="30" formatCode="@"/>
    </dxf>
    <dxf>
      <numFmt numFmtId="30" formatCode="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30" formatCode="@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[datasetV2 converted.xlsx]Sheet3!PivotTable1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Sheet3!$D$5:$D$15</c:f>
              <c:strCache>
                <c:ptCount val="10"/>
                <c:pt idx="0">
                  <c:v>ninja</c:v>
                </c:pt>
                <c:pt idx="1">
                  <c:v>auronplay</c:v>
                </c:pt>
                <c:pt idx="2">
                  <c:v>ibai</c:v>
                </c:pt>
                <c:pt idx="3">
                  <c:v>rubius</c:v>
                </c:pt>
                <c:pt idx="4">
                  <c:v>xqc</c:v>
                </c:pt>
                <c:pt idx="5">
                  <c:v>thegrefg</c:v>
                </c:pt>
                <c:pt idx="6">
                  <c:v>juansguarnizo</c:v>
                </c:pt>
                <c:pt idx="7">
                  <c:v>shroud</c:v>
                </c:pt>
                <c:pt idx="8">
                  <c:v>kaicenat</c:v>
                </c:pt>
                <c:pt idx="9">
                  <c:v>elmariana</c:v>
                </c:pt>
              </c:strCache>
            </c:strRef>
          </c:cat>
          <c:val>
            <c:numRef>
              <c:f>Sheet3!$E$5:$E$15</c:f>
              <c:numCache>
                <c:formatCode>0.0,,\ "M"</c:formatCode>
                <c:ptCount val="10"/>
                <c:pt idx="0">
                  <c:v>19000000</c:v>
                </c:pt>
                <c:pt idx="1">
                  <c:v>16300000</c:v>
                </c:pt>
                <c:pt idx="2">
                  <c:v>15600000</c:v>
                </c:pt>
                <c:pt idx="3">
                  <c:v>15000000</c:v>
                </c:pt>
                <c:pt idx="4">
                  <c:v>12000000</c:v>
                </c:pt>
                <c:pt idx="5">
                  <c:v>11900000</c:v>
                </c:pt>
                <c:pt idx="6">
                  <c:v>11200000</c:v>
                </c:pt>
                <c:pt idx="7">
                  <c:v>10900000</c:v>
                </c:pt>
                <c:pt idx="8">
                  <c:v>10600000</c:v>
                </c:pt>
                <c:pt idx="9">
                  <c:v>9610000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FF-80CF-59C4C190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216511"/>
        <c:axId val="547217471"/>
      </c:barChart>
      <c:catAx>
        <c:axId val="5472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7471"/>
        <c:crosses val="autoZero"/>
        <c:auto val="1"/>
        <c:lblAlgn val="ctr"/>
        <c:lblOffset val="100"/>
        <c:noMultiLvlLbl val="0"/>
      </c:catAx>
      <c:valAx>
        <c:axId val="5472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DA-45FF-B106-5E218DBAB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8-4C74-918E-9CD6C53B7296}"/>
              </c:ext>
            </c:extLst>
          </c:dPt>
          <c:cat>
            <c:strRef>
              <c:f>Sheet3!$D$18:$E$18</c:f>
              <c:strCache>
                <c:ptCount val="2"/>
                <c:pt idx="0">
                  <c:v>personality</c:v>
                </c:pt>
                <c:pt idx="1">
                  <c:v>esports</c:v>
                </c:pt>
              </c:strCache>
            </c:strRef>
          </c:cat>
          <c:val>
            <c:numRef>
              <c:f>Sheet3!$D$19:$E$19</c:f>
              <c:numCache>
                <c:formatCode>General</c:formatCode>
                <c:ptCount val="2"/>
                <c:pt idx="0">
                  <c:v>942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A-45FF-B106-5E218DBA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[datasetV2 converted.xlsx]Sheet3!PivotTable3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Views per Stream by Game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Sheet3!$A$4:$A$108</c:f>
              <c:strCache>
                <c:ptCount val="104"/>
                <c:pt idx="0">
                  <c:v>Albion Online</c:v>
                </c:pt>
                <c:pt idx="1">
                  <c:v>Among Us</c:v>
                </c:pt>
                <c:pt idx="2">
                  <c:v>Animals Aquariums and Zoos</c:v>
                </c:pt>
                <c:pt idx="3">
                  <c:v>Apex Legends</c:v>
                </c:pt>
                <c:pt idx="4">
                  <c:v>Art</c:v>
                </c:pt>
                <c:pt idx="5">
                  <c:v>Ashes of Creation</c:v>
                </c:pt>
                <c:pt idx="6">
                  <c:v>ASMR</c:v>
                </c:pt>
                <c:pt idx="7">
                  <c:v>Brawl Stars</c:v>
                </c:pt>
                <c:pt idx="8">
                  <c:v>Brawlhalla</c:v>
                </c:pt>
                <c:pt idx="9">
                  <c:v>Call of Duty: Modern Warfare II</c:v>
                </c:pt>
                <c:pt idx="10">
                  <c:v>Call of Duty: Warzone</c:v>
                </c:pt>
                <c:pt idx="11">
                  <c:v>Casino</c:v>
                </c:pt>
                <c:pt idx="12">
                  <c:v>Chess</c:v>
                </c:pt>
                <c:pt idx="13">
                  <c:v>CounterNAStrike</c:v>
                </c:pt>
                <c:pt idx="14">
                  <c:v>Dark Souls</c:v>
                </c:pt>
                <c:pt idx="15">
                  <c:v>DARK SOULS III</c:v>
                </c:pt>
                <c:pt idx="16">
                  <c:v>DayZ</c:v>
                </c:pt>
                <c:pt idx="17">
                  <c:v>Dead by Daylight</c:v>
                </c:pt>
                <c:pt idx="18">
                  <c:v>Destiny 2</c:v>
                </c:pt>
                <c:pt idx="19">
                  <c:v>Diablo III</c:v>
                </c:pt>
                <c:pt idx="20">
                  <c:v>Dota 2</c:v>
                </c:pt>
                <c:pt idx="21">
                  <c:v>Dungeons &amp; Dragons</c:v>
                </c:pt>
                <c:pt idx="22">
                  <c:v>EA Sports FC 24</c:v>
                </c:pt>
                <c:pt idx="23">
                  <c:v>ELDEN RING</c:v>
                </c:pt>
                <c:pt idx="24">
                  <c:v>Escape from Tarkov</c:v>
                </c:pt>
                <c:pt idx="25">
                  <c:v>F1 2019</c:v>
                </c:pt>
                <c:pt idx="26">
                  <c:v>FIFA 19</c:v>
                </c:pt>
                <c:pt idx="27">
                  <c:v>FIFA 21</c:v>
                </c:pt>
                <c:pt idx="28">
                  <c:v>FIFA 22</c:v>
                </c:pt>
                <c:pt idx="29">
                  <c:v>FIFA 23</c:v>
                </c:pt>
                <c:pt idx="30">
                  <c:v>FINAL FANTASY XIV ONLINE</c:v>
                </c:pt>
                <c:pt idx="31">
                  <c:v>Fitness &amp; Health</c:v>
                </c:pt>
                <c:pt idx="32">
                  <c:v>Fortnite</c:v>
                </c:pt>
                <c:pt idx="33">
                  <c:v>Games + Demos</c:v>
                </c:pt>
                <c:pt idx="34">
                  <c:v>Garena Free Fire</c:v>
                </c:pt>
                <c:pt idx="35">
                  <c:v>Genshin Impact</c:v>
                </c:pt>
                <c:pt idx="36">
                  <c:v>GeoGuessr</c:v>
                </c:pt>
                <c:pt idx="37">
                  <c:v>Grand Theft Auto V</c:v>
                </c:pt>
                <c:pt idx="38">
                  <c:v>Halo Infinite</c:v>
                </c:pt>
                <c:pt idx="39">
                  <c:v>Hearthstone</c:v>
                </c:pt>
                <c:pt idx="40">
                  <c:v>Heroes of Might and Magic III: The Restoration of Erathia</c:v>
                </c:pt>
                <c:pt idx="41">
                  <c:v>Honkai: Star Rail</c:v>
                </c:pt>
                <c:pt idx="42">
                  <c:v>iRacing</c:v>
                </c:pt>
                <c:pt idx="43">
                  <c:v>IRL</c:v>
                </c:pt>
                <c:pt idx="44">
                  <c:v>Just Chatting</c:v>
                </c:pt>
                <c:pt idx="45">
                  <c:v>Knight Online</c:v>
                </c:pt>
                <c:pt idx="46">
                  <c:v>League of Legends</c:v>
                </c:pt>
                <c:pt idx="47">
                  <c:v>Madden NFL 21</c:v>
                </c:pt>
                <c:pt idx="48">
                  <c:v>Madden NFL 24</c:v>
                </c:pt>
                <c:pt idx="49">
                  <c:v>Magic: The Gathering</c:v>
                </c:pt>
                <c:pt idx="50">
                  <c:v>Marvel Snap</c:v>
                </c:pt>
                <c:pt idx="51">
                  <c:v>Minecraft</c:v>
                </c:pt>
                <c:pt idx="52">
                  <c:v>MORDHAU</c:v>
                </c:pt>
                <c:pt idx="53">
                  <c:v>Music</c:v>
                </c:pt>
                <c:pt idx="54">
                  <c:v>NBA 2K19</c:v>
                </c:pt>
                <c:pt idx="55">
                  <c:v>NBA 2K22</c:v>
                </c:pt>
                <c:pt idx="56">
                  <c:v>NBA 2K23</c:v>
                </c:pt>
                <c:pt idx="57">
                  <c:v>Old School RuneScape</c:v>
                </c:pt>
                <c:pt idx="58">
                  <c:v>Overwatch</c:v>
                </c:pt>
                <c:pt idx="59">
                  <c:v>Overwatch 2</c:v>
                </c:pt>
                <c:pt idx="60">
                  <c:v>Path of Exile</c:v>
                </c:pt>
                <c:pt idx="61">
                  <c:v>Phasmophobia</c:v>
                </c:pt>
                <c:pt idx="62">
                  <c:v>Pokemon FireRed/LeafGreen</c:v>
                </c:pt>
                <c:pt idx="63">
                  <c:v>Pokemon Pinball</c:v>
                </c:pt>
                <c:pt idx="64">
                  <c:v>Poker</c:v>
                </c:pt>
                <c:pt idx="65">
                  <c:v>PUBG: BATTLEGROUNDS</c:v>
                </c:pt>
                <c:pt idx="66">
                  <c:v>Resident Evil 3: Nemesis</c:v>
                </c:pt>
                <c:pt idx="67">
                  <c:v>RimWorld</c:v>
                </c:pt>
                <c:pt idx="68">
                  <c:v>ROBLOX</c:v>
                </c:pt>
                <c:pt idx="69">
                  <c:v>Rocket League</c:v>
                </c:pt>
                <c:pt idx="70">
                  <c:v>RuneScape</c:v>
                </c:pt>
                <c:pt idx="71">
                  <c:v>Rust</c:v>
                </c:pt>
                <c:pt idx="72">
                  <c:v>Sea of Thieves</c:v>
                </c:pt>
                <c:pt idx="73">
                  <c:v>Sekiro: Shadows Die Twice</c:v>
                </c:pt>
                <c:pt idx="74">
                  <c:v>Slots</c:v>
                </c:pt>
                <c:pt idx="75">
                  <c:v>Software and Game Development</c:v>
                </c:pt>
                <c:pt idx="76">
                  <c:v>Special Events</c:v>
                </c:pt>
                <c:pt idx="77">
                  <c:v>Sports</c:v>
                </c:pt>
                <c:pt idx="78">
                  <c:v>Star Citizen</c:v>
                </c:pt>
                <c:pt idx="79">
                  <c:v>Street Fighter 6</c:v>
                </c:pt>
                <c:pt idx="80">
                  <c:v>Street Fighter V</c:v>
                </c:pt>
                <c:pt idx="81">
                  <c:v>Super Auto Pets</c:v>
                </c:pt>
                <c:pt idx="82">
                  <c:v>Super Mario 64</c:v>
                </c:pt>
                <c:pt idx="83">
                  <c:v>Super Mario Odyssey</c:v>
                </c:pt>
                <c:pt idx="84">
                  <c:v>Super Mario World</c:v>
                </c:pt>
                <c:pt idx="85">
                  <c:v>Super Smash Bros. Ultimate</c:v>
                </c:pt>
                <c:pt idx="86">
                  <c:v>Talk Shows &amp; Podcasts</c:v>
                </c:pt>
                <c:pt idx="87">
                  <c:v>Team Fortress 2</c:v>
                </c:pt>
                <c:pt idx="88">
                  <c:v>Teamfight Tactics</c:v>
                </c:pt>
                <c:pt idx="89">
                  <c:v>Tekken 7</c:v>
                </c:pt>
                <c:pt idx="90">
                  <c:v>The Binding of Isaac: Repentance</c:v>
                </c:pt>
                <c:pt idx="91">
                  <c:v>The Sims 4</c:v>
                </c:pt>
                <c:pt idx="92">
                  <c:v>Tom Clancy's Rainbow Six Siege</c:v>
                </c:pt>
                <c:pt idx="93">
                  <c:v>Trackmania</c:v>
                </c:pt>
                <c:pt idx="94">
                  <c:v>VALORANT</c:v>
                </c:pt>
                <c:pt idx="95">
                  <c:v>Variety</c:v>
                </c:pt>
                <c:pt idx="96">
                  <c:v>Virtual Casino</c:v>
                </c:pt>
                <c:pt idx="97">
                  <c:v>War Thunder</c:v>
                </c:pt>
                <c:pt idx="98">
                  <c:v>Warcraft III</c:v>
                </c:pt>
                <c:pt idx="99">
                  <c:v>Warframe</c:v>
                </c:pt>
                <c:pt idx="100">
                  <c:v>World of Tanks</c:v>
                </c:pt>
                <c:pt idx="101">
                  <c:v>World of Warcraft</c:v>
                </c:pt>
                <c:pt idx="102">
                  <c:v>World of Warships</c:v>
                </c:pt>
                <c:pt idx="103">
                  <c:v>YuNAGiNAOh! Duel Links</c:v>
                </c:pt>
              </c:strCache>
            </c:strRef>
          </c:cat>
          <c:val>
            <c:numRef>
              <c:f>Sheet3!$B$4:$B$108</c:f>
              <c:numCache>
                <c:formatCode>0</c:formatCode>
                <c:ptCount val="104"/>
                <c:pt idx="0">
                  <c:v>4770</c:v>
                </c:pt>
                <c:pt idx="1">
                  <c:v>5758</c:v>
                </c:pt>
                <c:pt idx="2">
                  <c:v>2020</c:v>
                </c:pt>
                <c:pt idx="3">
                  <c:v>13558.666666666666</c:v>
                </c:pt>
                <c:pt idx="4">
                  <c:v>12803.5</c:v>
                </c:pt>
                <c:pt idx="5">
                  <c:v>4090</c:v>
                </c:pt>
                <c:pt idx="6">
                  <c:v>17286</c:v>
                </c:pt>
                <c:pt idx="7">
                  <c:v>19274.333333333332</c:v>
                </c:pt>
                <c:pt idx="8">
                  <c:v>23674</c:v>
                </c:pt>
                <c:pt idx="9">
                  <c:v>4716</c:v>
                </c:pt>
                <c:pt idx="10">
                  <c:v>16285.35</c:v>
                </c:pt>
                <c:pt idx="11">
                  <c:v>0</c:v>
                </c:pt>
                <c:pt idx="12">
                  <c:v>71906</c:v>
                </c:pt>
                <c:pt idx="13">
                  <c:v>29185.483870967742</c:v>
                </c:pt>
                <c:pt idx="14">
                  <c:v>25834</c:v>
                </c:pt>
                <c:pt idx="15">
                  <c:v>8904</c:v>
                </c:pt>
                <c:pt idx="16">
                  <c:v>8511.5</c:v>
                </c:pt>
                <c:pt idx="17">
                  <c:v>8019.7777777777774</c:v>
                </c:pt>
                <c:pt idx="18">
                  <c:v>62148.857142857145</c:v>
                </c:pt>
                <c:pt idx="19">
                  <c:v>8667.25</c:v>
                </c:pt>
                <c:pt idx="20">
                  <c:v>24849.457142857143</c:v>
                </c:pt>
                <c:pt idx="21">
                  <c:v>37121</c:v>
                </c:pt>
                <c:pt idx="22">
                  <c:v>9515.5</c:v>
                </c:pt>
                <c:pt idx="23">
                  <c:v>6192.5</c:v>
                </c:pt>
                <c:pt idx="24">
                  <c:v>12007.666666666666</c:v>
                </c:pt>
                <c:pt idx="25">
                  <c:v>42554</c:v>
                </c:pt>
                <c:pt idx="26">
                  <c:v>14373</c:v>
                </c:pt>
                <c:pt idx="27">
                  <c:v>73795.333333333328</c:v>
                </c:pt>
                <c:pt idx="28">
                  <c:v>4629.666666666667</c:v>
                </c:pt>
                <c:pt idx="29">
                  <c:v>5830.1111111111113</c:v>
                </c:pt>
                <c:pt idx="30">
                  <c:v>19557.5</c:v>
                </c:pt>
                <c:pt idx="31">
                  <c:v>2190</c:v>
                </c:pt>
                <c:pt idx="32">
                  <c:v>33149.199999999997</c:v>
                </c:pt>
                <c:pt idx="33">
                  <c:v>11536</c:v>
                </c:pt>
                <c:pt idx="34">
                  <c:v>4866.5</c:v>
                </c:pt>
                <c:pt idx="35">
                  <c:v>4331.75</c:v>
                </c:pt>
                <c:pt idx="36">
                  <c:v>30484</c:v>
                </c:pt>
                <c:pt idx="37">
                  <c:v>12817.783783783783</c:v>
                </c:pt>
                <c:pt idx="38">
                  <c:v>3400</c:v>
                </c:pt>
                <c:pt idx="39">
                  <c:v>18357.214285714286</c:v>
                </c:pt>
                <c:pt idx="40">
                  <c:v>20779</c:v>
                </c:pt>
                <c:pt idx="41">
                  <c:v>0</c:v>
                </c:pt>
                <c:pt idx="42">
                  <c:v>2316</c:v>
                </c:pt>
                <c:pt idx="43">
                  <c:v>6400</c:v>
                </c:pt>
                <c:pt idx="44">
                  <c:v>15975.579766536965</c:v>
                </c:pt>
                <c:pt idx="45">
                  <c:v>1982.5</c:v>
                </c:pt>
                <c:pt idx="46">
                  <c:v>37957.607142857145</c:v>
                </c:pt>
                <c:pt idx="47">
                  <c:v>14111</c:v>
                </c:pt>
                <c:pt idx="48">
                  <c:v>0</c:v>
                </c:pt>
                <c:pt idx="49">
                  <c:v>30380</c:v>
                </c:pt>
                <c:pt idx="50">
                  <c:v>40</c:v>
                </c:pt>
                <c:pt idx="51">
                  <c:v>27612.125</c:v>
                </c:pt>
                <c:pt idx="52">
                  <c:v>0</c:v>
                </c:pt>
                <c:pt idx="53">
                  <c:v>32878.6</c:v>
                </c:pt>
                <c:pt idx="54">
                  <c:v>20081</c:v>
                </c:pt>
                <c:pt idx="55">
                  <c:v>211701</c:v>
                </c:pt>
                <c:pt idx="56">
                  <c:v>0</c:v>
                </c:pt>
                <c:pt idx="57">
                  <c:v>13143</c:v>
                </c:pt>
                <c:pt idx="58">
                  <c:v>56038.428571428572</c:v>
                </c:pt>
                <c:pt idx="59">
                  <c:v>0</c:v>
                </c:pt>
                <c:pt idx="60">
                  <c:v>25589.200000000001</c:v>
                </c:pt>
                <c:pt idx="61">
                  <c:v>3286</c:v>
                </c:pt>
                <c:pt idx="62">
                  <c:v>6269</c:v>
                </c:pt>
                <c:pt idx="63">
                  <c:v>2585</c:v>
                </c:pt>
                <c:pt idx="64">
                  <c:v>25630.5</c:v>
                </c:pt>
                <c:pt idx="65">
                  <c:v>29630.583333333332</c:v>
                </c:pt>
                <c:pt idx="66">
                  <c:v>4783</c:v>
                </c:pt>
                <c:pt idx="67">
                  <c:v>1671</c:v>
                </c:pt>
                <c:pt idx="68">
                  <c:v>2305</c:v>
                </c:pt>
                <c:pt idx="69">
                  <c:v>56851.571428571428</c:v>
                </c:pt>
                <c:pt idx="70">
                  <c:v>766</c:v>
                </c:pt>
                <c:pt idx="71">
                  <c:v>9892.5</c:v>
                </c:pt>
                <c:pt idx="72">
                  <c:v>3659</c:v>
                </c:pt>
                <c:pt idx="73">
                  <c:v>7090</c:v>
                </c:pt>
                <c:pt idx="74">
                  <c:v>640</c:v>
                </c:pt>
                <c:pt idx="75">
                  <c:v>4460</c:v>
                </c:pt>
                <c:pt idx="76">
                  <c:v>113156</c:v>
                </c:pt>
                <c:pt idx="77">
                  <c:v>5566.2142857142853</c:v>
                </c:pt>
                <c:pt idx="78">
                  <c:v>5800</c:v>
                </c:pt>
                <c:pt idx="79">
                  <c:v>1623</c:v>
                </c:pt>
                <c:pt idx="80">
                  <c:v>20296.5</c:v>
                </c:pt>
                <c:pt idx="81">
                  <c:v>13005</c:v>
                </c:pt>
                <c:pt idx="82">
                  <c:v>2733</c:v>
                </c:pt>
                <c:pt idx="83">
                  <c:v>11469</c:v>
                </c:pt>
                <c:pt idx="84">
                  <c:v>4404</c:v>
                </c:pt>
                <c:pt idx="85">
                  <c:v>13703.5</c:v>
                </c:pt>
                <c:pt idx="86">
                  <c:v>14811</c:v>
                </c:pt>
                <c:pt idx="87">
                  <c:v>13884</c:v>
                </c:pt>
                <c:pt idx="88">
                  <c:v>11405.7</c:v>
                </c:pt>
                <c:pt idx="89">
                  <c:v>30590.333333333332</c:v>
                </c:pt>
                <c:pt idx="90">
                  <c:v>3693.5</c:v>
                </c:pt>
                <c:pt idx="91">
                  <c:v>3332</c:v>
                </c:pt>
                <c:pt idx="92">
                  <c:v>19768.625</c:v>
                </c:pt>
                <c:pt idx="93">
                  <c:v>2893.2</c:v>
                </c:pt>
                <c:pt idx="94">
                  <c:v>11561.507936507936</c:v>
                </c:pt>
                <c:pt idx="95">
                  <c:v>29742.25</c:v>
                </c:pt>
                <c:pt idx="96">
                  <c:v>51.304347826086953</c:v>
                </c:pt>
                <c:pt idx="97">
                  <c:v>0</c:v>
                </c:pt>
                <c:pt idx="98">
                  <c:v>15279</c:v>
                </c:pt>
                <c:pt idx="99">
                  <c:v>16920.5</c:v>
                </c:pt>
                <c:pt idx="100">
                  <c:v>18200.5</c:v>
                </c:pt>
                <c:pt idx="101">
                  <c:v>40071</c:v>
                </c:pt>
                <c:pt idx="102">
                  <c:v>13862</c:v>
                </c:pt>
                <c:pt idx="103">
                  <c:v>34434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8-4CB6-9581-45B47EE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410927"/>
        <c:axId val="764418607"/>
      </c:barChart>
      <c:catAx>
        <c:axId val="76441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18607"/>
        <c:crosses val="autoZero"/>
        <c:auto val="1"/>
        <c:lblAlgn val="ctr"/>
        <c:lblOffset val="100"/>
        <c:noMultiLvlLbl val="0"/>
      </c:catAx>
      <c:valAx>
        <c:axId val="7644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</xdr:row>
      <xdr:rowOff>3810</xdr:rowOff>
    </xdr:from>
    <xdr:to>
      <xdr:col>4</xdr:col>
      <xdr:colOff>0</xdr:colOff>
      <xdr:row>17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82E37D-D5FC-117A-488B-4E2ACBADF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2</xdr:row>
      <xdr:rowOff>34290</xdr:rowOff>
    </xdr:from>
    <xdr:to>
      <xdr:col>8</xdr:col>
      <xdr:colOff>403860</xdr:colOff>
      <xdr:row>17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3D6B2A-D16C-F33A-0A84-8ECE00F96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129540</xdr:rowOff>
    </xdr:from>
    <xdr:to>
      <xdr:col>4</xdr:col>
      <xdr:colOff>502920</xdr:colOff>
      <xdr:row>36</xdr:row>
      <xdr:rowOff>3810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D5209C2-4463-4081-8EE7-BB39C79E0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" refreshedDate="45793.347750115739" createdVersion="8" refreshedVersion="8" minRefreshableVersion="3" recordCount="999" xr:uid="{1B900104-94F5-4A0A-9EED-79FF4946D9E3}">
  <cacheSource type="worksheet">
    <worksheetSource name="Table1"/>
  </cacheSource>
  <cacheFields count="22">
    <cacheField name="RANK" numFmtId="0">
      <sharedItems containsSemiMixedTypes="0" containsString="0" containsNumber="1" containsInteger="1" minValue="1" maxValue="1000" count="9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NAME" numFmtId="0">
      <sharedItems count="999">
        <s v="kaicenat"/>
        <s v="jynxzi"/>
        <s v="caedrel"/>
        <s v="caseoh_"/>
        <s v="ibai"/>
        <s v="auronplay"/>
        <s v="zerator"/>
        <s v="tarik"/>
        <s v="riotgames"/>
        <s v="papaplatte"/>
        <s v="dota2_paragon_ru"/>
        <s v="aminematue"/>
        <s v="kato_junichi0817"/>
        <s v="fps_shaka"/>
        <s v="illojuan"/>
        <s v="hasanabi"/>
        <s v="montanablack88"/>
        <s v="playapex"/>
        <s v="lolpacifictw"/>
        <s v="pgl_dota2"/>
        <s v="xqc"/>
        <s v="loud_coringa"/>
        <s v="raderaderader"/>
        <s v="gaules"/>
        <s v="yuuri22"/>
        <s v="eliasn97"/>
        <s v="lord_kebun"/>
        <s v="zackrawrr"/>
        <s v="tumblurr"/>
        <s v="ow_esports"/>
        <s v="shroud"/>
        <s v="legendus_shaka"/>
        <s v="paulinholokobr"/>
        <s v="squeezie"/>
        <s v="kamet0"/>
        <s v="gronkh"/>
        <s v="kingsleagueamericas"/>
        <s v="mixwell"/>
        <s v="brawlstars"/>
        <s v="summit1g"/>
        <s v="lirik"/>
        <s v="desst3"/>
        <s v="wirtual"/>
        <s v="warframe"/>
        <s v="nicewigg"/>
        <s v="stylishnoob4"/>
        <s v="rocketleague"/>
        <s v="k3soju"/>
        <s v="rubius"/>
        <s v="zubarefff"/>
        <s v="tenz"/>
        <s v="otplol_"/>
        <s v="casimito"/>
        <s v="cameliaaa92"/>
        <s v="piratesoftware"/>
        <s v="alanzoka"/>
        <s v="valorant_americas"/>
        <s v="gofns"/>
        <s v="goa7league"/>
        <s v="nexxuz"/>
        <s v="ohnepixel"/>
        <s v="tsm_imperialhal"/>
        <s v="mizkif"/>
        <s v="zetadivision"/>
        <s v="elmariana"/>
        <s v="angryginge13"/>
        <s v="lvndmark"/>
        <s v="nmplol"/>
        <s v="bisteconee"/>
        <s v="loltyler1"/>
        <s v="valorant_jpn"/>
        <s v="bratishkinoff"/>
        <s v="noway4u_sir"/>
        <s v="forsen"/>
        <s v="easportsfc"/>
        <s v="alondrissa"/>
        <s v="youngmulti"/>
        <s v="s0mcs"/>
        <s v="rainbow6"/>
        <s v="fantasista_jp"/>
        <s v="sodapoppin"/>
        <s v="spursito"/>
        <s v="jltomy"/>
        <s v="emiru"/>
        <s v="recrent"/>
        <s v="kanae_2434"/>
        <s v="baiano"/>
        <s v="moonmoon"/>
        <s v="thebausffs"/>
        <s v="fissure_cs_eng"/>
        <s v="imantado"/>
        <s v="handofblood"/>
        <s v="esports_rage"/>
        <s v="tck10"/>
        <s v="esl_dota2"/>
        <s v="xayoo_"/>
        <s v="rostislav_999"/>
        <s v="gorgc"/>
        <s v="buster"/>
        <s v="domingo"/>
        <s v="elxokas"/>
        <s v="quackitytoo"/>
        <s v="k4sen"/>
        <s v="s1mple"/>
        <s v="silvername"/>
        <s v="gotaga"/>
        <s v="tolkin"/>
        <s v="djmariio"/>
        <s v="shadowkekw"/>
        <s v="valorant_pacific"/>
        <s v="revedtv"/>
        <s v="hinanotachiba7"/>
        <s v="quin69"/>
        <s v="luquet4"/>
        <s v="rivers_gg"/>
        <s v="paymoneywubby"/>
        <s v="elspreen"/>
        <s v="warcraft"/>
        <s v="cellbit"/>
        <s v="clix"/>
        <s v="maximilian_dood"/>
        <s v="dkincc"/>
        <s v="knekro"/>
        <s v="eslcsb"/>
        <s v="valorant_emea"/>
        <s v="trymacs"/>
        <s v="thesketchreal"/>
        <s v="ironmouse"/>
        <s v="plaqueboymax"/>
        <s v="dmitry_lixxx"/>
        <s v="elajjaz"/>
        <s v="therealknossi"/>
        <s v="agent00"/>
        <s v="wtcn"/>
        <s v="gamerbrother"/>
        <s v="esfandtv"/>
        <s v="nikof"/>
        <s v="jonvlogs"/>
        <s v="ramee"/>
        <s v="xmerghani"/>
        <s v="rezo"/>
        <s v="cohhcarnage"/>
        <s v="jasontheween"/>
        <s v="gocchanmikey"/>
        <s v="simurgh"/>
        <s v="jasper7se"/>
        <s v="leb1ga"/>
        <s v="riotgamesjp"/>
        <s v="mastersnakou"/>
        <s v="stray228"/>
        <s v="northernlion"/>
        <s v="stableronaldo"/>
        <s v="bren_tm2"/>
        <s v="unboxholics"/>
        <s v="davooxeneize"/>
        <s v="hiiragitsurugi"/>
        <s v="hanjoudesu"/>
        <s v="gabepeixe"/>
        <s v="roger9527"/>
        <s v="juansguarnizo"/>
        <s v="locklear"/>
        <s v="bysl4m"/>
        <s v="sasatikk"/>
        <s v="pauleta_twitch"/>
        <s v="magic"/>
        <s v="lenagol0vach"/>
        <s v="antoinedaniel"/>
        <s v="dreadztv"/>
        <s v="lacy"/>
        <s v="fortnite"/>
        <s v="sykkuno"/>
        <s v="botezlive"/>
        <s v="m0nesyof"/>
        <s v="esl_dota2ember"/>
        <s v="wankilstudio"/>
        <s v="rdcgaming"/>
        <s v="aztecross"/>
        <s v="worldoftanks"/>
        <s v="evo"/>
        <s v="amazonmusic"/>
        <s v="guilty1223"/>
        <s v="cr_vanilla"/>
        <s v="h2p_gucio"/>
        <s v="jesusavgn"/>
        <s v="rdjavi"/>
        <s v="maximebiaggi"/>
        <s v="joueur_du_grenier"/>
        <s v="skywhywalker"/>
        <s v="nba2kleague"/>
        <s v="wenlobong"/>
        <s v="vodkavdk"/>
        <s v="schlatt"/>
        <s v="mrsavage"/>
        <s v="bykingcl"/>
        <s v="tectone"/>
        <s v="litkillah"/>
        <s v="doublelift"/>
        <s v="maya"/>
        <s v="scump"/>
        <s v="cdawgva"/>
        <s v="tisischubech"/>
        <s v="therealmarzaa"/>
        <s v="ravshann"/>
        <s v="nix"/>
        <s v="jcorko_"/>
        <s v="martinciriook"/>
        <s v="twitchrivals"/>
        <s v="runthefutmarket"/>
        <s v="rebeudeter"/>
        <s v="aussieantics"/>
        <s v="guacamolemolly"/>
        <s v="jinnytty"/>
        <s v="pgl_dota2en2"/>
        <s v="hutchmf"/>
        <s v="thegrefg"/>
        <s v="auziomf"/>
        <s v="giggand"/>
        <s v="josedeodo"/>
        <s v="mira"/>
        <s v="dangerlyoha"/>
        <s v="zentreya"/>
        <s v="stariy_bog"/>
        <s v="kyedae"/>
        <s v="extraemily"/>
        <s v="brawlhalla"/>
        <s v="akamikarubi"/>
        <s v="bbbb87"/>
        <s v="dota2_paragon_ru2"/>
        <s v="spiukbs"/>
        <s v="esl_dota2storm"/>
        <s v="pokimane"/>
        <s v="jolavanille"/>
        <s v="vinesauce"/>
        <s v="strogo1337"/>
        <s v="yoda"/>
        <s v="bastighg"/>
        <s v="mistermv"/>
        <s v="bkinho"/>
        <s v="otzdarva"/>
        <s v="elzeein"/>
        <s v="setsuko"/>
        <s v="woohankyung"/>
        <s v="steel"/>
        <s v="etoiles"/>
        <s v="finalfantasyxiv"/>
        <s v="dougdoug"/>
        <s v="gerardromero"/>
        <s v="yuyuta0702"/>
        <s v="duke"/>
        <s v="meikodrj"/>
        <s v="lacobraaa"/>
        <s v="fanum"/>
        <s v="franio"/>
        <s v="henyathegenius"/>
        <s v="tikyjr"/>
        <s v="bonjwa"/>
        <s v="jordan_semih"/>
        <s v="pobelter"/>
        <s v="valorant_br"/>
        <s v="mobilmobil"/>
        <s v="izakooo"/>
        <s v="never_loses"/>
        <s v="oestagiario"/>
        <s v="staiy"/>
        <s v="akademiks"/>
        <s v="cct_cs"/>
        <s v="watsondoto"/>
        <s v="warframeinternational"/>
        <s v="pqueen"/>
        <s v="ninja"/>
        <s v="distortion2"/>
        <s v="betboom_cs_a"/>
        <s v="koreshzy"/>
        <s v="ilrossopiubelloditwitch"/>
        <s v="michou"/>
        <s v="banda_chosuke"/>
        <s v="filian"/>
        <s v="ramzes"/>
        <s v="barbarousking"/>
        <s v="t2x2"/>
        <s v="diario_as"/>
        <s v="renatko"/>
        <s v="chatterbox"/>
        <s v="chess"/>
        <s v="admiralbahroo"/>
        <s v="xrohat"/>
        <s v="vedal987"/>
        <s v="roier"/>
        <s v="doigby"/>
        <s v="att"/>
        <s v="skermz"/>
        <s v="samueletienne"/>
        <s v="haitani0904"/>
        <s v="telefe"/>
        <s v="imorr"/>
        <s v="dariomocciatwitch"/>
        <s v="lilsimsie"/>
        <s v="penta"/>
        <s v="nikolarn"/>
        <s v="supertf"/>
        <s v="realzbluewater"/>
        <s v="lightturnip"/>
        <s v="hiswattson"/>
        <s v="glorious_e"/>
        <s v="michimochievee"/>
        <s v="kmsenkangoo"/>
        <s v="yaritaiji"/>
        <s v="imaqtpie"/>
        <s v="deepins02"/>
        <s v="mazellovvv"/>
        <s v="faide"/>
        <s v="akarindao"/>
        <s v="4head"/>
        <s v="keznit1"/>
        <s v="pestily"/>
        <s v="gafallen"/>
        <s v="chilledchaos"/>
        <s v="abugoku9999"/>
        <s v="agustinunaplay8"/>
        <s v="just_ns"/>
        <s v="tubbo"/>
        <s v="kickeresport"/>
        <s v="mande"/>
        <s v="skyyart"/>
        <s v="lla"/>
        <s v="quicksoooooo"/>
        <s v="kussia88"/>
        <s v="cr_arisakaaa"/>
        <s v="im_mittiii"/>
        <s v="missmikkaa"/>
        <s v="des0ut"/>
        <s v="grendy"/>
        <s v="minerva"/>
        <s v="universoreality_cl"/>
        <s v="nissaxter"/>
        <s v="shuteye_orange"/>
        <s v="perxitaa"/>
        <s v="jokerdtv"/>
        <s v="laligafcpro"/>
        <s v="xcry"/>
        <s v="pequenocabelo"/>
        <s v="dantes"/>
        <s v="willneff"/>
        <s v="voodoosh"/>
        <s v="gronkhtv"/>
        <s v="drututt"/>
        <s v="manuuxo"/>
        <s v="nadeshot"/>
        <s v="sasavot"/>
        <s v="spkclb"/>
        <s v="alfrea"/>
        <s v="broxah"/>
        <s v="sacy"/>
        <s v="oceaneamsler"/>
        <s v="ren_kisaragi__"/>
        <s v="moistcr1tikal"/>
        <s v="ravanha69"/>
        <s v="boxbox"/>
        <s v="carreraaa"/>
        <s v="evojapan02"/>
        <s v="39daph"/>
        <s v="robcdee"/>
        <s v="emongg"/>
        <s v="evojapan01"/>
        <s v="moe_iori"/>
        <s v="crazyraccoonyy"/>
        <s v="vysotzky"/>
        <s v="naru0419045"/>
        <s v="aquino"/>
        <s v="amouranth"/>
        <s v="theneedledrop"/>
        <s v="zoomaa"/>
        <s v="aldo_geo"/>
        <s v="sanninshow_3ns"/>
        <s v="jingggxd"/>
        <s v="batora324"/>
        <s v="rezonfn"/>
        <s v="luminositygaming"/>
        <s v="dasmehdi"/>
        <s v="rdulive"/>
        <s v="masondota2"/>
        <s v="symfuhny"/>
        <s v="mckytv"/>
        <s v="insym"/>
        <s v="vei"/>
        <s v="peterbot"/>
        <s v="oniyadayo"/>
        <s v="quickybaby"/>
        <s v="tfblade"/>
        <s v="smallant"/>
        <s v="asianbunnyx"/>
        <s v="zrush"/>
        <s v="amar"/>
        <s v="kyle"/>
        <s v="ow_uruca"/>
        <s v="ijenz"/>
        <s v="hudson_jw"/>
        <s v="stompgoat"/>
        <s v="ratirl"/>
        <s v="elded"/>
        <s v="neexcsgo"/>
        <s v="dota2_paragon_ru3"/>
        <s v="kitboga"/>
        <s v="c0ker"/>
        <s v="flats"/>
        <s v="gutitubo"/>
        <s v="crystalmolly"/>
        <s v="chowh1"/>
        <s v="absoluttlol"/>
        <s v="mertabimula"/>
        <s v="foolish"/>
        <s v="im_dontai"/>
        <s v="gu_zk"/>
        <s v="alexelcapo"/>
        <s v="serega_pirat"/>
        <s v="nobruxyn"/>
        <s v="zy0xxx"/>
        <s v="skylinetvlive"/>
        <s v="lex_official_casino"/>
        <s v="xthesolutiontv"/>
        <s v="c_a_k_e"/>
        <s v="grenbaud"/>
        <s v="tomateking"/>
        <s v="alveussanctuary"/>
        <s v="fugu_fps"/>
        <s v="rocketbaguette"/>
        <s v="brothers_baseball"/>
        <s v="iwdominate"/>
        <s v="godjj"/>
        <s v="rybsonlol_"/>
        <s v="dkayed"/>
        <s v="teamredline"/>
        <s v="ml7support"/>
        <s v="scrapie"/>
        <s v="97zoner"/>
        <s v="coreano"/>
        <s v="daigothebeastv"/>
        <s v="adolfz"/>
        <s v="valorant_fr"/>
        <s v="smoke"/>
        <s v="bichouu_"/>
        <s v="obormentv"/>
        <s v="diazbiffle"/>
        <s v="xaryu"/>
        <s v="qojqva"/>
        <s v="jutysel"/>
        <s v="symbiolive"/>
        <s v="disguisedtoast"/>
        <s v="aspen"/>
        <s v="suetam1v4"/>
        <s v="sidneyeweka"/>
        <s v="oldschoolrs"/>
        <s v="sardoche"/>
        <s v="sinatraa"/>
        <s v="niklaswilson"/>
        <s v="spygea"/>
        <s v="erobb221"/>
        <s v="pokelawls"/>
        <s v="hennie2001"/>
        <s v="shinjifromjapanxd"/>
        <s v="miniminter"/>
        <s v="saadhak"/>
        <s v="nickmercs"/>
        <s v="tekken"/>
        <s v="sliggytv"/>
        <s v="gingitv"/>
        <s v="myrajusa"/>
        <s v="warthunder_esports"/>
        <s v="ayellol"/>
        <s v="mongraal"/>
        <s v="ydosyc"/>
        <s v="lydiaviolet"/>
        <s v="pubg_battlegrounds"/>
        <s v="rubenmartinweb"/>
        <s v="edwin_live"/>
        <s v="the_happy_hob"/>
        <s v="prxf0rsaken"/>
        <s v="melharucos"/>
        <s v="byilhann"/>
        <s v="shylily"/>
        <s v="sajam"/>
        <s v="honeypuu"/>
        <s v="dvm_medja"/>
        <s v="japanesekoreanug"/>
        <s v="drakeoffc"/>
        <s v="philza"/>
        <s v="deqiuv"/>
        <s v="tomato"/>
        <s v="emeamasters"/>
        <s v="ronnyberger"/>
        <s v="revenant"/>
        <s v="ecusobe"/>
        <s v="cs2_paragon_ru"/>
        <s v="mortdog"/>
        <s v="buxexa_v"/>
        <s v="gssspotted"/>
        <s v="dogdog"/>
        <s v="kyootbot"/>
        <s v="lxrygirltv"/>
        <s v="w0n23"/>
        <s v="ponce"/>
        <s v="shisheyu"/>
        <s v="xop0"/>
        <s v="blackufa"/>
        <s v="yoon_froggy"/>
        <s v="shotzzy"/>
        <s v="morphe_ya"/>
        <s v="helydia"/>
        <s v="pietsmiet"/>
        <s v="criticalrole"/>
        <s v="rainbow6bravo"/>
        <s v="ryluva"/>
        <s v="healthygamer_gg"/>
        <s v="baitybait"/>
        <s v="hitsquadgodfather"/>
        <s v="elchiringuitotv"/>
        <s v="zerospoker"/>
        <s v="frg_ox"/>
        <s v="danila_gorilla"/>
        <s v="golaniyule0"/>
        <s v="lol_nemesis"/>
        <s v="fifakillvizualz"/>
        <s v="mohaguvy"/>
        <s v="buxexa_px"/>
        <s v="rebirthztv"/>
        <s v="shanks_ttv"/>
        <s v="metashi12"/>
        <s v="zakvielchannel"/>
        <s v="calcioberlin"/>
        <s v="nl_kripp"/>
        <s v="oatley"/>
        <s v="ufyzehug"/>
        <s v="luxurygirl_p"/>
        <s v="wdgjapan_ow"/>
        <s v="syztmyx"/>
        <s v="tororo_vtuber"/>
        <s v="cblol"/>
        <s v="avyget"/>
        <s v="jackeyy"/>
        <s v="laculebi"/>
        <s v="nobru_xyn"/>
        <s v="mago2dgod"/>
        <s v="lvpes"/>
        <s v="2okos"/>
        <s v="deusamir"/>
        <s v="jankos"/>
        <s v="welovegames"/>
        <s v="squeex"/>
        <s v="n3koglai"/>
        <s v="avoidingthepuddle"/>
        <s v="yukiofps14"/>
        <s v="rainelissss"/>
        <s v="teepee"/>
        <s v="syztmy"/>
        <s v="mattp1tommy"/>
        <s v="kamito_jp"/>
        <s v="nervarien"/>
        <s v="eamaddennfl"/>
        <s v="kubafps"/>
        <s v="brtt"/>
        <s v="singsing"/>
        <s v="mokouliszt1"/>
        <s v="tangotek"/>
        <s v="silky"/>
        <s v="redbullbatalla"/>
        <s v="canalquickie"/>
        <s v="blusewilly_retry"/>
        <s v="joe_bartolozzi"/>
        <s v="ekylimy"/>
        <s v="zwebackhd"/>
        <s v="quarterjade"/>
        <s v="light_starboy"/>
        <s v="axozer"/>
        <s v="lars_tm"/>
        <s v="shlorox"/>
        <s v="kr1stw"/>
        <s v="ewroon"/>
        <s v="valorant_la"/>
        <s v="agraelus"/>
        <s v="yamatosdeath"/>
        <s v="peintooon"/>
        <s v="razah"/>
        <s v="maximum"/>
        <s v="smthlikeyou11"/>
        <s v="nisqyy"/>
        <s v="mrdzinold"/>
        <s v="lysium"/>
        <s v="zekken"/>
        <s v="gytoxydo"/>
        <s v="iitztimmy"/>
        <s v="buxexa_e"/>
        <s v="derajn"/>
        <s v="zegociv"/>
        <s v="dhalucard"/>
        <s v="bananirou"/>
        <s v="olgaenvivo"/>
        <s v="elglogloking"/>
        <s v="putupau"/>
        <s v="klean"/>
        <s v="iateyourpie"/>
        <s v="liminhag0d"/>
        <s v="sneakylol"/>
        <s v="gmhikaru"/>
        <s v="snopey_"/>
        <s v="goodtimeswithscar"/>
        <s v="fl0m"/>
        <s v="lamc"/>
        <s v="strippin"/>
        <s v="hudson_om"/>
        <s v="by_owl"/>
        <s v="begizo"/>
        <s v="lynxcerezlol"/>
        <s v="midbeast"/>
        <s v="derzko69"/>
        <s v="jidionpremium"/>
        <s v="emilyywang"/>
        <s v="jeanmassiet"/>
        <s v="dracon"/>
        <s v="helin139"/>
        <s v="thedandangler"/>
        <s v="matarakan"/>
        <s v="iamcristinini"/>
        <s v="footballbromance"/>
        <s v="jukes"/>
        <s v="rockykramer"/>
        <s v="brokybrawkstv"/>
        <s v="skill4ltu"/>
        <s v="xarola_"/>
        <s v="traytonlol"/>
        <s v="meduska"/>
        <s v="ferretsoftware"/>
        <s v="willerz"/>
        <s v="datmodz"/>
        <s v="altair"/>
        <s v="vymago"/>
        <s v="kxpture"/>
        <s v="titanlol1"/>
        <s v="maxim"/>
        <s v="malchugov"/>
        <s v="edizderbreite"/>
        <s v="dz7baile"/>
        <s v="wudijo"/>
        <s v="dota2_maincast"/>
        <s v="popo"/>
        <s v="itsspoit"/>
        <s v="staryuuki"/>
        <s v="controcalcio__"/>
        <s v="alderiate"/>
        <s v="trebor"/>
        <s v="juanicar_"/>
        <s v="axtlol"/>
        <s v="gcxevent"/>
        <s v="imls"/>
        <s v="poinemaia"/>
        <s v="cs2_maincast"/>
        <s v="vatira_"/>
        <s v="yoshinama222"/>
        <s v="kaysan"/>
        <s v="buxexa_y"/>
        <s v="papesan"/>
        <s v="paivinha29"/>
        <s v="cinna"/>
        <s v="alphasniper97"/>
        <s v="guanweiboy"/>
        <s v="qusazytu"/>
        <s v="buxexa_l"/>
        <s v="alphacast"/>
        <s v="elwycco"/>
        <s v="silvervale"/>
        <s v="ilame"/>
        <s v="impulsesv"/>
        <s v="france_tv_slash"/>
        <s v="burkeblack"/>
        <s v="kspksp"/>
        <s v="qudegam"/>
        <s v="qttsix"/>
        <s v="santutu"/>
        <s v="stintik"/>
        <s v="tonton"/>
        <s v="llunaclark"/>
        <s v="rezreel"/>
        <s v="frg_ix"/>
        <s v="dep_ow"/>
        <s v="hudson_jk"/>
        <s v="grubby"/>
        <s v="oslo"/>
        <s v="unicornio"/>
        <s v="cr_rion"/>
        <s v="asiagodtonegg3be0"/>
        <s v="uzra"/>
        <s v="ybicanoooobov"/>
        <s v="ta1yo_tv"/>
        <s v="shxtou"/>
        <s v="towelliee"/>
        <s v="kenki521"/>
        <s v="gtasty"/>
        <s v="vgbootcamp"/>
        <s v="skipnho"/>
        <s v="morgpie"/>
        <s v="dmf_kyochan"/>
        <s v="cyr"/>
        <s v="stankrat"/>
        <s v="5opka"/>
        <s v="haiset"/>
        <s v="mithrain"/>
        <s v="huahed"/>
        <s v="ikoma_dogura"/>
        <s v="gothamchess"/>
        <s v="franciscoow"/>
        <s v="luxurygirl_c"/>
        <s v="potatozytb"/>
        <s v="girlsluxury"/>
        <s v="agustabell212"/>
        <s v="fibii"/>
        <s v="sinder"/>
        <s v="luxurygirl_g"/>
        <s v="nobruxyx"/>
        <s v="frttt"/>
        <s v="buxexa_p"/>
        <s v="rush"/>
        <s v="worldofwarships"/>
        <s v="letshugotv"/>
        <s v="demon1"/>
        <s v="nadia"/>
        <s v="bepofani"/>
        <s v="universoreality_br"/>
        <s v="alpharad"/>
        <s v="doktorfroid"/>
        <s v="bobbypoffgaming"/>
        <s v="dannyaarons"/>
        <s v="orkpod"/>
        <s v="dafran"/>
        <s v="dishsoap"/>
        <s v="zanoxvii"/>
        <s v="rob2628"/>
        <s v="luxurygirl_y"/>
        <s v="thejrm_"/>
        <s v="esportsu"/>
        <s v="solaryhs"/>
        <s v="vyleja"/>
        <s v="cabramaravilla"/>
        <s v="raxxanterax"/>
        <s v="mym_alkapone"/>
        <s v="tioorochitwitch"/>
        <s v="irissiri129"/>
        <s v="mipooshka"/>
        <s v="grimmmz"/>
        <s v="ligue1ubereats"/>
        <s v="mynthos"/>
        <s v="lexveldhuis"/>
        <s v="buxexa_a"/>
        <s v="danyetraz"/>
        <s v="gorilon"/>
        <s v="evojapan03"/>
        <s v="faiar"/>
        <s v="rainbow6br"/>
        <s v="deansocool"/>
        <s v="robinsongz"/>
        <s v="bigbossboze"/>
        <s v="jd_onlymusic"/>
        <s v="knebeltv"/>
        <s v="phunkroyal"/>
        <s v="tanzverbot"/>
        <s v="sam1268"/>
        <s v="move_mind"/>
        <s v="skillz0r1337"/>
        <s v="imod"/>
        <s v="lxrsgirls"/>
        <s v="rickyedit"/>
        <s v="putezice"/>
        <s v="fakturka"/>
        <s v="esb_dota2"/>
        <s v="pizfn"/>
        <s v="clemovitch"/>
        <s v="aydan"/>
        <s v="scurrows"/>
        <s v="tinakitten"/>
        <s v="datto"/>
        <s v="tpabomah"/>
        <s v="burgaofps"/>
        <s v="premiertwo"/>
        <s v="sutanmi"/>
        <s v="limealicious"/>
        <s v="baikincl"/>
        <s v="creamtherabbit"/>
        <s v="akaonikou1207"/>
        <s v="buckefps"/>
        <s v="goncho"/>
        <s v="ennaouii"/>
        <s v="zarbex"/>
        <s v="teegrizzley"/>
        <s v="domenicowaccoo"/>
        <s v="deadlyslob"/>
        <s v="johnqtcs"/>
        <s v="mrpokke"/>
        <s v="tteuw"/>
        <s v="atrioc"/>
        <s v="abed_dota"/>
        <s v="roxasorg13th"/>
        <s v="juice"/>
        <s v="justcooman"/>
        <s v="bbreadman"/>
        <s v="banduracartel"/>
        <s v="maghla"/>
        <s v="machete_vilches"/>
        <s v="dekkster"/>
        <s v="dunduk"/>
        <s v="zeling"/>
        <s v="r_k7den"/>
        <s v="gostreamstv1158"/>
        <s v="restiafps"/>
        <s v="low031"/>
        <s v="sick_nerd"/>
        <s v="sharkmacedo"/>
        <s v="nihmune"/>
        <s v="sirmaza"/>
        <s v="simply"/>
        <s v="lilaggy"/>
        <s v="amakipururu"/>
        <s v="tarzaned"/>
        <s v="therunningmanz"/>
        <s v="sequisha"/>
        <s v="mister_m_do_tigrinho"/>
        <s v="qtcinderella"/>
        <s v="playhard"/>
        <s v="jeffhoogland"/>
        <s v="dekarldent"/>
        <s v="lazvell"/>
        <s v="kettuncyukyuhei"/>
        <s v="subroza"/>
        <s v="torontotokyo17"/>
        <s v="agustin51"/>
        <s v="curry"/>
        <s v="9pasha"/>
        <s v="icuvabi"/>
        <s v="flight23white"/>
        <s v="formula1"/>
        <s v="aunkere"/>
        <s v="moonryde"/>
        <s v="s201111"/>
        <s v="agurin"/>
        <s v="ibabyrainbow"/>
        <s v="xari"/>
        <s v="carpentieri"/>
        <s v="akyuliych"/>
        <s v="kkatamina"/>
        <s v="krapycoco"/>
        <s v="fobm4ster"/>
        <s v="terracid"/>
        <s v="solary"/>
        <s v="ade3_3"/>
        <s v="forg1"/>
        <s v="mother3rd"/>
        <s v="xqn_thesad"/>
        <s v="laplusdarknesss_hololive"/>
        <s v="carolinekwan"/>
        <s v="elyihi"/>
        <s v="fer"/>
        <s v="lukisteve"/>
        <s v="silizvlive"/>
        <s v="dashy"/>
        <s v="fanfan"/>
        <s v="omybexul"/>
        <s v="vegetta777"/>
        <s v="terablade"/>
        <s v="hugodelire"/>
        <s v="sypherpk"/>
        <s v="orslok"/>
        <s v="ricoy"/>
        <s v="benjyfishy"/>
        <s v="psp1g"/>
        <s v="rocky_"/>
        <s v="vozipu"/>
        <s v="bawkbasoup"/>
        <s v="thijs"/>
        <s v="dansgaming"/>
        <s v="chibidoki"/>
        <s v="bakagaijinlive"/>
        <s v="surefour"/>
        <s v="rtgame"/>
        <s v="turuokamonohashi"/>
        <s v="geega"/>
        <s v="luzu_tv"/>
        <s v="boxyfresh"/>
        <s v="nyrepik"/>
        <s v="bao"/>
        <s v="artcsgo"/>
        <s v="hudson_nf"/>
        <s v="onigiri"/>
        <s v="pikabooirl"/>
        <s v="a_seagull"/>
        <s v="anniefuchsia"/>
        <s v="qlnek"/>
        <s v="tototmix"/>
        <s v="et_1231"/>
        <s v="todukori"/>
        <s v="gernaderjake"/>
        <s v="bisejif"/>
        <s v="tvander"/>
        <s v="filow"/>
        <s v="spontent"/>
        <s v="pancadalv"/>
        <s v="themainmanswe"/>
        <s v="versuta"/>
        <s v="crackheber"/>
        <s v="kinggothalion"/>
        <s v="f1nn5ter"/>
        <s v="ray"/>
        <s v="gladd"/>
        <s v="saruei"/>
        <s v="echo_esports"/>
        <s v="th3antonio"/>
        <s v="jujalag"/>
        <s v="tonyrobbins"/>
        <s v="xhocii"/>
        <s v="arturofernandeztv"/>
        <s v="tamatthi"/>
        <s v="hazardu"/>
        <s v="monarch"/>
        <s v="xchocobars"/>
        <s v="marcomerrino"/>
        <s v="jessirocks"/>
        <s v="keshaeuw"/>
        <s v="vukiby"/>
        <s v="ayrun"/>
        <s v="limmy"/>
        <s v="repullze"/>
        <s v="officermesser"/>
        <s v="wakzlol"/>
        <s v="alinity"/>
        <s v="jay3"/>
        <s v="kaydop"/>
        <s v="gotsukishima"/>
        <s v="makupag"/>
        <s v="chiringuitovivo"/>
        <s v="vetheo"/>
        <s v="buxexa_q"/>
        <s v="scream"/>
        <s v="orangemorange"/>
        <s v="sheefgg"/>
        <s v="hudson_fss"/>
        <s v="annacramling"/>
        <s v="manyrin"/>
        <s v="happyhappygal"/>
        <s v="kumalezo"/>
        <s v="yetz"/>
        <s v="xnapycz"/>
        <s v="julien"/>
        <s v="buxexa_r"/>
        <s v="payo"/>
        <s v="ricci"/>
        <s v="relaxcis"/>
        <s v="menostrece"/>
        <s v="sweatcicle"/>
        <s v="mylonzete"/>
        <s v="jaikerumakuson"/>
        <s v="loeya"/>
        <s v="renekreher"/>
        <s v="coolifegame"/>
        <s v="edopeh"/>
        <s v="kokujintv"/>
        <s v="lvthalo"/>
        <s v="lollolacustre"/>
        <s v="thiefs"/>
        <s v="alexclick"/>
        <s v="el_yuste"/>
        <s v="ko0416"/>
        <s v="ariasaki"/>
        <s v="auslots"/>
        <s v="bunnyayu"/>
        <s v="ai_hongo_"/>
        <s v="slipix"/>
        <s v="gearbaby1010"/>
        <s v="homaxih"/>
        <s v="sylvainlyve"/>
        <s v="alphakep"/>
        <s v="jeefhs"/>
        <s v="sips_"/>
        <s v="josie5297"/>
        <s v="rocketstreetlive"/>
        <s v="brino"/>
        <s v="narutovie_"/>
        <s v="dakillzor"/>
        <s v="central_committee"/>
        <s v="nickeh30"/>
        <s v="eslcsc"/>
        <s v="smii7y"/>
        <s v="laink"/>
        <s v="karmikkoala"/>
        <s v="ranboolive"/>
        <s v="itsassitv"/>
        <s v="mauriceweber"/>
        <s v="carynandconnie"/>
        <s v="nacho_dayo"/>
        <s v="jlcs2"/>
        <s v="nobru_xy"/>
        <s v="buxexa_t"/>
        <s v="sweetdreams"/>
        <s v="giantwaffle"/>
      </sharedItems>
    </cacheField>
    <cacheField name="LANGUAGE" numFmtId="0">
      <sharedItems/>
    </cacheField>
    <cacheField name="TYPE" numFmtId="0">
      <sharedItems/>
    </cacheField>
    <cacheField name="MOST_STREAMED_GAME" numFmtId="0">
      <sharedItems/>
    </cacheField>
    <cacheField name="2ND_MOST_STREAMED_GAME" numFmtId="0">
      <sharedItems containsBlank="1"/>
    </cacheField>
    <cacheField name="Engagement_Rate" numFmtId="10">
      <sharedItems containsSemiMixedTypes="0" containsString="0" containsNumber="1" minValue="0" maxValue="14.8032"/>
    </cacheField>
    <cacheField name="GamesPerDay" numFmtId="2">
      <sharedItems containsSemiMixedTypes="0" containsString="0" containsNumber="1" minValue="2.9371163391781947E-5" maxValue="6.5925925925925926"/>
    </cacheField>
    <cacheField name="FollowersPerDay" numFmtId="2">
      <sharedItems containsSemiMixedTypes="0" containsString="0" containsNumber="1" minValue="0" maxValue="2165454.5454545454"/>
    </cacheField>
    <cacheField name="AVERAGE_STREAM_DURATION" numFmtId="2">
      <sharedItems containsSemiMixedTypes="0" containsString="0" containsNumber="1" minValue="1.2" maxValue="23.9"/>
    </cacheField>
    <cacheField name="FOLLOWERS_GAINED_PER_STREAM" numFmtId="1">
      <sharedItems containsMixedTypes="1" containsNumber="1" containsInteger="1" minValue="0" maxValue="18889"/>
    </cacheField>
    <cacheField name="ActivityLevel" numFmtId="1">
      <sharedItems/>
    </cacheField>
    <cacheField name="AVG_VIEWERS_PER_STREAM" numFmtId="1">
      <sharedItems containsSemiMixedTypes="0" containsString="0" containsNumber="1" containsInteger="1" minValue="0" maxValue="481615"/>
    </cacheField>
    <cacheField name="AVG_GAMES_PER_STREAM" numFmtId="2">
      <sharedItems containsSemiMixedTypes="0" containsString="0" containsNumber="1" minValue="1" maxValue="9.3000000000000007"/>
    </cacheField>
    <cacheField name="TOTAL_TIME_STREAMED" numFmtId="2">
      <sharedItems containsSemiMixedTypes="0" containsString="0" containsNumber="1" containsInteger="1" minValue="27" maxValue="90920"/>
    </cacheField>
    <cacheField name="TotalTimeStreamed_Days" numFmtId="1">
      <sharedItems containsSemiMixedTypes="0" containsString="0" containsNumber="1" minValue="1.125" maxValue="3788.3333333333335"/>
    </cacheField>
    <cacheField name="TOTAL_FOLLOWERS" numFmtId="1">
      <sharedItems containsSemiMixedTypes="0" containsString="0" containsNumber="1" containsInteger="1" minValue="0" maxValue="19000000" count="701">
        <n v="10600000"/>
        <n v="5760000"/>
        <n v="797000"/>
        <n v="4220000"/>
        <n v="15600000"/>
        <n v="16300000"/>
        <n v="1570000"/>
        <n v="3110000"/>
        <n v="6860000"/>
        <n v="2410000"/>
        <n v="352000"/>
        <n v="2590000"/>
        <n v="939000"/>
        <n v="1420000"/>
        <n v="4090000"/>
        <n v="2570000"/>
        <n v="5340000"/>
        <n v="1210000"/>
        <n v="281000"/>
        <n v="450000"/>
        <n v="12000000"/>
        <n v="5380000"/>
        <n v="689000"/>
        <n v="4139999"/>
        <n v="564000"/>
        <n v="1880000"/>
        <n v="655000"/>
        <n v="1790000"/>
        <n v="1500000"/>
        <n v="1970000"/>
        <n v="10900000"/>
        <n v="29100"/>
        <n v="2930000"/>
        <n v="5030000"/>
        <n v="1680000"/>
        <n v="467000"/>
        <n v="1090000"/>
        <n v="332000"/>
        <n v="6270000"/>
        <n v="2970000"/>
        <n v="574000"/>
        <n v="501000"/>
        <n v="2080000"/>
        <n v="800000"/>
        <n v="1050000"/>
        <n v="583000"/>
        <n v="15000000"/>
        <n v="1820000"/>
        <n v="3970000"/>
        <n v="731000"/>
        <n v="3880000"/>
        <n v="553000"/>
        <n v="721000"/>
        <n v="7110000"/>
        <n v="752000"/>
        <n v="333000"/>
        <n v="158000"/>
        <n v="335000"/>
        <n v="1260000"/>
        <n v="2029999"/>
        <n v="40400"/>
        <n v="9610000"/>
        <n v="935000"/>
        <n v="1100000"/>
        <n v="612000"/>
        <n v="5310000"/>
        <n v="554000"/>
        <n v="2900000"/>
        <n v="679000"/>
        <n v="1750000"/>
        <n v="3520000"/>
        <n v="723000"/>
        <n v="1150000"/>
        <n v="1140000"/>
        <n v="2830000"/>
        <n v="267000"/>
        <n v="8890000"/>
        <n v="1460000"/>
        <n v="1250000"/>
        <n v="1510000"/>
        <n v="1270000"/>
        <n v="582000"/>
        <n v="1000000"/>
        <n v="1190000"/>
        <n v="147000"/>
        <n v="909000"/>
        <n v="1120000"/>
        <n v="209000"/>
        <n v="481000"/>
        <n v="802000"/>
        <n v="1030000"/>
        <n v="868000"/>
        <n v="720000"/>
        <n v="3950000"/>
        <n v="1780000"/>
        <n v="3940000"/>
        <n v="4620000"/>
        <n v="786000"/>
        <n v="3740000"/>
        <n v="862000"/>
        <n v="4330000"/>
        <n v="309000"/>
        <n v="1540000"/>
        <n v="562000"/>
        <n v="315000"/>
        <n v="1110000"/>
        <n v="840000"/>
        <n v="1760000"/>
        <n v="6060000"/>
        <n v="634000"/>
        <n v="9240000"/>
        <n v="803000"/>
        <n v="3360000"/>
        <n v="7540000"/>
        <n v="1280000"/>
        <n v="471000"/>
        <n v="1240000"/>
        <n v="576000"/>
        <n v="3560000"/>
        <n v="962000"/>
        <n v="1960000"/>
        <n v="735000"/>
        <n v="1410000"/>
        <n v="2340000"/>
        <n v="1560000"/>
        <n v="570000"/>
        <n v="1350000"/>
        <n v="649000"/>
        <n v="589000"/>
        <n v="656000"/>
        <n v="302000"/>
        <n v="164000"/>
        <n v="1480000"/>
        <n v="613000"/>
        <n v="310000"/>
        <n v="685000"/>
        <n v="1600000"/>
        <n v="688000"/>
        <n v="3090000"/>
        <n v="162000"/>
        <n v="459000"/>
        <n v="1860000"/>
        <n v="179000"/>
        <n v="271000"/>
        <n v="1520000"/>
        <n v="196000"/>
        <n v="11200000"/>
        <n v="2200000"/>
        <n v="314000"/>
        <n v="344000"/>
        <n v="472000"/>
        <n v="585000"/>
        <n v="715000"/>
        <n v="537000"/>
        <n v="5880000"/>
        <n v="3930000"/>
        <n v="1300000"/>
        <n v="605000"/>
        <n v="717000"/>
        <n v="446000"/>
        <n v="462000"/>
        <n v="571000"/>
        <n v="692000"/>
        <n v="225000"/>
        <n v="421000"/>
        <n v="756000"/>
        <n v="665000"/>
        <n v="974000"/>
        <n v="866000"/>
        <n v="237000"/>
        <n v="71100"/>
        <n v="526000"/>
        <n v="2120000"/>
        <n v="4110000"/>
        <n v="262000"/>
        <n v="951000"/>
        <n v="2680000"/>
        <n v="815000"/>
        <n v="1690000"/>
        <n v="460000"/>
        <n v="482000"/>
        <n v="776000"/>
        <n v="750000"/>
        <n v="180000"/>
        <n v="2440000"/>
        <n v="928000"/>
        <n v="423000"/>
        <n v="1010000"/>
        <n v="193000"/>
        <n v="382000"/>
        <n v="11900000"/>
        <n v="391000"/>
        <n v="638000"/>
        <n v="456000"/>
        <n v="646000"/>
        <n v="890000"/>
        <n v="502000"/>
        <n v="2850000"/>
        <n v="365000"/>
        <n v="152000"/>
        <n v="78700"/>
        <n v="9320000"/>
        <n v="643000"/>
        <n v="603000"/>
        <n v="886000"/>
        <n v="277000"/>
        <n v="1020000"/>
        <n v="551000"/>
        <n v="165000"/>
        <n v="587000"/>
        <n v="381000"/>
        <n v="339000"/>
        <n v="904000"/>
        <n v="261000"/>
        <n v="2100000"/>
        <n v="764000"/>
        <n v="949000"/>
        <n v="2049999"/>
        <n v="437000"/>
        <n v="330000"/>
        <n v="184000"/>
        <n v="238000"/>
        <n v="311000"/>
        <n v="452000"/>
        <n v="548000"/>
        <n v="1950000"/>
        <n v="288000"/>
        <n v="348000"/>
        <n v="556000"/>
        <n v="417000"/>
        <n v="188000"/>
        <n v="2300000"/>
        <n v="19000000"/>
        <n v="644000"/>
        <n v="334000"/>
        <n v="380000"/>
        <n v="136000"/>
        <n v="873000"/>
        <n v="386000"/>
        <n v="214000"/>
        <n v="503000"/>
        <n v="14400"/>
        <n v="213000"/>
        <n v="92600"/>
        <n v="841000"/>
        <n v="1040000"/>
        <n v="543000"/>
        <n v="2420000"/>
        <n v="1810000"/>
        <n v="20400"/>
        <n v="235000"/>
        <n v="779000"/>
        <n v="113000"/>
        <n v="550000"/>
        <n v="849000"/>
        <n v="360000"/>
        <n v="156000"/>
        <n v="200"/>
        <n v="709000"/>
        <n v="341000"/>
        <n v="98700"/>
        <n v="560000"/>
        <n v="59700"/>
        <n v="1380000"/>
        <n v="465000"/>
        <n v="106000"/>
        <n v="396000"/>
        <n v="1370000"/>
        <n v="289000"/>
        <n v="732000"/>
        <n v="5280000"/>
        <n v="4300"/>
        <n v="624000"/>
        <n v="859000"/>
        <n v="29200"/>
        <n v="987000"/>
        <n v="435000"/>
        <n v="486000"/>
        <n v="28600"/>
        <n v="789000"/>
        <n v="175000"/>
        <n v="2490000"/>
        <n v="122000"/>
        <n v="3260000"/>
        <n v="30300"/>
        <n v="966000"/>
        <n v="495000"/>
        <n v="385000"/>
        <n v="568000"/>
        <n v="580000"/>
        <n v="355000"/>
        <n v="466000"/>
        <n v="345000"/>
        <n v="177000"/>
        <n v="524000"/>
        <n v="682000"/>
        <n v="178000"/>
        <n v="5400000"/>
        <n v="16100"/>
        <n v="4570000"/>
        <n v="27200"/>
        <n v="1200000"/>
        <n v="323000"/>
        <n v="983000"/>
        <n v="49000"/>
        <n v="241000"/>
        <n v="135000"/>
        <n v="60600"/>
        <n v="6290000"/>
        <n v="410000"/>
        <n v="377000"/>
        <n v="1870000"/>
        <n v="134000"/>
        <n v="601000"/>
        <n v="75800"/>
        <n v="947000"/>
        <n v="87200"/>
        <n v="259000"/>
        <n v="3990000"/>
        <n v="567000"/>
        <n v="1060000"/>
        <n v="286000"/>
        <n v="611000"/>
        <n v="1390000"/>
        <n v="894000"/>
        <n v="264000"/>
        <n v="1720000"/>
        <n v="242000"/>
        <n v="1600"/>
        <n v="275000"/>
        <n v="826000"/>
        <n v="5580000"/>
        <n v="293000"/>
        <n v="55200"/>
        <n v="1220000"/>
        <n v="363000"/>
        <n v="804000"/>
        <n v="163000"/>
        <n v="327000"/>
        <n v="2190000"/>
        <n v="47800"/>
        <n v="1070000"/>
        <n v="255000"/>
        <n v="1500"/>
        <n v="356000"/>
        <n v="215000"/>
        <n v="280"/>
        <n v="430000"/>
        <n v="204000"/>
        <n v="464000"/>
        <n v="433000"/>
        <n v="872000"/>
        <n v="375000"/>
        <n v="336000"/>
        <n v="212000"/>
        <n v="269000"/>
        <n v="828000"/>
        <n v="107000"/>
        <n v="110000"/>
        <n v="702000"/>
        <n v="768000"/>
        <n v="322000"/>
        <n v="198000"/>
        <n v="722000"/>
        <n v="1"/>
        <n v="133000"/>
        <n v="2840000"/>
        <n v="364000"/>
        <n v="770000"/>
        <n v="239000"/>
        <n v="879000"/>
        <n v="616000"/>
        <n v="1080000"/>
        <n v="125000"/>
        <n v="171000"/>
        <n v="2009999"/>
        <n v="402000"/>
        <n v="6720000"/>
        <n v="260000"/>
        <n v="98100"/>
        <n v="4"/>
        <n v="129000"/>
        <n v="6840000"/>
        <n v="12"/>
        <n v="346000"/>
        <n v="1130000"/>
        <n v="490000"/>
        <n v="342000"/>
        <n v="428000"/>
        <n v="468000"/>
        <n v="1360000"/>
        <n v="155000"/>
        <n v="965000"/>
        <n v="461000"/>
        <n v="4350000"/>
        <n v="141000"/>
        <n v="2"/>
        <n v="131000"/>
        <n v="273000"/>
        <n v="2200"/>
        <n v="642000"/>
        <n v="563000"/>
        <n v="10500"/>
        <n v="793000"/>
        <n v="150000"/>
        <n v="384000"/>
        <n v="372000"/>
        <n v="473000"/>
        <n v="455000"/>
        <n v="440000"/>
        <n v="796000"/>
        <n v="308000"/>
        <n v="7"/>
        <n v="668000"/>
        <n v="316000"/>
        <n v="979000"/>
        <n v="579"/>
        <n v="608000"/>
        <n v="2300"/>
        <n v="827000"/>
        <n v="504000"/>
        <n v="419000"/>
        <n v="93200"/>
        <n v="544000"/>
        <n v="3"/>
        <n v="22"/>
        <n v="49900"/>
        <n v="1300"/>
        <n v="1620000"/>
        <n v="11"/>
        <n v="480000"/>
        <n v="1700"/>
        <n v="109000"/>
        <n v="229000"/>
        <n v="221000"/>
        <n v="1310000"/>
        <n v="492000"/>
        <n v="200000"/>
        <n v="431000"/>
        <n v="254000"/>
        <n v="148000"/>
        <n v="278000"/>
        <n v="621000"/>
        <n v="683000"/>
        <n v="274000"/>
        <n v="984000"/>
        <n v="240000"/>
        <n v="307000"/>
        <n v="451000"/>
        <n v="203000"/>
        <n v="26700"/>
        <n v="0"/>
        <n v="374000"/>
        <n v="76600"/>
        <n v="41000"/>
        <n v="70900"/>
        <n v="916000"/>
        <n v="404000"/>
        <n v="700000"/>
        <n v="256000"/>
        <n v="211000"/>
        <n v="337000"/>
        <n v="326000"/>
        <n v="598000"/>
        <n v="299000"/>
        <n v="89200"/>
        <n v="546000"/>
        <n v="572000"/>
        <n v="427000"/>
        <n v="153000"/>
        <n v="641000"/>
        <n v="1910000"/>
        <n v="607000"/>
        <n v="525000"/>
        <n v="2500"/>
        <n v="331000"/>
        <n v="528000"/>
        <n v="217000"/>
        <n v="669000"/>
        <n v="368000"/>
        <n v="234000"/>
        <n v="236000"/>
        <n v="67600"/>
        <n v="454000"/>
        <n v="218000"/>
        <n v="3220000"/>
        <n v="90200"/>
        <n v="1840000"/>
        <n v="2400"/>
        <n v="298000"/>
        <n v="296000"/>
        <n v="201000"/>
        <n v="231000"/>
        <n v="85900"/>
        <n v="390000"/>
        <n v="432000"/>
        <n v="23"/>
        <n v="479000"/>
        <n v="71600"/>
        <n v="318000"/>
        <n v="30000"/>
        <n v="99900"/>
        <n v="512000"/>
        <n v="59100"/>
        <n v="447000"/>
        <n v="207000"/>
        <n v="897000"/>
        <n v="659000"/>
        <n v="62000"/>
        <n v="186000"/>
        <n v="91400"/>
        <n v="285000"/>
        <n v="132000"/>
        <n v="623000"/>
        <n v="484000"/>
        <n v="408000"/>
        <n v="362000"/>
        <n v="65500"/>
        <n v="325000"/>
        <n v="766000"/>
        <n v="545000"/>
        <n v="477000"/>
        <n v="420000"/>
        <n v="111000"/>
        <n v="628000"/>
        <n v="224000"/>
        <n v="232000"/>
        <n v="565000"/>
        <n v="670000"/>
        <n v="967000"/>
        <n v="650000"/>
        <n v="1290000"/>
        <n v="343000"/>
        <n v="300000"/>
        <n v="629000"/>
        <n v="216000"/>
        <n v="172000"/>
        <n v="115000"/>
        <n v="190000"/>
        <n v="10400"/>
        <n v="595000"/>
        <n v="884000"/>
        <n v="1180000"/>
        <n v="24800"/>
        <n v="541000"/>
        <n v="252000"/>
        <n v="422000"/>
        <n v="889000"/>
        <n v="895000"/>
        <n v="99100"/>
        <n v="151000"/>
        <n v="413000"/>
        <n v="6500"/>
        <n v="52400"/>
        <n v="244000"/>
        <n v="1530000"/>
        <n v="280000"/>
        <n v="66900"/>
        <n v="90900"/>
        <n v="63000"/>
        <n v="27500"/>
        <n v="619000"/>
        <n v="137000"/>
        <n v="47300"/>
        <n v="35500"/>
        <n v="279000"/>
        <n v="772000"/>
        <n v="192000"/>
        <n v="272000"/>
        <n v="301000"/>
        <n v="160000"/>
        <n v="848"/>
        <n v="112000"/>
        <n v="78200"/>
        <n v="89100"/>
        <n v="3100000"/>
        <n v="755000"/>
        <n v="176000"/>
        <n v="183000"/>
        <n v="85600"/>
        <n v="837000"/>
        <n v="1340000"/>
        <n v="128000"/>
        <n v="123000"/>
        <n v="415000"/>
        <n v="191000"/>
        <n v="61600"/>
        <n v="505000"/>
        <n v="54000"/>
        <n v="124000"/>
        <n v="185000"/>
        <n v="498000"/>
        <n v="920000"/>
        <n v="30900"/>
        <n v="226"/>
        <n v="249000"/>
        <n v="21100"/>
        <n v="379000"/>
        <n v="349000"/>
        <n v="398000"/>
        <n v="5500"/>
        <n v="118000"/>
        <n v="91500"/>
        <n v="51100"/>
        <n v="64000"/>
        <n v="877"/>
        <n v="2210000"/>
        <n v="523000"/>
        <n v="520000"/>
        <n v="666000"/>
        <n v="615000"/>
        <n v="81000"/>
        <n v="925000"/>
        <n v="697000"/>
        <n v="94200"/>
        <n v="208000"/>
        <n v="70400"/>
        <n v="70700"/>
        <n v="704000"/>
        <n v="15200"/>
        <n v="394000"/>
        <n v="5"/>
        <n v="2470000"/>
        <n v="69500"/>
        <n v="6940000"/>
        <n v="821000"/>
        <n v="476000"/>
        <n v="4030000"/>
        <n v="103000"/>
        <n v="475000"/>
        <n v="182000"/>
        <n v="846000"/>
        <n v="474000"/>
        <n v="1170000"/>
        <n v="51200"/>
        <n v="161000"/>
        <n v="159000"/>
        <n v="864"/>
        <n v="535000"/>
        <n v="206000"/>
        <n v="444000"/>
        <n v="1160000"/>
        <n v="426000"/>
        <n v="202000"/>
        <n v="553"/>
        <n v="169000"/>
        <n v="85000"/>
        <n v="187000"/>
        <n v="491000"/>
        <n v="739000"/>
        <n v="596000"/>
        <n v="534000"/>
        <n v="418000"/>
        <n v="517000"/>
        <n v="1200"/>
        <n v="40300"/>
        <n v="19800"/>
        <n v="14200"/>
        <n v="996000"/>
        <n v="257000"/>
        <n v="223000"/>
        <n v="358000"/>
        <n v="144000"/>
        <n v="119000"/>
        <n v="785000"/>
        <n v="70600"/>
        <n v="865"/>
        <n v="20300"/>
        <n v="97800"/>
        <n v="1400"/>
        <n v="516000"/>
        <n v="234"/>
        <n v="930000"/>
        <n v="199000"/>
        <n v="102000"/>
        <n v="74600"/>
        <n v="578000"/>
        <n v="34000"/>
        <n v="1630000"/>
        <n v="25500"/>
        <n v="33300"/>
        <n v="71000"/>
        <n v="566000"/>
        <n v="575000"/>
        <n v="654000"/>
        <n v="59800"/>
        <n v="313000"/>
        <n v="92500"/>
        <n v="290000"/>
        <n v="250000"/>
        <n v="47000"/>
        <n v="117000"/>
        <n v="195000"/>
        <n v="777000"/>
        <n v="71200"/>
        <n v="5350000"/>
        <n v="297000"/>
        <n v="4440000"/>
        <n v="127000"/>
        <n v="65600"/>
        <n v="856000"/>
      </sharedItems>
    </cacheField>
    <cacheField name="TOTAL_VIEWS" numFmtId="1">
      <sharedItems containsSemiMixedTypes="0" containsString="0" containsNumber="1" containsInteger="1" minValue="0" maxValue="572000000"/>
    </cacheField>
    <cacheField name="TOTAL_GAMES_STREAMED" numFmtId="1">
      <sharedItems containsSemiMixedTypes="0" containsString="0" containsNumber="1" containsInteger="1" minValue="1" maxValue="2980"/>
    </cacheField>
    <cacheField name="ACTIVE_DAYS_PER_WEEK" numFmtId="2">
      <sharedItems containsSemiMixedTypes="0" containsString="0" containsNumber="1" minValue="0" maxValue="7"/>
    </cacheField>
    <cacheField name="MOST_ACTIVE_DAY" numFmtId="0">
      <sharedItems/>
    </cacheField>
    <cacheField name="DAY_WITH_MOST_FOLLOWERS_GAIN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" refreshedDate="45793.404427199072" createdVersion="8" refreshedVersion="8" minRefreshableVersion="3" recordCount="999" xr:uid="{F82310BA-4BD2-4E2D-9CE1-4DA1DD028C38}">
  <cacheSource type="worksheet">
    <worksheetSource name="Table1"/>
  </cacheSource>
  <cacheFields count="22">
    <cacheField name="RANK" numFmtId="0">
      <sharedItems containsSemiMixedTypes="0" containsString="0" containsNumber="1" containsInteger="1" minValue="1" maxValue="1000"/>
    </cacheField>
    <cacheField name="NAME" numFmtId="0">
      <sharedItems/>
    </cacheField>
    <cacheField name="LANGUAGE" numFmtId="0">
      <sharedItems/>
    </cacheField>
    <cacheField name="TYPE" numFmtId="0">
      <sharedItems/>
    </cacheField>
    <cacheField name="MOST_STREAMED_GAME" numFmtId="0">
      <sharedItems count="104">
        <s v="Just Chatting"/>
        <s v="Tom Clancy's Rainbow Six Siege"/>
        <s v="League of Legends"/>
        <s v="NBA 2K23"/>
        <s v="Minecraft"/>
        <s v="World of Warcraft"/>
        <s v="VALORANT"/>
        <s v="Dota 2"/>
        <s v="Grand Theft Auto V"/>
        <s v="Apex Legends"/>
        <s v="PUBG: BATTLEGROUNDS"/>
        <s v="Overwatch"/>
        <s v="CounterNAStrike"/>
        <s v="Street Fighter 6"/>
        <s v="Sports"/>
        <s v="Brawl Stars"/>
        <s v="Trackmania"/>
        <s v="Warframe"/>
        <s v="Rocket League"/>
        <s v="Teamfight Tactics"/>
        <s v="Software and Game Development"/>
        <s v="Escape from Tarkov"/>
        <s v="FIFA 21"/>
        <s v="Hearthstone"/>
        <s v="Fortnite"/>
        <s v="EA Sports FC 24"/>
        <s v="Path of Exile"/>
        <s v="Madden NFL 24"/>
        <s v="Dark Souls"/>
        <s v="FIFA 23"/>
        <s v="Ashes of Creation"/>
        <s v="Super Auto Pets"/>
        <s v="Variety"/>
        <s v="Magic: The Gathering"/>
        <s v="GeoGuessr"/>
        <s v="Chess"/>
        <s v="Destiny 2"/>
        <s v="World of Tanks"/>
        <s v="Special Events"/>
        <s v="Music"/>
        <s v="NBA 2K22"/>
        <s v="Genshin Impact"/>
        <s v="Call of Duty: Warzone"/>
        <s v="FIFA 19"/>
        <s v="Brawlhalla"/>
        <s v="Games + Demos"/>
        <s v="Dead by Daylight"/>
        <s v="FINAL FANTASY XIV ONLINE"/>
        <s v="Talk Shows &amp; Podcasts"/>
        <s v="ELDEN RING"/>
        <s v="Super Mario World"/>
        <s v="The Sims 4"/>
        <s v="Among Us"/>
        <s v="MORDHAU"/>
        <s v="Heroes of Might and Magic III: The Restoration of Erathia"/>
        <s v="Virtual Casino"/>
        <s v="Street Fighter V"/>
        <s v="Art"/>
        <s v="Call of Duty: Modern Warfare II"/>
        <s v="Super Mario 64"/>
        <s v="Phasmophobia"/>
        <s v="Super Mario Odyssey"/>
        <s v="ASMR"/>
        <s v="Casino"/>
        <s v="Animals Aquariums and Zoos"/>
        <s v="YuNAGiNAOh! Duel Links"/>
        <s v="iRacing"/>
        <s v="FIFA 22"/>
        <s v="DayZ"/>
        <s v="Garena Free Fire"/>
        <s v="Old School RuneScape"/>
        <s v="Tekken 7"/>
        <s v="Slots"/>
        <s v="War Thunder"/>
        <s v="DARK SOULS III"/>
        <s v="Albion Online"/>
        <s v="The Binding of Isaac: Repentance"/>
        <s v="Dungeons &amp; Dragons"/>
        <s v="Poker"/>
        <s v="Overwatch 2"/>
        <s v="Madden NFL 21"/>
        <s v="Marvel Snap"/>
        <s v="Pokemon FireRed/LeafGreen"/>
        <s v="Diablo III"/>
        <s v="Knight Online"/>
        <s v="ROBLOX"/>
        <s v="Warcraft III"/>
        <s v="Super Smash Bros. Ultimate"/>
        <s v="Fitness &amp; Health"/>
        <s v="Rust"/>
        <s v="World of Warships"/>
        <s v="Pokemon Pinball"/>
        <s v="Star Citizen"/>
        <s v="Honkai: Star Rail"/>
        <s v="RuneScape"/>
        <s v="Sekiro: Shadows Die Twice"/>
        <s v="NBA 2K19"/>
        <s v="F1 2019"/>
        <s v="Resident Evil 3: Nemesis"/>
        <s v="Team Fortress 2"/>
        <s v="Sea of Thieves"/>
        <s v="IRL"/>
        <s v="RimWorld"/>
        <s v="Halo Infinite"/>
      </sharedItems>
    </cacheField>
    <cacheField name="2ND_MOST_STREAMED_GAME" numFmtId="0">
      <sharedItems containsBlank="1"/>
    </cacheField>
    <cacheField name="Engagement_Rate" numFmtId="10">
      <sharedItems containsSemiMixedTypes="0" containsString="0" containsNumber="1" minValue="0" maxValue="14.8032"/>
    </cacheField>
    <cacheField name="GamesPerDay" numFmtId="2">
      <sharedItems containsSemiMixedTypes="0" containsString="0" containsNumber="1" minValue="2.9371163391781947E-5" maxValue="6.5925925925925926"/>
    </cacheField>
    <cacheField name="FollowersPerDay" numFmtId="2">
      <sharedItems containsSemiMixedTypes="0" containsString="0" containsNumber="1" minValue="0" maxValue="2165454.5454545454"/>
    </cacheField>
    <cacheField name="AVERAGE_STREAM_DURATION" numFmtId="2">
      <sharedItems containsSemiMixedTypes="0" containsString="0" containsNumber="1" minValue="1.2" maxValue="23.9"/>
    </cacheField>
    <cacheField name="FOLLOWERS_GAINED_PER_STREAM" numFmtId="1">
      <sharedItems containsMixedTypes="1" containsNumber="1" containsInteger="1" minValue="0" maxValue="18889"/>
    </cacheField>
    <cacheField name="ActivityLevel" numFmtId="1">
      <sharedItems/>
    </cacheField>
    <cacheField name="AVG_VIEWERS_PER_STREAM" numFmtId="1">
      <sharedItems containsSemiMixedTypes="0" containsString="0" containsNumber="1" containsInteger="1" minValue="0" maxValue="481615"/>
    </cacheField>
    <cacheField name="AVG_GAMES_PER_STREAM" numFmtId="2">
      <sharedItems containsSemiMixedTypes="0" containsString="0" containsNumber="1" minValue="1" maxValue="9.3000000000000007"/>
    </cacheField>
    <cacheField name="TOTAL_TIME_STREAMED" numFmtId="2">
      <sharedItems containsSemiMixedTypes="0" containsString="0" containsNumber="1" containsInteger="1" minValue="27" maxValue="90920"/>
    </cacheField>
    <cacheField name="TotalTimeStreamed_Days" numFmtId="1">
      <sharedItems containsSemiMixedTypes="0" containsString="0" containsNumber="1" minValue="1.125" maxValue="3788.3333333333335"/>
    </cacheField>
    <cacheField name="TOTAL_FOLLOWERS" numFmtId="1">
      <sharedItems containsSemiMixedTypes="0" containsString="0" containsNumber="1" containsInteger="1" minValue="0" maxValue="19000000"/>
    </cacheField>
    <cacheField name="TOTAL_VIEWS" numFmtId="1">
      <sharedItems containsSemiMixedTypes="0" containsString="0" containsNumber="1" containsInteger="1" minValue="0" maxValue="572000000"/>
    </cacheField>
    <cacheField name="TOTAL_GAMES_STREAMED" numFmtId="1">
      <sharedItems containsSemiMixedTypes="0" containsString="0" containsNumber="1" containsInteger="1" minValue="1" maxValue="2980"/>
    </cacheField>
    <cacheField name="ACTIVE_DAYS_PER_WEEK" numFmtId="2">
      <sharedItems containsSemiMixedTypes="0" containsString="0" containsNumber="1" minValue="0" maxValue="7"/>
    </cacheField>
    <cacheField name="MOST_ACTIVE_DAY" numFmtId="0">
      <sharedItems/>
    </cacheField>
    <cacheField name="DAY_WITH_MOST_FOLLOWERS_GAIN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s v="English"/>
    <s v="personality"/>
    <s v="Just Chatting"/>
    <s v="I'm Only Sleeping"/>
    <n v="1.4954716981132076E-3"/>
    <n v="4.1294167730949342E-2"/>
    <n v="54150.702426564494"/>
    <n v="7.6"/>
    <n v="18405"/>
    <s v="Low"/>
    <n v="15852"/>
    <n v="2.2999999999999998"/>
    <n v="4698"/>
    <n v="195.75"/>
    <x v="0"/>
    <n v="9150000"/>
    <n v="194"/>
    <n v="3.6"/>
    <s v="Friday"/>
    <s v="Saturday"/>
  </r>
  <r>
    <x v="1"/>
    <x v="1"/>
    <s v="English"/>
    <s v="personality"/>
    <s v="Tom Clancy's Rainbow Six Siege"/>
    <s v="NBA 2K20"/>
    <n v="1.9878472222222221E-4"/>
    <n v="6.4232187462828598E-3"/>
    <n v="16443.439990484119"/>
    <n v="5.4"/>
    <n v="3386"/>
    <s v="High"/>
    <n v="1145"/>
    <n v="1.2"/>
    <n v="8407"/>
    <n v="350.29166666666669"/>
    <x v="1"/>
    <n v="1950000"/>
    <n v="54"/>
    <n v="5.6"/>
    <s v="Tuesday"/>
    <s v="Sunday"/>
  </r>
  <r>
    <x v="2"/>
    <x v="2"/>
    <s v="English"/>
    <s v="personality"/>
    <s v="League of Legends"/>
    <s v="I'm Only Sleeping"/>
    <n v="1.547176913425345E-2"/>
    <n v="1.649821640903686E-2"/>
    <n v="2843.0439952437578"/>
    <n v="6.3"/>
    <n v="689"/>
    <s v="Low"/>
    <n v="12331"/>
    <n v="1.3"/>
    <n v="6728"/>
    <n v="280.33333333333331"/>
    <x v="2"/>
    <n v="14200000"/>
    <n v="111"/>
    <n v="2.8"/>
    <s v="Thursday"/>
    <s v="Sunday"/>
  </r>
  <r>
    <x v="3"/>
    <x v="3"/>
    <s v="English"/>
    <s v="personality"/>
    <s v="NBA 2K23"/>
    <s v="Just Chatting"/>
    <n v="0"/>
    <n v="0.15074393108848866"/>
    <n v="39655.442443226311"/>
    <n v="4.5999999999999996"/>
    <n v="7185"/>
    <s v="High"/>
    <n v="0"/>
    <n v="3.6"/>
    <n v="2554"/>
    <n v="106.41666666666667"/>
    <x v="3"/>
    <n v="53"/>
    <n v="385"/>
    <n v="6.2"/>
    <s v="Friday"/>
    <s v="Monday"/>
  </r>
  <r>
    <x v="4"/>
    <x v="4"/>
    <s v="Spanish"/>
    <s v="personality"/>
    <s v="Just Chatting"/>
    <s v="League of Legends"/>
    <n v="1.2225256410256411E-2"/>
    <n v="2.1704297159504733E-2"/>
    <n v="54537.50910415149"/>
    <n v="4.0999999999999996"/>
    <n v="8289"/>
    <s v="Low"/>
    <n v="190714"/>
    <n v="1.5"/>
    <n v="6865"/>
    <n v="286.04166666666669"/>
    <x v="4"/>
    <n v="359000000"/>
    <n v="149"/>
    <n v="4.3"/>
    <s v="Wednesday"/>
    <s v="Saturday"/>
  </r>
  <r>
    <x v="5"/>
    <x v="5"/>
    <s v="Spanish"/>
    <s v="personality"/>
    <s v="Minecraft"/>
    <s v="Just Chatting"/>
    <n v="1.311957055214724E-2"/>
    <n v="3.7706381079875055E-2"/>
    <n v="87282.463186077643"/>
    <n v="3.7"/>
    <n v="1326"/>
    <s v="High"/>
    <n v="213849"/>
    <n v="1.8"/>
    <n v="4482"/>
    <n v="186.75"/>
    <x v="5"/>
    <n v="263000000"/>
    <n v="169"/>
    <n v="5"/>
    <s v="Wednesday"/>
    <s v="Sunday"/>
  </r>
  <r>
    <x v="6"/>
    <x v="6"/>
    <s v="French"/>
    <s v="personality"/>
    <s v="World of Warcraft"/>
    <s v="VALORANT"/>
    <n v="4.5103821656050952E-2"/>
    <n v="4.5505332656170648E-2"/>
    <n v="3827.3235144743526"/>
    <n v="5.0999999999999996"/>
    <n v="6670"/>
    <s v="High"/>
    <n v="70813"/>
    <n v="1.6"/>
    <n v="9845"/>
    <n v="410.20833333333331"/>
    <x v="6"/>
    <n v="156000000"/>
    <n v="448"/>
    <n v="5"/>
    <s v="Sunday"/>
    <s v="Sunday"/>
  </r>
  <r>
    <x v="7"/>
    <x v="7"/>
    <s v="English"/>
    <s v="personality"/>
    <s v="VALORANT"/>
    <s v="CounterNAStrike"/>
    <n v="1.9430868167202573E-3"/>
    <n v="7.0941336971350613E-3"/>
    <n v="6788.540245566166"/>
    <n v="7.6"/>
    <n v="2013"/>
    <s v="Low"/>
    <n v="6043"/>
    <n v="1.3"/>
    <n v="10995"/>
    <n v="458.125"/>
    <x v="7"/>
    <n v="93300000"/>
    <n v="78"/>
    <n v="3.7"/>
    <s v="Thursday"/>
    <s v="Sunday"/>
  </r>
  <r>
    <x v="8"/>
    <x v="8"/>
    <s v="English"/>
    <s v="esports"/>
    <s v="League of Legends"/>
    <s v="League of Legends: Wild Rift"/>
    <n v="5.0578425655976679E-2"/>
    <n v="8.4575536526059836E-4"/>
    <n v="17405.645417063115"/>
    <n v="8.5"/>
    <n v="3434"/>
    <s v="Low"/>
    <n v="346968"/>
    <n v="1"/>
    <n v="9459"/>
    <n v="394.125"/>
    <x v="8"/>
    <n v="1339000"/>
    <n v="8"/>
    <n v="2.8"/>
    <s v="Saturday"/>
    <s v="Sunday"/>
  </r>
  <r>
    <x v="9"/>
    <x v="9"/>
    <s v="German"/>
    <s v="personality"/>
    <s v="Just Chatting"/>
    <s v="Minecraft"/>
    <n v="2.0231535269709545E-2"/>
    <n v="3.5982545246441087E-2"/>
    <n v="4137.635023964518"/>
    <n v="7.6"/>
    <n v="1273"/>
    <s v="Low"/>
    <n v="48758"/>
    <n v="2.8"/>
    <n v="13979"/>
    <n v="582.45833333333337"/>
    <x v="9"/>
    <n v="92800000"/>
    <n v="503"/>
    <n v="4.7"/>
    <s v="Wednesday"/>
    <s v="Saturday"/>
  </r>
  <r>
    <x v="10"/>
    <x v="10"/>
    <s v="Russian"/>
    <s v="personality"/>
    <s v="Dota 2"/>
    <m/>
    <n v="0"/>
    <n v="4.3649061545176777E-4"/>
    <n v="3687.4727193365343"/>
    <n v="10.7"/>
    <n v="1629"/>
    <s v="Low"/>
    <n v="0"/>
    <n v="1"/>
    <n v="2291"/>
    <n v="95.458333333333329"/>
    <x v="10"/>
    <n v="0"/>
    <n v="1"/>
    <n v="2.8"/>
    <s v="Tuesday"/>
    <s v="Sunday"/>
  </r>
  <r>
    <x v="11"/>
    <x v="11"/>
    <s v="French"/>
    <s v="personality"/>
    <s v="Grand Theft Auto V"/>
    <s v="Just Chatting"/>
    <n v="1.1724324324324324E-2"/>
    <n v="2.5924513915364086E-2"/>
    <n v="23698.055661456347"/>
    <n v="4.3"/>
    <n v="5295"/>
    <s v="Low"/>
    <n v="30366"/>
    <n v="1.9"/>
    <n v="2623"/>
    <n v="109.29166666666667"/>
    <x v="11"/>
    <n v="14900000"/>
    <n v="68"/>
    <n v="2.8"/>
    <s v="Monday"/>
    <s v="Saturday"/>
  </r>
  <r>
    <x v="12"/>
    <x v="12"/>
    <s v="Japanese"/>
    <s v="personality"/>
    <s v="Apex Legends"/>
    <s v="VALORANT"/>
    <n v="2.5312034078807243E-2"/>
    <n v="2.0298507462686568"/>
    <n v="336358.2089552239"/>
    <n v="6.3"/>
    <n v="5460"/>
    <s v="High"/>
    <n v="23768"/>
    <n v="1.2"/>
    <n v="67"/>
    <n v="2.7916666666666665"/>
    <x v="12"/>
    <n v="38400000"/>
    <n v="136"/>
    <n v="5.2"/>
    <s v="Saturday"/>
    <s v="Sunday"/>
  </r>
  <r>
    <x v="13"/>
    <x v="13"/>
    <s v="Japanese"/>
    <s v="personality"/>
    <s v="PUBG: BATTLEGROUNDS"/>
    <s v="Apex Legends"/>
    <n v="3.4818309859154926E-2"/>
    <n v="1.323404255319149"/>
    <n v="145021.27659574468"/>
    <n v="9.6"/>
    <n v="5170"/>
    <s v="High"/>
    <n v="49442"/>
    <n v="1.7"/>
    <n v="235"/>
    <n v="9.7916666666666661"/>
    <x v="13"/>
    <n v="136000000"/>
    <n v="311"/>
    <n v="6.3"/>
    <s v="Monday"/>
    <s v="Sunday"/>
  </r>
  <r>
    <x v="14"/>
    <x v="14"/>
    <s v="Spanish"/>
    <s v="personality"/>
    <s v="Just Chatting"/>
    <s v="Minecraft"/>
    <n v="1.2868215158924206E-2"/>
    <n v="4.9850988891899213E-2"/>
    <n v="13297.209428339203"/>
    <n v="4.5"/>
    <n v="2993"/>
    <s v="Low"/>
    <n v="52631"/>
    <n v="1.7"/>
    <n v="7382"/>
    <n v="307.58333333333331"/>
    <x v="14"/>
    <n v="72000000"/>
    <n v="368"/>
    <n v="4.5"/>
    <s v="Thursday"/>
    <s v="Sunday"/>
  </r>
  <r>
    <x v="15"/>
    <x v="15"/>
    <s v="English"/>
    <s v="personality"/>
    <s v="Just Chatting"/>
    <s v="Grand Theft Auto V"/>
    <n v="2.0658365758754862E-2"/>
    <n v="1.5432293972550757E-2"/>
    <n v="3901.0815255202078"/>
    <n v="7.4"/>
    <n v="1201"/>
    <s v="High"/>
    <n v="53092"/>
    <n v="1.5"/>
    <n v="15811"/>
    <n v="658.79166666666663"/>
    <x v="15"/>
    <n v="114000000"/>
    <n v="244"/>
    <n v="6.6"/>
    <s v="Tuesday"/>
    <s v="Friday"/>
  </r>
  <r>
    <x v="16"/>
    <x v="16"/>
    <s v="German"/>
    <s v="personality"/>
    <s v="Just Chatting"/>
    <s v="Fortnite"/>
    <n v="2.0157303370786517E-3"/>
    <n v="0.15966386554621848"/>
    <n v="179495.79831932773"/>
    <n v="4.8"/>
    <n v="3495"/>
    <s v="Low"/>
    <n v="10764"/>
    <n v="2.2000000000000002"/>
    <n v="714"/>
    <n v="29.75"/>
    <x v="16"/>
    <n v="156000000"/>
    <n v="114"/>
    <n v="3.8"/>
    <s v="Sunday"/>
    <s v="Tuesday"/>
  </r>
  <r>
    <x v="17"/>
    <x v="17"/>
    <s v="English"/>
    <s v="esports"/>
    <s v="Apex Legends"/>
    <s v="Variety"/>
    <n v="7.1727272727272725E-3"/>
    <n v="1.893939393939394E-3"/>
    <n v="27500"/>
    <n v="5.3"/>
    <n v="5908"/>
    <s v="Low"/>
    <n v="8679"/>
    <n v="1"/>
    <n v="1056"/>
    <n v="44"/>
    <x v="17"/>
    <n v="17800000"/>
    <n v="2"/>
    <n v="0.7"/>
    <s v="Monday"/>
    <s v="Friday"/>
  </r>
  <r>
    <x v="18"/>
    <x v="18"/>
    <s v="Chinese"/>
    <s v="esports"/>
    <s v="League of Legends"/>
    <m/>
    <n v="0.36245195729537366"/>
    <n v="3.9952057530962844E-4"/>
    <n v="2694.3667598881343"/>
    <n v="5.6"/>
    <n v="6340"/>
    <s v="Low"/>
    <n v="101849"/>
    <n v="1"/>
    <n v="2503"/>
    <n v="104.29166666666667"/>
    <x v="18"/>
    <n v="44900000"/>
    <n v="1"/>
    <n v="2"/>
    <s v="Saturday"/>
    <s v="Tuesday"/>
  </r>
  <r>
    <x v="19"/>
    <x v="19"/>
    <s v="English"/>
    <s v="esports"/>
    <s v="Dota 2"/>
    <m/>
    <n v="0.24874666666666667"/>
    <n v="2.9231218941829873E-4"/>
    <n v="3156.9716457176264"/>
    <n v="10.199999999999999"/>
    <n v="1457"/>
    <s v="Low"/>
    <n v="111936"/>
    <n v="1"/>
    <n v="3421"/>
    <n v="142.54166666666666"/>
    <x v="19"/>
    <n v="38100000"/>
    <n v="1"/>
    <n v="0.8"/>
    <s v="Saturday"/>
    <s v="Sunday"/>
  </r>
  <r>
    <x v="20"/>
    <x v="20"/>
    <s v="English"/>
    <s v="personality"/>
    <s v="Overwatch"/>
    <s v="Just Chatting"/>
    <n v="1.8715333333333334E-2"/>
    <n v="4.4447508733223021E-2"/>
    <n v="13237.727523441808"/>
    <n v="8.8000000000000007"/>
    <n v="5132"/>
    <s v="High"/>
    <n v="224584"/>
    <n v="3.3"/>
    <n v="21756"/>
    <n v="906.5"/>
    <x v="20"/>
    <n v="525000000"/>
    <n v="967"/>
    <n v="6.3"/>
    <s v="Wednesday"/>
    <s v="Thursday"/>
  </r>
  <r>
    <x v="21"/>
    <x v="21"/>
    <s v="Portuguese"/>
    <s v="personality"/>
    <s v="Grand Theft Auto V"/>
    <s v="Just Chatting"/>
    <n v="9.561338289962825E-4"/>
    <n v="3.3203455869896661E-2"/>
    <n v="21873.623581229884"/>
    <n v="5.8"/>
    <n v="5358"/>
    <s v="High"/>
    <n v="5144"/>
    <n v="2.6"/>
    <n v="5903"/>
    <n v="245.95833333333334"/>
    <x v="21"/>
    <n v="50800000"/>
    <n v="196"/>
    <n v="5.3"/>
    <s v="Thursday"/>
    <s v="Thursday"/>
  </r>
  <r>
    <x v="22"/>
    <x v="22"/>
    <s v="Japanese"/>
    <s v="personality"/>
    <s v="Grand Theft Auto V"/>
    <s v="Minecraft"/>
    <n v="7.3584905660377354E-4"/>
    <n v="2.8791429527954469E-2"/>
    <n v="2767.9946434549715"/>
    <n v="3.8"/>
    <n v="4060"/>
    <s v="Low"/>
    <n v="507"/>
    <n v="1.2"/>
    <n v="5974"/>
    <n v="248.91666666666666"/>
    <x v="22"/>
    <n v="8610000"/>
    <n v="172"/>
    <n v="4.0999999999999996"/>
    <s v="Saturday"/>
    <s v="Sunday"/>
  </r>
  <r>
    <x v="23"/>
    <x v="23"/>
    <s v="Portuguese"/>
    <s v="esports"/>
    <s v="CounterNAStrike"/>
    <s v="Among Us"/>
    <n v="5.6899772198012608E-2"/>
    <n v="4.0242599938968568E-3"/>
    <n v="1895.0254806225207"/>
    <n v="22.5"/>
    <n v="2425"/>
    <s v="High"/>
    <n v="235565"/>
    <n v="2.5"/>
    <n v="52432"/>
    <n v="2184.6666666666665"/>
    <x v="23"/>
    <n v="405000000"/>
    <n v="211"/>
    <n v="7"/>
    <s v="Monday"/>
    <s v="Saturday"/>
  </r>
  <r>
    <x v="24"/>
    <x v="24"/>
    <s v="Portuguese"/>
    <s v="personality"/>
    <s v="Just Chatting"/>
    <s v="Virtual Casino"/>
    <n v="0"/>
    <n v="6.5449534963830519E-3"/>
    <n v="4662.7626593179475"/>
    <n v="6.7"/>
    <n v="1404"/>
    <s v="Low"/>
    <n v="0"/>
    <n v="1.3"/>
    <n v="2903"/>
    <n v="120.95833333333333"/>
    <x v="24"/>
    <n v="5"/>
    <n v="19"/>
    <n v="4.2"/>
    <s v="Tuesday"/>
    <s v="Saturday"/>
  </r>
  <r>
    <x v="25"/>
    <x v="25"/>
    <s v="German"/>
    <s v="personality"/>
    <s v="Just Chatting"/>
    <s v="Fortnite"/>
    <n v="1.2633510638297872E-2"/>
    <n v="1.2956901254773594E-2"/>
    <n v="6153.8461538461543"/>
    <n v="6.4"/>
    <n v="1914"/>
    <s v="Low"/>
    <n v="23751"/>
    <n v="2.4"/>
    <n v="7332"/>
    <n v="305.5"/>
    <x v="25"/>
    <n v="23300000"/>
    <n v="95"/>
    <n v="3.9"/>
    <s v="Thursday"/>
    <s v="Monday"/>
  </r>
  <r>
    <x v="26"/>
    <x v="26"/>
    <s v="English"/>
    <s v="personality"/>
    <s v="Grand Theft Auto V"/>
    <s v="Call of Duty: Warzone"/>
    <n v="3.9490076335877859E-2"/>
    <n v="6.6937119675456389E-2"/>
    <n v="15943.204868154156"/>
    <n v="6.8"/>
    <n v="4780"/>
    <s v="Low"/>
    <n v="25866"/>
    <n v="1.2"/>
    <n v="986"/>
    <n v="41.083333333333336"/>
    <x v="26"/>
    <n v="35400000"/>
    <n v="66"/>
    <n v="4.0999999999999996"/>
    <s v="Friday"/>
    <s v="Monday"/>
  </r>
  <r>
    <x v="27"/>
    <x v="27"/>
    <s v="English"/>
    <s v="personality"/>
    <s v="World of Warcraft"/>
    <s v="Just Chatting"/>
    <n v="1.1107821229050279E-2"/>
    <n v="1.6486104569006125E-2"/>
    <n v="6745.1719265190768"/>
    <n v="6.1"/>
    <n v="163"/>
    <s v="High"/>
    <n v="19883"/>
    <n v="1.7"/>
    <n v="6369"/>
    <n v="265.375"/>
    <x v="27"/>
    <n v="21800000"/>
    <n v="105"/>
    <n v="5.2"/>
    <s v="Monday"/>
    <s v="Friday"/>
  </r>
  <r>
    <x v="28"/>
    <x v="28"/>
    <s v="Italian"/>
    <s v="personality"/>
    <s v="Just Chatting"/>
    <s v="Grand Theft Auto V"/>
    <n v="1.2149333333333333E-2"/>
    <n v="5.8315605055687648E-2"/>
    <n v="4505.0682017269428"/>
    <n v="5.3"/>
    <n v="1172"/>
    <s v="Low"/>
    <n v="18224"/>
    <n v="4"/>
    <n v="7991"/>
    <n v="332.95833333333331"/>
    <x v="28"/>
    <n v="23200000"/>
    <n v="466"/>
    <n v="3.9"/>
    <s v="Monday"/>
    <s v="Thursday"/>
  </r>
  <r>
    <x v="29"/>
    <x v="29"/>
    <s v="English"/>
    <s v="esports"/>
    <s v="Overwatch"/>
    <s v="Overwatch 2"/>
    <n v="0.20305025380710659"/>
    <n v="2.7894002789400278E-3"/>
    <n v="65941.422594142263"/>
    <n v="7.2"/>
    <n v="5493"/>
    <s v="Low"/>
    <n v="400009"/>
    <n v="1"/>
    <n v="717"/>
    <n v="29.875"/>
    <x v="29"/>
    <n v="240000000"/>
    <n v="2"/>
    <n v="1.4"/>
    <s v="Saturday"/>
    <s v="Saturday"/>
  </r>
  <r>
    <x v="30"/>
    <x v="30"/>
    <s v="English"/>
    <s v="personality"/>
    <s v="PUBG: BATTLEGROUNDS"/>
    <s v="VALORANT"/>
    <n v="2.6370642201834862E-3"/>
    <n v="2.1095286335736846E-2"/>
    <n v="15589.059054883499"/>
    <n v="8"/>
    <n v="5394"/>
    <s v="High"/>
    <n v="28744"/>
    <n v="2"/>
    <n v="16781"/>
    <n v="699.20833333333337"/>
    <x v="30"/>
    <n v="571000000"/>
    <n v="354"/>
    <n v="5.4"/>
    <s v="Thursday"/>
    <s v="Thursday"/>
  </r>
  <r>
    <x v="31"/>
    <x v="31"/>
    <s v="Japanese"/>
    <s v="personality"/>
    <s v="Street Fighter 6"/>
    <m/>
    <n v="0"/>
    <n v="1.4285714285714285E-2"/>
    <n v="9977.1428571428569"/>
    <n v="6.9"/>
    <n v="16467"/>
    <s v="Low"/>
    <n v="0"/>
    <n v="1"/>
    <n v="70"/>
    <n v="2.9166666666666665"/>
    <x v="31"/>
    <n v="0"/>
    <n v="1"/>
    <n v="1"/>
    <s v="Sunday"/>
    <s v="Sunday"/>
  </r>
  <r>
    <x v="32"/>
    <x v="32"/>
    <s v="Portuguese"/>
    <s v="personality"/>
    <s v="Grand Theft Auto V"/>
    <s v="Slots"/>
    <n v="6.9283276450511947E-4"/>
    <n v="9.270704573547589E-3"/>
    <n v="43461.063040791094"/>
    <n v="3"/>
    <n v="6917"/>
    <s v="Low"/>
    <n v="2030"/>
    <n v="1.2"/>
    <n v="1618"/>
    <n v="67.416666666666671"/>
    <x v="32"/>
    <n v="86000"/>
    <n v="15"/>
    <n v="2.5"/>
    <s v="Wednesday"/>
    <s v="Tuesday"/>
  </r>
  <r>
    <x v="33"/>
    <x v="33"/>
    <s v="French"/>
    <s v="personality"/>
    <s v="Just Chatting"/>
    <s v="Garry's Mod"/>
    <n v="2.2560039761431411E-2"/>
    <n v="0.11366336633663367"/>
    <n v="47809.900990099013"/>
    <n v="3.8"/>
    <n v="85"/>
    <s v="Low"/>
    <n v="113477"/>
    <n v="1.8"/>
    <n v="2525"/>
    <n v="105.20833333333333"/>
    <x v="33"/>
    <n v="66700000"/>
    <n v="287"/>
    <n v="1.7"/>
    <s v="Thursday"/>
    <s v="Saturday"/>
  </r>
  <r>
    <x v="34"/>
    <x v="34"/>
    <s v="French"/>
    <s v="personality"/>
    <s v="League of Legends"/>
    <s v="Just Chatting"/>
    <n v="1.9981914893617021E-2"/>
    <n v="3.7420234186233817E-2"/>
    <n v="2795.3658385477975"/>
    <n v="6.6"/>
    <n v="6470"/>
    <s v="High"/>
    <n v="37566"/>
    <n v="2.6"/>
    <n v="16141"/>
    <n v="672.54166666666663"/>
    <x v="25"/>
    <n v="108000000"/>
    <n v="604"/>
    <n v="6.2"/>
    <s v="Wednesday"/>
    <s v="Sunday"/>
  </r>
  <r>
    <x v="35"/>
    <x v="35"/>
    <s v="German"/>
    <s v="personality"/>
    <s v="Just Chatting"/>
    <s v="Minecraft"/>
    <n v="6.9336904761904766E-2"/>
    <n v="9.0286917609897335E-2"/>
    <n v="5306.6596472755991"/>
    <n v="6"/>
    <n v="1463"/>
    <s v="Low"/>
    <n v="116486"/>
    <n v="2.7"/>
    <n v="7598"/>
    <n v="316.58333333333331"/>
    <x v="34"/>
    <n v="112000000"/>
    <n v="686"/>
    <n v="3.2"/>
    <s v="Friday"/>
    <s v="Friday"/>
  </r>
  <r>
    <x v="36"/>
    <x v="36"/>
    <s v="Spanish"/>
    <s v="personality"/>
    <s v="Sports"/>
    <s v="Fortnite"/>
    <n v="0"/>
    <n v="2.2388059701492539E-3"/>
    <n v="8364.179104477611"/>
    <n v="3.4"/>
    <n v="13617"/>
    <s v="Low"/>
    <n v="0"/>
    <n v="1"/>
    <n v="1340"/>
    <n v="55.833333333333336"/>
    <x v="35"/>
    <n v="0"/>
    <n v="3"/>
    <n v="1.3"/>
    <s v="Sunday"/>
    <s v="Wednesday"/>
  </r>
  <r>
    <x v="37"/>
    <x v="37"/>
    <s v="Spanish"/>
    <s v="personality"/>
    <s v="VALORANT"/>
    <s v="CounterNAStrike"/>
    <n v="2.5108256880733947E-2"/>
    <n v="9.4765342960288802E-3"/>
    <n v="5902.5270758122742"/>
    <n v="4.8"/>
    <n v="1124"/>
    <s v="Low"/>
    <n v="27368"/>
    <n v="1.1000000000000001"/>
    <n v="4432"/>
    <n v="184.66666666666666"/>
    <x v="36"/>
    <n v="26400000"/>
    <n v="42"/>
    <n v="2.2999999999999998"/>
    <s v="Sunday"/>
    <s v="Sunday"/>
  </r>
  <r>
    <x v="38"/>
    <x v="38"/>
    <s v="English"/>
    <s v="esports"/>
    <s v="Brawl Stars"/>
    <s v="Variety"/>
    <n v="0.16356325301204819"/>
    <n v="2.4213075060532688E-4"/>
    <n v="964.64891041162218"/>
    <n v="5.8"/>
    <n v="2048"/>
    <s v="Low"/>
    <n v="54303"/>
    <n v="1"/>
    <n v="8260"/>
    <n v="344.16666666666669"/>
    <x v="37"/>
    <n v="8800000"/>
    <n v="2"/>
    <n v="0.5"/>
    <s v="Sunday"/>
    <s v="Friday"/>
  </r>
  <r>
    <x v="39"/>
    <x v="39"/>
    <s v="English"/>
    <s v="personality"/>
    <s v="Grand Theft Auto V"/>
    <s v="Escape from Tarkov"/>
    <n v="2.5837480063795853E-2"/>
    <n v="1.2401224999054784E-2"/>
    <n v="5689.4400544444024"/>
    <n v="10.1"/>
    <n v="1861"/>
    <s v="High"/>
    <n v="162001"/>
    <n v="1.7"/>
    <n v="26449"/>
    <n v="1102.0416666666667"/>
    <x v="38"/>
    <n v="505000000"/>
    <n v="328"/>
    <n v="6.7"/>
    <s v="Tuesday"/>
    <s v="Saturday"/>
  </r>
  <r>
    <x v="40"/>
    <x v="40"/>
    <s v="English"/>
    <s v="personality"/>
    <s v="Just Chatting"/>
    <s v="PUBG: BATTLEGROUNDS"/>
    <n v="3.9429292929292932E-2"/>
    <n v="0.1694491339961233"/>
    <n v="4456.9499155880694"/>
    <n v="6.6"/>
    <n v="6380"/>
    <s v="High"/>
    <n v="117105"/>
    <n v="4"/>
    <n v="15993"/>
    <n v="666.375"/>
    <x v="39"/>
    <n v="422000000"/>
    <n v="2710"/>
    <n v="6.1"/>
    <s v="Sunday"/>
    <s v="Monday"/>
  </r>
  <r>
    <x v="41"/>
    <x v="41"/>
    <s v="Spanish"/>
    <s v="personality"/>
    <s v="Grand Theft Auto V"/>
    <s v="Minecraft"/>
    <n v="1.8045296167247388E-2"/>
    <n v="5.8001581861323488E-3"/>
    <n v="1815.9767993672556"/>
    <n v="5.6"/>
    <n v="4640"/>
    <s v="High"/>
    <n v="10358"/>
    <n v="1.3"/>
    <n v="7586"/>
    <n v="316.08333333333331"/>
    <x v="40"/>
    <n v="12800000"/>
    <n v="44"/>
    <n v="5.0999999999999996"/>
    <s v="Friday"/>
    <s v="Tuesday"/>
  </r>
  <r>
    <x v="42"/>
    <x v="42"/>
    <s v="English"/>
    <s v="personality"/>
    <s v="Trackmania"/>
    <s v="TrackMania 2: Stadium"/>
    <n v="1.2842315369261477E-2"/>
    <n v="8.1363812475784576E-3"/>
    <n v="2329.3297171638897"/>
    <n v="6"/>
    <n v="6090"/>
    <s v="Low"/>
    <n v="6434"/>
    <n v="1.2"/>
    <n v="5162"/>
    <n v="215.08333333333334"/>
    <x v="41"/>
    <n v="5290000"/>
    <n v="42"/>
    <n v="2.2999999999999998"/>
    <s v="Friday"/>
    <s v="Saturday"/>
  </r>
  <r>
    <x v="43"/>
    <x v="43"/>
    <s v="English"/>
    <s v="personality"/>
    <s v="Warframe"/>
    <s v="Special Events"/>
    <n v="1.4849038461538462E-2"/>
    <n v="1.4124293785310734E-3"/>
    <n v="35254.237288135591"/>
    <n v="1.2"/>
    <n v="1896"/>
    <s v="Low"/>
    <n v="30886"/>
    <n v="1"/>
    <n v="1416"/>
    <n v="59"/>
    <x v="42"/>
    <n v="36300000"/>
    <n v="2"/>
    <n v="3.1"/>
    <s v="Friday"/>
    <s v="Saturday"/>
  </r>
  <r>
    <x v="44"/>
    <x v="44"/>
    <s v="English"/>
    <s v="personality"/>
    <s v="Apex Legends"/>
    <s v="Call of Duty: Warzone"/>
    <n v="1.2333749999999999E-2"/>
    <n v="4.6130672189794763E-3"/>
    <n v="1807.5691960082847"/>
    <n v="6.3"/>
    <n v="4840"/>
    <s v="High"/>
    <n v="9867"/>
    <n v="1.1000000000000001"/>
    <n v="10622"/>
    <n v="442.58333333333331"/>
    <x v="43"/>
    <n v="16300000"/>
    <n v="49"/>
    <n v="6.1"/>
    <s v="Tuesday"/>
    <s v="Sunday"/>
  </r>
  <r>
    <x v="45"/>
    <x v="45"/>
    <s v="Japanese"/>
    <s v="personality"/>
    <s v="Apex Legends"/>
    <s v="PUBG: BATTLEGROUNDS"/>
    <n v="5.7535238095238098E-2"/>
    <n v="2.2202425820598917E-2"/>
    <n v="1726.8553416021382"/>
    <n v="7.6"/>
    <n v="4870"/>
    <s v="Low"/>
    <n v="60412"/>
    <n v="1.5"/>
    <n v="14593"/>
    <n v="608.04166666666663"/>
    <x v="44"/>
    <n v="129000000"/>
    <n v="324"/>
    <n v="4.9000000000000004"/>
    <s v="Friday"/>
    <s v="Sunday"/>
  </r>
  <r>
    <x v="46"/>
    <x v="46"/>
    <s v="English"/>
    <s v="esports"/>
    <s v="Rocket League"/>
    <m/>
    <n v="8.2854265402843602E-2"/>
    <n v="2.3474178403755869E-3"/>
    <n v="237746.47887323942"/>
    <n v="5"/>
    <n v="4823"/>
    <s v="Low"/>
    <n v="349645"/>
    <n v="1"/>
    <n v="426"/>
    <n v="17.75"/>
    <x v="3"/>
    <n v="312000000"/>
    <n v="1"/>
    <n v="2.2000000000000002"/>
    <s v="Sunday"/>
    <s v="Sunday"/>
  </r>
  <r>
    <x v="47"/>
    <x v="47"/>
    <s v="English"/>
    <s v="personality"/>
    <s v="Teamfight Tactics"/>
    <s v="Fortnite"/>
    <n v="3.0771869639794167E-3"/>
    <n v="2.2083179977916822E-3"/>
    <n v="1287.4493927125507"/>
    <n v="8.3000000000000007"/>
    <n v="4780"/>
    <s v="Low"/>
    <n v="1794"/>
    <n v="1.1000000000000001"/>
    <n v="10868"/>
    <n v="452.83333333333331"/>
    <x v="45"/>
    <n v="21900000"/>
    <n v="24"/>
    <n v="4.0999999999999996"/>
    <s v="Wednesday"/>
    <s v="Sunday"/>
  </r>
  <r>
    <x v="48"/>
    <x v="48"/>
    <s v="Spanish"/>
    <s v="personality"/>
    <s v="Just Chatting"/>
    <s v="Minecraft"/>
    <n v="1.4163E-2"/>
    <n v="9.0508374963267704E-2"/>
    <n v="52894.504848662946"/>
    <n v="4.7"/>
    <n v="11592"/>
    <s v="High"/>
    <n v="212445"/>
    <n v="3.1"/>
    <n v="6806"/>
    <n v="283.58333333333331"/>
    <x v="46"/>
    <n v="273000000"/>
    <n v="616"/>
    <n v="5"/>
    <s v="Sunday"/>
    <s v="Wednesday"/>
  </r>
  <r>
    <x v="49"/>
    <x v="49"/>
    <s v="Russian"/>
    <s v="personality"/>
    <s v="Just Chatting"/>
    <s v="Virtual Casino"/>
    <n v="0"/>
    <n v="0.10144927536231885"/>
    <n v="316521.73913043475"/>
    <n v="2.9"/>
    <n v="3009"/>
    <s v="Low"/>
    <n v="0"/>
    <n v="1.1000000000000001"/>
    <n v="138"/>
    <n v="5.75"/>
    <x v="47"/>
    <n v="464"/>
    <n v="14"/>
    <n v="4.5"/>
    <s v="Sunday"/>
    <s v="Sunday"/>
  </r>
  <r>
    <x v="50"/>
    <x v="50"/>
    <s v="English"/>
    <s v="personality"/>
    <s v="VALORANT"/>
    <s v="CounterNAStrike"/>
    <n v="1.3560705289672544E-2"/>
    <n v="2.25"/>
    <n v="2165454.5454545454"/>
    <n v="4.2"/>
    <n v="405"/>
    <s v="Low"/>
    <n v="53836"/>
    <n v="1.4"/>
    <n v="44"/>
    <n v="1.8333333333333333"/>
    <x v="48"/>
    <n v="52800000"/>
    <n v="99"/>
    <n v="2.7"/>
    <s v="Saturday"/>
    <s v="Sunday"/>
  </r>
  <r>
    <x v="51"/>
    <x v="51"/>
    <s v="French"/>
    <s v="esports"/>
    <s v="League of Legends"/>
    <s v="Just Chatting"/>
    <n v="9.9314637482900134E-2"/>
    <n v="2.6081448638175789E-4"/>
    <n v="653.67562129736575"/>
    <n v="23.6"/>
    <n v="5060"/>
    <s v="High"/>
    <n v="72599"/>
    <n v="1"/>
    <n v="26839"/>
    <n v="1118.2916666666667"/>
    <x v="49"/>
    <n v="100000000"/>
    <n v="7"/>
    <n v="6.5"/>
    <s v="Friday"/>
    <s v="Wednesday"/>
  </r>
  <r>
    <x v="52"/>
    <x v="52"/>
    <s v="Portuguese"/>
    <s v="personality"/>
    <s v="Just Chatting"/>
    <s v="Sports"/>
    <n v="8.6342783505154643E-3"/>
    <n v="1.1052166224580018E-2"/>
    <n v="13722.369584438549"/>
    <n v="6.2"/>
    <n v="3446"/>
    <s v="Low"/>
    <n v="33501"/>
    <n v="2"/>
    <n v="6786"/>
    <n v="282.75"/>
    <x v="50"/>
    <n v="37800000"/>
    <n v="75"/>
    <n v="3.7"/>
    <s v="Monday"/>
    <s v="Sunday"/>
  </r>
  <r>
    <x v="53"/>
    <x v="53"/>
    <s v="French"/>
    <s v="personality"/>
    <s v="Grand Theft Auto V"/>
    <s v="Just Chatting"/>
    <n v="0"/>
    <n v="1.3612056392805057E-2"/>
    <n v="6452.1147301895971"/>
    <n v="4.5"/>
    <n v="125"/>
    <s v="Low"/>
    <n v="0"/>
    <n v="1.8"/>
    <n v="2057"/>
    <n v="85.708333333333329"/>
    <x v="51"/>
    <n v="0"/>
    <n v="28"/>
    <n v="4.2"/>
    <s v="Wednesday"/>
    <s v="Sunday"/>
  </r>
  <r>
    <x v="54"/>
    <x v="54"/>
    <s v="English"/>
    <s v="personality"/>
    <s v="Software and Game Development"/>
    <s v="Science &amp; Technology"/>
    <n v="6.185852981969487E-3"/>
    <n v="1.3982057706295967E-2"/>
    <n v="1398.5290552008407"/>
    <n v="7.3"/>
    <n v="4270"/>
    <s v="Low"/>
    <n v="4460"/>
    <n v="1.3"/>
    <n v="12373"/>
    <n v="515.54166666666663"/>
    <x v="52"/>
    <n v="756000"/>
    <n v="173"/>
    <n v="4.8"/>
    <s v="Monday"/>
    <s v="Monday"/>
  </r>
  <r>
    <x v="55"/>
    <x v="55"/>
    <s v="Portuguese"/>
    <s v="personality"/>
    <s v="Just Chatting"/>
    <s v="Fortnite"/>
    <n v="1.7203094233473982E-2"/>
    <n v="7.6818721383754451E-2"/>
    <n v="14468.373749364084"/>
    <n v="5.8"/>
    <n v="4221"/>
    <s v="High"/>
    <n v="122314"/>
    <n v="2.9"/>
    <n v="11794"/>
    <n v="491.41666666666669"/>
    <x v="53"/>
    <n v="206000000"/>
    <n v="906"/>
    <n v="5.2"/>
    <s v="Thursday"/>
    <s v="Friday"/>
  </r>
  <r>
    <x v="56"/>
    <x v="56"/>
    <s v="English"/>
    <s v="esports"/>
    <s v="VALORANT"/>
    <m/>
    <n v="5.7884308510638298E-2"/>
    <n v="6.1957868649318464E-4"/>
    <n v="11182.156133828996"/>
    <n v="5.9"/>
    <n v="2796"/>
    <s v="Low"/>
    <n v="43529"/>
    <n v="1"/>
    <n v="1614"/>
    <n v="67.25"/>
    <x v="54"/>
    <n v="11700000"/>
    <n v="1"/>
    <n v="1.5"/>
    <s v="Saturday"/>
    <s v="Sunday"/>
  </r>
  <r>
    <x v="57"/>
    <x v="57"/>
    <s v="English"/>
    <s v="personality"/>
    <s v="VALORANT"/>
    <s v="CounterNAStrike"/>
    <n v="8.1081081081081086E-3"/>
    <n v="6.6090493136756485E-3"/>
    <n v="4063.0401626842909"/>
    <n v="6"/>
    <n v="9870"/>
    <s v="Low"/>
    <n v="2700"/>
    <n v="1.1000000000000001"/>
    <n v="1967"/>
    <n v="81.958333333333329"/>
    <x v="55"/>
    <n v="171000"/>
    <n v="13"/>
    <n v="0.9"/>
    <s v="Thursday"/>
    <s v="Sunday"/>
  </r>
  <r>
    <x v="58"/>
    <x v="58"/>
    <s v="Italian"/>
    <s v="personality"/>
    <s v="Just Chatting"/>
    <m/>
    <n v="0"/>
    <n v="5.2356020942408382E-4"/>
    <n v="1985.3403141361257"/>
    <n v="6.2"/>
    <n v="5017"/>
    <s v="Low"/>
    <n v="0"/>
    <n v="1"/>
    <n v="1910"/>
    <n v="79.583333333333329"/>
    <x v="56"/>
    <n v="0"/>
    <n v="1"/>
    <n v="0.6"/>
    <s v="Friday"/>
    <s v="Sunday"/>
  </r>
  <r>
    <x v="59"/>
    <x v="59"/>
    <s v="Spanish"/>
    <s v="personality"/>
    <s v="Grand Theft Auto V"/>
    <s v="World of Warcraft"/>
    <n v="3.4453731343283583E-2"/>
    <n v="4.435483870967742E-3"/>
    <n v="3241.9354838709678"/>
    <n v="4.5"/>
    <n v="6163"/>
    <s v="Low"/>
    <n v="11542"/>
    <n v="1.5"/>
    <n v="2480"/>
    <n v="103.33333333333333"/>
    <x v="57"/>
    <n v="759000"/>
    <n v="11"/>
    <n v="0.2"/>
    <s v="Tuesday"/>
    <s v="Sunday"/>
  </r>
  <r>
    <x v="60"/>
    <x v="60"/>
    <s v="English"/>
    <s v="personality"/>
    <s v="CounterNAStrike"/>
    <s v="Just Chatting"/>
    <n v="2.2142857142857142E-4"/>
    <n v="6.6214202946532031E-3"/>
    <n v="5005.7937427578217"/>
    <n v="6.4"/>
    <n v="1309"/>
    <s v="Low"/>
    <n v="279"/>
    <n v="1.2"/>
    <n v="6041"/>
    <n v="251.70833333333334"/>
    <x v="58"/>
    <n v="2690000"/>
    <n v="40"/>
    <n v="4.3"/>
    <s v="Sunday"/>
    <s v="Friday"/>
  </r>
  <r>
    <x v="61"/>
    <x v="61"/>
    <s v="English"/>
    <s v="personality"/>
    <s v="Apex Legends"/>
    <s v="Fortnite"/>
    <n v="2.1894099455221406E-2"/>
    <n v="3.3844128983736015E-3"/>
    <n v="4580.2365328570086"/>
    <n v="6.3"/>
    <n v="1281"/>
    <s v="Low"/>
    <n v="44445"/>
    <n v="1"/>
    <n v="10637"/>
    <n v="443.20833333333331"/>
    <x v="59"/>
    <n v="70500000"/>
    <n v="36"/>
    <n v="4.9000000000000004"/>
    <s v="Thursday"/>
    <s v="Sunday"/>
  </r>
  <r>
    <x v="62"/>
    <x v="62"/>
    <s v="English"/>
    <s v="personality"/>
    <s v="Just Chatting"/>
    <s v="World of Warcraft"/>
    <n v="3.4263461538461541E-2"/>
    <n v="3.3309270908528414E-2"/>
    <n v="5147.9839125502731"/>
    <n v="5.5"/>
    <n v="1443"/>
    <s v="Low"/>
    <n v="71268"/>
    <n v="2"/>
    <n v="9697"/>
    <n v="404.04166666666669"/>
    <x v="42"/>
    <n v="103000000"/>
    <n v="323"/>
    <n v="4.7"/>
    <s v="Wednesday"/>
    <s v="Monday"/>
  </r>
  <r>
    <x v="63"/>
    <x v="63"/>
    <s v="Japanese"/>
    <s v="personality"/>
    <s v="VALORANT"/>
    <s v="Just Chatting"/>
    <n v="1.231460396039604"/>
    <n v="1.4285714285714285E-2"/>
    <n v="4617.1428571428569"/>
    <n v="5.0999999999999996"/>
    <n v="9901"/>
    <s v="Low"/>
    <n v="49751"/>
    <n v="1"/>
    <n v="210"/>
    <n v="8.75"/>
    <x v="60"/>
    <n v="201000"/>
    <n v="3"/>
    <n v="0"/>
    <s v="Friday"/>
    <s v="Tuesday"/>
  </r>
  <r>
    <x v="64"/>
    <x v="64"/>
    <s v="Spanish"/>
    <s v="personality"/>
    <s v="Just Chatting"/>
    <s v="Minecraft"/>
    <n v="4.003225806451613E-3"/>
    <n v="9.6357226792009407E-2"/>
    <n v="67755.581668625149"/>
    <n v="3.7"/>
    <n v="11093"/>
    <s v="Low"/>
    <n v="38471"/>
    <n v="2.5"/>
    <n v="3404"/>
    <n v="141.83333333333334"/>
    <x v="61"/>
    <n v="33299999"/>
    <n v="328"/>
    <n v="4.2"/>
    <s v="Wednesday"/>
    <s v="Tuesday"/>
  </r>
  <r>
    <x v="65"/>
    <x v="65"/>
    <s v="English"/>
    <s v="personality"/>
    <s v="Grand Theft Auto V"/>
    <s v="FIFA 23"/>
    <n v="3.7219251336898396E-3"/>
    <n v="1.713796058269066E-2"/>
    <n v="4807.1979434447303"/>
    <n v="4.8"/>
    <n v="1029"/>
    <s v="High"/>
    <n v="3480"/>
    <n v="1.7"/>
    <n v="4668"/>
    <n v="194.5"/>
    <x v="62"/>
    <n v="316000"/>
    <n v="80"/>
    <n v="5.0999999999999996"/>
    <s v="Friday"/>
    <s v="Sunday"/>
  </r>
  <r>
    <x v="66"/>
    <x v="66"/>
    <s v="English"/>
    <s v="personality"/>
    <s v="Escape from Tarkov"/>
    <s v="Call of Duty: Warzone"/>
    <n v="3.1556349206349206E-2"/>
    <n v="4.2219952332311879E-3"/>
    <n v="2059.2441266598571"/>
    <n v="9.1"/>
    <n v="8000"/>
    <s v="High"/>
    <n v="39761"/>
    <n v="1.2"/>
    <n v="14685"/>
    <n v="611.875"/>
    <x v="58"/>
    <n v="62700000"/>
    <n v="62"/>
    <n v="6.8"/>
    <s v="Monday"/>
    <s v="Friday"/>
  </r>
  <r>
    <x v="67"/>
    <x v="67"/>
    <s v="English"/>
    <s v="personality"/>
    <s v="Just Chatting"/>
    <s v="World of Warcraft"/>
    <n v="2.7019999999999999E-2"/>
    <n v="0.23198847262247838"/>
    <n v="38040.345821325645"/>
    <n v="4.0999999999999996"/>
    <n v="5500"/>
    <s v="Low"/>
    <n v="29722"/>
    <n v="1.4"/>
    <n v="694"/>
    <n v="28.916666666666668"/>
    <x v="63"/>
    <n v="54700000"/>
    <n v="161"/>
    <n v="4.3"/>
    <s v="Saturday"/>
    <s v="Saturday"/>
  </r>
  <r>
    <x v="68"/>
    <x v="68"/>
    <s v="Portuguese"/>
    <s v="personality"/>
    <s v="Just Chatting"/>
    <s v="Grand Theft Auto V"/>
    <n v="2.4836601307189543E-3"/>
    <n v="5.3874538745387453E-2"/>
    <n v="3613.2841328413283"/>
    <n v="4.3"/>
    <n v="6750"/>
    <s v="High"/>
    <n v="1520"/>
    <n v="2.4"/>
    <n v="4065"/>
    <n v="169.375"/>
    <x v="64"/>
    <n v="138000"/>
    <n v="219"/>
    <n v="6.7"/>
    <s v="Wednesday"/>
    <s v="Friday"/>
  </r>
  <r>
    <x v="69"/>
    <x v="69"/>
    <s v="English"/>
    <s v="personality"/>
    <s v="League of Legends"/>
    <s v="IRL"/>
    <n v="3.359642184557439E-2"/>
    <n v="1.2739287417399006E-2"/>
    <n v="8681.7903126916008"/>
    <n v="7.7"/>
    <n v="303"/>
    <s v="Low"/>
    <n v="178397"/>
    <n v="1.3"/>
    <n v="14679"/>
    <n v="611.625"/>
    <x v="65"/>
    <n v="301000000"/>
    <n v="187"/>
    <n v="4.8"/>
    <s v="Wednesday"/>
    <s v="Tuesday"/>
  </r>
  <r>
    <x v="70"/>
    <x v="70"/>
    <s v="Japanese"/>
    <s v="esports"/>
    <s v="VALORANT"/>
    <s v="Variety"/>
    <n v="1.0552346570397112E-2"/>
    <n v="6.700167504187605E-4"/>
    <n v="4454.2713567839191"/>
    <n v="7.5"/>
    <n v="1378"/>
    <s v="Low"/>
    <n v="5846"/>
    <n v="1"/>
    <n v="2985"/>
    <n v="124.375"/>
    <x v="66"/>
    <n v="23400000"/>
    <n v="2"/>
    <n v="1.9"/>
    <s v="Sunday"/>
    <s v="Saturday"/>
  </r>
  <r>
    <x v="71"/>
    <x v="71"/>
    <s v="Russian"/>
    <s v="personality"/>
    <s v="Just Chatting"/>
    <s v="CounterNAStrike"/>
    <n v="2.0884827586206897E-2"/>
    <n v="5.4371122391426961E-2"/>
    <n v="7851.0998307952623"/>
    <n v="4.9000000000000004"/>
    <n v="1533"/>
    <s v="Low"/>
    <n v="60566"/>
    <n v="1.8"/>
    <n v="8865"/>
    <n v="369.375"/>
    <x v="67"/>
    <n v="114000000"/>
    <n v="482"/>
    <n v="4.7"/>
    <s v="Thursday"/>
    <s v="Wednesday"/>
  </r>
  <r>
    <x v="72"/>
    <x v="72"/>
    <s v="German"/>
    <s v="personality"/>
    <s v="League of Legends"/>
    <s v="VALORANT"/>
    <n v="3.4692194403534611E-2"/>
    <n v="5.2670004171881521E-3"/>
    <n v="849.81226533166455"/>
    <n v="7.6"/>
    <n v="1520"/>
    <s v="High"/>
    <n v="23556"/>
    <n v="1.2"/>
    <n v="19176"/>
    <n v="799"/>
    <x v="68"/>
    <n v="101000000"/>
    <n v="101"/>
    <n v="6.5"/>
    <s v="Wednesday"/>
    <s v="Sunday"/>
  </r>
  <r>
    <x v="73"/>
    <x v="73"/>
    <s v="English"/>
    <s v="personality"/>
    <s v="Just Chatting"/>
    <s v="Minecraft"/>
    <n v="2.945942857142857E-2"/>
    <n v="9.0834808661310093E-2"/>
    <n v="2859.8665395614871"/>
    <n v="6.2"/>
    <n v="5020"/>
    <s v="High"/>
    <n v="51554"/>
    <n v="2.7"/>
    <n v="14686"/>
    <n v="611.91666666666663"/>
    <x v="69"/>
    <n v="171000000"/>
    <n v="1334"/>
    <n v="6.1"/>
    <s v="Wednesday"/>
    <s v="Sunday"/>
  </r>
  <r>
    <x v="74"/>
    <x v="74"/>
    <s v="English"/>
    <s v="esports"/>
    <s v="FIFA 21"/>
    <s v="FIFA 22"/>
    <n v="3.6730965909090911E-2"/>
    <n v="4.5392646391284614E-3"/>
    <n v="38347.707671357239"/>
    <n v="4.8"/>
    <n v="7474"/>
    <s v="Low"/>
    <n v="129293"/>
    <n v="1"/>
    <n v="2203"/>
    <n v="91.791666666666671"/>
    <x v="70"/>
    <n v="63100000"/>
    <n v="10"/>
    <n v="1.2"/>
    <s v="Friday"/>
    <s v="Thursday"/>
  </r>
  <r>
    <x v="75"/>
    <x v="75"/>
    <s v="Spanish"/>
    <s v="personality"/>
    <s v="Just Chatting"/>
    <s v="Grand Theft Auto V"/>
    <n v="1.2171507607192254E-3"/>
    <n v="2.0739064856711915E-2"/>
    <n v="6542.9864253393662"/>
    <n v="3.6"/>
    <n v="9210"/>
    <s v="High"/>
    <n v="880"/>
    <n v="1.5"/>
    <n v="2652"/>
    <n v="110.5"/>
    <x v="71"/>
    <n v="68800"/>
    <n v="55"/>
    <n v="5.6"/>
    <s v="Wednesday"/>
    <s v="Monday"/>
  </r>
  <r>
    <x v="76"/>
    <x v="76"/>
    <s v="Polish"/>
    <s v="personality"/>
    <s v="Just Chatting"/>
    <s v="Grand Theft Auto V"/>
    <n v="1.3958260869565217E-2"/>
    <n v="6.7768595041322308E-2"/>
    <n v="9123.9669421487597"/>
    <n v="5.8"/>
    <n v="2324"/>
    <s v="Low"/>
    <n v="16052"/>
    <n v="2.2000000000000002"/>
    <n v="3025"/>
    <n v="126.04166666666667"/>
    <x v="72"/>
    <n v="9490000"/>
    <n v="205"/>
    <n v="2.9"/>
    <s v="Tuesday"/>
    <s v="Monday"/>
  </r>
  <r>
    <x v="77"/>
    <x v="77"/>
    <s v="English"/>
    <s v="personality"/>
    <s v="VALORANT"/>
    <s v="CounterNAStrike"/>
    <n v="9.8885964912280699E-3"/>
    <n v="8.4112149532710276E-2"/>
    <n v="31962.616822429907"/>
    <n v="5.8"/>
    <n v="7410"/>
    <s v="Low"/>
    <n v="11273"/>
    <n v="1.3"/>
    <n v="856"/>
    <n v="35.666666666666664"/>
    <x v="73"/>
    <n v="17400000"/>
    <n v="72"/>
    <n v="4.2"/>
    <s v="Tuesday"/>
    <s v="Sunday"/>
  </r>
  <r>
    <x v="78"/>
    <x v="78"/>
    <s v="English"/>
    <s v="esports"/>
    <s v="Tom Clancy's Rainbow Six Siege"/>
    <s v="Variety"/>
    <n v="2.9093286219081273E-2"/>
    <n v="2.2792022792022791E-4"/>
    <n v="7740.1709401709404"/>
    <n v="7.4"/>
    <n v="2031"/>
    <s v="Low"/>
    <n v="82334"/>
    <n v="1"/>
    <n v="8775"/>
    <n v="365.625"/>
    <x v="74"/>
    <n v="115000000"/>
    <n v="2"/>
    <n v="3"/>
    <s v="Thursday"/>
    <s v="Sunday"/>
  </r>
  <r>
    <x v="79"/>
    <x v="79"/>
    <s v="Japanese"/>
    <s v="personality"/>
    <s v="Grand Theft Auto V"/>
    <s v="VALORANT"/>
    <n v="1.647940074906367E-3"/>
    <n v="1.0613662678502509E-2"/>
    <n v="1236.5881898880741"/>
    <n v="6.3"/>
    <n v="2010"/>
    <s v="Low"/>
    <n v="440"/>
    <n v="1.1000000000000001"/>
    <n v="5182"/>
    <n v="215.91666666666666"/>
    <x v="75"/>
    <n v="58000"/>
    <n v="55"/>
    <n v="2.5"/>
    <s v="Sunday"/>
    <s v="Saturday"/>
  </r>
  <r>
    <x v="80"/>
    <x v="80"/>
    <s v="English"/>
    <s v="personality"/>
    <s v="World of Warcraft"/>
    <s v="Just Chatting"/>
    <n v="1.6416197975253094E-3"/>
    <n v="0.13959407863889076"/>
    <n v="14291.647129747473"/>
    <n v="7"/>
    <n v="4259"/>
    <s v="High"/>
    <n v="14594"/>
    <n v="3.9"/>
    <n v="14929"/>
    <n v="622.04166666666663"/>
    <x v="76"/>
    <n v="398000000"/>
    <n v="2084"/>
    <n v="5.4"/>
    <s v="Saturday"/>
    <s v="Friday"/>
  </r>
  <r>
    <x v="81"/>
    <x v="81"/>
    <s v="Spanish"/>
    <s v="personality"/>
    <s v="Just Chatting"/>
    <s v="Grand Theft Auto V"/>
    <n v="7.8499999999999993E-3"/>
    <n v="1.6106922549691569E-2"/>
    <n v="12008.224811514736"/>
    <n v="2.7"/>
    <n v="1282"/>
    <s v="Low"/>
    <n v="11461"/>
    <n v="1.2"/>
    <n v="2918"/>
    <n v="121.58333333333333"/>
    <x v="77"/>
    <n v="13000000"/>
    <n v="47"/>
    <n v="2.8"/>
    <s v="Sunday"/>
    <s v="Sunday"/>
  </r>
  <r>
    <x v="82"/>
    <x v="82"/>
    <s v="French"/>
    <s v="personality"/>
    <s v="Grand Theft Auto V"/>
    <s v="Just Chatting"/>
    <n v="2.0227999999999999E-2"/>
    <n v="1.9822509745376131E-2"/>
    <n v="2488.1811395869618"/>
    <n v="6.1"/>
    <n v="6300"/>
    <s v="High"/>
    <n v="25285"/>
    <n v="2.8"/>
    <n v="12057"/>
    <n v="502.375"/>
    <x v="78"/>
    <n v="50300000"/>
    <n v="239"/>
    <n v="5.9"/>
    <s v="Wednesday"/>
    <s v="Sunday"/>
  </r>
  <r>
    <x v="83"/>
    <x v="83"/>
    <s v="English"/>
    <s v="personality"/>
    <s v="League of Legends"/>
    <s v="Just Chatting"/>
    <n v="1.1389403973509933E-2"/>
    <n v="3.439358675976209E-2"/>
    <n v="9371.6058960434439"/>
    <n v="3.1"/>
    <n v="1614"/>
    <s v="Low"/>
    <n v="17198"/>
    <n v="1.5"/>
    <n v="3867"/>
    <n v="161.125"/>
    <x v="79"/>
    <n v="16100000"/>
    <n v="133"/>
    <n v="3.2"/>
    <s v="Thursday"/>
    <s v="Monday"/>
  </r>
  <r>
    <x v="84"/>
    <x v="84"/>
    <s v="Russian"/>
    <s v="personality"/>
    <s v="PUBG: BATTLEGROUNDS"/>
    <s v="Call of Duty: Warzone"/>
    <n v="2.4196850393700788E-3"/>
    <n v="9.3097722960151803E-3"/>
    <n v="1807.4003795066415"/>
    <n v="7.7"/>
    <n v="5270"/>
    <s v="High"/>
    <n v="3073"/>
    <n v="1.6"/>
    <n v="16864"/>
    <n v="702.66666666666663"/>
    <x v="80"/>
    <n v="74300000"/>
    <n v="157"/>
    <n v="6.3"/>
    <s v="Tuesday"/>
    <s v="Wednesday"/>
  </r>
  <r>
    <x v="85"/>
    <x v="85"/>
    <s v="Japanese"/>
    <s v="personality"/>
    <s v="Grand Theft Auto V"/>
    <s v="VALORANT"/>
    <n v="4.5687285223367695E-3"/>
    <n v="2.4229074889867842E-2"/>
    <n v="5127.7533039647578"/>
    <n v="5.2"/>
    <n v="9370"/>
    <s v="Low"/>
    <n v="2659"/>
    <n v="1.4"/>
    <n v="2724"/>
    <n v="113.5"/>
    <x v="81"/>
    <n v="1650000"/>
    <n v="66"/>
    <n v="1.7"/>
    <s v="Friday"/>
    <s v="Saturday"/>
  </r>
  <r>
    <x v="86"/>
    <x v="86"/>
    <s v="Portuguese"/>
    <s v="personality"/>
    <s v="League of Legends"/>
    <s v="Just Chatting"/>
    <n v="5.3241999999999998E-2"/>
    <n v="2.1767092114376176E-3"/>
    <n v="2374.5918670228552"/>
    <n v="8.4"/>
    <n v="8790"/>
    <s v="Low"/>
    <n v="53242"/>
    <n v="1.1000000000000001"/>
    <n v="10107"/>
    <n v="421.125"/>
    <x v="82"/>
    <n v="60500000"/>
    <n v="22"/>
    <n v="3.1"/>
    <s v="Saturday"/>
    <s v="Saturday"/>
  </r>
  <r>
    <x v="87"/>
    <x v="87"/>
    <s v="English"/>
    <s v="personality"/>
    <s v="Overwatch"/>
    <s v="Grand Theft Auto V"/>
    <n v="2.9073949579831934E-2"/>
    <n v="3.5156984395563078E-2"/>
    <n v="1789.8101146832112"/>
    <n v="6.1"/>
    <n v="3690"/>
    <s v="High"/>
    <n v="34598"/>
    <n v="1.3"/>
    <n v="15957"/>
    <n v="664.875"/>
    <x v="83"/>
    <n v="99500000"/>
    <n v="561"/>
    <n v="6.7"/>
    <s v="Tuesday"/>
    <s v="Friday"/>
  </r>
  <r>
    <x v="88"/>
    <x v="88"/>
    <s v="English"/>
    <s v="personality"/>
    <s v="League of Legends"/>
    <s v="Overwatch 2"/>
    <n v="1.33656E-2"/>
    <n v="1.913352466858002E-3"/>
    <n v="4100.041000410004"/>
    <n v="5.5"/>
    <n v="9430"/>
    <s v="Low"/>
    <n v="16707"/>
    <n v="1"/>
    <n v="7317"/>
    <n v="304.875"/>
    <x v="78"/>
    <n v="22100000"/>
    <n v="14"/>
    <n v="4.4000000000000004"/>
    <s v="Monday"/>
    <s v="Sunday"/>
  </r>
  <r>
    <x v="89"/>
    <x v="89"/>
    <s v="English"/>
    <s v="personality"/>
    <s v="CounterNAStrike"/>
    <m/>
    <n v="0.12678231292517006"/>
    <n v="1.6452780519907864E-4"/>
    <n v="580.45409674234941"/>
    <n v="6"/>
    <n v="2560"/>
    <s v="Low"/>
    <n v="18637"/>
    <n v="1"/>
    <n v="6078"/>
    <n v="253.25"/>
    <x v="84"/>
    <n v="14200000"/>
    <n v="1"/>
    <n v="1.5"/>
    <s v="Tuesday"/>
    <s v="Tuesday"/>
  </r>
  <r>
    <x v="90"/>
    <x v="90"/>
    <s v="Spanish"/>
    <s v="personality"/>
    <s v="Just Chatting"/>
    <s v="Grand Theft Auto V"/>
    <n v="3.4906490649064905E-3"/>
    <n v="3.6758270610887447E-2"/>
    <n v="3818.6591983196222"/>
    <n v="4.5"/>
    <n v="6830"/>
    <s v="High"/>
    <n v="3173"/>
    <n v="1.9"/>
    <n v="5713"/>
    <n v="238.04166666666666"/>
    <x v="85"/>
    <n v="4220000"/>
    <n v="210"/>
    <n v="5.8"/>
    <s v="Wednesday"/>
    <s v="Sunday"/>
  </r>
  <r>
    <x v="91"/>
    <x v="91"/>
    <s v="German"/>
    <s v="personality"/>
    <s v="PUBG: BATTLEGROUNDS"/>
    <s v="Fortnite"/>
    <n v="4.4745535714285717E-2"/>
    <n v="7.9732510288065842E-2"/>
    <n v="13827.160493827161"/>
    <n v="4.8"/>
    <n v="2405"/>
    <s v="Low"/>
    <n v="50115"/>
    <n v="1.7"/>
    <n v="1944"/>
    <n v="81"/>
    <x v="86"/>
    <n v="22500000"/>
    <n v="155"/>
    <n v="1"/>
    <s v="Wednesday"/>
    <s v="Saturday"/>
  </r>
  <r>
    <x v="92"/>
    <x v="92"/>
    <s v="Japanese"/>
    <s v="esports"/>
    <s v="Apex Legends"/>
    <s v="VALORANT"/>
    <n v="0.17363157894736841"/>
    <n v="7.4183976261127599E-4"/>
    <n v="744.21364985163211"/>
    <n v="7.8"/>
    <n v="248"/>
    <s v="Low"/>
    <n v="36289"/>
    <n v="1"/>
    <n v="6740"/>
    <n v="280.83333333333331"/>
    <x v="87"/>
    <n v="3050000"/>
    <n v="5"/>
    <n v="0.5"/>
    <s v="Sunday"/>
    <s v="Saturday"/>
  </r>
  <r>
    <x v="93"/>
    <x v="93"/>
    <s v="Portuguese"/>
    <s v="personality"/>
    <s v="VALORANT"/>
    <s v="Virtual Casino"/>
    <n v="5.5051975051975052E-3"/>
    <n v="3.5172832019405701E-3"/>
    <n v="1400.1212856276532"/>
    <n v="7.8"/>
    <n v="4450"/>
    <s v="Low"/>
    <n v="2648"/>
    <n v="1.1000000000000001"/>
    <n v="8245"/>
    <n v="343.54166666666669"/>
    <x v="88"/>
    <n v="2860000"/>
    <n v="29"/>
    <n v="4.8"/>
    <s v="Wednesday"/>
    <s v="Sunday"/>
  </r>
  <r>
    <x v="94"/>
    <x v="94"/>
    <s v="English"/>
    <s v="esports"/>
    <s v="Dota 2"/>
    <m/>
    <n v="6.8382793017456353E-2"/>
    <n v="2.9371163391781947E-5"/>
    <n v="565.33615296501898"/>
    <n v="20.3"/>
    <n v="6060"/>
    <s v="Low"/>
    <n v="54843"/>
    <n v="1"/>
    <n v="34047"/>
    <n v="1418.625"/>
    <x v="89"/>
    <n v="93100000"/>
    <n v="1"/>
    <n v="4.4000000000000004"/>
    <s v="Friday"/>
    <s v="Sunday"/>
  </r>
  <r>
    <x v="95"/>
    <x v="95"/>
    <s v="Polish"/>
    <s v="personality"/>
    <s v="League of Legends"/>
    <s v="Just Chatting"/>
    <n v="7.4053398058252423E-2"/>
    <n v="2.372393961179008E-2"/>
    <n v="4442.8468727534146"/>
    <n v="6.4"/>
    <n v="1457"/>
    <s v="Low"/>
    <n v="76275"/>
    <n v="2"/>
    <n v="5564"/>
    <n v="231.83333333333334"/>
    <x v="90"/>
    <n v="53700000"/>
    <n v="132"/>
    <n v="2.2000000000000002"/>
    <s v="Sunday"/>
    <s v="Sunday"/>
  </r>
  <r>
    <x v="96"/>
    <x v="96"/>
    <s v="Russian"/>
    <s v="personality"/>
    <s v="Dota 2"/>
    <s v="Just Chatting"/>
    <n v="8.2661290322580648E-3"/>
    <n v="4.8729550991994429E-3"/>
    <n v="7250.9571876087712"/>
    <n v="3.9"/>
    <n v="114"/>
    <s v="Low"/>
    <n v="7175"/>
    <n v="1.1000000000000001"/>
    <n v="2873"/>
    <n v="119.70833333333333"/>
    <x v="91"/>
    <n v="5470000"/>
    <n v="14"/>
    <n v="3.2"/>
    <s v="Monday"/>
    <s v="Monday"/>
  </r>
  <r>
    <x v="97"/>
    <x v="97"/>
    <s v="English"/>
    <s v="personality"/>
    <s v="Dota 2"/>
    <s v="PUBG: BATTLEGROUNDS"/>
    <n v="5.029166666666667E-3"/>
    <n v="5.686591276252019E-3"/>
    <n v="1116.6397415185784"/>
    <n v="6.6"/>
    <n v="3120"/>
    <s v="High"/>
    <n v="3621"/>
    <n v="1.1000000000000001"/>
    <n v="15475"/>
    <n v="644.79166666666663"/>
    <x v="92"/>
    <n v="83400000"/>
    <n v="88"/>
    <n v="6.2"/>
    <s v="Monday"/>
    <s v="Monday"/>
  </r>
  <r>
    <x v="98"/>
    <x v="98"/>
    <s v="Russian"/>
    <s v="personality"/>
    <s v="Just Chatting"/>
    <s v="Fortnite"/>
    <n v="2.1641772151898733E-2"/>
    <n v="3.106361829025845E-2"/>
    <n v="23558.648111332008"/>
    <n v="3.2"/>
    <n v="2963"/>
    <s v="Low"/>
    <n v="85485"/>
    <n v="1.7"/>
    <n v="4024"/>
    <n v="167.66666666666666"/>
    <x v="93"/>
    <n v="114000000"/>
    <n v="125"/>
    <n v="3.5"/>
    <s v="Wednesday"/>
    <s v="Friday"/>
  </r>
  <r>
    <x v="99"/>
    <x v="99"/>
    <s v="French"/>
    <s v="personality"/>
    <s v="Just Chatting"/>
    <s v="League of Legends"/>
    <n v="3.4379213483146071E-2"/>
    <n v="6.0734850562105841E-2"/>
    <n v="5856.8686591719215"/>
    <n v="4.5"/>
    <n v="9150"/>
    <s v="Low"/>
    <n v="61195"/>
    <n v="2"/>
    <n v="7294"/>
    <n v="303.91666666666669"/>
    <x v="94"/>
    <n v="121000000"/>
    <n v="443"/>
    <n v="4.0999999999999996"/>
    <s v="Tuesday"/>
    <s v="Sunday"/>
  </r>
  <r>
    <x v="100"/>
    <x v="100"/>
    <s v="Spanish"/>
    <s v="personality"/>
    <s v="World of Warcraft"/>
    <s v="Just Chatting"/>
    <n v="1.3307106598984771E-3"/>
    <n v="1.2378026743765811E-2"/>
    <n v="8543.5489700036142"/>
    <n v="6.2"/>
    <n v="2134"/>
    <s v="High"/>
    <n v="5243"/>
    <n v="1.6"/>
    <n v="11068"/>
    <n v="461.16666666666669"/>
    <x v="95"/>
    <n v="96900000"/>
    <n v="137"/>
    <n v="5"/>
    <s v="Monday"/>
    <s v="Monday"/>
  </r>
  <r>
    <x v="101"/>
    <x v="101"/>
    <s v="Spanish"/>
    <s v="personality"/>
    <s v="Minecraft"/>
    <s v="Just Chatting"/>
    <n v="3.1093073593073594E-3"/>
    <n v="6.382978723404255E-3"/>
    <n v="21446.808510638301"/>
    <n v="1.9"/>
    <n v="18808"/>
    <s v="Low"/>
    <n v="14365"/>
    <n v="1.3"/>
    <n v="5170"/>
    <n v="215.41666666666666"/>
    <x v="96"/>
    <n v="3510000"/>
    <n v="33"/>
    <n v="1.6"/>
    <s v="Friday"/>
    <s v="Wednesday"/>
  </r>
  <r>
    <x v="102"/>
    <x v="102"/>
    <s v="Japanese"/>
    <s v="personality"/>
    <s v="League of Legends"/>
    <s v="VALORANT"/>
    <n v="7.055979643765903E-3"/>
    <n v="2.806699864191942E-2"/>
    <n v="2134.9026708918063"/>
    <n v="6.2"/>
    <n v="4280"/>
    <s v="Low"/>
    <n v="5546"/>
    <n v="1.4"/>
    <n v="8836"/>
    <n v="368.16666666666669"/>
    <x v="97"/>
    <n v="10200000"/>
    <n v="248"/>
    <n v="3.7"/>
    <s v="Tuesday"/>
    <s v="Sunday"/>
  </r>
  <r>
    <x v="103"/>
    <x v="103"/>
    <s v="English"/>
    <s v="personality"/>
    <s v="CounterNAStrike"/>
    <s v="VALORANT"/>
    <n v="4.9807486631016041E-3"/>
    <n v="1.0587612493382742E-2"/>
    <n v="47517.20487030175"/>
    <n v="3.5"/>
    <n v="7152"/>
    <s v="Low"/>
    <n v="18628"/>
    <n v="1.1000000000000001"/>
    <n v="1889"/>
    <n v="78.708333333333329"/>
    <x v="98"/>
    <n v="99100000"/>
    <n v="20"/>
    <n v="1.4"/>
    <s v="Wednesday"/>
    <s v="Monday"/>
  </r>
  <r>
    <x v="104"/>
    <x v="104"/>
    <s v="Russian"/>
    <s v="personality"/>
    <s v="Hearthstone"/>
    <s v="Dota 2"/>
    <n v="8.0510440835266826E-4"/>
    <n v="9.0430132892977896E-3"/>
    <n v="1626.7987732955885"/>
    <n v="6.2"/>
    <n v="3430"/>
    <s v="High"/>
    <n v="694"/>
    <n v="1.2"/>
    <n v="12717"/>
    <n v="529.875"/>
    <x v="99"/>
    <n v="159000000"/>
    <n v="115"/>
    <n v="5.3"/>
    <s v="Thursday"/>
    <s v="Wednesday"/>
  </r>
  <r>
    <x v="105"/>
    <x v="105"/>
    <s v="French"/>
    <s v="personality"/>
    <s v="Fortnite"/>
    <s v="Teamfight Tactics"/>
    <n v="1.9266974595842958E-2"/>
    <n v="1.3030450839662741E-2"/>
    <n v="7241.3072259772835"/>
    <n v="6.9"/>
    <n v="1893"/>
    <s v="High"/>
    <n v="83426"/>
    <n v="1.8"/>
    <n v="14351"/>
    <n v="597.95833333333337"/>
    <x v="100"/>
    <n v="185000000"/>
    <n v="187"/>
    <n v="5.3"/>
    <s v="Monday"/>
    <s v="Monday"/>
  </r>
  <r>
    <x v="106"/>
    <x v="106"/>
    <s v="German"/>
    <s v="personality"/>
    <s v="League of Legends"/>
    <s v="Teamfight Tactics"/>
    <n v="1.9618122977346279E-2"/>
    <n v="9.575923392612859E-3"/>
    <n v="676.33378932968537"/>
    <n v="6.4"/>
    <n v="1580"/>
    <s v="High"/>
    <n v="6062"/>
    <n v="1.3"/>
    <n v="10965"/>
    <n v="456.875"/>
    <x v="101"/>
    <n v="11800000"/>
    <n v="105"/>
    <n v="5.4"/>
    <s v="Thursday"/>
    <s v="Wednesday"/>
  </r>
  <r>
    <x v="107"/>
    <x v="107"/>
    <s v="Spanish"/>
    <s v="personality"/>
    <s v="EA Sports FC 24"/>
    <s v="Sports"/>
    <n v="8.2064935064935073E-3"/>
    <n v="1.3872832369942196E-3"/>
    <n v="4272.8323699421962"/>
    <n v="4"/>
    <n v="6534"/>
    <s v="Low"/>
    <n v="12638"/>
    <n v="1.3"/>
    <n v="8650"/>
    <n v="360.41666666666669"/>
    <x v="102"/>
    <n v="3220000"/>
    <n v="12"/>
    <n v="0.7"/>
    <s v="Friday"/>
    <s v="Friday"/>
  </r>
  <r>
    <x v="108"/>
    <x v="108"/>
    <s v="Russian"/>
    <s v="personality"/>
    <s v="Just Chatting"/>
    <s v="CounterNAStrike"/>
    <n v="1.911387900355872E-2"/>
    <n v="3.0100334448160536E-2"/>
    <n v="6444.3382704252272"/>
    <n v="2.2999999999999998"/>
    <n v="6190"/>
    <s v="Low"/>
    <n v="10742"/>
    <n v="1.4"/>
    <n v="2093"/>
    <n v="87.208333333333329"/>
    <x v="103"/>
    <n v="9740000"/>
    <n v="63"/>
    <n v="4.3"/>
    <s v="Saturday"/>
    <s v="Sunday"/>
  </r>
  <r>
    <x v="109"/>
    <x v="109"/>
    <s v="English"/>
    <s v="esports"/>
    <s v="VALORANT"/>
    <m/>
    <n v="1.1288888888888888E-2"/>
    <n v="8.9206066012488853E-4"/>
    <n v="6743.9785905441568"/>
    <n v="6.4"/>
    <n v="177"/>
    <s v="Low"/>
    <n v="3556"/>
    <n v="1"/>
    <n v="1121"/>
    <n v="46.708333333333336"/>
    <x v="104"/>
    <n v="634000"/>
    <n v="1"/>
    <n v="1.2"/>
    <s v="Sunday"/>
    <s v="Saturday"/>
  </r>
  <r>
    <x v="110"/>
    <x v="110"/>
    <s v="German"/>
    <s v="personality"/>
    <s v="Just Chatting"/>
    <s v="Minecraft"/>
    <n v="2.8404504504504505E-2"/>
    <n v="4.5783568584871516E-2"/>
    <n v="4820.846905537459"/>
    <n v="6.5"/>
    <n v="1383"/>
    <s v="Low"/>
    <n v="31529"/>
    <n v="2.2000000000000002"/>
    <n v="5526"/>
    <n v="230.25"/>
    <x v="105"/>
    <n v="25100000"/>
    <n v="253"/>
    <n v="2.8"/>
    <s v="Wednesday"/>
    <s v="Saturday"/>
  </r>
  <r>
    <x v="111"/>
    <x v="111"/>
    <s v="Japanese"/>
    <s v="personality"/>
    <s v="VALORANT"/>
    <s v="League of Legends"/>
    <n v="5.160599571734475E-3"/>
    <n v="1.5516318887105404E-2"/>
    <n v="5996.7897271268057"/>
    <n v="5.2"/>
    <n v="1235"/>
    <s v="Low"/>
    <n v="2410"/>
    <n v="1.2"/>
    <n v="1869"/>
    <n v="77.875"/>
    <x v="35"/>
    <n v="94200"/>
    <n v="29"/>
    <n v="3.1"/>
    <s v="Wednesday"/>
    <s v="Tuesday"/>
  </r>
  <r>
    <x v="112"/>
    <x v="112"/>
    <s v="English"/>
    <s v="personality"/>
    <s v="Path of Exile"/>
    <s v="World of Warcraft"/>
    <n v="4.6090476190476189E-2"/>
    <n v="1.2063689182596354E-2"/>
    <n v="894.13225706302387"/>
    <n v="8.6999999999999993"/>
    <n v="2520"/>
    <s v="High"/>
    <n v="38716"/>
    <n v="1.4"/>
    <n v="22547"/>
    <n v="939.45833333333337"/>
    <x v="106"/>
    <n v="113000000"/>
    <n v="272"/>
    <n v="6.6"/>
    <s v="Thursday"/>
    <s v="Monday"/>
  </r>
  <r>
    <x v="113"/>
    <x v="113"/>
    <s v="Portuguese"/>
    <s v="personality"/>
    <s v="Grand Theft Auto V"/>
    <s v="CounterNAStrike"/>
    <n v="3.2142045454545453E-3"/>
    <n v="4.8622366288492711E-3"/>
    <n v="6223.6628849270664"/>
    <n v="7.8"/>
    <n v="2233"/>
    <s v="Low"/>
    <n v="5657"/>
    <n v="1.5"/>
    <n v="6787"/>
    <n v="282.79166666666669"/>
    <x v="107"/>
    <n v="4450000"/>
    <n v="33"/>
    <n v="3"/>
    <s v="Thursday"/>
    <s v="Friday"/>
  </r>
  <r>
    <x v="114"/>
    <x v="114"/>
    <s v="Spanish"/>
    <s v="personality"/>
    <s v="Just Chatting"/>
    <s v="Minecraft"/>
    <n v="1.0927392739273928E-3"/>
    <n v="7.7448747152619596E-2"/>
    <n v="55216.400911161734"/>
    <n v="3.6"/>
    <n v="8757"/>
    <s v="High"/>
    <n v="6622"/>
    <n v="2.1"/>
    <n v="2634"/>
    <n v="109.75"/>
    <x v="108"/>
    <n v="4560000"/>
    <n v="204"/>
    <n v="5.6"/>
    <s v="Tuesday"/>
    <s v="Wednesday"/>
  </r>
  <r>
    <x v="115"/>
    <x v="115"/>
    <s v="English"/>
    <s v="personality"/>
    <s v="Just Chatting"/>
    <s v="Fortnite"/>
    <n v="1.9123028391167193E-2"/>
    <n v="3.2900432900432902E-2"/>
    <n v="4391.3419913419912"/>
    <n v="3.5"/>
    <n v="6470"/>
    <s v="Low"/>
    <n v="12124"/>
    <n v="1.4"/>
    <n v="3465"/>
    <n v="144.375"/>
    <x v="109"/>
    <n v="11900000"/>
    <n v="114"/>
    <n v="3"/>
    <s v="Thursday"/>
    <s v="Sunday"/>
  </r>
  <r>
    <x v="116"/>
    <x v="116"/>
    <s v="Spanish"/>
    <s v="personality"/>
    <s v="Just Chatting"/>
    <s v="Minecraft"/>
    <n v="4.1063852813852811E-3"/>
    <n v="5.358661752197335E-2"/>
    <n v="62874.964559115389"/>
    <n v="3.1"/>
    <n v="1067"/>
    <s v="Low"/>
    <n v="37943"/>
    <n v="2.4"/>
    <n v="3527"/>
    <n v="146.95833333333334"/>
    <x v="110"/>
    <n v="32900000"/>
    <n v="189"/>
    <n v="3.2"/>
    <s v="Tuesday"/>
    <s v="Tuesday"/>
  </r>
  <r>
    <x v="117"/>
    <x v="117"/>
    <s v="English"/>
    <s v="esports"/>
    <s v="World of Warcraft"/>
    <m/>
    <n v="0.18335740971357409"/>
    <n v="3.5161744022503517E-4"/>
    <n v="6776.3713080168773"/>
    <n v="5.6"/>
    <n v="1603"/>
    <s v="Low"/>
    <n v="147236"/>
    <n v="1"/>
    <n v="2844"/>
    <n v="118.5"/>
    <x v="111"/>
    <n v="82600000"/>
    <n v="1"/>
    <n v="1"/>
    <s v="Saturday"/>
    <s v="Tuesday"/>
  </r>
  <r>
    <x v="118"/>
    <x v="118"/>
    <s v="Portuguese"/>
    <s v="personality"/>
    <s v="Just Chatting"/>
    <s v="Tabletop RPGs"/>
    <n v="1.845357142857143E-2"/>
    <n v="0.12479670389244281"/>
    <n v="8743.3589938197983"/>
    <n v="5.6"/>
    <n v="2462"/>
    <s v="Low"/>
    <n v="62004"/>
    <n v="3"/>
    <n v="9223"/>
    <n v="384.29166666666669"/>
    <x v="112"/>
    <n v="84100000"/>
    <n v="1151"/>
    <n v="4.2"/>
    <s v="Saturday"/>
    <s v="Sunday"/>
  </r>
  <r>
    <x v="119"/>
    <x v="119"/>
    <s v="English"/>
    <s v="personality"/>
    <s v="Fortnite"/>
    <s v="Just Chatting"/>
    <n v="1.035185676392573E-2"/>
    <n v="6.5622070443283782E-3"/>
    <n v="24234.632382482923"/>
    <n v="4.4000000000000004"/>
    <n v="4766"/>
    <s v="High"/>
    <n v="78053"/>
    <n v="1.2"/>
    <n v="7467"/>
    <n v="311.125"/>
    <x v="113"/>
    <n v="123000000"/>
    <n v="49"/>
    <n v="5.5"/>
    <s v="Wednesday"/>
    <s v="Friday"/>
  </r>
  <r>
    <x v="120"/>
    <x v="120"/>
    <s v="English"/>
    <s v="personality"/>
    <s v="Just Chatting"/>
    <s v="Monster Hunter: World"/>
    <n v="2.635234375E-2"/>
    <n v="8.2493193023769229E-2"/>
    <n v="2260.6519979395098"/>
    <n v="6.8"/>
    <n v="4610"/>
    <s v="High"/>
    <n v="33731"/>
    <n v="2.1"/>
    <n v="13589"/>
    <n v="566.20833333333337"/>
    <x v="114"/>
    <n v="84300000"/>
    <n v="1121"/>
    <n v="5.0999999999999996"/>
    <s v="Monday"/>
    <s v="Tuesday"/>
  </r>
  <r>
    <x v="121"/>
    <x v="121"/>
    <s v="Russian"/>
    <s v="personality"/>
    <s v="Just Chatting"/>
    <s v="Grand Theft Auto V"/>
    <n v="3.4140127388535032E-3"/>
    <n v="1.2300123001230013E-3"/>
    <n v="1390.4059040590405"/>
    <n v="5"/>
    <n v="2739"/>
    <s v="Low"/>
    <n v="1608"/>
    <n v="1"/>
    <n v="8130"/>
    <n v="338.75"/>
    <x v="115"/>
    <n v="370000"/>
    <n v="10"/>
    <n v="0.5"/>
    <s v="Wednesday"/>
    <s v="Sunday"/>
  </r>
  <r>
    <x v="122"/>
    <x v="122"/>
    <s v="Spanish"/>
    <s v="personality"/>
    <s v="League of Legends"/>
    <s v="Just Chatting"/>
    <n v="3.2985964912280702E-2"/>
    <n v="0.55907335907335909"/>
    <n v="21127.413127413125"/>
    <n v="6.5"/>
    <n v="6630"/>
    <s v="High"/>
    <n v="37604"/>
    <n v="2.4"/>
    <n v="1295"/>
    <n v="53.958333333333336"/>
    <x v="73"/>
    <n v="64400000"/>
    <n v="724"/>
    <n v="5.7"/>
    <s v="Tuesday"/>
    <s v="Tuesday"/>
  </r>
  <r>
    <x v="123"/>
    <x v="123"/>
    <s v="English"/>
    <s v="esports"/>
    <s v="CounterNAStrike"/>
    <m/>
    <n v="4.836774193548387E-2"/>
    <n v="1.6520733520568312E-4"/>
    <n v="4916.5702957211297"/>
    <n v="6.5"/>
    <n v="1084"/>
    <s v="Low"/>
    <n v="59976"/>
    <n v="1"/>
    <n v="6053"/>
    <n v="252.20833333333334"/>
    <x v="116"/>
    <n v="67000000"/>
    <n v="1"/>
    <n v="2.4"/>
    <s v="Wednesday"/>
    <s v="Sunday"/>
  </r>
  <r>
    <x v="124"/>
    <x v="124"/>
    <s v="English"/>
    <s v="esports"/>
    <s v="VALORANT"/>
    <m/>
    <n v="1.8531249999999999E-2"/>
    <n v="4.3535045711797995E-4"/>
    <n v="6018.2847191989558"/>
    <n v="7.8"/>
    <n v="1591"/>
    <s v="Low"/>
    <n v="10674"/>
    <n v="1"/>
    <n v="2297"/>
    <n v="95.708333333333329"/>
    <x v="117"/>
    <n v="3860000"/>
    <n v="1"/>
    <n v="1.6"/>
    <s v="Saturday"/>
    <s v="Wednesday"/>
  </r>
  <r>
    <x v="125"/>
    <x v="125"/>
    <s v="German"/>
    <s v="personality"/>
    <s v="Fortnite"/>
    <s v="Clash Royale"/>
    <n v="1.9039325842696629E-3"/>
    <n v="1.3672646803129693E-2"/>
    <n v="6752.5488026554958"/>
    <n v="6"/>
    <n v="1611"/>
    <s v="High"/>
    <n v="6778"/>
    <n v="1.9"/>
    <n v="12653"/>
    <n v="527.20833333333337"/>
    <x v="118"/>
    <n v="148000000"/>
    <n v="173"/>
    <n v="5.3"/>
    <s v="Monday"/>
    <s v="Thursday"/>
  </r>
  <r>
    <x v="126"/>
    <x v="126"/>
    <s v="English"/>
    <s v="personality"/>
    <s v="Madden NFL 24"/>
    <s v="Just Chatting"/>
    <n v="0"/>
    <n v="8.2508250825082501E-3"/>
    <n v="7619.8019801980199"/>
    <n v="2.6"/>
    <n v="7574"/>
    <s v="Low"/>
    <n v="0"/>
    <n v="1.2"/>
    <n v="3030"/>
    <n v="126.25"/>
    <x v="119"/>
    <n v="0"/>
    <n v="25"/>
    <n v="2.6"/>
    <s v="Friday"/>
    <s v="Thursday"/>
  </r>
  <r>
    <x v="127"/>
    <x v="127"/>
    <s v="English"/>
    <s v="personality"/>
    <s v="Just Chatting"/>
    <s v="Minecraft"/>
    <n v="9.520408163265306E-4"/>
    <n v="5.3331523951689511E-2"/>
    <n v="6383.4984394083322"/>
    <n v="5.6"/>
    <n v="1699"/>
    <s v="Low"/>
    <n v="1866"/>
    <n v="2"/>
    <n v="7369"/>
    <n v="307.04166666666669"/>
    <x v="120"/>
    <n v="21500000"/>
    <n v="393"/>
    <n v="4.3"/>
    <s v="Friday"/>
    <s v="Friday"/>
  </r>
  <r>
    <x v="128"/>
    <x v="128"/>
    <s v="English"/>
    <s v="personality"/>
    <s v="Just Chatting"/>
    <s v="Music"/>
    <n v="2.9931972789115648E-3"/>
    <n v="2.0573566084788029E-2"/>
    <n v="5498.753117206983"/>
    <n v="4.5"/>
    <n v="1035"/>
    <s v="Low"/>
    <n v="2200"/>
    <n v="1.7"/>
    <n v="3208"/>
    <n v="133.66666666666666"/>
    <x v="121"/>
    <n v="157000"/>
    <n v="66"/>
    <n v="4.5"/>
    <s v="Monday"/>
    <s v="Monday"/>
  </r>
  <r>
    <x v="129"/>
    <x v="129"/>
    <s v="Russian"/>
    <s v="personality"/>
    <s v="Just Chatting"/>
    <s v="CounterNAStrike"/>
    <n v="1.8726950354609927E-2"/>
    <n v="6.5517776742741812E-2"/>
    <n v="5253.8425710293432"/>
    <n v="4.2"/>
    <n v="8330"/>
    <s v="Low"/>
    <n v="26405"/>
    <n v="2.2000000000000002"/>
    <n v="6441"/>
    <n v="268.375"/>
    <x v="122"/>
    <n v="44700000"/>
    <n v="422"/>
    <n v="4.9000000000000004"/>
    <s v="Saturday"/>
    <s v="Friday"/>
  </r>
  <r>
    <x v="130"/>
    <x v="130"/>
    <s v="English"/>
    <s v="personality"/>
    <s v="Dark Souls"/>
    <s v="ELDEN RING"/>
    <n v="5.370893970893971E-2"/>
    <n v="6.1112589832313019E-2"/>
    <n v="614.53287197231828"/>
    <n v="8.1"/>
    <n v="1370"/>
    <s v="High"/>
    <n v="25834"/>
    <n v="2.1"/>
    <n v="18785"/>
    <n v="782.70833333333337"/>
    <x v="88"/>
    <n v="70400000"/>
    <n v="1148"/>
    <n v="5.9"/>
    <s v="Wednesday"/>
    <s v="Sunday"/>
  </r>
  <r>
    <x v="131"/>
    <x v="131"/>
    <s v="German"/>
    <s v="personality"/>
    <s v="Just Chatting"/>
    <s v="Poker"/>
    <n v="1.7429059829059828E-2"/>
    <n v="3.3092037228541881E-3"/>
    <n v="3871.7683557394002"/>
    <n v="4.5999999999999996"/>
    <n v="1766"/>
    <s v="Low"/>
    <n v="40784"/>
    <n v="1.5"/>
    <n v="14505"/>
    <n v="604.375"/>
    <x v="123"/>
    <n v="68700000"/>
    <n v="48"/>
    <n v="3.7"/>
    <s v="Thursday"/>
    <s v="Saturday"/>
  </r>
  <r>
    <x v="132"/>
    <x v="132"/>
    <s v="English"/>
    <s v="personality"/>
    <s v="Just Chatting"/>
    <s v="Grand Theft Auto V"/>
    <n v="3.9487179487179488E-3"/>
    <n v="4.0149125322626898E-2"/>
    <n v="10737.023229136794"/>
    <n v="4.9000000000000004"/>
    <n v="2738"/>
    <s v="Low"/>
    <n v="6160"/>
    <n v="2.1"/>
    <n v="3487"/>
    <n v="145.29166666666666"/>
    <x v="124"/>
    <n v="361000"/>
    <n v="140"/>
    <n v="1.8"/>
    <s v="Thursday"/>
    <s v="Tuesday"/>
  </r>
  <r>
    <x v="133"/>
    <x v="133"/>
    <s v="Turkish"/>
    <s v="personality"/>
    <s v="VALORANT"/>
    <s v="Just Chatting"/>
    <n v="2.5869965870307168E-2"/>
    <n v="2.9056772463120252E-2"/>
    <n v="7858.7393831023701"/>
    <n v="4.8"/>
    <n v="1556"/>
    <s v="Low"/>
    <n v="75799"/>
    <n v="2.5"/>
    <n v="8948"/>
    <n v="372.83333333333331"/>
    <x v="32"/>
    <n v="142000000"/>
    <n v="260"/>
    <n v="4.8"/>
    <s v="Friday"/>
    <s v="Tuesday"/>
  </r>
  <r>
    <x v="134"/>
    <x v="134"/>
    <s v="German"/>
    <s v="personality"/>
    <s v="FIFA 23"/>
    <s v="EA Sports FC 24"/>
    <n v="1.6166666666666666E-2"/>
    <n v="9.9682827367467142E-3"/>
    <n v="6198.4594472134122"/>
    <n v="5.0999999999999996"/>
    <n v="1325"/>
    <s v="Low"/>
    <n v="9215"/>
    <n v="1.5"/>
    <n v="2207"/>
    <n v="91.958333333333329"/>
    <x v="125"/>
    <n v="3620000"/>
    <n v="22"/>
    <n v="3.5"/>
    <s v="Friday"/>
    <s v="Tuesday"/>
  </r>
  <r>
    <x v="135"/>
    <x v="135"/>
    <s v="English"/>
    <s v="personality"/>
    <s v="World of Warcraft"/>
    <s v="Just Chatting"/>
    <n v="2.6434074074074075E-2"/>
    <n v="1.7568366195669694E-2"/>
    <n v="1740.7188524149788"/>
    <n v="8.6"/>
    <n v="5880"/>
    <s v="High"/>
    <n v="35686"/>
    <n v="2.1"/>
    <n v="18613"/>
    <n v="775.54166666666663"/>
    <x v="126"/>
    <n v="81900000"/>
    <n v="327"/>
    <n v="6.2"/>
    <s v="Thursday"/>
    <s v="Monday"/>
  </r>
  <r>
    <x v="136"/>
    <x v="136"/>
    <s v="French"/>
    <s v="personality"/>
    <s v="Fortnite"/>
    <s v="Rust"/>
    <n v="1.3140215716486903E-2"/>
    <n v="1.1512825691779438E-2"/>
    <n v="3146.0311048273079"/>
    <n v="4.7"/>
    <n v="5850"/>
    <s v="Low"/>
    <n v="8528"/>
    <n v="1.2"/>
    <n v="4951"/>
    <n v="206.29166666666666"/>
    <x v="127"/>
    <n v="9460000"/>
    <n v="57"/>
    <n v="3.4"/>
    <s v="Saturday"/>
    <s v="Sunday"/>
  </r>
  <r>
    <x v="137"/>
    <x v="137"/>
    <s v="Portuguese"/>
    <s v="personality"/>
    <s v="Grand Theft Auto V"/>
    <s v="Just Chatting"/>
    <n v="6.3319796954314717E-3"/>
    <n v="8.0244122965641949E-3"/>
    <n v="5343.5804701627485"/>
    <n v="8.6999999999999993"/>
    <n v="1854"/>
    <s v="Low"/>
    <n v="12474"/>
    <n v="1.6"/>
    <n v="8848"/>
    <n v="368.66666666666669"/>
    <x v="29"/>
    <n v="13400000"/>
    <n v="71"/>
    <n v="2.6"/>
    <s v="Friday"/>
    <s v="Wednesday"/>
  </r>
  <r>
    <x v="138"/>
    <x v="138"/>
    <s v="English"/>
    <s v="personality"/>
    <s v="Grand Theft Auto V"/>
    <s v="VALORANT"/>
    <n v="5.5954159592529709E-2"/>
    <n v="5.6321029870260485E-3"/>
    <n v="1421.7037111535753"/>
    <n v="7.1"/>
    <n v="4660"/>
    <s v="Low"/>
    <n v="32957"/>
    <n v="1.2"/>
    <n v="9943"/>
    <n v="414.29166666666669"/>
    <x v="128"/>
    <n v="41700000"/>
    <n v="56"/>
    <n v="3.9"/>
    <s v="Wednesday"/>
    <s v="Wednesday"/>
  </r>
  <r>
    <x v="139"/>
    <x v="139"/>
    <s v="Polish"/>
    <s v="personality"/>
    <s v="Just Chatting"/>
    <s v="Grand Theft Auto V"/>
    <n v="1.2149466192170819E-2"/>
    <n v="0.4459016393442623"/>
    <n v="44222.950819672129"/>
    <n v="4.5"/>
    <n v="8840"/>
    <s v="Low"/>
    <n v="6828"/>
    <n v="2.5"/>
    <n v="305"/>
    <n v="12.708333333333334"/>
    <x v="103"/>
    <n v="4310000"/>
    <n v="136"/>
    <n v="4.0999999999999996"/>
    <s v="Wednesday"/>
    <s v="Saturday"/>
  </r>
  <r>
    <x v="140"/>
    <x v="140"/>
    <s v="German"/>
    <s v="personality"/>
    <s v="Just Chatting"/>
    <s v="Gartic Phone"/>
    <n v="5.0568597560975613E-2"/>
    <n v="3.3594624860022394E-3"/>
    <n v="1763.0459126539754"/>
    <n v="4.2"/>
    <n v="3015"/>
    <s v="Low"/>
    <n v="33173"/>
    <n v="1.3"/>
    <n v="8930"/>
    <n v="372.08333333333331"/>
    <x v="129"/>
    <n v="7100000"/>
    <n v="30"/>
    <n v="1.2"/>
    <s v="Sunday"/>
    <s v="Saturday"/>
  </r>
  <r>
    <x v="141"/>
    <x v="141"/>
    <s v="English"/>
    <s v="personality"/>
    <s v="Path of Exile"/>
    <s v="Talk Shows &amp; Podcasts"/>
    <n v="2.0897452229299365E-2"/>
    <n v="4.4334734578160132E-2"/>
    <n v="1841.8222700166195"/>
    <n v="7.4"/>
    <n v="1670"/>
    <s v="High"/>
    <n v="32809"/>
    <n v="1.2"/>
    <n v="20458"/>
    <n v="852.41666666666663"/>
    <x v="6"/>
    <n v="223000000"/>
    <n v="907"/>
    <n v="7"/>
    <s v="Friday"/>
    <s v="Thursday"/>
  </r>
  <r>
    <x v="142"/>
    <x v="142"/>
    <s v="English"/>
    <s v="personality"/>
    <s v="Just Chatting"/>
    <s v="VALORANT"/>
    <n v="6.6225165562913907E-5"/>
    <n v="5.06247997436719E-2"/>
    <n v="2322.3325857097084"/>
    <n v="6"/>
    <n v="5780"/>
    <s v="Low"/>
    <n v="20"/>
    <n v="2.5"/>
    <n v="3121"/>
    <n v="130.04166666666666"/>
    <x v="130"/>
    <n v="1200"/>
    <n v="158"/>
    <n v="1.7"/>
    <s v="Thursday"/>
    <s v="Monday"/>
  </r>
  <r>
    <x v="143"/>
    <x v="143"/>
    <s v="Japanese"/>
    <s v="personality"/>
    <s v="Grand Theft Auto V"/>
    <s v="Rust"/>
    <n v="0"/>
    <n v="2.3842917251051893E-2"/>
    <n v="2760.1683029453015"/>
    <n v="8.1999999999999993"/>
    <n v="8340"/>
    <s v="Low"/>
    <n v="0"/>
    <n v="1.2"/>
    <n v="1426"/>
    <n v="59.416666666666664"/>
    <x v="131"/>
    <n v="0"/>
    <n v="34"/>
    <n v="1.9"/>
    <s v="Tuesday"/>
    <s v="Sunday"/>
  </r>
  <r>
    <x v="144"/>
    <x v="144"/>
    <s v="English"/>
    <s v="personality"/>
    <s v="Ashes of Creation"/>
    <s v="The Elder Scrolls Online"/>
    <n v="2.7635135135135134E-3"/>
    <n v="3.6250399233471738E-2"/>
    <n v="5672.3091664005105"/>
    <n v="3.5"/>
    <n v="1038"/>
    <s v="Low"/>
    <n v="4090"/>
    <n v="1.5"/>
    <n v="6262"/>
    <n v="260.91666666666669"/>
    <x v="132"/>
    <n v="639000"/>
    <n v="227"/>
    <n v="4.5999999999999996"/>
    <s v="Sunday"/>
    <s v="Friday"/>
  </r>
  <r>
    <x v="145"/>
    <x v="145"/>
    <s v="Japanese"/>
    <s v="personality"/>
    <s v="VALORANT"/>
    <s v="League of Legends"/>
    <n v="3.8897226753670473E-2"/>
    <n v="0.13043478260869565"/>
    <n v="16401.337792642142"/>
    <n v="6.6"/>
    <n v="4480"/>
    <s v="Low"/>
    <n v="23844"/>
    <n v="1.3"/>
    <n v="897"/>
    <n v="37.375"/>
    <x v="133"/>
    <n v="32600000"/>
    <n v="117"/>
    <n v="3.5"/>
    <s v="Saturday"/>
    <s v="Sunday"/>
  </r>
  <r>
    <x v="146"/>
    <x v="146"/>
    <s v="Ukrainian"/>
    <s v="personality"/>
    <s v="Just Chatting"/>
    <s v="CounterNAStrike"/>
    <n v="6.0240963855421684E-5"/>
    <n v="2.2140221402214021E-3"/>
    <n v="1470.110701107011"/>
    <n v="2.6"/>
    <n v="1597"/>
    <s v="Low"/>
    <n v="20"/>
    <n v="1.1000000000000001"/>
    <n v="5420"/>
    <n v="225.83333333333334"/>
    <x v="37"/>
    <n v="7700"/>
    <n v="12"/>
    <n v="1"/>
    <s v="Tuesday"/>
    <s v="Sunday"/>
  </r>
  <r>
    <x v="147"/>
    <x v="147"/>
    <s v="Japanese"/>
    <s v="esports"/>
    <s v="League of Legends"/>
    <s v="League of Legends: Wild Rift"/>
    <n v="0.25304193548387099"/>
    <n v="1.5649452269170579E-3"/>
    <n v="1663.3132126089872"/>
    <n v="5.8"/>
    <n v="3710"/>
    <s v="Low"/>
    <n v="78443"/>
    <n v="1"/>
    <n v="4473"/>
    <n v="186.375"/>
    <x v="134"/>
    <n v="63500000"/>
    <n v="7"/>
    <n v="2"/>
    <s v="Saturday"/>
    <s v="Sunday"/>
  </r>
  <r>
    <x v="148"/>
    <x v="148"/>
    <s v="French"/>
    <s v="personality"/>
    <s v="Just Chatting"/>
    <s v="Escape from Tarkov"/>
    <n v="1.7236496350364963E-2"/>
    <n v="5.5780173704702007E-2"/>
    <n v="1230.9074573225516"/>
    <n v="6"/>
    <n v="1890"/>
    <s v="High"/>
    <n v="11807"/>
    <n v="2.4"/>
    <n v="13356"/>
    <n v="556.5"/>
    <x v="135"/>
    <n v="33800000"/>
    <n v="745"/>
    <n v="5.7"/>
    <s v="Friday"/>
    <s v="Sunday"/>
  </r>
  <r>
    <x v="149"/>
    <x v="149"/>
    <s v="Russian"/>
    <s v="personality"/>
    <s v="Dota 2"/>
    <s v="The Last of Us Part II"/>
    <n v="3.4940625000000003E-2"/>
    <n v="1.1130545396724439E-3"/>
    <n v="3052.9495945301319"/>
    <n v="6"/>
    <n v="7340"/>
    <s v="High"/>
    <n v="55905"/>
    <n v="1"/>
    <n v="12578"/>
    <n v="524.08333333333337"/>
    <x v="136"/>
    <n v="120000000"/>
    <n v="14"/>
    <n v="5.4"/>
    <s v="Wednesday"/>
    <s v="Thursday"/>
  </r>
  <r>
    <x v="150"/>
    <x v="150"/>
    <s v="English"/>
    <s v="personality"/>
    <s v="Super Auto Pets"/>
    <s v="The Binding of Isaac: Repentance"/>
    <n v="1.8902616279069768E-2"/>
    <n v="0.10845420096694107"/>
    <n v="2157.5852606820854"/>
    <n v="3.8"/>
    <n v="2600"/>
    <s v="High"/>
    <n v="13005"/>
    <n v="2.5"/>
    <n v="7653"/>
    <n v="318.875"/>
    <x v="137"/>
    <n v="37000000"/>
    <n v="830"/>
    <n v="5.0999999999999996"/>
    <s v="Thursday"/>
    <s v="Tuesday"/>
  </r>
  <r>
    <x v="151"/>
    <x v="151"/>
    <s v="English"/>
    <s v="personality"/>
    <s v="Fortnite"/>
    <s v="Just Chatting"/>
    <n v="1.5280258899676375E-2"/>
    <n v="2.7484662576687118E-2"/>
    <n v="18198.773006134972"/>
    <n v="3.9"/>
    <n v="3302"/>
    <s v="Low"/>
    <n v="47216"/>
    <n v="2"/>
    <n v="4075"/>
    <n v="169.79166666666666"/>
    <x v="138"/>
    <n v="44200000"/>
    <n v="112"/>
    <n v="3.8"/>
    <s v="Saturday"/>
    <s v="Sunday"/>
  </r>
  <r>
    <x v="152"/>
    <x v="152"/>
    <s v="English"/>
    <s v="personality"/>
    <s v="Trackmania"/>
    <s v="TrackMania (1)"/>
    <n v="2.1290123456790124E-2"/>
    <n v="9.557945041816009E-3"/>
    <n v="1161.2903225806451"/>
    <n v="3.9"/>
    <n v="1980"/>
    <s v="Low"/>
    <n v="3449"/>
    <n v="1.1000000000000001"/>
    <n v="3348"/>
    <n v="139.5"/>
    <x v="139"/>
    <n v="2800000"/>
    <n v="32"/>
    <n v="2.9"/>
    <s v="Tuesday"/>
    <s v="Sunday"/>
  </r>
  <r>
    <x v="153"/>
    <x v="153"/>
    <s v="English"/>
    <s v="personality"/>
    <s v="Variety"/>
    <s v="Talk Shows &amp; Podcasts"/>
    <n v="7.2969498910675376E-2"/>
    <n v="0.16197783461210571"/>
    <n v="9391.3043478260861"/>
    <n v="2.1"/>
    <n v="1329"/>
    <s v="Low"/>
    <n v="33493"/>
    <n v="1"/>
    <n v="1173"/>
    <n v="48.875"/>
    <x v="140"/>
    <n v="12000000"/>
    <n v="190"/>
    <n v="1.4"/>
    <s v="Friday"/>
    <s v="Friday"/>
  </r>
  <r>
    <x v="154"/>
    <x v="154"/>
    <s v="Spanish"/>
    <s v="personality"/>
    <s v="Just Chatting"/>
    <s v="Winning Eleven: Pro Evolution Soccer 2007"/>
    <n v="1.1301075268817205E-3"/>
    <n v="2.0229265003371545E-3"/>
    <n v="10033.715441672286"/>
    <n v="5.0999999999999996"/>
    <n v="2075"/>
    <s v="Low"/>
    <n v="2102"/>
    <n v="1.2"/>
    <n v="4449"/>
    <n v="185.375"/>
    <x v="141"/>
    <n v="1880000"/>
    <n v="9"/>
    <n v="4.8"/>
    <s v="Tuesday"/>
    <s v="Monday"/>
  </r>
  <r>
    <x v="155"/>
    <x v="155"/>
    <s v="Japanese"/>
    <s v="personality"/>
    <s v="Grand Theft Auto V"/>
    <s v="VALORANT"/>
    <n v="0"/>
    <n v="1.358695652173913E-2"/>
    <n v="3891.304347826087"/>
    <n v="7"/>
    <n v="1024"/>
    <s v="Low"/>
    <n v="0"/>
    <n v="1.2"/>
    <n v="1104"/>
    <n v="46"/>
    <x v="142"/>
    <n v="0"/>
    <n v="15"/>
    <n v="4.3"/>
    <s v="Thursday"/>
    <s v="Saturday"/>
  </r>
  <r>
    <x v="156"/>
    <x v="156"/>
    <s v="Japanese"/>
    <s v="personality"/>
    <s v="Apex Legends"/>
    <s v="VALORANT"/>
    <n v="1.5686346863468634E-2"/>
    <n v="0.20608899297423888"/>
    <n v="15231.850117096017"/>
    <n v="5.7"/>
    <n v="3310"/>
    <s v="Low"/>
    <n v="4251"/>
    <n v="1.3"/>
    <n v="427"/>
    <n v="17.791666666666668"/>
    <x v="143"/>
    <n v="3480000"/>
    <n v="88"/>
    <n v="4"/>
    <s v="Wednesday"/>
    <s v="Sunday"/>
  </r>
  <r>
    <x v="157"/>
    <x v="157"/>
    <s v="Portuguese"/>
    <s v="personality"/>
    <s v="Just Chatting"/>
    <s v="Grand Theft Auto V"/>
    <n v="1.154671052631579E-2"/>
    <n v="2.3405500292568753E-2"/>
    <n v="3049.402323831815"/>
    <n v="8.8000000000000007"/>
    <n v="1373"/>
    <s v="Low"/>
    <n v="17551"/>
    <n v="2.8"/>
    <n v="11963"/>
    <n v="498.45833333333331"/>
    <x v="144"/>
    <n v="19500000"/>
    <n v="280"/>
    <n v="3.8"/>
    <s v="Wednesday"/>
    <s v="Sunday"/>
  </r>
  <r>
    <x v="158"/>
    <x v="158"/>
    <s v="Chinese"/>
    <s v="personality"/>
    <s v="Hearthstone"/>
    <s v="League of Legends"/>
    <n v="0.16838775510204082"/>
    <n v="1.2983347445667513E-2"/>
    <n v="1327.6883996613039"/>
    <n v="7.5"/>
    <n v="3330"/>
    <s v="Low"/>
    <n v="33004"/>
    <n v="1.5"/>
    <n v="3543"/>
    <n v="147.625"/>
    <x v="145"/>
    <n v="18200000"/>
    <n v="46"/>
    <n v="1.2"/>
    <s v="Friday"/>
    <s v="Sunday"/>
  </r>
  <r>
    <x v="159"/>
    <x v="159"/>
    <s v="Spanish"/>
    <s v="personality"/>
    <s v="Just Chatting"/>
    <s v="Grand Theft Auto V"/>
    <n v="7.5619642857142856E-3"/>
    <n v="2.9830690674549853E-2"/>
    <n v="24079.548508465465"/>
    <n v="5.2"/>
    <n v="5678"/>
    <s v="High"/>
    <n v="84694"/>
    <n v="2.7"/>
    <n v="11163"/>
    <n v="465.125"/>
    <x v="146"/>
    <n v="168000000"/>
    <n v="333"/>
    <n v="5.5"/>
    <s v="Thursday"/>
    <s v="Friday"/>
  </r>
  <r>
    <x v="160"/>
    <x v="160"/>
    <s v="French"/>
    <s v="personality"/>
    <s v="Just Chatting"/>
    <s v="Overwatch"/>
    <n v="1.5965E-2"/>
    <n v="4.8863531793503265E-2"/>
    <n v="4858.7466642127538"/>
    <n v="5.3"/>
    <n v="1195"/>
    <s v="High"/>
    <n v="35123"/>
    <n v="2.1"/>
    <n v="10867"/>
    <n v="452.79166666666669"/>
    <x v="147"/>
    <n v="64700000"/>
    <n v="531"/>
    <n v="5.3"/>
    <s v="Wednesday"/>
    <s v="Thursday"/>
  </r>
  <r>
    <x v="161"/>
    <x v="161"/>
    <s v="Russian"/>
    <s v="personality"/>
    <s v="CounterNAStrike"/>
    <s v="VALORANT"/>
    <n v="4.748407643312102E-3"/>
    <n v="4.7221213221939704E-3"/>
    <n v="2737.3774064656741"/>
    <n v="6.1"/>
    <n v="6420"/>
    <s v="Low"/>
    <n v="1491"/>
    <n v="1.1000000000000001"/>
    <n v="2753"/>
    <n v="114.70833333333333"/>
    <x v="148"/>
    <n v="2770000"/>
    <n v="13"/>
    <n v="1.2"/>
    <s v="Friday"/>
    <s v="Saturday"/>
  </r>
  <r>
    <x v="162"/>
    <x v="162"/>
    <s v="Japanese"/>
    <s v="personality"/>
    <s v="Escape from Tarkov"/>
    <s v="Rust"/>
    <n v="3.1918604651162792E-3"/>
    <n v="2.2056770590972545E-2"/>
    <n v="768.35737552349929"/>
    <n v="7.1"/>
    <n v="2230"/>
    <s v="Low"/>
    <n v="1098"/>
    <n v="1.6"/>
    <n v="10745"/>
    <n v="447.70833333333331"/>
    <x v="149"/>
    <n v="16900000"/>
    <n v="237"/>
    <n v="3.9"/>
    <s v="Monday"/>
    <s v="Sunday"/>
  </r>
  <r>
    <x v="163"/>
    <x v="163"/>
    <s v="French"/>
    <s v="personality"/>
    <s v="Just Chatting"/>
    <s v="Call of Duty: Modern Warfare III"/>
    <n v="1.0654159869494291E-2"/>
    <n v="1.5878056525881232E-2"/>
    <n v="4671.9593521752931"/>
    <n v="3.4"/>
    <n v="8660"/>
    <s v="Low"/>
    <n v="6531"/>
    <n v="1.4"/>
    <n v="3149"/>
    <n v="131.20833333333334"/>
    <x v="133"/>
    <n v="4530000"/>
    <n v="50"/>
    <n v="2.4"/>
    <s v="Monday"/>
    <s v="Wednesday"/>
  </r>
  <r>
    <x v="164"/>
    <x v="164"/>
    <s v="English"/>
    <s v="esports"/>
    <s v="Magic: The Gathering"/>
    <s v="Magic: The Gathering (1)"/>
    <n v="0.1181292372881356"/>
    <n v="2.773540424351685E-4"/>
    <n v="1570.9332963527945"/>
    <n v="4.8"/>
    <n v="2950"/>
    <s v="Low"/>
    <n v="55757"/>
    <n v="1"/>
    <n v="7211"/>
    <n v="300.45833333333331"/>
    <x v="150"/>
    <n v="121000000"/>
    <n v="2"/>
    <n v="2.9"/>
    <s v="Thursday"/>
    <s v="Sunday"/>
  </r>
  <r>
    <x v="165"/>
    <x v="165"/>
    <s v="Russian"/>
    <s v="personality"/>
    <s v="Hearthstone"/>
    <s v="Dota 2"/>
    <n v="3.2092307692307691E-2"/>
    <n v="3.8550501156515036E-3"/>
    <n v="1804.1634541249036"/>
    <n v="5.9"/>
    <n v="3810"/>
    <s v="Low"/>
    <n v="18774"/>
    <n v="1.4"/>
    <n v="7782"/>
    <n v="324.25"/>
    <x v="151"/>
    <n v="29500000"/>
    <n v="30"/>
    <n v="3.4"/>
    <s v="Sunday"/>
    <s v="Sunday"/>
  </r>
  <r>
    <x v="166"/>
    <x v="166"/>
    <s v="French"/>
    <s v="personality"/>
    <s v="GeoGuessr"/>
    <s v="Just Chatting"/>
    <n v="2.9596116504854369E-2"/>
    <n v="3.9897452331357157E-2"/>
    <n v="3960.9037013299148"/>
    <n v="4.5999999999999996"/>
    <n v="8460"/>
    <s v="Low"/>
    <n v="30484"/>
    <n v="1.4"/>
    <n v="6241"/>
    <n v="260.04166666666669"/>
    <x v="90"/>
    <n v="37300000"/>
    <n v="249"/>
    <n v="4"/>
    <s v="Monday"/>
    <s v="Sunday"/>
  </r>
  <r>
    <x v="167"/>
    <x v="167"/>
    <s v="Russian"/>
    <s v="personality"/>
    <s v="Dota 2"/>
    <s v="Mount &amp; Blade II: Bannerlord"/>
    <n v="0.13279020979020978"/>
    <n v="2.6998689384010486E-2"/>
    <n v="1499.3446920052425"/>
    <n v="8.1999999999999993"/>
    <n v="2340"/>
    <s v="Low"/>
    <n v="94945"/>
    <n v="2.1"/>
    <n v="11445"/>
    <n v="476.875"/>
    <x v="152"/>
    <n v="199000000"/>
    <n v="309"/>
    <n v="3.6"/>
    <s v="Wednesday"/>
    <s v="Thursday"/>
  </r>
  <r>
    <x v="168"/>
    <x v="168"/>
    <s v="English"/>
    <s v="personality"/>
    <s v="Fortnite"/>
    <s v="Just Chatting"/>
    <n v="1.11731843575419E-4"/>
    <n v="1.6971279373368148E-2"/>
    <n v="4206.2663185378588"/>
    <n v="5.6"/>
    <n v="1021"/>
    <s v="Low"/>
    <n v="60"/>
    <n v="1.3"/>
    <n v="3064"/>
    <n v="127.66666666666667"/>
    <x v="153"/>
    <n v="3500"/>
    <n v="52"/>
    <n v="2.6"/>
    <s v="Monday"/>
    <s v="Sunday"/>
  </r>
  <r>
    <x v="169"/>
    <x v="169"/>
    <s v="English"/>
    <s v="esports"/>
    <s v="Fortnite"/>
    <m/>
    <n v="5.9892176870748298E-2"/>
    <n v="5.7937427578215526E-4"/>
    <n v="81761.297798377753"/>
    <n v="5.2"/>
    <n v="18889"/>
    <s v="Low"/>
    <n v="352166"/>
    <n v="1"/>
    <n v="1726"/>
    <n v="71.916666666666671"/>
    <x v="154"/>
    <n v="110000000"/>
    <n v="1"/>
    <n v="0.9"/>
    <s v="Sunday"/>
    <s v="Tuesday"/>
  </r>
  <r>
    <x v="170"/>
    <x v="170"/>
    <s v="English"/>
    <s v="personality"/>
    <s v="Grand Theft Auto V"/>
    <s v="League of Legends"/>
    <n v="3.1471501272264633E-2"/>
    <n v="3.0913442361388113E-2"/>
    <n v="18811.328280813723"/>
    <n v="5"/>
    <n v="4688"/>
    <s v="Low"/>
    <n v="123683"/>
    <n v="2.4"/>
    <n v="5014"/>
    <n v="208.91666666666666"/>
    <x v="155"/>
    <n v="104000000"/>
    <n v="155"/>
    <n v="3.5"/>
    <s v="Wednesday"/>
    <s v="Thursday"/>
  </r>
  <r>
    <x v="171"/>
    <x v="171"/>
    <s v="English"/>
    <s v="personality"/>
    <s v="Chess"/>
    <s v="Just Chatting"/>
    <n v="4.3216923076923076E-2"/>
    <n v="1.2014354813543454E-2"/>
    <n v="4868.1541582150094"/>
    <n v="4.2"/>
    <n v="8420"/>
    <s v="Low"/>
    <n v="56182"/>
    <n v="1.4"/>
    <n v="6409"/>
    <n v="267.04166666666669"/>
    <x v="156"/>
    <n v="86400000"/>
    <n v="77"/>
    <n v="4"/>
    <s v="Friday"/>
    <s v="Sunday"/>
  </r>
  <r>
    <x v="172"/>
    <x v="172"/>
    <s v="Russian"/>
    <s v="personality"/>
    <s v="CounterNAStrike"/>
    <s v="Dota 2"/>
    <n v="3.1467000000000002E-2"/>
    <n v="1.1284722222222222E-2"/>
    <n v="20833.333333333332"/>
    <n v="3.1"/>
    <n v="264"/>
    <s v="Low"/>
    <n v="31467"/>
    <n v="1.1000000000000001"/>
    <n v="1152"/>
    <n v="48"/>
    <x v="82"/>
    <n v="11900000"/>
    <n v="13"/>
    <n v="1.2"/>
    <s v="Saturday"/>
    <s v="Monday"/>
  </r>
  <r>
    <x v="173"/>
    <x v="173"/>
    <s v="English"/>
    <s v="esports"/>
    <s v="Dota 2"/>
    <m/>
    <n v="0.24549421487603307"/>
    <n v="4.2680324370465217E-4"/>
    <n v="6197.1830985915494"/>
    <n v="20.399999999999999"/>
    <n v="8270"/>
    <s v="Low"/>
    <n v="148524"/>
    <n v="1"/>
    <n v="2343"/>
    <n v="97.625"/>
    <x v="157"/>
    <n v="137000000"/>
    <n v="1"/>
    <n v="2.9"/>
    <s v="Wednesday"/>
    <s v="Tuesday"/>
  </r>
  <r>
    <x v="174"/>
    <x v="174"/>
    <s v="French"/>
    <s v="personality"/>
    <s v="Just Chatting"/>
    <s v="Minecraft"/>
    <n v="2.30168E-2"/>
    <n v="0.21165644171779141"/>
    <n v="13146.362839614374"/>
    <n v="3.2"/>
    <n v="1578"/>
    <s v="Low"/>
    <n v="28771"/>
    <n v="1.8"/>
    <n v="2282"/>
    <n v="95.083333333333329"/>
    <x v="78"/>
    <n v="25500000"/>
    <n v="483"/>
    <n v="1.8"/>
    <s v="Sunday"/>
    <s v="Tuesday"/>
  </r>
  <r>
    <x v="175"/>
    <x v="175"/>
    <s v="English"/>
    <s v="personality"/>
    <s v="Fortnite"/>
    <s v="Call of Duty: Warzone"/>
    <n v="5.5188284518828453E-3"/>
    <n v="7.7233947013920071E-2"/>
    <n v="7726.9869779973051"/>
    <n v="3.8"/>
    <n v="1241"/>
    <s v="Low"/>
    <n v="3957"/>
    <n v="1.8"/>
    <n v="2227"/>
    <n v="92.791666666666671"/>
    <x v="158"/>
    <n v="2270000"/>
    <n v="172"/>
    <n v="1.5"/>
    <s v="Wednesday"/>
    <s v="Sunday"/>
  </r>
  <r>
    <x v="176"/>
    <x v="176"/>
    <s v="English"/>
    <s v="personality"/>
    <s v="Destiny 2"/>
    <s v="Destiny"/>
    <n v="4.39237668161435E-3"/>
    <n v="1.5259555048488306E-2"/>
    <n v="1526.5259555048488"/>
    <n v="5"/>
    <n v="3060"/>
    <s v="Low"/>
    <n v="1959"/>
    <n v="1.1000000000000001"/>
    <n v="7012"/>
    <n v="292.16666666666669"/>
    <x v="159"/>
    <n v="2850000"/>
    <n v="107"/>
    <n v="3.6"/>
    <s v="Tuesday"/>
    <s v="Tuesday"/>
  </r>
  <r>
    <x v="177"/>
    <x v="177"/>
    <s v="English"/>
    <s v="esports"/>
    <s v="World of Tanks"/>
    <s v="Project CW"/>
    <n v="8.1651515151515155E-2"/>
    <n v="6.8259385665529011E-3"/>
    <n v="37843.003412969279"/>
    <n v="3.8"/>
    <n v="5960"/>
    <s v="Low"/>
    <n v="37723"/>
    <n v="1"/>
    <n v="293"/>
    <n v="12.208333333333334"/>
    <x v="160"/>
    <n v="29300000"/>
    <n v="2"/>
    <n v="2.2999999999999998"/>
    <s v="Friday"/>
    <s v="Sunday"/>
  </r>
  <r>
    <x v="178"/>
    <x v="178"/>
    <s v="English"/>
    <s v="esports"/>
    <s v="Special Events"/>
    <s v="Tekken 7"/>
    <n v="0.59353415061295967"/>
    <n v="6.5146579804560263E-3"/>
    <n v="2231.9218241042345"/>
    <n v="8.4"/>
    <n v="6359"/>
    <s v="Low"/>
    <n v="338908"/>
    <n v="2.5"/>
    <n v="6140"/>
    <n v="255.83333333333334"/>
    <x v="161"/>
    <n v="53500000"/>
    <n v="40"/>
    <n v="0.2"/>
    <s v="Monday"/>
    <s v="Sunday"/>
  </r>
  <r>
    <x v="179"/>
    <x v="179"/>
    <s v="English"/>
    <s v="personality"/>
    <s v="Music"/>
    <s v="Just Chatting"/>
    <n v="0.10614739884393064"/>
    <n v="8.4841628959276012E-3"/>
    <n v="9393.6651583710409"/>
    <n v="2.2000000000000002"/>
    <n v="8030"/>
    <s v="Low"/>
    <n v="73454"/>
    <n v="1"/>
    <n v="1768"/>
    <n v="73.666666666666671"/>
    <x v="162"/>
    <n v="65000000"/>
    <n v="15"/>
    <n v="2"/>
    <s v="Tuesday"/>
    <s v="Sunday"/>
  </r>
  <r>
    <x v="180"/>
    <x v="180"/>
    <s v="Japanese"/>
    <s v="personality"/>
    <s v="VALORANT"/>
    <s v="Grand Theft Auto V"/>
    <n v="2.189873417721519E-2"/>
    <n v="0.15266106442577032"/>
    <n v="5310.9243697478987"/>
    <n v="6.4"/>
    <n v="1070"/>
    <s v="High"/>
    <n v="3460"/>
    <n v="1.1000000000000001"/>
    <n v="714"/>
    <n v="29.75"/>
    <x v="56"/>
    <n v="512000"/>
    <n v="109"/>
    <n v="5.7"/>
    <s v="Wednesday"/>
    <s v="Wednesday"/>
  </r>
  <r>
    <x v="181"/>
    <x v="181"/>
    <s v="Japanese"/>
    <s v="personality"/>
    <s v="Grand Theft Auto V"/>
    <s v="Rust"/>
    <n v="0"/>
    <n v="2.7138643067846607E-2"/>
    <n v="3185.8407079646017"/>
    <n v="6.2"/>
    <n v="7510"/>
    <s v="Low"/>
    <n v="0"/>
    <n v="1"/>
    <n v="1695"/>
    <n v="70.625"/>
    <x v="163"/>
    <n v="0"/>
    <n v="46"/>
    <n v="3.7"/>
    <s v="Wednesday"/>
    <s v="Sunday"/>
  </r>
  <r>
    <x v="182"/>
    <x v="182"/>
    <s v="Polish"/>
    <s v="personality"/>
    <s v="Just Chatting"/>
    <s v="League of Legends"/>
    <n v="5.796437054631829E-2"/>
    <n v="5.6802793813698238E-2"/>
    <n v="720.11973487278169"/>
    <n v="6.7"/>
    <n v="2200"/>
    <s v="High"/>
    <n v="24403"/>
    <n v="3.2"/>
    <n v="14031"/>
    <n v="584.625"/>
    <x v="164"/>
    <n v="46300000"/>
    <n v="797"/>
    <n v="5.4"/>
    <s v="Sunday"/>
    <s v="Wednesday"/>
  </r>
  <r>
    <x v="183"/>
    <x v="183"/>
    <s v="Russian"/>
    <s v="personality"/>
    <s v="Just Chatting"/>
    <s v="IRL"/>
    <n v="2.1830898876404495E-2"/>
    <n v="6.2741972215896155E-2"/>
    <n v="4864.4955590981554"/>
    <n v="4.7"/>
    <n v="8940"/>
    <s v="Low"/>
    <n v="38859"/>
    <n v="2.2000000000000002"/>
    <n v="8782"/>
    <n v="365.91666666666669"/>
    <x v="94"/>
    <n v="75600000"/>
    <n v="551"/>
    <n v="4.8"/>
    <s v="Saturday"/>
    <s v="Thursday"/>
  </r>
  <r>
    <x v="184"/>
    <x v="184"/>
    <s v="Spanish"/>
    <s v="personality"/>
    <s v="Grand Theft Auto V"/>
    <s v="Just Chatting"/>
    <n v="5.8862433862433864E-3"/>
    <n v="1.4121144555927164E-2"/>
    <n v="6742.4749163879596"/>
    <n v="3.6"/>
    <n v="1034"/>
    <s v="Low"/>
    <n v="4450"/>
    <n v="1.9"/>
    <n v="2691"/>
    <n v="112.125"/>
    <x v="165"/>
    <n v="325000"/>
    <n v="38"/>
    <n v="4.4000000000000004"/>
    <s v="Friday"/>
    <s v="Thursday"/>
  </r>
  <r>
    <x v="185"/>
    <x v="185"/>
    <s v="French"/>
    <s v="personality"/>
    <s v="Minecraft"/>
    <s v="Just Chatting"/>
    <n v="1.5864661654135339E-3"/>
    <n v="0.40566037735849059"/>
    <n v="150566.03773584904"/>
    <n v="3.1"/>
    <n v="2008"/>
    <s v="Low"/>
    <n v="1055"/>
    <n v="1.4"/>
    <n v="106"/>
    <n v="4.416666666666667"/>
    <x v="166"/>
    <n v="349000"/>
    <n v="43"/>
    <n v="1.8"/>
    <s v="Monday"/>
    <s v="Monday"/>
  </r>
  <r>
    <x v="186"/>
    <x v="186"/>
    <s v="French"/>
    <s v="personality"/>
    <s v="Just Chatting"/>
    <s v="Special Events"/>
    <n v="3.3122176591375771E-2"/>
    <n v="0.11994372142103411"/>
    <n v="8222.3003869152308"/>
    <n v="4.3"/>
    <n v="1349"/>
    <s v="Low"/>
    <n v="32261"/>
    <n v="2"/>
    <n v="2843"/>
    <n v="118.45833333333333"/>
    <x v="167"/>
    <n v="22400000"/>
    <n v="341"/>
    <n v="2.2000000000000002"/>
    <s v="Sunday"/>
    <s v="Saturday"/>
  </r>
  <r>
    <x v="187"/>
    <x v="187"/>
    <s v="Russian"/>
    <s v="personality"/>
    <s v="CounterNAStrike"/>
    <s v="Just Chatting"/>
    <n v="9.1454965357967676E-3"/>
    <n v="1.894818252126837E-2"/>
    <n v="8037.1229698375873"/>
    <n v="4.2"/>
    <n v="1418"/>
    <s v="Low"/>
    <n v="7920"/>
    <n v="1.5"/>
    <n v="2586"/>
    <n v="107.75"/>
    <x v="168"/>
    <n v="484000"/>
    <n v="49"/>
    <n v="2.4"/>
    <s v="Sunday"/>
    <s v="Sunday"/>
  </r>
  <r>
    <x v="188"/>
    <x v="188"/>
    <s v="English"/>
    <s v="esports"/>
    <s v="NBA 2K22"/>
    <s v="NBA 2K20"/>
    <n v="0.89325316455696202"/>
    <n v="2.7758501040943788E-3"/>
    <n v="1973.6294240111035"/>
    <n v="3"/>
    <n v="2610"/>
    <s v="Low"/>
    <n v="211701"/>
    <n v="1"/>
    <n v="2882"/>
    <n v="120.08333333333333"/>
    <x v="169"/>
    <n v="192000000"/>
    <n v="8"/>
    <n v="3"/>
    <s v="Saturday"/>
    <s v="Saturday"/>
  </r>
  <r>
    <x v="189"/>
    <x v="189"/>
    <s v="Chinese"/>
    <s v="personality"/>
    <s v="Just Chatting"/>
    <s v="Street Fighter 6"/>
    <n v="0.28050632911392404"/>
    <n v="1.2039127163280662E-2"/>
    <n v="1283.9729119638826"/>
    <n v="4.2"/>
    <n v="2170"/>
    <s v="Low"/>
    <n v="19944"/>
    <n v="1.1000000000000001"/>
    <n v="1329"/>
    <n v="55.375"/>
    <x v="170"/>
    <n v="6520000"/>
    <n v="16"/>
    <n v="1.5"/>
    <s v="Sunday"/>
    <s v="Friday"/>
  </r>
  <r>
    <x v="190"/>
    <x v="190"/>
    <s v="Japanese"/>
    <s v="personality"/>
    <s v="VALORANT"/>
    <s v="Apex Legends"/>
    <n v="2.1007604562737641E-3"/>
    <n v="1.7817371937639197E-2"/>
    <n v="2555.9829925086051"/>
    <n v="5.8"/>
    <n v="5110"/>
    <s v="Low"/>
    <n v="1105"/>
    <n v="1.3"/>
    <n v="4939"/>
    <n v="205.79166666666666"/>
    <x v="171"/>
    <n v="1170000"/>
    <n v="88"/>
    <n v="2.2000000000000002"/>
    <s v="Saturday"/>
    <s v="Sunday"/>
  </r>
  <r>
    <x v="191"/>
    <x v="191"/>
    <s v="English"/>
    <s v="personality"/>
    <s v="Minecraft"/>
    <s v="Just Chatting"/>
    <n v="1.103632075471698E-2"/>
    <n v="6.8840579710144926E-3"/>
    <n v="9217.391304347826"/>
    <n v="2.6"/>
    <n v="10314"/>
    <s v="Low"/>
    <n v="23397"/>
    <n v="1.1000000000000001"/>
    <n v="5520"/>
    <n v="230"/>
    <x v="172"/>
    <n v="4820000"/>
    <n v="38"/>
    <n v="0.7"/>
    <s v="Saturday"/>
    <s v="Saturday"/>
  </r>
  <r>
    <x v="192"/>
    <x v="192"/>
    <s v="English"/>
    <s v="personality"/>
    <s v="Fortnite"/>
    <s v="Minecraft"/>
    <n v="9.1454987834549886E-3"/>
    <n v="9.945536348567369E-3"/>
    <n v="23357.802510063935"/>
    <n v="4.2"/>
    <n v="3713"/>
    <s v="Low"/>
    <n v="37588"/>
    <n v="1.1000000000000001"/>
    <n v="4223"/>
    <n v="175.95833333333334"/>
    <x v="173"/>
    <n v="41600000"/>
    <n v="42"/>
    <n v="3.2"/>
    <s v="Saturday"/>
    <s v="Sunday"/>
  </r>
  <r>
    <x v="193"/>
    <x v="193"/>
    <s v="Spanish"/>
    <s v="personality"/>
    <s v="Just Chatting"/>
    <s v="Fortnite"/>
    <n v="1.0381679389312977E-2"/>
    <n v="1.2324546388223211E-2"/>
    <n v="2152.6874358096543"/>
    <n v="2.6"/>
    <n v="2580"/>
    <s v="High"/>
    <n v="2720"/>
    <n v="1.7"/>
    <n v="2921"/>
    <n v="121.70833333333333"/>
    <x v="174"/>
    <n v="276000"/>
    <n v="36"/>
    <n v="5"/>
    <s v="Wednesday"/>
    <s v="Sunday"/>
  </r>
  <r>
    <x v="194"/>
    <x v="194"/>
    <s v="English"/>
    <s v="personality"/>
    <s v="Genshin Impact"/>
    <s v="Just Chatting"/>
    <n v="1.2065194532071504E-2"/>
    <n v="3.5589410589410592E-2"/>
    <n v="2850.14985014985"/>
    <n v="5.5"/>
    <n v="6480"/>
    <s v="High"/>
    <n v="11474"/>
    <n v="1.7"/>
    <n v="8008"/>
    <n v="333.66666666666669"/>
    <x v="175"/>
    <n v="16800000"/>
    <n v="285"/>
    <n v="5.3"/>
    <s v="Thursday"/>
    <s v="Tuesday"/>
  </r>
  <r>
    <x v="195"/>
    <x v="195"/>
    <s v="Spanish"/>
    <s v="personality"/>
    <s v="Grand Theft Auto V"/>
    <s v="Just Chatting"/>
    <n v="2.5914925373134327E-2"/>
    <n v="1.6143497757847534E-2"/>
    <n v="57686.098654708519"/>
    <n v="3.4"/>
    <n v="9053"/>
    <s v="Low"/>
    <n v="69452"/>
    <n v="1.7"/>
    <n v="1115"/>
    <n v="46.458333333333336"/>
    <x v="176"/>
    <n v="20400000"/>
    <n v="18"/>
    <n v="1.6"/>
    <s v="Tuesday"/>
    <s v="Friday"/>
  </r>
  <r>
    <x v="196"/>
    <x v="196"/>
    <s v="English"/>
    <s v="personality"/>
    <s v="League of Legends"/>
    <s v="Path of Exile"/>
    <n v="3.6810055865921787E-3"/>
    <n v="8.1859855926653576E-3"/>
    <n v="7033.3988212180748"/>
    <n v="4.8"/>
    <n v="9620"/>
    <s v="Low"/>
    <n v="6589"/>
    <n v="1.1000000000000001"/>
    <n v="6108"/>
    <n v="254.5"/>
    <x v="27"/>
    <n v="102000000"/>
    <n v="50"/>
    <n v="3.2"/>
    <s v="Friday"/>
    <s v="Tuesday"/>
  </r>
  <r>
    <x v="197"/>
    <x v="197"/>
    <s v="English"/>
    <s v="personality"/>
    <s v="Just Chatting"/>
    <s v="Music"/>
    <n v="2.6364417177914112E-2"/>
    <n v="2.9706275033377836E-2"/>
    <n v="6528.7049399198931"/>
    <n v="3.1"/>
    <n v="8880"/>
    <s v="Low"/>
    <n v="21487"/>
    <n v="1.3"/>
    <n v="2996"/>
    <n v="124.83333333333333"/>
    <x v="177"/>
    <n v="19700000"/>
    <n v="89"/>
    <n v="3.5"/>
    <s v="Friday"/>
    <s v="Monday"/>
  </r>
  <r>
    <x v="198"/>
    <x v="198"/>
    <s v="English"/>
    <s v="personality"/>
    <s v="Call of Duty: Warzone"/>
    <s v="Call of Duty: Black Ops 4"/>
    <n v="1.919940828402367E-2"/>
    <n v="1.0039813051756967E-2"/>
    <n v="7020.9451272286651"/>
    <n v="5.2"/>
    <n v="1506"/>
    <s v="Low"/>
    <n v="32447"/>
    <n v="1.2"/>
    <n v="5777"/>
    <n v="240.70833333333334"/>
    <x v="178"/>
    <n v="42700000"/>
    <n v="58"/>
    <n v="2.9"/>
    <s v="Thursday"/>
    <s v="Sunday"/>
  </r>
  <r>
    <x v="199"/>
    <x v="199"/>
    <s v="English"/>
    <s v="personality"/>
    <s v="Just Chatting"/>
    <s v="Apex Legends"/>
    <n v="1.0763779527559055E-3"/>
    <n v="9.5965103598691384E-2"/>
    <n v="8309.7055616139587"/>
    <n v="5.4"/>
    <n v="1907"/>
    <s v="Low"/>
    <n v="1367"/>
    <n v="2"/>
    <n v="3668"/>
    <n v="152.83333333333334"/>
    <x v="80"/>
    <n v="9130000"/>
    <n v="352"/>
    <n v="1.8"/>
    <s v="Wednesday"/>
    <s v="Monday"/>
  </r>
  <r>
    <x v="200"/>
    <x v="200"/>
    <s v="German"/>
    <s v="personality"/>
    <s v="FIFA 23"/>
    <s v="EA Sports FC 24"/>
    <n v="5.4369565217391308E-3"/>
    <n v="1.2036108324974924E-2"/>
    <n v="5536.6098294884659"/>
    <n v="5.4"/>
    <n v="1261"/>
    <s v="Low"/>
    <n v="2501"/>
    <n v="1.5"/>
    <n v="1994"/>
    <n v="83.083333333333329"/>
    <x v="179"/>
    <n v="902000"/>
    <n v="24"/>
    <n v="2.6"/>
    <s v="Sunday"/>
    <s v="Wednesday"/>
  </r>
  <r>
    <x v="201"/>
    <x v="201"/>
    <s v="Italian"/>
    <s v="personality"/>
    <s v="Fortnite"/>
    <s v="Just Chatting"/>
    <n v="5.423841059602649E-4"/>
    <n v="4.2549185729078412E-2"/>
    <n v="3411.4656876588533"/>
    <n v="5.5"/>
    <n v="8880"/>
    <s v="High"/>
    <n v="819"/>
    <n v="3.6"/>
    <n v="10623"/>
    <n v="442.625"/>
    <x v="79"/>
    <n v="13900000"/>
    <n v="452"/>
    <n v="6.4"/>
    <s v="Monday"/>
    <s v="Tuesday"/>
  </r>
  <r>
    <x v="202"/>
    <x v="202"/>
    <s v="Russian"/>
    <s v="personality"/>
    <s v="Just Chatting"/>
    <s v="Grand Theft Auto V"/>
    <n v="4.0746887966804975E-3"/>
    <n v="1.4930015552099534E-2"/>
    <n v="3598.1337480559873"/>
    <n v="3.3"/>
    <n v="4960"/>
    <s v="Low"/>
    <n v="1964"/>
    <n v="1.6"/>
    <n v="3215"/>
    <n v="133.95833333333334"/>
    <x v="180"/>
    <n v="1910000"/>
    <n v="48"/>
    <n v="3.5"/>
    <s v="Wednesday"/>
    <s v="Sunday"/>
  </r>
  <r>
    <x v="203"/>
    <x v="203"/>
    <s v="Russian"/>
    <s v="personality"/>
    <s v="Dota 2"/>
    <s v="Just Chatting"/>
    <n v="2.9280927835051547E-2"/>
    <n v="1.1255246089278902E-2"/>
    <n v="3552.8424265547501"/>
    <n v="6.8"/>
    <n v="9420"/>
    <s v="Low"/>
    <n v="22722"/>
    <n v="1.9"/>
    <n v="5242"/>
    <n v="218.41666666666666"/>
    <x v="181"/>
    <n v="18700000"/>
    <n v="59"/>
    <n v="2.8"/>
    <s v="Saturday"/>
    <s v="Sunday"/>
  </r>
  <r>
    <x v="204"/>
    <x v="204"/>
    <s v="Spanish"/>
    <s v="personality"/>
    <s v="Grand Theft Auto V"/>
    <s v="Just Chatting"/>
    <n v="1.8735999999999999E-2"/>
    <n v="1.3846153846153846"/>
    <n v="461538.46153846156"/>
    <n v="4.5999999999999996"/>
    <n v="8140"/>
    <s v="Low"/>
    <n v="14052"/>
    <n v="1.7"/>
    <n v="39"/>
    <n v="1.625"/>
    <x v="182"/>
    <n v="12900000"/>
    <n v="54"/>
    <n v="2.4"/>
    <s v="Monday"/>
    <s v="Monday"/>
  </r>
  <r>
    <x v="205"/>
    <x v="205"/>
    <s v="Spanish"/>
    <s v="personality"/>
    <s v="Just Chatting"/>
    <s v="Resident Evil 4"/>
    <n v="3.1E-2"/>
    <n v="1.6488845780795344E-2"/>
    <n v="4190.1066925315226"/>
    <n v="1.8"/>
    <n v="2980"/>
    <s v="Low"/>
    <n v="5580"/>
    <n v="1"/>
    <n v="1031"/>
    <n v="42.958333333333336"/>
    <x v="183"/>
    <n v="313000"/>
    <n v="17"/>
    <n v="4.2"/>
    <s v="Tuesday"/>
    <s v="Tuesday"/>
  </r>
  <r>
    <x v="206"/>
    <x v="206"/>
    <s v="English"/>
    <s v="esports"/>
    <s v="League of Legends"/>
    <s v="Fortnite"/>
    <n v="0.19738319672131147"/>
    <n v="0.40531561461794019"/>
    <n v="194551.4950166113"/>
    <n v="4.4000000000000004"/>
    <n v="4361"/>
    <s v="Low"/>
    <n v="481615"/>
    <n v="1.1000000000000001"/>
    <n v="301"/>
    <n v="12.541666666666666"/>
    <x v="184"/>
    <n v="269000000"/>
    <n v="122"/>
    <n v="2.1"/>
    <s v="Thursday"/>
    <s v="Sunday"/>
  </r>
  <r>
    <x v="207"/>
    <x v="207"/>
    <s v="English"/>
    <s v="personality"/>
    <s v="FIFA 19"/>
    <s v="FIFA 20"/>
    <n v="8.9838362068965522E-3"/>
    <n v="5.7696494665795779E-3"/>
    <n v="2424.5591116917049"/>
    <n v="4.3"/>
    <n v="4040"/>
    <s v="High"/>
    <n v="8337"/>
    <n v="1.3"/>
    <n v="9186"/>
    <n v="382.75"/>
    <x v="185"/>
    <n v="19100000"/>
    <n v="53"/>
    <n v="5.5"/>
    <s v="Friday"/>
    <s v="Monday"/>
  </r>
  <r>
    <x v="208"/>
    <x v="208"/>
    <s v="French"/>
    <s v="personality"/>
    <s v="Grand Theft Auto V"/>
    <s v="Just Chatting"/>
    <n v="1.9596666666666665E-2"/>
    <n v="0.7421875"/>
    <n v="281250"/>
    <n v="3.2"/>
    <n v="4004"/>
    <s v="Low"/>
    <n v="29395"/>
    <n v="1.4"/>
    <n v="128"/>
    <n v="5.333333333333333"/>
    <x v="28"/>
    <n v="11000000"/>
    <n v="95"/>
    <n v="1.4"/>
    <s v="Thursday"/>
    <s v="Sunday"/>
  </r>
  <r>
    <x v="209"/>
    <x v="209"/>
    <s v="English"/>
    <s v="esports"/>
    <s v="Fortnite"/>
    <s v="Sea of Thieves"/>
    <n v="1.2061290322580645E-2"/>
    <n v="5.3423626787057941E-2"/>
    <n v="22392.776523702032"/>
    <n v="7.3"/>
    <n v="6490"/>
    <s v="High"/>
    <n v="14956"/>
    <n v="1.3"/>
    <n v="1329"/>
    <n v="55.375"/>
    <x v="116"/>
    <n v="28600000"/>
    <n v="71"/>
    <n v="6.3"/>
    <s v="Friday"/>
    <s v="Sunday"/>
  </r>
  <r>
    <x v="210"/>
    <x v="210"/>
    <s v="Russian"/>
    <s v="personality"/>
    <s v="Just Chatting"/>
    <s v="CounterNAStrike"/>
    <n v="2.1562647754137115E-2"/>
    <n v="3.095684803001876E-2"/>
    <n v="3174.4840525328332"/>
    <n v="3.6"/>
    <n v="5100"/>
    <s v="Low"/>
    <n v="9121"/>
    <n v="1.5"/>
    <n v="3198"/>
    <n v="133.25"/>
    <x v="186"/>
    <n v="7560000"/>
    <n v="99"/>
    <n v="2.7"/>
    <s v="Thursday"/>
    <s v="Monday"/>
  </r>
  <r>
    <x v="211"/>
    <x v="211"/>
    <s v="English"/>
    <s v="personality"/>
    <s v="Just Chatting"/>
    <s v="IRL"/>
    <n v="2.7943564356435642E-2"/>
    <n v="1.928921416609812E-2"/>
    <n v="1503.4422874154934"/>
    <n v="7.6"/>
    <n v="4790"/>
    <s v="High"/>
    <n v="28223"/>
    <n v="1.6"/>
    <n v="16123"/>
    <n v="671.79166666666663"/>
    <x v="187"/>
    <n v="60500000"/>
    <n v="311"/>
    <n v="5.9"/>
    <s v="Sunday"/>
    <s v="Sunday"/>
  </r>
  <r>
    <x v="212"/>
    <x v="212"/>
    <s v="English"/>
    <s v="esports"/>
    <s v="Dota 2"/>
    <s v="Variety"/>
    <n v="8.72279792746114E-2"/>
    <n v="1.4174344436569809E-3"/>
    <n v="3282.778171509568"/>
    <n v="6.5"/>
    <n v="1097"/>
    <s v="Low"/>
    <n v="16835"/>
    <n v="1"/>
    <n v="1411"/>
    <n v="58.791666666666664"/>
    <x v="188"/>
    <n v="2980000"/>
    <n v="2"/>
    <n v="0.7"/>
    <s v="Monday"/>
    <s v="Saturday"/>
  </r>
  <r>
    <x v="213"/>
    <x v="213"/>
    <s v="English"/>
    <s v="personality"/>
    <s v="Grand Theft Auto V"/>
    <s v="Escape from Tarkov"/>
    <n v="1.4371727748691099E-3"/>
    <n v="0.10334110334110334"/>
    <n v="7123.5431235431233"/>
    <n v="8"/>
    <n v="2150"/>
    <s v="Low"/>
    <n v="549"/>
    <n v="1.5"/>
    <n v="1287"/>
    <n v="53.625"/>
    <x v="189"/>
    <n v="9680000"/>
    <n v="133"/>
    <n v="4.7"/>
    <s v="Tuesday"/>
    <s v="Sunday"/>
  </r>
  <r>
    <x v="214"/>
    <x v="214"/>
    <s v="Spanish"/>
    <s v="personality"/>
    <s v="Just Chatting"/>
    <s v="Fortnite"/>
    <n v="1.3418487394957982E-3"/>
    <n v="1.6644765659220323E-2"/>
    <n v="41699.51817783618"/>
    <n v="4.5"/>
    <n v="7156"/>
    <s v="High"/>
    <n v="15968"/>
    <n v="2"/>
    <n v="6849"/>
    <n v="285.375"/>
    <x v="190"/>
    <n v="263000000"/>
    <n v="114"/>
    <n v="6.3"/>
    <s v="Thursday"/>
    <s v="Sunday"/>
  </r>
  <r>
    <x v="215"/>
    <x v="215"/>
    <s v="English"/>
    <s v="personality"/>
    <s v="FIFA 23"/>
    <s v="EA Sports FC 24"/>
    <n v="7.5191815856777491E-3"/>
    <n v="7.1792496526169522E-3"/>
    <n v="2173.2283464566931"/>
    <n v="3.9"/>
    <n v="3370"/>
    <s v="Low"/>
    <n v="2940"/>
    <n v="1.1000000000000001"/>
    <n v="4318"/>
    <n v="179.91666666666666"/>
    <x v="191"/>
    <n v="341000"/>
    <n v="31"/>
    <n v="3.6"/>
    <s v="Monday"/>
    <s v="Saturday"/>
  </r>
  <r>
    <x v="216"/>
    <x v="216"/>
    <s v="German"/>
    <s v="personality"/>
    <s v="Grand Theft Auto V"/>
    <s v="Just Chatting"/>
    <n v="1.0871473354231975E-2"/>
    <n v="0.3450413223140496"/>
    <n v="31636.363636363636"/>
    <n v="4.8"/>
    <n v="7410"/>
    <s v="Low"/>
    <n v="6936"/>
    <n v="2.1"/>
    <n v="484"/>
    <n v="20.166666666666668"/>
    <x v="192"/>
    <n v="6180000"/>
    <n v="167"/>
    <n v="2.8"/>
    <s v="Sunday"/>
    <s v="Thursday"/>
  </r>
  <r>
    <x v="217"/>
    <x v="217"/>
    <s v="Spanish"/>
    <s v="personality"/>
    <s v="League of Legends"/>
    <s v="Just Chatting"/>
    <n v="2.7331140350877192E-2"/>
    <n v="5.0000000000000001E-4"/>
    <n v="1368"/>
    <n v="2.6"/>
    <n v="1859"/>
    <s v="Low"/>
    <n v="12463"/>
    <n v="1"/>
    <n v="8000"/>
    <n v="333.33333333333331"/>
    <x v="193"/>
    <n v="3060000"/>
    <n v="4"/>
    <n v="1"/>
    <s v="Tuesday"/>
    <s v="Monday"/>
  </r>
  <r>
    <x v="218"/>
    <x v="218"/>
    <s v="English"/>
    <s v="personality"/>
    <s v="Just Chatting"/>
    <s v="Pools Hot Tubs and Beaches"/>
    <n v="3.610371517027864E-2"/>
    <n v="5.0832380226204094E-3"/>
    <n v="985.13152878383528"/>
    <n v="10"/>
    <n v="4210"/>
    <s v="Low"/>
    <n v="23323"/>
    <n v="2"/>
    <n v="15738"/>
    <n v="655.75"/>
    <x v="194"/>
    <n v="34300000"/>
    <n v="80"/>
    <n v="3.8"/>
    <s v="Saturday"/>
    <s v="Sunday"/>
  </r>
  <r>
    <x v="219"/>
    <x v="219"/>
    <s v="Russian"/>
    <s v="personality"/>
    <s v="Just Chatting"/>
    <s v="CounterNAStrike"/>
    <n v="1.657752808988764E-2"/>
    <n v="7.8393881453154873E-2"/>
    <n v="10210.325047801147"/>
    <n v="3.9"/>
    <n v="165"/>
    <s v="Low"/>
    <n v="14754"/>
    <n v="2.1"/>
    <n v="2092"/>
    <n v="87.166666666666671"/>
    <x v="195"/>
    <n v="7950000"/>
    <n v="164"/>
    <n v="2.2000000000000002"/>
    <s v="Saturday"/>
    <s v="Sunday"/>
  </r>
  <r>
    <x v="220"/>
    <x v="220"/>
    <s v="English"/>
    <s v="personality"/>
    <s v="Just Chatting"/>
    <s v="VRChat"/>
    <n v="8.5557768924302783E-3"/>
    <n v="0.67876200640341511"/>
    <n v="12858.057630736394"/>
    <n v="5.0999999999999996"/>
    <n v="3070"/>
    <s v="High"/>
    <n v="4295"/>
    <n v="2.2000000000000002"/>
    <n v="937"/>
    <n v="39.041666666666664"/>
    <x v="196"/>
    <n v="7160000"/>
    <n v="636"/>
    <n v="5.3"/>
    <s v="Tuesday"/>
    <s v="Sunday"/>
  </r>
  <r>
    <x v="221"/>
    <x v="221"/>
    <s v="Russian"/>
    <s v="personality"/>
    <s v="Dota 2"/>
    <s v="Just Chatting"/>
    <n v="1.1548042704626334E-2"/>
    <n v="1.3609556933313171E-3"/>
    <n v="1019.8094662029335"/>
    <n v="4.5999999999999996"/>
    <n v="1800"/>
    <s v="Low"/>
    <n v="3245"/>
    <n v="1"/>
    <n v="6613"/>
    <n v="275.54166666666669"/>
    <x v="18"/>
    <n v="5070000"/>
    <n v="9"/>
    <n v="4.9000000000000004"/>
    <s v="Monday"/>
    <s v="Sunday"/>
  </r>
  <r>
    <x v="222"/>
    <x v="222"/>
    <s v="English"/>
    <s v="personality"/>
    <s v="VALORANT"/>
    <s v="Just Chatting"/>
    <n v="1.5887017543859648E-2"/>
    <n v="1.7953762911952779E-2"/>
    <n v="16822.429906542056"/>
    <n v="5.5"/>
    <n v="4142"/>
    <s v="Low"/>
    <n v="45278"/>
    <n v="1.2"/>
    <n v="4066"/>
    <n v="169.41666666666666"/>
    <x v="197"/>
    <n v="31100000"/>
    <n v="73"/>
    <n v="3.6"/>
    <s v="Friday"/>
    <s v="Sunday"/>
  </r>
  <r>
    <x v="223"/>
    <x v="223"/>
    <s v="English"/>
    <s v="personality"/>
    <s v="Just Chatting"/>
    <s v="Super Mario Odyssey"/>
    <n v="1.5315068493150685E-2"/>
    <n v="3.9110429447852764E-2"/>
    <n v="1679.4478527607362"/>
    <n v="5.2"/>
    <n v="4290"/>
    <s v="Low"/>
    <n v="5590"/>
    <n v="1.7"/>
    <n v="5216"/>
    <n v="217.33333333333334"/>
    <x v="198"/>
    <n v="476000"/>
    <n v="204"/>
    <n v="4.8"/>
    <s v="Friday"/>
    <s v="Thursday"/>
  </r>
  <r>
    <x v="224"/>
    <x v="224"/>
    <s v="English"/>
    <s v="esports"/>
    <s v="Brawlhalla"/>
    <s v="Clone Hero"/>
    <n v="1.1381730769230769E-2"/>
    <n v="1.3881613410162389E-2"/>
    <n v="13074.908328968046"/>
    <n v="2.8"/>
    <n v="1533"/>
    <s v="Low"/>
    <n v="23674"/>
    <n v="1"/>
    <n v="3818"/>
    <n v="159.08333333333334"/>
    <x v="42"/>
    <n v="32700000"/>
    <n v="53"/>
    <n v="3.4"/>
    <s v="Tuesday"/>
    <s v="Sunday"/>
  </r>
  <r>
    <x v="225"/>
    <x v="225"/>
    <s v="Japanese"/>
    <s v="personality"/>
    <s v="VALORANT"/>
    <s v="Street Fighter 6"/>
    <n v="3.8336798336798335E-3"/>
    <n v="1.9643086403902939E-2"/>
    <n v="1482.0901271023238"/>
    <n v="7"/>
    <n v="4060"/>
    <s v="High"/>
    <n v="1844"/>
    <n v="1.4"/>
    <n v="7789"/>
    <n v="324.54166666666669"/>
    <x v="88"/>
    <n v="2190000"/>
    <n v="153"/>
    <n v="5.9"/>
    <s v="Thursday"/>
    <s v="Sunday"/>
  </r>
  <r>
    <x v="226"/>
    <x v="226"/>
    <s v="Chinese"/>
    <s v="personality"/>
    <s v="League of Legends"/>
    <s v="Just Chatting"/>
    <n v="8.5085526315789473E-2"/>
    <n v="2.8987374388044319E-2"/>
    <n v="469.98196341149185"/>
    <n v="6.9"/>
    <n v="1220"/>
    <s v="Low"/>
    <n v="12933"/>
    <n v="1.8"/>
    <n v="7762"/>
    <n v="323.41666666666669"/>
    <x v="199"/>
    <n v="16100000"/>
    <n v="225"/>
    <n v="3.1"/>
    <s v="Saturday"/>
    <s v="Sunday"/>
  </r>
  <r>
    <x v="227"/>
    <x v="227"/>
    <s v="Russian"/>
    <s v="personality"/>
    <s v="Dota 2"/>
    <s v="Variety"/>
    <n v="0"/>
    <n v="3.2258064516129032E-4"/>
    <n v="304.64516129032262"/>
    <n v="10"/>
    <n v="1175"/>
    <s v="Low"/>
    <n v="0"/>
    <n v="1"/>
    <n v="6200"/>
    <n v="258.33333333333331"/>
    <x v="200"/>
    <n v="0"/>
    <n v="2"/>
    <n v="1.1000000000000001"/>
    <s v="Monday"/>
    <s v="Monday"/>
  </r>
  <r>
    <x v="228"/>
    <x v="228"/>
    <s v="Spanish"/>
    <s v="personality"/>
    <s v="Brawl Stars"/>
    <s v="Just Chatting"/>
    <n v="1.2332103321033211E-2"/>
    <n v="1.5751383567475522E-2"/>
    <n v="2768.8378033205618"/>
    <n v="3.2"/>
    <n v="3410"/>
    <s v="Low"/>
    <n v="3342"/>
    <n v="1.3"/>
    <n v="2349"/>
    <n v="97.875"/>
    <x v="143"/>
    <n v="2660000"/>
    <n v="37"/>
    <n v="2.4"/>
    <s v="Wednesday"/>
    <s v="Sunday"/>
  </r>
  <r>
    <x v="229"/>
    <x v="229"/>
    <s v="English"/>
    <s v="esports"/>
    <s v="Dota 2"/>
    <s v="Variety"/>
    <n v="0.13381818181818181"/>
    <n v="1.6528925619834711E-2"/>
    <n v="41454.545454545449"/>
    <n v="8.3000000000000007"/>
    <n v="1321"/>
    <s v="Low"/>
    <n v="27968"/>
    <n v="1"/>
    <n v="121"/>
    <n v="5.041666666666667"/>
    <x v="87"/>
    <n v="5080000"/>
    <n v="2"/>
    <n v="0.5"/>
    <s v="Sunday"/>
    <s v="Thursday"/>
  </r>
  <r>
    <x v="230"/>
    <x v="230"/>
    <s v="English"/>
    <s v="personality"/>
    <s v="Just Chatting"/>
    <s v="League of Legends"/>
    <n v="1.7000643776824035E-2"/>
    <n v="2.0914020139426802E-2"/>
    <n v="34652.207591014718"/>
    <n v="3.8"/>
    <n v="6735"/>
    <s v="Low"/>
    <n v="158446"/>
    <n v="1.8"/>
    <n v="6455"/>
    <n v="268.95833333333331"/>
    <x v="201"/>
    <n v="220000000"/>
    <n v="135"/>
    <n v="4.4000000000000004"/>
    <s v="Tuesday"/>
    <s v="Wednesday"/>
  </r>
  <r>
    <x v="231"/>
    <x v="231"/>
    <s v="French"/>
    <s v="personality"/>
    <s v="Fortnite"/>
    <s v="Just Chatting"/>
    <n v="1.7648522550544322E-2"/>
    <n v="1.1537582819282613E-2"/>
    <n v="1762.8512679917751"/>
    <n v="6.8"/>
    <n v="4710"/>
    <s v="High"/>
    <n v="11348"/>
    <n v="2.2999999999999998"/>
    <n v="8754"/>
    <n v="364.75"/>
    <x v="202"/>
    <n v="15400000"/>
    <n v="101"/>
    <n v="6.6"/>
    <s v="Sunday"/>
    <s v="Sunday"/>
  </r>
  <r>
    <x v="232"/>
    <x v="232"/>
    <s v="English"/>
    <s v="personality"/>
    <s v="Games + Demos"/>
    <s v="Trash"/>
    <n v="1.9131011608623547E-2"/>
    <n v="0.11306811183643306"/>
    <n v="1782.4855277743563"/>
    <n v="4.3"/>
    <n v="2130"/>
    <s v="Low"/>
    <n v="11536"/>
    <n v="2"/>
    <n v="8119"/>
    <n v="338.29166666666669"/>
    <x v="203"/>
    <n v="41000000"/>
    <n v="918"/>
    <n v="4.8"/>
    <s v="Monday"/>
    <s v="Monday"/>
  </r>
  <r>
    <x v="233"/>
    <x v="233"/>
    <s v="Russian"/>
    <s v="personality"/>
    <s v="Just Chatting"/>
    <s v="CounterNAStrike"/>
    <n v="1.1003007518796992E-2"/>
    <n v="1.6549441456350848E-2"/>
    <n v="6603.2271410839885"/>
    <n v="3.2"/>
    <n v="9180"/>
    <s v="High"/>
    <n v="7317"/>
    <n v="2.1"/>
    <n v="2417"/>
    <n v="100.70833333333333"/>
    <x v="166"/>
    <n v="5300000"/>
    <n v="40"/>
    <n v="5.3"/>
    <s v="Sunday"/>
    <s v="Monday"/>
  </r>
  <r>
    <x v="234"/>
    <x v="234"/>
    <s v="Portuguese"/>
    <s v="personality"/>
    <s v="League of Legends"/>
    <s v="Teamfight Tactics"/>
    <n v="4.8620901639344259E-2"/>
    <n v="2.0713245075061761E-2"/>
    <n v="3709.3811363780328"/>
    <n v="8"/>
    <n v="1143"/>
    <s v="High"/>
    <n v="118635"/>
    <n v="2.1"/>
    <n v="15787"/>
    <n v="657.79166666666663"/>
    <x v="184"/>
    <n v="248000000"/>
    <n v="327"/>
    <n v="5.0999999999999996"/>
    <s v="Thursday"/>
    <s v="Saturday"/>
  </r>
  <r>
    <x v="235"/>
    <x v="235"/>
    <s v="German"/>
    <s v="personality"/>
    <s v="Minecraft"/>
    <s v="Rocket League"/>
    <n v="8.1893258426966285E-3"/>
    <n v="1.8071572940197362E-2"/>
    <n v="2539.531565806682"/>
    <n v="6.1"/>
    <n v="6150"/>
    <s v="High"/>
    <n v="14577"/>
    <n v="1.9"/>
    <n v="16822"/>
    <n v="700.91666666666663"/>
    <x v="94"/>
    <n v="41100000"/>
    <n v="304"/>
    <n v="7"/>
    <s v="Thursday"/>
    <s v="Saturday"/>
  </r>
  <r>
    <x v="236"/>
    <x v="236"/>
    <s v="French"/>
    <s v="personality"/>
    <s v="Teamfight Tactics"/>
    <s v="Special Events"/>
    <n v="4.8354401805869071E-2"/>
    <n v="6.1034892513773358E-2"/>
    <n v="2297.0724856865077"/>
    <n v="4.8"/>
    <n v="4430"/>
    <s v="Low"/>
    <n v="42842"/>
    <n v="1.5"/>
    <n v="9257"/>
    <n v="385.70833333333331"/>
    <x v="204"/>
    <n v="86100000"/>
    <n v="565"/>
    <n v="4.9000000000000004"/>
    <s v="Wednesday"/>
    <s v="Sunday"/>
  </r>
  <r>
    <x v="237"/>
    <x v="237"/>
    <s v="Portuguese"/>
    <s v="personality"/>
    <s v="Grand Theft Auto V"/>
    <s v="Virtual Casino"/>
    <n v="1.8050541516245486E-4"/>
    <n v="2.0562770562770564E-2"/>
    <n v="3597.4025974025976"/>
    <n v="7.5"/>
    <n v="112"/>
    <s v="Low"/>
    <n v="50"/>
    <n v="1.9"/>
    <n v="1848"/>
    <n v="77"/>
    <x v="205"/>
    <n v="1300"/>
    <n v="38"/>
    <n v="0.9"/>
    <s v="Thursday"/>
    <s v="Tuesday"/>
  </r>
  <r>
    <x v="238"/>
    <x v="238"/>
    <s v="English"/>
    <s v="personality"/>
    <s v="Dead by Daylight"/>
    <s v="DARK SOULS II: Scholar of the First Sin"/>
    <n v="1.1056862745098039E-2"/>
    <n v="1.2090550505916653E-2"/>
    <n v="2099.125364431487"/>
    <n v="6"/>
    <n v="5520"/>
    <s v="High"/>
    <n v="11278"/>
    <n v="1.2"/>
    <n v="11662"/>
    <n v="485.91666666666669"/>
    <x v="206"/>
    <n v="20700000"/>
    <n v="141"/>
    <n v="5"/>
    <s v="Saturday"/>
    <s v="Tuesday"/>
  </r>
  <r>
    <x v="239"/>
    <x v="239"/>
    <s v="Spanish"/>
    <s v="personality"/>
    <s v="Just Chatting"/>
    <s v="Minecraft"/>
    <n v="1.1107078039927405E-2"/>
    <n v="1.8883759966428871E-2"/>
    <n v="2774.6537977339485"/>
    <n v="7.2"/>
    <n v="8780"/>
    <s v="Low"/>
    <n v="6120"/>
    <n v="1.9"/>
    <n v="4766"/>
    <n v="198.58333333333334"/>
    <x v="207"/>
    <n v="394000"/>
    <n v="90"/>
    <n v="2.2000000000000002"/>
    <s v="Wednesday"/>
    <s v="Monday"/>
  </r>
  <r>
    <x v="240"/>
    <x v="240"/>
    <s v="English"/>
    <s v="personality"/>
    <s v="Teamfight Tactics"/>
    <s v="Poker"/>
    <n v="1.7212121212121213E-2"/>
    <n v="0.2857142857142857"/>
    <n v="80816.326530612248"/>
    <n v="6.8"/>
    <n v="2470"/>
    <s v="Low"/>
    <n v="2840"/>
    <n v="1"/>
    <n v="49"/>
    <n v="2.0416666666666665"/>
    <x v="208"/>
    <n v="190000"/>
    <n v="14"/>
    <n v="4"/>
    <s v="Friday"/>
    <s v="Monday"/>
  </r>
  <r>
    <x v="241"/>
    <x v="241"/>
    <s v="Korean"/>
    <s v="personality"/>
    <s v="Just Chatting"/>
    <s v="League of Legends"/>
    <n v="6.4814310051107327E-2"/>
    <n v="1.191391237509608E-2"/>
    <n v="5414.2966948501153"/>
    <n v="5"/>
    <n v="1093"/>
    <s v="Low"/>
    <n v="38046"/>
    <n v="1.2"/>
    <n v="2602"/>
    <n v="108.41666666666667"/>
    <x v="209"/>
    <n v="20400000"/>
    <n v="31"/>
    <n v="2.8"/>
    <s v="Wednesday"/>
    <s v="Sunday"/>
  </r>
  <r>
    <x v="242"/>
    <x v="242"/>
    <s v="Russian"/>
    <s v="personality"/>
    <s v="Just Chatting"/>
    <s v="Grand Theft Auto V"/>
    <n v="1.5740157480314959E-2"/>
    <n v="0.17294520547945205"/>
    <n v="15657.534246575344"/>
    <n v="4.3"/>
    <n v="2800"/>
    <s v="Low"/>
    <n v="5997"/>
    <n v="1.9"/>
    <n v="584"/>
    <n v="24.333333333333332"/>
    <x v="210"/>
    <n v="8170000"/>
    <n v="101"/>
    <n v="4.3"/>
    <s v="Monday"/>
    <s v="Tuesday"/>
  </r>
  <r>
    <x v="243"/>
    <x v="243"/>
    <s v="French"/>
    <s v="personality"/>
    <s v="Minecraft"/>
    <s v="Just Chatting"/>
    <n v="2.5217272727272727E-2"/>
    <n v="2.1447426308842939E-3"/>
    <n v="290.36515618125821"/>
    <n v="5.3"/>
    <n v="6850"/>
    <s v="Low"/>
    <n v="27739"/>
    <n v="2.1"/>
    <n v="90920"/>
    <n v="3788.3333333333335"/>
    <x v="63"/>
    <n v="44500000"/>
    <n v="195"/>
    <n v="4.5"/>
    <s v="Saturday"/>
    <s v="Saturday"/>
  </r>
  <r>
    <x v="244"/>
    <x v="244"/>
    <s v="English"/>
    <s v="personality"/>
    <s v="FINAL FANTASY XIV ONLINE"/>
    <s v="Final Fantasy XIV: Heavensward"/>
    <n v="7.0672566371681414E-2"/>
    <n v="3.5893754486719309E-3"/>
    <n v="5840.6317300789669"/>
    <n v="3.6"/>
    <n v="8000"/>
    <s v="Low"/>
    <n v="23958"/>
    <n v="1"/>
    <n v="1393"/>
    <n v="58.041666666666664"/>
    <x v="211"/>
    <n v="12000000"/>
    <n v="5"/>
    <n v="1"/>
    <s v="Friday"/>
    <s v="Saturday"/>
  </r>
  <r>
    <x v="245"/>
    <x v="245"/>
    <s v="English"/>
    <s v="personality"/>
    <s v="Just Chatting"/>
    <s v="Grand Theft Auto V"/>
    <n v="6.1814159292035396E-3"/>
    <n v="5.446166736489317E-2"/>
    <n v="9089.2333472978644"/>
    <n v="3.2"/>
    <n v="1839"/>
    <s v="Low"/>
    <n v="5588"/>
    <n v="1.4"/>
    <n v="2387"/>
    <n v="99.458333333333329"/>
    <x v="212"/>
    <n v="2750000"/>
    <n v="130"/>
    <n v="2.7"/>
    <s v="Tuesday"/>
    <s v="Tuesday"/>
  </r>
  <r>
    <x v="246"/>
    <x v="246"/>
    <s v="Spanish"/>
    <s v="personality"/>
    <s v="Sports"/>
    <s v="Just Chatting"/>
    <n v="3.8777777777777777E-3"/>
    <n v="2.1830089139530653E-3"/>
    <n v="3143.5328360924141"/>
    <n v="5.0999999999999996"/>
    <n v="4430"/>
    <s v="High"/>
    <n v="2792"/>
    <n v="1"/>
    <n v="5497"/>
    <n v="229.04166666666666"/>
    <x v="92"/>
    <n v="4540000"/>
    <n v="12"/>
    <n v="6"/>
    <s v="Tuesday"/>
    <s v="Sunday"/>
  </r>
  <r>
    <x v="247"/>
    <x v="247"/>
    <s v="Japanese"/>
    <s v="personality"/>
    <s v="Just Chatting"/>
    <s v="YuNAGiNAOh! Master Duel"/>
    <n v="1.1360153256704981E-2"/>
    <n v="2.3950484391819162E-2"/>
    <n v="1685.6835306781484"/>
    <n v="6"/>
    <n v="3690"/>
    <s v="Low"/>
    <n v="2965"/>
    <n v="1.3"/>
    <n v="3716"/>
    <n v="154.83333333333334"/>
    <x v="213"/>
    <n v="2100000"/>
    <n v="89"/>
    <n v="4.8"/>
    <s v="Saturday"/>
    <s v="Sunday"/>
  </r>
  <r>
    <x v="248"/>
    <x v="248"/>
    <s v="English"/>
    <s v="personality"/>
    <s v="Just Chatting"/>
    <s v="NBA 2K19"/>
    <n v="2.0914285714285713E-3"/>
    <n v="6.8917018284106891E-3"/>
    <n v="7088.6075949367087"/>
    <n v="2.4"/>
    <n v="7086"/>
    <s v="Low"/>
    <n v="4392"/>
    <n v="1.3"/>
    <n v="7110"/>
    <n v="296.25"/>
    <x v="214"/>
    <n v="1300000"/>
    <n v="49"/>
    <n v="0.8"/>
    <s v="Friday"/>
    <s v="Tuesday"/>
  </r>
  <r>
    <x v="249"/>
    <x v="249"/>
    <s v="Portuguese"/>
    <s v="personality"/>
    <s v="Grand Theft Auto V"/>
    <s v="Just Chatting"/>
    <n v="7.825916230366492E-3"/>
    <n v="1.5689834024896265E-2"/>
    <n v="2377.5933609958506"/>
    <n v="5.6"/>
    <n v="5720"/>
    <s v="Low"/>
    <n v="5979"/>
    <n v="1.6"/>
    <n v="7712"/>
    <n v="321.33333333333331"/>
    <x v="215"/>
    <n v="7990000"/>
    <n v="121"/>
    <n v="4.3"/>
    <s v="Friday"/>
    <s v="Sunday"/>
  </r>
  <r>
    <x v="250"/>
    <x v="250"/>
    <s v="Spanish"/>
    <s v="personality"/>
    <s v="Just Chatting"/>
    <s v="League of Legends"/>
    <n v="1.6311907270811379E-3"/>
    <n v="3.6069651741293535E-2"/>
    <n v="28328.358208955226"/>
    <n v="5.2"/>
    <n v="5580"/>
    <s v="Low"/>
    <n v="1548"/>
    <n v="1.4"/>
    <n v="804"/>
    <n v="33.5"/>
    <x v="216"/>
    <n v="2640000"/>
    <n v="29"/>
    <n v="4.3"/>
    <s v="Monday"/>
    <s v="Wednesday"/>
  </r>
  <r>
    <x v="251"/>
    <x v="251"/>
    <s v="English"/>
    <s v="personality"/>
    <s v="Grand Theft Auto V"/>
    <s v="Just Chatting"/>
    <n v="1.0326834305772832E-3"/>
    <n v="3.0088495575221239E-2"/>
    <n v="17415.920707964604"/>
    <n v="4.8"/>
    <n v="3654"/>
    <s v="Low"/>
    <n v="2117"/>
    <n v="2"/>
    <n v="2825"/>
    <n v="117.70833333333333"/>
    <x v="217"/>
    <n v="1190000"/>
    <n v="85"/>
    <n v="1.5"/>
    <s v="Thursday"/>
    <s v="Thursday"/>
  </r>
  <r>
    <x v="252"/>
    <x v="252"/>
    <s v="Polish"/>
    <s v="personality"/>
    <s v="Just Chatting"/>
    <s v="I'm Only Sleeping"/>
    <n v="1.0290617848970252E-2"/>
    <n v="1.1366640232619614E-2"/>
    <n v="2772.4028548770816"/>
    <n v="5.5"/>
    <n v="7210"/>
    <s v="Low"/>
    <n v="4497"/>
    <n v="1.3"/>
    <n v="3783"/>
    <n v="157.625"/>
    <x v="218"/>
    <n v="2730000"/>
    <n v="43"/>
    <n v="2.7"/>
    <s v="Wednesday"/>
    <s v="Sunday"/>
  </r>
  <r>
    <x v="253"/>
    <x v="253"/>
    <s v="English"/>
    <s v="personality"/>
    <s v="Just Chatting"/>
    <s v="Minecraft"/>
    <n v="0"/>
    <n v="8.4709643047416086E-2"/>
    <n v="4219.4992008524241"/>
    <n v="5.5"/>
    <n v="1101"/>
    <s v="High"/>
    <n v="0"/>
    <n v="2.2999999999999998"/>
    <n v="1877"/>
    <n v="78.208333333333329"/>
    <x v="219"/>
    <n v="0"/>
    <n v="159"/>
    <n v="6.3"/>
    <s v="Sunday"/>
    <s v="Sunday"/>
  </r>
  <r>
    <x v="254"/>
    <x v="254"/>
    <s v="French"/>
    <s v="personality"/>
    <s v="League of Legends"/>
    <s v="VALORANT"/>
    <n v="2.9891304347826088E-2"/>
    <n v="1.0232963204876986E-2"/>
    <n v="961.463096015676"/>
    <n v="5.4"/>
    <n v="1980"/>
    <s v="High"/>
    <n v="5500"/>
    <n v="1.3"/>
    <n v="4593"/>
    <n v="191.375"/>
    <x v="220"/>
    <n v="513000"/>
    <n v="47"/>
    <n v="6.8"/>
    <s v="Tuesday"/>
    <s v="Tuesday"/>
  </r>
  <r>
    <x v="255"/>
    <x v="255"/>
    <s v="German"/>
    <s v="personality"/>
    <s v="Just Chatting"/>
    <s v="Variety"/>
    <n v="0.14083193277310924"/>
    <n v="4.0520604530701901E-2"/>
    <n v="187.26026948169033"/>
    <n v="12"/>
    <n v="910"/>
    <s v="High"/>
    <n v="33518"/>
    <n v="5.0999999999999996"/>
    <n v="30503"/>
    <n v="1270.9583333333333"/>
    <x v="221"/>
    <n v="83500000"/>
    <n v="1236"/>
    <n v="6.5"/>
    <s v="Thursday"/>
    <s v="Tuesday"/>
  </r>
  <r>
    <x v="256"/>
    <x v="256"/>
    <s v="German"/>
    <s v="personality"/>
    <s v="Just Chatting"/>
    <s v="EA Sports FC 24"/>
    <n v="0"/>
    <n v="6.1224489795918364E-3"/>
    <n v="1269.3877551020407"/>
    <n v="1.6"/>
    <n v="8410"/>
    <s v="High"/>
    <n v="0"/>
    <n v="1.3"/>
    <n v="5880"/>
    <n v="245"/>
    <x v="222"/>
    <n v="0"/>
    <n v="36"/>
    <n v="5.9"/>
    <s v="Monday"/>
    <s v="Sunday"/>
  </r>
  <r>
    <x v="257"/>
    <x v="257"/>
    <s v="English"/>
    <s v="personality"/>
    <s v="League of Legends"/>
    <s v="ELDEN RING"/>
    <n v="1.3743362831858407E-2"/>
    <n v="5.2210801109479526E-3"/>
    <n v="1769.9461576113558"/>
    <n v="4.5999999999999996"/>
    <n v="1620"/>
    <s v="Low"/>
    <n v="6212"/>
    <n v="1.1000000000000001"/>
    <n v="6129"/>
    <n v="255.375"/>
    <x v="223"/>
    <n v="20100000"/>
    <n v="32"/>
    <n v="3.4"/>
    <s v="Tuesday"/>
    <s v="Monday"/>
  </r>
  <r>
    <x v="258"/>
    <x v="258"/>
    <s v="Portuguese"/>
    <s v="esports"/>
    <s v="VALORANT"/>
    <s v="Talk Shows &amp; Podcasts"/>
    <n v="4.889466666666667E-2"/>
    <n v="1.1029411764705883E-2"/>
    <n v="66176.470588235286"/>
    <n v="5.3"/>
    <n v="1647"/>
    <s v="Low"/>
    <n v="36671"/>
    <n v="1"/>
    <n v="272"/>
    <n v="11.333333333333334"/>
    <x v="182"/>
    <n v="16600000"/>
    <n v="3"/>
    <n v="2.8"/>
    <s v="Saturday"/>
    <s v="Sunday"/>
  </r>
  <r>
    <x v="259"/>
    <x v="259"/>
    <s v="Chinese"/>
    <s v="personality"/>
    <s v="Talk Shows &amp; Podcasts"/>
    <s v="Tom Clancy's Rainbow Six Siege"/>
    <n v="6.0843065693430655E-2"/>
    <n v="9.4089444902239874E-2"/>
    <n v="985.24234025020598"/>
    <n v="5.0999999999999996"/>
    <n v="880"/>
    <s v="High"/>
    <n v="33342"/>
    <n v="1.8"/>
    <n v="13349"/>
    <n v="556.20833333333337"/>
    <x v="224"/>
    <n v="138000000"/>
    <n v="1256"/>
    <n v="6.7"/>
    <s v="Saturday"/>
    <s v="Sunday"/>
  </r>
  <r>
    <x v="260"/>
    <x v="260"/>
    <s v="Polish"/>
    <s v="personality"/>
    <s v="CounterNAStrike"/>
    <s v="Call of Duty: Warzone"/>
    <n v="2.6562564102564103E-2"/>
    <n v="1.4060134112048454E-2"/>
    <n v="3374.4321868916286"/>
    <n v="6.8"/>
    <n v="5450"/>
    <s v="High"/>
    <n v="51797"/>
    <n v="1.6"/>
    <n v="13869"/>
    <n v="577.875"/>
    <x v="225"/>
    <n v="190000000"/>
    <n v="195"/>
    <n v="5.2"/>
    <s v="Tuesday"/>
    <s v="Friday"/>
  </r>
  <r>
    <x v="261"/>
    <x v="261"/>
    <s v="Chinese"/>
    <s v="personality"/>
    <s v="League of Legends"/>
    <s v="Just Chatting"/>
    <n v="9.0864583333333332E-2"/>
    <n v="8.6393088552915772E-3"/>
    <n v="678.5784409974475"/>
    <n v="5.3"/>
    <n v="1200"/>
    <s v="Low"/>
    <n v="26169"/>
    <n v="1.3"/>
    <n v="10186"/>
    <n v="424.41666666666669"/>
    <x v="226"/>
    <n v="53000000"/>
    <n v="88"/>
    <n v="4.8"/>
    <s v="Sunday"/>
    <s v="Thursday"/>
  </r>
  <r>
    <x v="262"/>
    <x v="262"/>
    <s v="Portuguese"/>
    <s v="personality"/>
    <s v="Sports"/>
    <s v="Just Chatting"/>
    <n v="1.6319767441860464E-2"/>
    <n v="1.2960582690659812E-2"/>
    <n v="884.31876606683807"/>
    <n v="6.6"/>
    <n v="2500"/>
    <s v="Low"/>
    <n v="5614"/>
    <n v="2.1"/>
    <n v="9336"/>
    <n v="389"/>
    <x v="149"/>
    <n v="7720000"/>
    <n v="121"/>
    <n v="4.8"/>
    <s v="Tuesday"/>
    <s v="Tuesday"/>
  </r>
  <r>
    <x v="263"/>
    <x v="263"/>
    <s v="German"/>
    <s v="personality"/>
    <s v="Just Chatting"/>
    <s v="Grand Theft Auto V"/>
    <n v="3.1698275862068963E-2"/>
    <n v="2.2269526772556083E-2"/>
    <n v="683.80546913378089"/>
    <n v="5.3"/>
    <n v="1120"/>
    <s v="High"/>
    <n v="11031"/>
    <n v="1.8"/>
    <n v="12214"/>
    <n v="508.91666666666669"/>
    <x v="227"/>
    <n v="34000000"/>
    <n v="272"/>
    <n v="5.9"/>
    <s v="Sunday"/>
    <s v="Sunday"/>
  </r>
  <r>
    <x v="264"/>
    <x v="264"/>
    <s v="English"/>
    <s v="personality"/>
    <s v="Just Chatting"/>
    <s v="NBA 2K17"/>
    <n v="9.0449640287769782E-3"/>
    <n v="4.2826552462526769E-3"/>
    <n v="3571.7344753747325"/>
    <n v="4.3"/>
    <n v="6390"/>
    <s v="Low"/>
    <n v="5029"/>
    <n v="1.1000000000000001"/>
    <n v="3736"/>
    <n v="155.66666666666666"/>
    <x v="228"/>
    <n v="4610000"/>
    <n v="16"/>
    <n v="2.2000000000000002"/>
    <s v="Friday"/>
    <s v="Friday"/>
  </r>
  <r>
    <x v="265"/>
    <x v="265"/>
    <s v="English"/>
    <s v="esports"/>
    <s v="CounterNAStrike"/>
    <s v="Sports"/>
    <n v="0.1062158273381295"/>
    <n v="3.1779661016949155E-3"/>
    <n v="10601.694915254237"/>
    <n v="10.5"/>
    <n v="4550"/>
    <s v="Low"/>
    <n v="44292"/>
    <n v="1"/>
    <n v="944"/>
    <n v="39.333333333333336"/>
    <x v="229"/>
    <n v="40700000"/>
    <n v="3"/>
    <n v="3.1"/>
    <s v="Wednesday"/>
    <s v="Tuesday"/>
  </r>
  <r>
    <x v="266"/>
    <x v="266"/>
    <s v="Russian"/>
    <s v="personality"/>
    <s v="Dota 2"/>
    <s v="CounterNAStrike"/>
    <n v="7.5502392344497611E-3"/>
    <n v="2.5025025025025025E-3"/>
    <n v="2510.5105105105104"/>
    <n v="4.5"/>
    <n v="4420"/>
    <s v="Low"/>
    <n v="1578"/>
    <n v="1"/>
    <n v="1998"/>
    <n v="83.25"/>
    <x v="87"/>
    <n v="745000"/>
    <n v="5"/>
    <n v="1.4"/>
    <s v="Tuesday"/>
    <s v="Thursday"/>
  </r>
  <r>
    <x v="267"/>
    <x v="267"/>
    <s v="Spanish"/>
    <s v="personality"/>
    <s v="Warframe"/>
    <m/>
    <n v="1.5718085106382979E-2"/>
    <n v="3.0959752321981426E-4"/>
    <n v="1396.9040247678017"/>
    <n v="1.2"/>
    <n v="7040"/>
    <s v="Low"/>
    <n v="2955"/>
    <n v="1"/>
    <n v="3230"/>
    <n v="134.58333333333334"/>
    <x v="230"/>
    <n v="790000"/>
    <n v="1"/>
    <n v="0.7"/>
    <s v="Wednesday"/>
    <s v="Wednesday"/>
  </r>
  <r>
    <x v="268"/>
    <x v="268"/>
    <s v="Turkish"/>
    <s v="personality"/>
    <s v="Just Chatting"/>
    <s v="CounterNAStrike"/>
    <n v="1.7487826086956523E-2"/>
    <n v="7.7040660348517268E-2"/>
    <n v="8437.7866095995123"/>
    <n v="4.5999999999999996"/>
    <n v="1802"/>
    <s v="Low"/>
    <n v="40222"/>
    <n v="2.2000000000000002"/>
    <n v="6542"/>
    <n v="272.58333333333331"/>
    <x v="231"/>
    <n v="51400000"/>
    <n v="504"/>
    <n v="4.0999999999999996"/>
    <s v="Wednesday"/>
    <s v="Wednesday"/>
  </r>
  <r>
    <x v="269"/>
    <x v="269"/>
    <s v="English"/>
    <s v="personality"/>
    <s v="Fortnite"/>
    <s v="PUBG: BATTLEGROUNDS"/>
    <n v="1.4776315789473684E-3"/>
    <n v="5.6134723336006415E-2"/>
    <n v="365677.6263031275"/>
    <n v="7.4"/>
    <n v="9552"/>
    <s v="Low"/>
    <n v="28075"/>
    <n v="1.3"/>
    <n v="1247"/>
    <n v="51.958333333333336"/>
    <x v="232"/>
    <n v="572000000"/>
    <n v="70"/>
    <n v="4.0999999999999996"/>
    <s v="Thursday"/>
    <s v="Sunday"/>
  </r>
  <r>
    <x v="270"/>
    <x v="270"/>
    <s v="English"/>
    <s v="personality"/>
    <s v="ELDEN RING"/>
    <s v="DARK SOULS III"/>
    <n v="1.7503105590062112E-2"/>
    <n v="2.5388577419207803E-2"/>
    <n v="704.49883768631207"/>
    <n v="8.3000000000000007"/>
    <n v="1870"/>
    <s v="High"/>
    <n v="11272"/>
    <n v="1.6"/>
    <n v="21939"/>
    <n v="914.125"/>
    <x v="233"/>
    <n v="38400000"/>
    <n v="557"/>
    <n v="6.7"/>
    <s v="Wednesday"/>
    <s v="Sunday"/>
  </r>
  <r>
    <x v="271"/>
    <x v="271"/>
    <s v="Russian"/>
    <s v="personality"/>
    <s v="CounterNAStrike"/>
    <s v="Dota 2"/>
    <n v="0.13724251497005988"/>
    <n v="3.493144703519343E-4"/>
    <n v="700.02619858527635"/>
    <n v="8.4"/>
    <n v="3370"/>
    <s v="Low"/>
    <n v="45839"/>
    <n v="1"/>
    <n v="11451"/>
    <n v="477.125"/>
    <x v="234"/>
    <n v="58100000"/>
    <n v="4"/>
    <n v="2.5"/>
    <s v="Wednesday"/>
    <s v="Sunday"/>
  </r>
  <r>
    <x v="272"/>
    <x v="272"/>
    <s v="Russian"/>
    <s v="personality"/>
    <s v="Just Chatting"/>
    <s v="Virtual Casino"/>
    <n v="8.0340782122905029E-3"/>
    <n v="0.1277533039647577"/>
    <n v="189251.10132158588"/>
    <n v="2.7"/>
    <n v="2097"/>
    <s v="Low"/>
    <n v="14381"/>
    <n v="1.1000000000000001"/>
    <n v="227"/>
    <n v="9.4583333333333339"/>
    <x v="27"/>
    <n v="12300000"/>
    <n v="29"/>
    <n v="4.0999999999999996"/>
    <s v="Sunday"/>
    <s v="Sunday"/>
  </r>
  <r>
    <x v="273"/>
    <x v="273"/>
    <s v="Italian"/>
    <s v="personality"/>
    <s v="Just Chatting"/>
    <s v="I'm Only Sleeping"/>
    <n v="0"/>
    <n v="0.16800000000000001"/>
    <n v="72960"/>
    <n v="3.2"/>
    <n v="9910"/>
    <s v="Low"/>
    <n v="0"/>
    <n v="1.2"/>
    <n v="125"/>
    <n v="5.208333333333333"/>
    <x v="235"/>
    <n v="0"/>
    <n v="21"/>
    <n v="4.4000000000000004"/>
    <s v="Tuesday"/>
    <s v="Saturday"/>
  </r>
  <r>
    <x v="274"/>
    <x v="274"/>
    <s v="French"/>
    <s v="personality"/>
    <s v="Fortnite"/>
    <s v="Special Events"/>
    <n v="1.1891836734693878E-2"/>
    <n v="7.7064220183486239E-3"/>
    <n v="8631.1926605504577"/>
    <n v="3.3"/>
    <n v="1249"/>
    <s v="Low"/>
    <n v="23308"/>
    <n v="1.3"/>
    <n v="5450"/>
    <n v="227.08333333333334"/>
    <x v="120"/>
    <n v="3670000"/>
    <n v="42"/>
    <n v="0.5"/>
    <s v="Sunday"/>
    <s v="Saturday"/>
  </r>
  <r>
    <x v="275"/>
    <x v="275"/>
    <s v="Japanese"/>
    <s v="personality"/>
    <s v="Grand Theft Auto V"/>
    <s v="Variety"/>
    <n v="0"/>
    <n v="2.7877339705296694E-3"/>
    <n v="1299.8805256869773"/>
    <n v="6.4"/>
    <n v="3220"/>
    <s v="Low"/>
    <n v="0"/>
    <n v="1"/>
    <n v="2511"/>
    <n v="104.625"/>
    <x v="236"/>
    <n v="8"/>
    <n v="7"/>
    <n v="4.9000000000000004"/>
    <s v="Sunday"/>
    <s v="Sunday"/>
  </r>
  <r>
    <x v="276"/>
    <x v="276"/>
    <s v="English"/>
    <s v="personality"/>
    <s v="Just Chatting"/>
    <s v="VRChat"/>
    <n v="1.1489117983963346E-3"/>
    <n v="6.7188219052001841E-2"/>
    <n v="9641.9696272434412"/>
    <n v="2.7"/>
    <n v="1602"/>
    <s v="Low"/>
    <n v="1003"/>
    <n v="1.6"/>
    <n v="2173"/>
    <n v="90.541666666666671"/>
    <x v="237"/>
    <n v="547000"/>
    <n v="146"/>
    <n v="4.9000000000000004"/>
    <s v="Sunday"/>
    <s v="Saturday"/>
  </r>
  <r>
    <x v="277"/>
    <x v="277"/>
    <s v="Russian"/>
    <s v="personality"/>
    <s v="Dota 2"/>
    <s v="The Dark Pictures Anthology: Little Hope"/>
    <n v="7.1479274611398969E-2"/>
    <n v="9.1514143094841936E-3"/>
    <n v="7707.1547420965053"/>
    <n v="3.8"/>
    <n v="1135"/>
    <s v="Low"/>
    <n v="27591"/>
    <n v="1"/>
    <n v="1202"/>
    <n v="50.083333333333336"/>
    <x v="238"/>
    <n v="9270000"/>
    <n v="11"/>
    <n v="0.8"/>
    <s v="Thursday"/>
    <s v="Tuesday"/>
  </r>
  <r>
    <x v="278"/>
    <x v="278"/>
    <s v="English"/>
    <s v="personality"/>
    <s v="Super Mario World"/>
    <s v="Super Mario Maker"/>
    <n v="2.0579439252336448E-2"/>
    <n v="2.0997268316549109E-2"/>
    <n v="209.40188363843927"/>
    <n v="9.3000000000000007"/>
    <n v="490"/>
    <s v="High"/>
    <n v="4404"/>
    <n v="1.7"/>
    <n v="24527"/>
    <n v="1021.9583333333334"/>
    <x v="239"/>
    <n v="19200000"/>
    <n v="515"/>
    <n v="6.7"/>
    <s v="Friday"/>
    <s v="Wednesday"/>
  </r>
  <r>
    <x v="279"/>
    <x v="279"/>
    <s v="Russian"/>
    <s v="personality"/>
    <s v="Just Chatting"/>
    <s v="Minecraft"/>
    <n v="5.9801192842942347E-3"/>
    <n v="8.0632616022815656E-2"/>
    <n v="3129.8936997666578"/>
    <n v="3.8"/>
    <n v="4850"/>
    <s v="Low"/>
    <n v="3008"/>
    <n v="2.1"/>
    <n v="3857"/>
    <n v="160.70833333333334"/>
    <x v="240"/>
    <n v="3360000"/>
    <n v="311"/>
    <n v="2.6"/>
    <s v="Sunday"/>
    <s v="Friday"/>
  </r>
  <r>
    <x v="280"/>
    <x v="280"/>
    <s v="Spanish"/>
    <s v="personality"/>
    <s v="Sports"/>
    <s v="Sports"/>
    <n v="3.6805555555555557E-2"/>
    <n v="7.7355836849507739E-3"/>
    <n v="243.03797468354429"/>
    <n v="2.5"/>
    <n v="210"/>
    <s v="Low"/>
    <n v="530"/>
    <n v="1"/>
    <n v="1422"/>
    <n v="59.25"/>
    <x v="241"/>
    <n v="36700"/>
    <n v="11"/>
    <n v="2.2999999999999998"/>
    <s v="Tuesday"/>
    <s v="Monday"/>
  </r>
  <r>
    <x v="281"/>
    <x v="281"/>
    <s v="Russian"/>
    <s v="personality"/>
    <s v="Just Chatting"/>
    <s v="Grand Theft Auto V"/>
    <n v="8.8075117370892027E-3"/>
    <n v="6.6957787481804953E-3"/>
    <n v="1488.2096069868996"/>
    <n v="3.3"/>
    <n v="1970"/>
    <s v="Low"/>
    <n v="1876"/>
    <n v="1.5"/>
    <n v="3435"/>
    <n v="143.125"/>
    <x v="242"/>
    <n v="2029999"/>
    <n v="23"/>
    <n v="4"/>
    <s v="Friday"/>
    <s v="Tuesday"/>
  </r>
  <r>
    <x v="282"/>
    <x v="282"/>
    <s v="English"/>
    <s v="personality"/>
    <s v="Grand Theft Auto V"/>
    <s v="Left 4 Dead 2"/>
    <n v="5.129589632829374E-2"/>
    <n v="5.5045871559633031E-2"/>
    <n v="5097.2477064220184"/>
    <n v="5.4"/>
    <n v="1320"/>
    <s v="Low"/>
    <n v="4750"/>
    <n v="1.1000000000000001"/>
    <n v="436"/>
    <n v="18.166666666666668"/>
    <x v="243"/>
    <n v="332000"/>
    <n v="24"/>
    <n v="4.5"/>
    <s v="Tuesday"/>
    <s v="Sunday"/>
  </r>
  <r>
    <x v="283"/>
    <x v="283"/>
    <s v="English"/>
    <s v="esports"/>
    <s v="Chess"/>
    <s v="Chess (5)"/>
    <n v="0.11284521739130435"/>
    <n v="6.5055762081784388E-3"/>
    <n v="25650.557620817843"/>
    <n v="4.9000000000000004"/>
    <n v="4700"/>
    <s v="Low"/>
    <n v="129772"/>
    <n v="1"/>
    <n v="1076"/>
    <n v="44.833333333333336"/>
    <x v="72"/>
    <n v="348000000"/>
    <n v="7"/>
    <n v="4.9000000000000004"/>
    <s v="Tuesday"/>
    <s v="Sunday"/>
  </r>
  <r>
    <x v="284"/>
    <x v="284"/>
    <s v="English"/>
    <s v="personality"/>
    <s v="Dead by Daylight"/>
    <s v="They Are Billions"/>
    <n v="3.6777645659928655E-3"/>
    <n v="2.9302048980915825E-2"/>
    <n v="1091.2039790236254"/>
    <n v="7.7"/>
    <n v="2300"/>
    <s v="High"/>
    <n v="3093"/>
    <n v="1.6"/>
    <n v="18497"/>
    <n v="770.70833333333337"/>
    <x v="244"/>
    <n v="83500000"/>
    <n v="542"/>
    <n v="6.1"/>
    <s v="Monday"/>
    <s v="Friday"/>
  </r>
  <r>
    <x v="285"/>
    <x v="285"/>
    <s v="German"/>
    <s v="personality"/>
    <s v="Grand Theft Auto V"/>
    <s v="Just Chatting"/>
    <n v="1.2283653846153847E-2"/>
    <n v="1.7358221376768516E-2"/>
    <n v="2967.5425038639878"/>
    <n v="6.8"/>
    <n v="8160"/>
    <s v="High"/>
    <n v="12775"/>
    <n v="2.4"/>
    <n v="8411"/>
    <n v="350.45833333333331"/>
    <x v="245"/>
    <n v="16300000"/>
    <n v="146"/>
    <n v="5.3"/>
    <s v="Wednesday"/>
    <s v="Sunday"/>
  </r>
  <r>
    <x v="286"/>
    <x v="286"/>
    <s v="English"/>
    <s v="personality"/>
    <s v="Just Chatting"/>
    <s v="osu!"/>
    <n v="4.0515653775322286E-3"/>
    <n v="2.0257826887661142E-2"/>
    <n v="8000"/>
    <n v="5"/>
    <n v="1816"/>
    <s v="Low"/>
    <n v="2200"/>
    <n v="1.2"/>
    <n v="1629"/>
    <n v="67.875"/>
    <x v="246"/>
    <n v="66000"/>
    <n v="33"/>
    <n v="1.1000000000000001"/>
    <s v="Monday"/>
    <s v="Tuesday"/>
  </r>
  <r>
    <x v="287"/>
    <x v="287"/>
    <s v="Spanish"/>
    <s v="personality"/>
    <s v="Just Chatting"/>
    <s v="Minecraft"/>
    <n v="2.1144628099173555E-3"/>
    <n v="5.9943296881328476E-2"/>
    <n v="23523.693803159174"/>
    <n v="3.5"/>
    <n v="3797"/>
    <s v="Low"/>
    <n v="5117"/>
    <n v="1.9"/>
    <n v="2469"/>
    <n v="102.875"/>
    <x v="247"/>
    <n v="3280000"/>
    <n v="148"/>
    <n v="2"/>
    <s v="Tuesday"/>
    <s v="Sunday"/>
  </r>
  <r>
    <x v="288"/>
    <x v="288"/>
    <s v="French"/>
    <s v="personality"/>
    <s v="Fortnite"/>
    <s v="League of Legends"/>
    <n v="1.7304419889502761E-2"/>
    <n v="4.0191179665435582E-2"/>
    <n v="9437.3234846839023"/>
    <n v="4.5999999999999996"/>
    <n v="1806"/>
    <s v="Low"/>
    <n v="31321"/>
    <n v="1.8"/>
    <n v="4603"/>
    <n v="191.79166666666666"/>
    <x v="248"/>
    <n v="31700000"/>
    <n v="185"/>
    <n v="2.6"/>
    <s v="Thursday"/>
    <s v="Sunday"/>
  </r>
  <r>
    <x v="289"/>
    <x v="289"/>
    <s v="English"/>
    <s v="personality"/>
    <s v="CounterNAStrike"/>
    <s v="Apex Legends"/>
    <n v="12.826666666666666"/>
    <n v="1.4563106796116505E-2"/>
    <n v="475.33980582524276"/>
    <n v="2.1"/>
    <n v="6070"/>
    <s v="Low"/>
    <n v="261664"/>
    <n v="1"/>
    <n v="1030"/>
    <n v="42.916666666666664"/>
    <x v="249"/>
    <n v="8640000"/>
    <n v="15"/>
    <n v="0.3"/>
    <s v="Friday"/>
    <s v="Thursday"/>
  </r>
  <r>
    <x v="290"/>
    <x v="290"/>
    <s v="English"/>
    <s v="personality"/>
    <s v="Dead by Daylight"/>
    <s v="Fortnite"/>
    <n v="3.8042553191489359E-2"/>
    <n v="5.9048834982444939E-3"/>
    <n v="900.0957548675392"/>
    <n v="4.9000000000000004"/>
    <n v="1820"/>
    <s v="Low"/>
    <n v="8940"/>
    <n v="1"/>
    <n v="6266"/>
    <n v="261.08333333333331"/>
    <x v="250"/>
    <n v="1160000"/>
    <n v="37"/>
    <n v="4"/>
    <s v="Wednesday"/>
    <s v="Monday"/>
  </r>
  <r>
    <x v="291"/>
    <x v="291"/>
    <s v="French"/>
    <s v="personality"/>
    <s v="Just Chatting"/>
    <s v="VALORANT"/>
    <n v="1.5143774069319641E-2"/>
    <n v="1.568334578043316E-2"/>
    <n v="6981.3293502613897"/>
    <n v="3.6"/>
    <n v="8840"/>
    <s v="Low"/>
    <n v="11797"/>
    <n v="1.1000000000000001"/>
    <n v="2678"/>
    <n v="111.58333333333333"/>
    <x v="251"/>
    <n v="9950000"/>
    <n v="42"/>
    <n v="4.2"/>
    <s v="Monday"/>
    <s v="Saturday"/>
  </r>
  <r>
    <x v="292"/>
    <x v="292"/>
    <s v="Japanese"/>
    <s v="personality"/>
    <s v="Street Fighter 6"/>
    <s v="Street Fighter V"/>
    <n v="1.3893805309734514E-3"/>
    <n v="1.8219677251431546E-2"/>
    <n v="705.88235294117646"/>
    <n v="5.4"/>
    <n v="1390"/>
    <s v="Low"/>
    <n v="157"/>
    <n v="1.2"/>
    <n v="3842"/>
    <n v="160.08333333333334"/>
    <x v="252"/>
    <n v="1270000"/>
    <n v="70"/>
    <n v="2.2000000000000002"/>
    <s v="Tuesday"/>
    <s v="Sunday"/>
  </r>
  <r>
    <x v="293"/>
    <x v="293"/>
    <s v="Spanish"/>
    <s v="personality"/>
    <s v="Just Chatting"/>
    <s v="Watch TV"/>
    <n v="2.5454545454545456E-4"/>
    <n v="2.6938042502244837E-3"/>
    <n v="3950.9129003292423"/>
    <n v="5.5"/>
    <n v="5310"/>
    <s v="Low"/>
    <n v="140"/>
    <n v="1"/>
    <n v="3341"/>
    <n v="139.20833333333334"/>
    <x v="253"/>
    <n v="14300"/>
    <n v="9"/>
    <n v="4.2"/>
    <s v="Tuesday"/>
    <s v="Monday"/>
  </r>
  <r>
    <x v="294"/>
    <x v="294"/>
    <s v="Turkish"/>
    <s v="personality"/>
    <s v="CounterNAStrike"/>
    <s v="CounterNAStrike 2 Limited Test"/>
    <n v="6.3099678456591646E-2"/>
    <n v="1.0340632603406326E-2"/>
    <n v="4540.1459854014602"/>
    <n v="2.7"/>
    <n v="5090"/>
    <s v="Low"/>
    <n v="19624"/>
    <n v="1.2"/>
    <n v="1644"/>
    <n v="68.5"/>
    <x v="222"/>
    <n v="12000000"/>
    <n v="17"/>
    <n v="1.7"/>
    <s v="Monday"/>
    <s v="Thursday"/>
  </r>
  <r>
    <x v="295"/>
    <x v="295"/>
    <s v="Italian"/>
    <s v="personality"/>
    <s v="Just Chatting"/>
    <s v="Talk Shows &amp; Podcasts"/>
    <n v="2.3869269949066213E-2"/>
    <n v="3.4611581144929127E-2"/>
    <n v="1553.2359081419625"/>
    <n v="5.3"/>
    <n v="3490"/>
    <s v="High"/>
    <n v="14059"/>
    <n v="1.8"/>
    <n v="9101"/>
    <n v="379.20833333333331"/>
    <x v="128"/>
    <n v="23700000"/>
    <n v="315"/>
    <n v="5.4"/>
    <s v="Tuesday"/>
    <s v="Monday"/>
  </r>
  <r>
    <x v="296"/>
    <x v="296"/>
    <s v="English"/>
    <s v="personality"/>
    <s v="The Sims 4"/>
    <s v="Animal Crossing: New Horizons"/>
    <n v="7.8021201413427561E-3"/>
    <n v="9.0421969189551244E-3"/>
    <n v="3411.9223040857332"/>
    <n v="3.3"/>
    <n v="4800"/>
    <s v="High"/>
    <n v="6624"/>
    <n v="1.1000000000000001"/>
    <n v="5972"/>
    <n v="248.83333333333334"/>
    <x v="254"/>
    <n v="11700000"/>
    <n v="54"/>
    <n v="5.2"/>
    <s v="Tuesday"/>
    <s v="Saturday"/>
  </r>
  <r>
    <x v="297"/>
    <x v="297"/>
    <s v="English"/>
    <s v="personality"/>
    <s v="Grand Theft Auto V"/>
    <s v="Just Chatting"/>
    <n v="3.2347222222222222E-2"/>
    <n v="1.0999491353001017E-2"/>
    <n v="549.33875890132242"/>
    <n v="7"/>
    <n v="1850"/>
    <s v="High"/>
    <n v="11645"/>
    <n v="1.3"/>
    <n v="15728"/>
    <n v="655.33333333333337"/>
    <x v="255"/>
    <n v="22600000"/>
    <n v="173"/>
    <n v="5.8"/>
    <s v="Thursday"/>
    <s v="Sunday"/>
  </r>
  <r>
    <x v="298"/>
    <x v="298"/>
    <s v="English"/>
    <s v="personality"/>
    <s v="Apex Legends"/>
    <s v="CounterNAStrike"/>
    <n v="4.1058510638297872E-2"/>
    <n v="1.5131340031473187E-2"/>
    <n v="1638.5425493281687"/>
    <n v="5.2"/>
    <n v="2050"/>
    <s v="Low"/>
    <n v="23157"/>
    <n v="1.9"/>
    <n v="8261"/>
    <n v="344.20833333333331"/>
    <x v="24"/>
    <n v="38800000"/>
    <n v="125"/>
    <n v="4"/>
    <s v="Tuesday"/>
    <s v="Tuesday"/>
  </r>
  <r>
    <x v="299"/>
    <x v="299"/>
    <s v="English"/>
    <s v="personality"/>
    <s v="Overwatch"/>
    <s v="Overwatch 2"/>
    <n v="1.3870917573872472E-2"/>
    <n v="2.498860009119927E-2"/>
    <n v="1407.3871409028727"/>
    <n v="6.2"/>
    <n v="3700"/>
    <s v="Low"/>
    <n v="8919"/>
    <n v="1.8"/>
    <n v="10965"/>
    <n v="456.875"/>
    <x v="202"/>
    <n v="15500000"/>
    <n v="274"/>
    <n v="4.7"/>
    <s v="Tuesday"/>
    <s v="Wednesday"/>
  </r>
  <r>
    <x v="300"/>
    <x v="300"/>
    <s v="English"/>
    <s v="personality"/>
    <s v="Among Us"/>
    <s v="VALORANT"/>
    <n v="0.02"/>
    <n v="8.4273144131862682E-3"/>
    <n v="231.99900855124551"/>
    <n v="13.2"/>
    <n v="1410"/>
    <s v="High"/>
    <n v="3120"/>
    <n v="3.1"/>
    <n v="16138"/>
    <n v="672.41666666666663"/>
    <x v="256"/>
    <n v="378000"/>
    <n v="136"/>
    <n v="5.7"/>
    <s v="Thursday"/>
    <s v="Thursday"/>
  </r>
  <r>
    <x v="301"/>
    <x v="301"/>
    <s v="English"/>
    <s v="personality"/>
    <s v="MORDHAU"/>
    <m/>
    <n v="0"/>
    <n v="1.6666666666666668E-3"/>
    <n v="8"/>
    <n v="2.1"/>
    <n v="70"/>
    <s v="Low"/>
    <n v="0"/>
    <n v="1"/>
    <n v="600"/>
    <n v="25"/>
    <x v="257"/>
    <n v="14"/>
    <n v="1"/>
    <n v="0.4"/>
    <s v="Sunday"/>
    <s v="Saturday"/>
  </r>
  <r>
    <x v="302"/>
    <x v="302"/>
    <s v="English"/>
    <s v="personality"/>
    <s v="Apex Legends"/>
    <s v="Overwatch 2"/>
    <n v="2.0225669957686884E-3"/>
    <n v="2.3034398034398034E-3"/>
    <n v="2613.022113022113"/>
    <n v="7"/>
    <n v="7530"/>
    <s v="Low"/>
    <n v="1434"/>
    <n v="1"/>
    <n v="6512"/>
    <n v="271.33333333333331"/>
    <x v="258"/>
    <n v="1350000"/>
    <n v="15"/>
    <n v="4.2"/>
    <s v="Tuesday"/>
    <s v="Sunday"/>
  </r>
  <r>
    <x v="303"/>
    <x v="303"/>
    <s v="English"/>
    <s v="personality"/>
    <s v="Escape from Tarkov"/>
    <s v="PUBG: BATTLEGROUNDS"/>
    <n v="1.1615835777126099E-2"/>
    <n v="3.3974210485676784E-3"/>
    <n v="631.92031503358817"/>
    <n v="7.2"/>
    <n v="1810"/>
    <s v="High"/>
    <n v="3961"/>
    <n v="1.1000000000000001"/>
    <n v="12951"/>
    <n v="539.625"/>
    <x v="259"/>
    <n v="7460000"/>
    <n v="44"/>
    <n v="5.0999999999999996"/>
    <s v="Monday"/>
    <s v="Sunday"/>
  </r>
  <r>
    <x v="304"/>
    <x v="304"/>
    <s v="English"/>
    <s v="personality"/>
    <s v="Just Chatting"/>
    <s v="Minecraft"/>
    <n v="0"/>
    <n v="8.7452471482889742E-3"/>
    <n v="900.68441064638785"/>
    <n v="8.1999999999999993"/>
    <n v="1928"/>
    <s v="High"/>
    <n v="0"/>
    <n v="2.1"/>
    <n v="2630"/>
    <n v="109.58333333333333"/>
    <x v="260"/>
    <n v="0"/>
    <n v="23"/>
    <n v="6.2"/>
    <s v="Wednesday"/>
    <s v="Sunday"/>
  </r>
  <r>
    <x v="305"/>
    <x v="305"/>
    <s v="French"/>
    <s v="personality"/>
    <s v="Just Chatting"/>
    <s v="Grand Theft Auto V"/>
    <n v="1.8749999999999999E-3"/>
    <n v="1.5810276679841896E-2"/>
    <n v="5902.503293807642"/>
    <n v="4.3"/>
    <n v="1121"/>
    <s v="Low"/>
    <n v="1050"/>
    <n v="1.7"/>
    <n v="2277"/>
    <n v="94.875"/>
    <x v="261"/>
    <n v="52500"/>
    <n v="36"/>
    <n v="4.5999999999999996"/>
    <s v="Sunday"/>
    <s v="Sunday"/>
  </r>
  <r>
    <x v="306"/>
    <x v="306"/>
    <s v="Japanese"/>
    <s v="personality"/>
    <s v="Street Fighter 6"/>
    <s v="Apex Legends"/>
    <n v="2.6917922948073703E-2"/>
    <n v="3.4246575342465752E-3"/>
    <n v="490.6849315068493"/>
    <n v="4.3"/>
    <n v="8190"/>
    <s v="Low"/>
    <n v="1607"/>
    <n v="1.2"/>
    <n v="2920"/>
    <n v="121.66666666666667"/>
    <x v="262"/>
    <n v="114000"/>
    <n v="10"/>
    <n v="0.4"/>
    <s v="Saturday"/>
    <s v="Wednesday"/>
  </r>
  <r>
    <x v="307"/>
    <x v="307"/>
    <s v="English"/>
    <s v="personality"/>
    <s v="League of Legends"/>
    <s v="Teamfight Tactics"/>
    <n v="2.656872586872587E-2"/>
    <n v="8.2870281663153869E-3"/>
    <n v="2977.5819122437247"/>
    <n v="8"/>
    <n v="4440"/>
    <s v="High"/>
    <n v="68813"/>
    <n v="1.6"/>
    <n v="20876"/>
    <n v="869.83333333333337"/>
    <x v="11"/>
    <n v="348000000"/>
    <n v="173"/>
    <n v="6.6"/>
    <s v="Tuesday"/>
    <s v="Thursday"/>
  </r>
  <r>
    <x v="308"/>
    <x v="308"/>
    <s v="Russian"/>
    <s v="personality"/>
    <s v="Just Chatting"/>
    <s v="ROBLOX"/>
    <n v="5.3779761904761908E-3"/>
    <n v="7.4614760746147604E-2"/>
    <n v="32700.729927007298"/>
    <n v="3"/>
    <n v="4033"/>
    <s v="Low"/>
    <n v="9035"/>
    <n v="1.9"/>
    <n v="1233"/>
    <n v="51.375"/>
    <x v="34"/>
    <n v="3750000"/>
    <n v="92"/>
    <n v="2.7"/>
    <s v="Tuesday"/>
    <s v="Wednesday"/>
  </r>
  <r>
    <x v="309"/>
    <x v="309"/>
    <s v="Russian"/>
    <s v="personality"/>
    <s v="Just Chatting"/>
    <s v="I'm Only Sleeping"/>
    <n v="5.6072463768115938E-3"/>
    <n v="7.803700724054706E-2"/>
    <n v="13322.60659694288"/>
    <n v="3.6"/>
    <n v="2037"/>
    <s v="Low"/>
    <n v="7738"/>
    <n v="1.8"/>
    <n v="2486"/>
    <n v="103.58333333333333"/>
    <x v="263"/>
    <n v="5220000"/>
    <n v="194"/>
    <n v="2.7"/>
    <s v="Wednesday"/>
    <s v="Sunday"/>
  </r>
  <r>
    <x v="310"/>
    <x v="310"/>
    <s v="English"/>
    <s v="personality"/>
    <s v="Apex Legends"/>
    <s v="DayZ"/>
    <n v="4.5467889908256884E-3"/>
    <n v="2.2919352528291076E-3"/>
    <n v="3747.314138375591"/>
    <n v="5.0999999999999996"/>
    <n v="8450"/>
    <s v="Low"/>
    <n v="4956"/>
    <n v="1"/>
    <n v="6981"/>
    <n v="290.875"/>
    <x v="36"/>
    <n v="6400000"/>
    <n v="16"/>
    <n v="3.8"/>
    <s v="Tuesday"/>
    <s v="Sunday"/>
  </r>
  <r>
    <x v="311"/>
    <x v="311"/>
    <s v="Japanese"/>
    <s v="personality"/>
    <s v="VALORANT"/>
    <s v="Apex Legends"/>
    <n v="6.0860215053763441E-4"/>
    <n v="9.1753641472645947E-3"/>
    <n v="1279.9632985434109"/>
    <n v="8.1"/>
    <n v="4230"/>
    <s v="High"/>
    <n v="283"/>
    <n v="1.1000000000000001"/>
    <n v="8719"/>
    <n v="363.29166666666669"/>
    <x v="264"/>
    <n v="3110000"/>
    <n v="80"/>
    <n v="5.6"/>
    <s v="Wednesday"/>
    <s v="Wednesday"/>
  </r>
  <r>
    <x v="312"/>
    <x v="312"/>
    <s v="English"/>
    <s v="personality"/>
    <s v="Grand Theft Auto V"/>
    <s v="Rust"/>
    <n v="1.7075471698113208E-2"/>
    <n v="8.3850931677018639E-2"/>
    <n v="3950.3105590062114"/>
    <n v="7.3"/>
    <n v="1210"/>
    <s v="Low"/>
    <n v="1810"/>
    <n v="1.2"/>
    <n v="644"/>
    <n v="26.833333333333332"/>
    <x v="265"/>
    <n v="159000"/>
    <n v="54"/>
    <n v="3.3"/>
    <s v="Sunday"/>
    <s v="Sunday"/>
  </r>
  <r>
    <x v="313"/>
    <x v="313"/>
    <s v="Spanish"/>
    <s v="personality"/>
    <s v="VALORANT"/>
    <s v="CounterNAStrike"/>
    <n v="1.2853535353535353E-3"/>
    <n v="7.0052539404553416E-3"/>
    <n v="2774.0805604203151"/>
    <n v="3"/>
    <n v="3250"/>
    <s v="Low"/>
    <n v="509"/>
    <n v="1.1000000000000001"/>
    <n v="3426"/>
    <n v="142.75"/>
    <x v="266"/>
    <n v="6190000"/>
    <n v="24"/>
    <n v="3.2"/>
    <s v="Wednesday"/>
    <s v="Friday"/>
  </r>
  <r>
    <x v="314"/>
    <x v="314"/>
    <s v="English"/>
    <s v="personality"/>
    <s v="Escape from Tarkov"/>
    <s v="Just Chatting"/>
    <n v="2.7389781021897812E-2"/>
    <n v="7.8521939953810627E-3"/>
    <n v="2169.5809963708348"/>
    <n v="8.1999999999999993"/>
    <n v="7420"/>
    <s v="High"/>
    <n v="37524"/>
    <n v="1.2"/>
    <n v="15155"/>
    <n v="631.45833333333337"/>
    <x v="267"/>
    <n v="69500000"/>
    <n v="119"/>
    <n v="5.3"/>
    <s v="Tuesday"/>
    <s v="Tuesday"/>
  </r>
  <r>
    <x v="315"/>
    <x v="315"/>
    <s v="Portuguese"/>
    <s v="personality"/>
    <s v="CounterNAStrike"/>
    <s v="FIFA 21"/>
    <n v="3.7992715231788078E-2"/>
    <n v="0.17297297297297298"/>
    <n v="195891.89189189189"/>
    <n v="3.1"/>
    <n v="2159"/>
    <s v="Low"/>
    <n v="57369"/>
    <n v="1.2"/>
    <n v="185"/>
    <n v="7.708333333333333"/>
    <x v="79"/>
    <n v="43100000"/>
    <n v="32"/>
    <n v="1.5"/>
    <s v="Tuesday"/>
    <s v="Sunday"/>
  </r>
  <r>
    <x v="316"/>
    <x v="316"/>
    <s v="English"/>
    <s v="personality"/>
    <s v="Among Us"/>
    <s v="Jackbox Party Packs"/>
    <n v="1.829193899782135E-2"/>
    <n v="4.6929886188000564E-2"/>
    <n v="1547.8431923563298"/>
    <n v="4.8"/>
    <n v="2410"/>
    <s v="Low"/>
    <n v="8396"/>
    <n v="1.8"/>
    <n v="7117"/>
    <n v="296.54166666666669"/>
    <x v="140"/>
    <n v="11900000"/>
    <n v="334"/>
    <n v="4.4000000000000004"/>
    <s v="Wednesday"/>
    <s v="Tuesday"/>
  </r>
  <r>
    <x v="317"/>
    <x v="317"/>
    <s v="German"/>
    <s v="personality"/>
    <s v="Grand Theft Auto V"/>
    <s v="Just Chatting"/>
    <n v="1.4238181818181818E-2"/>
    <n v="9.4973699590882518E-3"/>
    <n v="1928.6966686148451"/>
    <n v="7.1"/>
    <n v="5640"/>
    <s v="Low"/>
    <n v="7831"/>
    <n v="1.9"/>
    <n v="6844"/>
    <n v="285.16666666666669"/>
    <x v="253"/>
    <n v="7640000"/>
    <n v="65"/>
    <n v="4.3"/>
    <s v="Monday"/>
    <s v="Sunday"/>
  </r>
  <r>
    <x v="318"/>
    <x v="318"/>
    <s v="Spanish"/>
    <s v="personality"/>
    <s v="Dead by Daylight"/>
    <s v="Lethal Company"/>
    <n v="5.3321799307958478E-3"/>
    <n v="1.9600452318130419E-2"/>
    <n v="2614.3987938183186"/>
    <n v="3.7"/>
    <n v="3990"/>
    <s v="Low"/>
    <n v="1541"/>
    <n v="1.4"/>
    <n v="2653"/>
    <n v="110.54166666666667"/>
    <x v="268"/>
    <n v="1110000"/>
    <n v="52"/>
    <n v="2.4"/>
    <s v="Tuesday"/>
    <s v="Tuesday"/>
  </r>
  <r>
    <x v="319"/>
    <x v="319"/>
    <s v="Russian"/>
    <s v="personality"/>
    <s v="Dota 2"/>
    <s v="World of Warcraft"/>
    <n v="5.2698087431693991E-2"/>
    <n v="1.9697572622363709E-2"/>
    <n v="1747.7118981297256"/>
    <n v="7.4"/>
    <n v="4870"/>
    <s v="Low"/>
    <n v="38575"/>
    <n v="1.4"/>
    <n v="10052"/>
    <n v="418.83333333333331"/>
    <x v="269"/>
    <n v="55500000"/>
    <n v="198"/>
    <n v="3.5"/>
    <s v="Tuesday"/>
    <s v="Monday"/>
  </r>
  <r>
    <x v="320"/>
    <x v="320"/>
    <s v="English"/>
    <s v="personality"/>
    <s v="Minecraft"/>
    <s v="Just Chatting"/>
    <n v="8.9503787878787884E-3"/>
    <n v="1.9176453099449979E-2"/>
    <n v="18837.520440017837"/>
    <n v="4.7"/>
    <n v="381"/>
    <s v="Low"/>
    <n v="47258"/>
    <n v="1.5"/>
    <n v="6727"/>
    <n v="280.29166666666669"/>
    <x v="270"/>
    <n v="65500000"/>
    <n v="129"/>
    <n v="4.5999999999999996"/>
    <s v="Saturday"/>
    <s v="Thursday"/>
  </r>
  <r>
    <x v="321"/>
    <x v="321"/>
    <s v="German"/>
    <s v="personality"/>
    <s v="EA Sports FC 24"/>
    <s v="FIFA 20"/>
    <n v="1.4867441860465116"/>
    <n v="3.6319612590799033E-3"/>
    <n v="24.987893462469732"/>
    <n v="2.6"/>
    <n v="270"/>
    <s v="Low"/>
    <n v="6393"/>
    <n v="1"/>
    <n v="4130"/>
    <n v="172.08333333333334"/>
    <x v="271"/>
    <n v="998000"/>
    <n v="15"/>
    <n v="0.7"/>
    <s v="Thursday"/>
    <s v="Monday"/>
  </r>
  <r>
    <x v="322"/>
    <x v="322"/>
    <s v="English"/>
    <s v="personality"/>
    <s v="Apex Legends"/>
    <s v="Just Chatting"/>
    <n v="7.7916666666666664E-3"/>
    <n v="1.5931674468259834E-2"/>
    <n v="1229.8595713229859"/>
    <n v="7"/>
    <n v="3420"/>
    <s v="Low"/>
    <n v="4862"/>
    <n v="1.7"/>
    <n v="12177"/>
    <n v="507.375"/>
    <x v="272"/>
    <n v="8860000"/>
    <n v="194"/>
    <n v="4.5"/>
    <s v="Wednesday"/>
    <s v="Sunday"/>
  </r>
  <r>
    <x v="323"/>
    <x v="323"/>
    <s v="French"/>
    <s v="personality"/>
    <s v="League of Legends"/>
    <s v="Fortnite"/>
    <n v="1.7444703143189754E-2"/>
    <n v="2.1145058686497624E-2"/>
    <n v="1847.1463130543857"/>
    <n v="6.3"/>
    <n v="4550"/>
    <s v="Low"/>
    <n v="14985"/>
    <n v="1.8"/>
    <n v="11161"/>
    <n v="465.04166666666669"/>
    <x v="273"/>
    <n v="27300000"/>
    <n v="236"/>
    <n v="4.5999999999999996"/>
    <s v="Sunday"/>
    <s v="Saturday"/>
  </r>
  <r>
    <x v="324"/>
    <x v="324"/>
    <s v="Spanish"/>
    <s v="esports"/>
    <s v="League of Legends"/>
    <s v="Teamfight Tactics"/>
    <n v="5.7985272459499262E-2"/>
    <n v="1.2872774082814847E-3"/>
    <n v="3496.2454408925123"/>
    <n v="5.5"/>
    <n v="7640"/>
    <s v="Low"/>
    <n v="39372"/>
    <n v="1"/>
    <n v="4661"/>
    <n v="194.20833333333334"/>
    <x v="68"/>
    <n v="35000000"/>
    <n v="6"/>
    <n v="2.2999999999999998"/>
    <s v="Saturday"/>
    <s v="Saturday"/>
  </r>
  <r>
    <x v="325"/>
    <x v="325"/>
    <s v="French"/>
    <s v="personality"/>
    <s v="VALORANT"/>
    <s v="Fortnite"/>
    <n v="0"/>
    <n v="2.5316455696202532E-3"/>
    <n v="887.08860759493678"/>
    <n v="2.2000000000000002"/>
    <n v="7300"/>
    <s v="Low"/>
    <n v="0"/>
    <n v="1.2"/>
    <n v="790"/>
    <n v="32.916666666666664"/>
    <x v="274"/>
    <n v="0"/>
    <n v="2"/>
    <n v="1"/>
    <s v="Saturday"/>
    <s v="Thursday"/>
  </r>
  <r>
    <x v="326"/>
    <x v="326"/>
    <s v="Russian"/>
    <s v="personality"/>
    <s v="Just Chatting"/>
    <s v="Minecraft"/>
    <n v="0"/>
    <n v="3.0245746691871457E-3"/>
    <n v="4477.8827977315696"/>
    <n v="2.4"/>
    <n v="4427"/>
    <s v="Low"/>
    <n v="0"/>
    <n v="1.1000000000000001"/>
    <n v="5290"/>
    <n v="220.41666666666666"/>
    <x v="275"/>
    <n v="8"/>
    <n v="16"/>
    <n v="3.9"/>
    <s v="Sunday"/>
    <s v="Thursday"/>
  </r>
  <r>
    <x v="327"/>
    <x v="327"/>
    <s v="Japanese"/>
    <s v="personality"/>
    <s v="VALORANT"/>
    <s v="Escape from Tarkov"/>
    <n v="1.0551724137931035E-2"/>
    <n v="2.8340080971659919E-2"/>
    <n v="5283.4008097165997"/>
    <n v="4.7"/>
    <n v="1005"/>
    <s v="Low"/>
    <n v="4590"/>
    <n v="1.1000000000000001"/>
    <n v="1976"/>
    <n v="82.333333333333329"/>
    <x v="276"/>
    <n v="199000"/>
    <n v="56"/>
    <n v="1.3"/>
    <s v="Saturday"/>
    <s v="Sunday"/>
  </r>
  <r>
    <x v="328"/>
    <x v="328"/>
    <s v="Japanese"/>
    <s v="personality"/>
    <s v="VALORANT"/>
    <s v="League of Legends"/>
    <n v="4.4176245210727971E-3"/>
    <n v="1.2132241431604488E-2"/>
    <n v="949.95450409463149"/>
    <n v="7.5"/>
    <n v="2400"/>
    <s v="High"/>
    <n v="1153"/>
    <n v="1.3"/>
    <n v="6594"/>
    <n v="274.75"/>
    <x v="213"/>
    <n v="1250000"/>
    <n v="80"/>
    <n v="5.7"/>
    <s v="Thursday"/>
    <s v="Sunday"/>
  </r>
  <r>
    <x v="329"/>
    <x v="329"/>
    <s v="English"/>
    <s v="personality"/>
    <s v="ELDEN RING"/>
    <s v="Just Chatting"/>
    <n v="3.3323353293413173E-3"/>
    <n v="3.5989717223650387E-2"/>
    <n v="981.2706573632023"/>
    <n v="6.2"/>
    <n v="2500"/>
    <s v="Low"/>
    <n v="1113"/>
    <n v="1.3"/>
    <n v="8169"/>
    <n v="340.375"/>
    <x v="234"/>
    <n v="1570000"/>
    <n v="294"/>
    <n v="3.4"/>
    <s v="Thursday"/>
    <s v="Sunday"/>
  </r>
  <r>
    <x v="330"/>
    <x v="330"/>
    <s v="Russian"/>
    <s v="personality"/>
    <s v="PUBG: BATTLEGROUNDS"/>
    <s v="Just Chatting"/>
    <n v="2.6185185185185186E-2"/>
    <n v="7.1967100753941053E-3"/>
    <n v="1998.6291980808774"/>
    <n v="3.8"/>
    <n v="3360"/>
    <s v="Low"/>
    <n v="12726"/>
    <n v="2"/>
    <n v="5836"/>
    <n v="243.16666666666666"/>
    <x v="277"/>
    <n v="18400000"/>
    <n v="42"/>
    <n v="4.9000000000000004"/>
    <s v="Friday"/>
    <s v="Saturday"/>
  </r>
  <r>
    <x v="331"/>
    <x v="331"/>
    <s v="Polish"/>
    <s v="personality"/>
    <s v="Grand Theft Auto V"/>
    <s v="Minecraft"/>
    <n v="3.5707446808510637E-2"/>
    <n v="7.4788427474906513E-3"/>
    <n v="888.01417043888989"/>
    <n v="5.7"/>
    <n v="2140"/>
    <s v="Low"/>
    <n v="6713"/>
    <n v="1.4"/>
    <n v="5081"/>
    <n v="211.70833333333334"/>
    <x v="230"/>
    <n v="5900000"/>
    <n v="38"/>
    <n v="4.2"/>
    <s v="Tuesday"/>
    <s v="Sunday"/>
  </r>
  <r>
    <x v="332"/>
    <x v="332"/>
    <s v="Portuguese"/>
    <s v="personality"/>
    <s v="League of Legends"/>
    <s v="Virtual Casino"/>
    <n v="2.1999999999999999E-2"/>
    <n v="3.5612535612535613E-3"/>
    <n v="2079.7720797720799"/>
    <n v="6.5"/>
    <n v="4950"/>
    <s v="Low"/>
    <n v="8030"/>
    <n v="1.3"/>
    <n v="4212"/>
    <n v="175.5"/>
    <x v="198"/>
    <n v="2570000"/>
    <n v="15"/>
    <n v="1.9"/>
    <s v="Thursday"/>
    <s v="Sunday"/>
  </r>
  <r>
    <x v="333"/>
    <x v="333"/>
    <s v="Portuguese"/>
    <s v="personality"/>
    <s v="Just Chatting"/>
    <s v="Variety"/>
    <n v="0"/>
    <n v="7.8358208955223874E-3"/>
    <n v="256.1194029850746"/>
    <n v="5.2"/>
    <n v="5950"/>
    <s v="Low"/>
    <n v="0"/>
    <n v="1.5"/>
    <n v="2680"/>
    <n v="111.66666666666667"/>
    <x v="278"/>
    <n v="0"/>
    <n v="21"/>
    <n v="0.7"/>
    <s v="Monday"/>
    <s v="Monday"/>
  </r>
  <r>
    <x v="334"/>
    <x v="334"/>
    <s v="Spanish"/>
    <s v="personality"/>
    <s v="League of Legends"/>
    <s v="Fortnite"/>
    <n v="8.686945500633713E-3"/>
    <n v="9.402086087850741E-3"/>
    <n v="2781.8422212428381"/>
    <n v="3.5"/>
    <n v="4490"/>
    <s v="High"/>
    <n v="6854"/>
    <n v="1.1000000000000001"/>
    <n v="6807"/>
    <n v="283.625"/>
    <x v="279"/>
    <n v="12000000"/>
    <n v="64"/>
    <n v="5.5"/>
    <s v="Sunday"/>
    <s v="Wednesday"/>
  </r>
  <r>
    <x v="335"/>
    <x v="335"/>
    <s v="Chinese"/>
    <s v="personality"/>
    <s v="Just Chatting"/>
    <s v="IRL"/>
    <n v="1.6811428571428571E-2"/>
    <n v="6.1924349459000268E-3"/>
    <n v="93.892515425198965"/>
    <n v="16.100000000000001"/>
    <n v="800"/>
    <s v="High"/>
    <n v="2942"/>
    <n v="1.5"/>
    <n v="44732"/>
    <n v="1863.8333333333333"/>
    <x v="280"/>
    <n v="73300000"/>
    <n v="277"/>
    <n v="6.9"/>
    <s v="Monday"/>
    <s v="Saturday"/>
  </r>
  <r>
    <x v="336"/>
    <x v="336"/>
    <s v="Spanish"/>
    <s v="personality"/>
    <s v="Grand Theft Auto V"/>
    <s v="Minecraft"/>
    <n v="1.4279116465863453E-2"/>
    <n v="1.5774888083564271E-2"/>
    <n v="12739.287998294607"/>
    <n v="4"/>
    <n v="2116"/>
    <s v="Low"/>
    <n v="35555"/>
    <n v="1.3"/>
    <n v="4691"/>
    <n v="195.45833333333334"/>
    <x v="281"/>
    <n v="41800000"/>
    <n v="74"/>
    <n v="4.4000000000000004"/>
    <s v="Wednesday"/>
    <s v="Sunday"/>
  </r>
  <r>
    <x v="337"/>
    <x v="337"/>
    <s v="English"/>
    <s v="personality"/>
    <s v="World of Warcraft"/>
    <s v="Variety"/>
    <n v="5.0089171974522291E-2"/>
    <n v="2.6379082938940181E-3"/>
    <n v="584.68461478780364"/>
    <n v="9.1999999999999993"/>
    <n v="2260"/>
    <s v="Low"/>
    <n v="15728"/>
    <n v="1.1000000000000001"/>
    <n v="12889"/>
    <n v="537.04166666666663"/>
    <x v="148"/>
    <n v="21800000"/>
    <n v="34"/>
    <n v="4.2"/>
    <s v="Monday"/>
    <s v="Friday"/>
  </r>
  <r>
    <x v="338"/>
    <x v="338"/>
    <s v="Spanish"/>
    <s v="esports"/>
    <s v="FIFA 21"/>
    <s v="FIFA 22"/>
    <n v="0.72953278688524592"/>
    <n v="7.4515648286140089E-4"/>
    <n v="436.36363636363637"/>
    <n v="3.9"/>
    <n v="7330"/>
    <s v="Low"/>
    <n v="89003"/>
    <n v="1"/>
    <n v="6710"/>
    <n v="279.58333333333331"/>
    <x v="282"/>
    <n v="14800000"/>
    <n v="5"/>
    <n v="0.8"/>
    <s v="Tuesday"/>
    <s v="Sunday"/>
  </r>
  <r>
    <x v="339"/>
    <x v="339"/>
    <s v="Spanish"/>
    <s v="personality"/>
    <s v="Just Chatting"/>
    <s v="Minecraft"/>
    <n v="2.2659509202453986E-3"/>
    <n v="7.0563454449710378E-2"/>
    <n v="20600.315955766193"/>
    <n v="3"/>
    <n v="2911"/>
    <s v="Low"/>
    <n v="7387"/>
    <n v="2"/>
    <n v="3798"/>
    <n v="158.25"/>
    <x v="283"/>
    <n v="8279999"/>
    <n v="268"/>
    <n v="3.7"/>
    <s v="Wednesday"/>
    <s v="Friday"/>
  </r>
  <r>
    <x v="340"/>
    <x v="340"/>
    <s v="Portuguese"/>
    <s v="personality"/>
    <s v="Grand Theft Auto V"/>
    <s v="Variety"/>
    <n v="0"/>
    <n v="0.03"/>
    <n v="7271.9999999999991"/>
    <n v="2"/>
    <n v="6727"/>
    <s v="Low"/>
    <n v="0"/>
    <n v="1.5"/>
    <n v="100"/>
    <n v="4.166666666666667"/>
    <x v="284"/>
    <n v="0"/>
    <n v="3"/>
    <n v="4.4000000000000004"/>
    <s v="Monday"/>
    <s v="Saturday"/>
  </r>
  <r>
    <x v="341"/>
    <x v="341"/>
    <s v="English"/>
    <s v="personality"/>
    <s v="League of Legends"/>
    <s v="Just Chatting"/>
    <n v="1.8871635610766045E-3"/>
    <n v="5.7308839692259382E-3"/>
    <n v="1820.0659444182761"/>
    <n v="8.5"/>
    <n v="6060"/>
    <s v="High"/>
    <n v="1823"/>
    <n v="1.1000000000000001"/>
    <n v="12738"/>
    <n v="530.75"/>
    <x v="285"/>
    <n v="2910000"/>
    <n v="73"/>
    <n v="6.2"/>
    <s v="Thursday"/>
    <s v="Monday"/>
  </r>
  <r>
    <x v="342"/>
    <x v="342"/>
    <s v="English"/>
    <s v="personality"/>
    <s v="Just Chatting"/>
    <s v="Grand Theft Auto V"/>
    <n v="1.3305050505050505E-2"/>
    <n v="4.6781738990159701E-2"/>
    <n v="1916.4381351830939"/>
    <n v="4.8"/>
    <n v="3710"/>
    <s v="Low"/>
    <n v="6586"/>
    <n v="1.7"/>
    <n v="6199"/>
    <n v="258.29166666666669"/>
    <x v="286"/>
    <n v="8790000"/>
    <n v="290"/>
    <n v="4.3"/>
    <s v="Thursday"/>
    <s v="Monday"/>
  </r>
  <r>
    <x v="343"/>
    <x v="343"/>
    <s v="Russian"/>
    <s v="personality"/>
    <s v="Heroes of Might and Magic III: The Restoration of Erathia"/>
    <s v="Heroes of Might and Magic III: The Shadow of Death"/>
    <n v="5.3971428571428573E-2"/>
    <n v="1.0647677178704646E-2"/>
    <n v="626.65310274669378"/>
    <n v="7"/>
    <n v="1960"/>
    <s v="High"/>
    <n v="20779"/>
    <n v="1.5"/>
    <n v="14745"/>
    <n v="614.375"/>
    <x v="287"/>
    <n v="41300000"/>
    <n v="157"/>
    <n v="6.4"/>
    <s v="Tuesday"/>
    <s v="Friday"/>
  </r>
  <r>
    <x v="344"/>
    <x v="344"/>
    <s v="German"/>
    <s v="personality"/>
    <s v="Variety"/>
    <s v="Minecraft"/>
    <n v="4.2285211267605635E-2"/>
    <n v="0.10334788937409024"/>
    <n v="3968.5589519650657"/>
    <n v="23.8"/>
    <n v="5980"/>
    <s v="Low"/>
    <n v="24018"/>
    <n v="9.3000000000000007"/>
    <n v="3435"/>
    <n v="143.125"/>
    <x v="288"/>
    <n v="21400000"/>
    <n v="355"/>
    <n v="4.2"/>
    <s v="Saturday"/>
    <s v="Saturday"/>
  </r>
  <r>
    <x v="345"/>
    <x v="345"/>
    <s v="English"/>
    <s v="personality"/>
    <s v="League of Legends"/>
    <s v="I'm Only Sleeping"/>
    <n v="1.4887931034482759E-2"/>
    <n v="4.8038430744595673E-3"/>
    <n v="2228.9831865492397"/>
    <n v="5.7"/>
    <n v="5530"/>
    <s v="Low"/>
    <n v="8635"/>
    <n v="1.1000000000000001"/>
    <n v="6245"/>
    <n v="260.20833333333331"/>
    <x v="289"/>
    <n v="9060000"/>
    <n v="30"/>
    <n v="3.1"/>
    <s v="Thursday"/>
    <s v="Sunday"/>
  </r>
  <r>
    <x v="346"/>
    <x v="346"/>
    <s v="Italian"/>
    <s v="personality"/>
    <s v="Just Chatting"/>
    <s v="FIFA 21"/>
    <n v="1.6985915492957745E-2"/>
    <n v="8.6206896551724144E-2"/>
    <n v="1791.4213624894871"/>
    <n v="4.2"/>
    <n v="3210"/>
    <s v="Low"/>
    <n v="6030"/>
    <n v="2.7"/>
    <n v="4756"/>
    <n v="198.16666666666666"/>
    <x v="290"/>
    <n v="665000"/>
    <n v="410"/>
    <n v="4.2"/>
    <s v="Tuesday"/>
    <s v="Sunday"/>
  </r>
  <r>
    <x v="347"/>
    <x v="347"/>
    <s v="English"/>
    <s v="personality"/>
    <s v="VALORANT"/>
    <s v="Call of Duty: Warzone"/>
    <n v="1.2754640368117253E-2"/>
    <n v="9.0074484670015584E-3"/>
    <n v="8522.4278538021827"/>
    <n v="5.5"/>
    <n v="1427"/>
    <s v="Low"/>
    <n v="26147"/>
    <n v="1.2"/>
    <n v="5773"/>
    <n v="240.54166666666666"/>
    <x v="217"/>
    <n v="62400000"/>
    <n v="52"/>
    <n v="2.7"/>
    <s v="Wednesday"/>
    <s v="Wednesday"/>
  </r>
  <r>
    <x v="348"/>
    <x v="348"/>
    <s v="Russian"/>
    <s v="personality"/>
    <s v="Dota 2"/>
    <s v="Just Chatting"/>
    <n v="1.351931330472103E-3"/>
    <n v="5.4434250764525995E-2"/>
    <n v="6840.3669724770643"/>
    <n v="4.3"/>
    <n v="1213"/>
    <s v="Low"/>
    <n v="630"/>
    <n v="2.2000000000000002"/>
    <n v="1635"/>
    <n v="68.125"/>
    <x v="291"/>
    <n v="24800"/>
    <n v="89"/>
    <n v="1.7"/>
    <s v="Saturday"/>
    <s v="Monday"/>
  </r>
  <r>
    <x v="349"/>
    <x v="349"/>
    <s v="Portuguese"/>
    <s v="personality"/>
    <s v="Grand Theft Auto V"/>
    <s v="Just Chatting"/>
    <n v="4.5130434782608697E-3"/>
    <n v="1.6348773841961851E-2"/>
    <n v="4512.2615803814715"/>
    <n v="2.9"/>
    <n v="6090"/>
    <s v="Low"/>
    <n v="1557"/>
    <n v="1.7"/>
    <n v="1835"/>
    <n v="76.458333333333329"/>
    <x v="292"/>
    <n v="881000"/>
    <n v="30"/>
    <n v="1.7"/>
    <s v="Monday"/>
    <s v="Monday"/>
  </r>
  <r>
    <x v="350"/>
    <x v="350"/>
    <s v="Japanese"/>
    <s v="personality"/>
    <s v="League of Legends"/>
    <s v="Escape from Tarkov"/>
    <n v="3.6485875706214692E-2"/>
    <n v="1.1546884332072467E-2"/>
    <n v="281.90324507266575"/>
    <n v="7.5"/>
    <n v="850"/>
    <s v="High"/>
    <n v="6458"/>
    <n v="1.3"/>
    <n v="15069"/>
    <n v="627.875"/>
    <x v="293"/>
    <n v="13400000"/>
    <n v="174"/>
    <n v="5.0999999999999996"/>
    <s v="Wednesday"/>
    <s v="Monday"/>
  </r>
  <r>
    <x v="351"/>
    <x v="351"/>
    <s v="English"/>
    <s v="personality"/>
    <s v="League of Legends"/>
    <s v="Call of Dragons"/>
    <n v="1.944083969465649E-2"/>
    <n v="3.5607196401799099E-3"/>
    <n v="2356.8215892053972"/>
    <n v="5.7"/>
    <n v="5530"/>
    <s v="Low"/>
    <n v="10187"/>
    <n v="1"/>
    <n v="5336"/>
    <n v="222.33333333333334"/>
    <x v="294"/>
    <n v="9650000"/>
    <n v="19"/>
    <n v="2.5"/>
    <s v="Tuesday"/>
    <s v="Sunday"/>
  </r>
  <r>
    <x v="352"/>
    <x v="352"/>
    <s v="Portuguese"/>
    <s v="personality"/>
    <s v="VALORANT"/>
    <s v="League of Legends"/>
    <n v="2.399706744868035E-2"/>
    <n v="8.6799276672694395E-2"/>
    <n v="29598.553345388787"/>
    <n v="5.7"/>
    <n v="6440"/>
    <s v="Low"/>
    <n v="16366"/>
    <n v="1.2"/>
    <n v="553"/>
    <n v="23.041666666666668"/>
    <x v="295"/>
    <n v="17300000"/>
    <n v="48"/>
    <n v="2.9"/>
    <s v="Wednesday"/>
    <s v="Sunday"/>
  </r>
  <r>
    <x v="353"/>
    <x v="353"/>
    <s v="French"/>
    <s v="personality"/>
    <s v="Just Chatting"/>
    <s v="Outlast"/>
    <n v="1.1594202898550724E-4"/>
    <n v="8.658008658008658E-4"/>
    <n v="3584.4155844155844"/>
    <n v="2.2999999999999998"/>
    <n v="3445"/>
    <s v="Low"/>
    <n v="40"/>
    <n v="1"/>
    <n v="2310"/>
    <n v="96.25"/>
    <x v="292"/>
    <n v="350"/>
    <n v="2"/>
    <n v="0.7"/>
    <s v="Sunday"/>
    <s v="Sunday"/>
  </r>
  <r>
    <x v="354"/>
    <x v="354"/>
    <s v="Japanese"/>
    <s v="personality"/>
    <s v="Street Fighter 6"/>
    <s v="Grand Theft Auto V"/>
    <n v="0"/>
    <n v="1.9920318725099601E-2"/>
    <n v="4254.9800796812742"/>
    <n v="5.4"/>
    <n v="8620"/>
    <s v="Low"/>
    <n v="0"/>
    <n v="1.1000000000000001"/>
    <n v="1004"/>
    <n v="41.833333333333336"/>
    <x v="296"/>
    <n v="272"/>
    <n v="20"/>
    <n v="1.9"/>
    <s v="Thursday"/>
    <s v="Sunday"/>
  </r>
  <r>
    <x v="355"/>
    <x v="355"/>
    <s v="English"/>
    <s v="personality"/>
    <s v="Just Chatting"/>
    <s v="Super Smash Bros. Ultimate"/>
    <n v="4.9977777777777781E-3"/>
    <n v="4.7315367208393334E-2"/>
    <n v="13330.590413495167"/>
    <n v="5.2"/>
    <n v="2455"/>
    <s v="High"/>
    <n v="26988"/>
    <n v="1.5"/>
    <n v="9722"/>
    <n v="405.08333333333331"/>
    <x v="297"/>
    <n v="59300000"/>
    <n v="460"/>
    <n v="6.2"/>
    <s v="Thursday"/>
    <s v="Friday"/>
  </r>
  <r>
    <x v="356"/>
    <x v="356"/>
    <s v="Portuguese"/>
    <s v="personality"/>
    <s v="Virtual Casino"/>
    <s v="Fortnite"/>
    <n v="1.5527950310559006E-2"/>
    <n v="5.2502625131256564E-4"/>
    <n v="67.623381169058447"/>
    <n v="21.6"/>
    <n v="920"/>
    <s v="Low"/>
    <n v="250"/>
    <n v="1"/>
    <n v="5714"/>
    <n v="238.08333333333334"/>
    <x v="298"/>
    <n v="7900"/>
    <n v="3"/>
    <n v="0.8"/>
    <s v="Tuesday"/>
    <s v="Friday"/>
  </r>
  <r>
    <x v="357"/>
    <x v="357"/>
    <s v="English"/>
    <s v="personality"/>
    <s v="Teamfight Tactics"/>
    <s v="League of Legends"/>
    <n v="1.3706603773584906E-2"/>
    <n v="1.0945536067519451E-2"/>
    <n v="3354.8727416589741"/>
    <n v="6.8"/>
    <n v="5640"/>
    <s v="High"/>
    <n v="29058"/>
    <n v="1.9"/>
    <n v="15166"/>
    <n v="631.91666666666663"/>
    <x v="172"/>
    <n v="125000000"/>
    <n v="166"/>
    <n v="5.7"/>
    <s v="Friday"/>
    <s v="Wednesday"/>
  </r>
  <r>
    <x v="358"/>
    <x v="358"/>
    <s v="Spanish"/>
    <s v="personality"/>
    <s v="Just Chatting"/>
    <s v="Fortnite"/>
    <n v="3.3216630196936542E-4"/>
    <n v="7.4852507374631269E-2"/>
    <n v="40442.477876106197"/>
    <n v="2.9"/>
    <n v="6457"/>
    <s v="Low"/>
    <n v="1518"/>
    <n v="2"/>
    <n v="2712"/>
    <n v="113"/>
    <x v="299"/>
    <n v="10700000"/>
    <n v="203"/>
    <n v="3.1"/>
    <s v="Tuesday"/>
    <s v="Sunday"/>
  </r>
  <r>
    <x v="359"/>
    <x v="359"/>
    <s v="Japanese"/>
    <s v="personality"/>
    <s v="Street Fighter V"/>
    <s v="Street Fighter 6"/>
    <n v="1.0090441176470588"/>
    <n v="1.6867469879518072E-2"/>
    <n v="786.50602409638554"/>
    <n v="11.8"/>
    <n v="3625"/>
    <s v="Low"/>
    <n v="27446"/>
    <n v="3.1"/>
    <n v="830"/>
    <n v="34.583333333333336"/>
    <x v="300"/>
    <n v="211000"/>
    <n v="14"/>
    <n v="0"/>
    <s v="Saturday"/>
    <s v="Saturday"/>
  </r>
  <r>
    <x v="360"/>
    <x v="360"/>
    <s v="English"/>
    <s v="personality"/>
    <s v="Art"/>
    <s v="Just Chatting"/>
    <n v="1.6770833333333332E-2"/>
    <n v="6.0085091603716244E-2"/>
    <n v="2500.6512112529304"/>
    <n v="7.1"/>
    <n v="7450"/>
    <s v="Low"/>
    <n v="20125"/>
    <n v="2.1"/>
    <n v="11517"/>
    <n v="479.875"/>
    <x v="301"/>
    <n v="32500000"/>
    <n v="692"/>
    <n v="4.5"/>
    <s v="Wednesday"/>
    <s v="Sunday"/>
  </r>
  <r>
    <x v="361"/>
    <x v="361"/>
    <s v="English"/>
    <s v="personality"/>
    <s v="Just Chatting"/>
    <s v="IRL"/>
    <n v="2.4479876160990711E-2"/>
    <n v="2.285293033542204E-3"/>
    <n v="571.47069664577953"/>
    <n v="7.8"/>
    <n v="1830"/>
    <s v="Low"/>
    <n v="7907"/>
    <n v="1"/>
    <n v="13565"/>
    <n v="565.20833333333337"/>
    <x v="302"/>
    <n v="13900000"/>
    <n v="31"/>
    <n v="4.9000000000000004"/>
    <s v="Saturday"/>
    <s v="Sunday"/>
  </r>
  <r>
    <x v="362"/>
    <x v="362"/>
    <s v="English"/>
    <s v="personality"/>
    <s v="Overwatch"/>
    <s v="Overwatch 2"/>
    <n v="1.718413021363174E-2"/>
    <n v="3.0140151705430251E-3"/>
    <n v="1185.1107650575175"/>
    <n v="8.1999999999999993"/>
    <n v="3830"/>
    <s v="High"/>
    <n v="16892"/>
    <n v="1.1000000000000001"/>
    <n v="19907"/>
    <n v="829.45833333333337"/>
    <x v="303"/>
    <n v="42400000"/>
    <n v="60"/>
    <n v="6.2"/>
    <s v="Wednesday"/>
    <s v="Wednesday"/>
  </r>
  <r>
    <x v="363"/>
    <x v="363"/>
    <s v="Japanese"/>
    <s v="personality"/>
    <s v="Variety"/>
    <s v="Guilty Gear Xrd: Rev 2"/>
    <n v="1.2542448979591836"/>
    <n v="1.3636363636363636E-2"/>
    <n v="668.18181818181824"/>
    <n v="9.8000000000000007"/>
    <n v="2837"/>
    <s v="Low"/>
    <n v="61458"/>
    <n v="3.2"/>
    <n v="1760"/>
    <n v="73.333333333333329"/>
    <x v="304"/>
    <n v="1110000"/>
    <n v="24"/>
    <n v="0"/>
    <s v="Saturday"/>
    <s v="Sunday"/>
  </r>
  <r>
    <x v="364"/>
    <x v="364"/>
    <s v="Japanese"/>
    <s v="personality"/>
    <s v="Just Chatting"/>
    <s v="Apex Legends"/>
    <n v="3.4439834024896266E-3"/>
    <n v="6.7193675889328066E-3"/>
    <n v="2286.166007905138"/>
    <n v="2.5"/>
    <n v="229"/>
    <s v="Low"/>
    <n v="830"/>
    <n v="1.3"/>
    <n v="2530"/>
    <n v="105.41666666666667"/>
    <x v="305"/>
    <n v="13000"/>
    <n v="17"/>
    <n v="0.7"/>
    <s v="Friday"/>
    <s v="Sunday"/>
  </r>
  <r>
    <x v="365"/>
    <x v="365"/>
    <s v="Japanese"/>
    <s v="personality"/>
    <s v="VALORANT"/>
    <s v="Apex Legends"/>
    <n v="4.1599999999999998E-2"/>
    <n v="3.3724340175953081E-3"/>
    <n v="475.07331378299119"/>
    <n v="7"/>
    <n v="1312"/>
    <s v="Low"/>
    <n v="5616"/>
    <n v="1.4"/>
    <n v="6820"/>
    <n v="284.16666666666669"/>
    <x v="306"/>
    <n v="579000"/>
    <n v="23"/>
    <n v="0.6"/>
    <s v="Sunday"/>
    <s v="Tuesday"/>
  </r>
  <r>
    <x v="366"/>
    <x v="366"/>
    <s v="Polish"/>
    <s v="personality"/>
    <s v="League of Legends"/>
    <s v="Just Chatting"/>
    <n v="4.1854545454545457E-2"/>
    <n v="0.31343283582089554"/>
    <n v="27582.089552238805"/>
    <n v="4.7"/>
    <n v="6960"/>
    <s v="Low"/>
    <n v="16114"/>
    <n v="1.7"/>
    <n v="335"/>
    <n v="13.958333333333334"/>
    <x v="287"/>
    <n v="8910000"/>
    <n v="105"/>
    <n v="3.5"/>
    <s v="Friday"/>
    <s v="Monday"/>
  </r>
  <r>
    <x v="367"/>
    <x v="367"/>
    <s v="Japanese"/>
    <s v="personality"/>
    <s v="Street Fighter 6"/>
    <s v="VALORANT"/>
    <n v="0"/>
    <n v="2.3937267849773007E-2"/>
    <n v="600.24762690879083"/>
    <n v="6.3"/>
    <n v="1270"/>
    <s v="Low"/>
    <n v="0"/>
    <n v="1.3"/>
    <n v="2423"/>
    <n v="100.95833333333333"/>
    <x v="307"/>
    <n v="0"/>
    <n v="58"/>
    <n v="3.9"/>
    <s v="Tuesday"/>
    <s v="Sunday"/>
  </r>
  <r>
    <x v="368"/>
    <x v="368"/>
    <s v="Spanish"/>
    <s v="personality"/>
    <s v="Just Chatting"/>
    <s v="Minecraft"/>
    <n v="5.6902286902286905E-3"/>
    <n v="8.9210067281335653E-2"/>
    <n v="5753.301769249937"/>
    <n v="4"/>
    <n v="9770"/>
    <s v="Low"/>
    <n v="5474"/>
    <n v="2.6"/>
    <n v="4013"/>
    <n v="167.20833333333334"/>
    <x v="119"/>
    <n v="5390000"/>
    <n v="358"/>
    <n v="2.9"/>
    <s v="Friday"/>
    <s v="Saturday"/>
  </r>
  <r>
    <x v="369"/>
    <x v="369"/>
    <s v="English"/>
    <s v="personality"/>
    <s v="Just Chatting"/>
    <s v="IRL"/>
    <n v="1.7942448330683626E-2"/>
    <n v="4.7776667499375468E-3"/>
    <n v="4713.9645266050466"/>
    <n v="9.5"/>
    <n v="2123"/>
    <s v="High"/>
    <n v="112858"/>
    <n v="2"/>
    <n v="32024"/>
    <n v="1334.3333333333333"/>
    <x v="308"/>
    <n v="401000000"/>
    <n v="153"/>
    <n v="6.4"/>
    <s v="Monday"/>
    <s v="Tuesday"/>
  </r>
  <r>
    <x v="370"/>
    <x v="370"/>
    <s v="English"/>
    <s v="personality"/>
    <s v="Music"/>
    <s v="Variety"/>
    <n v="7.9799999999999996E-2"/>
    <n v="3.5842293906810036E-4"/>
    <n v="1175.6272401433691"/>
    <n v="2.2000000000000002"/>
    <n v="116"/>
    <s v="Low"/>
    <n v="32718"/>
    <n v="1"/>
    <n v="8370"/>
    <n v="348.75"/>
    <x v="309"/>
    <n v="11200000"/>
    <n v="3"/>
    <n v="1.8"/>
    <s v="Saturday"/>
    <s v="Monday"/>
  </r>
  <r>
    <x v="371"/>
    <x v="371"/>
    <s v="English"/>
    <s v="personality"/>
    <s v="Call of Duty: Modern Warfare II"/>
    <s v="Call of Duty: Black Ops Cold War"/>
    <n v="1.2509283819628647E-2"/>
    <n v="1.0145482388973967E-2"/>
    <n v="866.00306278713629"/>
    <n v="6.1"/>
    <n v="2040"/>
    <s v="Low"/>
    <n v="4716"/>
    <n v="1.7"/>
    <n v="10448"/>
    <n v="435.33333333333331"/>
    <x v="310"/>
    <n v="7900000"/>
    <n v="106"/>
    <n v="4.4000000000000004"/>
    <s v="Thursday"/>
    <s v="Thursday"/>
  </r>
  <r>
    <x v="372"/>
    <x v="372"/>
    <s v="Spanish"/>
    <s v="personality"/>
    <s v="Just Chatting"/>
    <s v="Minecraft"/>
    <n v="2.5743315508021392E-3"/>
    <n v="5.6915090841675939E-2"/>
    <n v="8320.3559510567302"/>
    <n v="5.0999999999999996"/>
    <n v="186"/>
    <s v="Low"/>
    <n v="4814"/>
    <n v="2.6"/>
    <n v="5394"/>
    <n v="224.75"/>
    <x v="311"/>
    <n v="4830000"/>
    <n v="307"/>
    <n v="3.6"/>
    <s v="Thursday"/>
    <s v="Friday"/>
  </r>
  <r>
    <x v="373"/>
    <x v="373"/>
    <s v="Japanese"/>
    <s v="personality"/>
    <s v="Street Fighter 6"/>
    <s v="Apex Legends"/>
    <n v="1.2746268656716417E-2"/>
    <n v="0.30555555555555558"/>
    <n v="9925.9259259259252"/>
    <n v="5.2"/>
    <n v="1700"/>
    <s v="Low"/>
    <n v="1708"/>
    <n v="1.2"/>
    <n v="324"/>
    <n v="13.5"/>
    <x v="312"/>
    <n v="1290000"/>
    <n v="99"/>
    <n v="3.8"/>
    <s v="Thursday"/>
    <s v="Sunday"/>
  </r>
  <r>
    <x v="374"/>
    <x v="374"/>
    <s v="English"/>
    <s v="personality"/>
    <s v="VALORANT"/>
    <s v="THE FINALS"/>
    <n v="1.8668885191347755E-3"/>
    <n v="1.2482662968099861E-2"/>
    <n v="6668.515950069348"/>
    <n v="4.2"/>
    <n v="1079"/>
    <s v="Low"/>
    <n v="1122"/>
    <n v="1.1000000000000001"/>
    <n v="2163"/>
    <n v="90.125"/>
    <x v="313"/>
    <n v="625000"/>
    <n v="27"/>
    <n v="2.6"/>
    <s v="Sunday"/>
    <s v="Tuesday"/>
  </r>
  <r>
    <x v="375"/>
    <x v="375"/>
    <s v="Japanese"/>
    <s v="personality"/>
    <s v="Super Mario 64"/>
    <s v="Super Smash Bros. Ultimate"/>
    <n v="2.1385224274406332E-2"/>
    <n v="3.8102353380649982E-2"/>
    <n v="679.56667911841612"/>
    <n v="5.2"/>
    <n v="1330"/>
    <s v="Low"/>
    <n v="1621"/>
    <n v="1.4"/>
    <n v="2677"/>
    <n v="111.54166666666667"/>
    <x v="314"/>
    <n v="912000"/>
    <n v="102"/>
    <n v="2.5"/>
    <s v="Saturday"/>
    <s v="Tuesday"/>
  </r>
  <r>
    <x v="376"/>
    <x v="376"/>
    <s v="German"/>
    <s v="personality"/>
    <s v="Fortnite"/>
    <s v="Just Chatting"/>
    <n v="7.4382259767687437E-3"/>
    <n v="9.6570096570096579E-3"/>
    <n v="7568.4315684315688"/>
    <n v="3.5"/>
    <n v="1017"/>
    <s v="Low"/>
    <n v="7044"/>
    <n v="1.1000000000000001"/>
    <n v="3003"/>
    <n v="125.125"/>
    <x v="315"/>
    <n v="6570000"/>
    <n v="29"/>
    <n v="3.1"/>
    <s v="Friday"/>
    <s v="Sunday"/>
  </r>
  <r>
    <x v="377"/>
    <x v="377"/>
    <s v="English"/>
    <s v="esports"/>
    <s v="Call of Duty: Warzone"/>
    <s v="Super Smash Bros. Ultimate"/>
    <n v="1.8936009174311927"/>
    <n v="3.9889958734525451E-3"/>
    <n v="287.86795048143051"/>
    <n v="3"/>
    <n v="3890"/>
    <s v="Low"/>
    <n v="165122"/>
    <n v="1.1000000000000001"/>
    <n v="7270"/>
    <n v="302.91666666666669"/>
    <x v="316"/>
    <n v="35400000"/>
    <n v="29"/>
    <n v="1.1000000000000001"/>
    <s v="Wednesday"/>
    <s v="Sunday"/>
  </r>
  <r>
    <x v="378"/>
    <x v="378"/>
    <s v="English"/>
    <s v="personality"/>
    <s v="Grand Theft Auto V"/>
    <s v="Arma 3"/>
    <n v="3.1042826552462526E-2"/>
    <n v="2.6982912522315737E-2"/>
    <n v="571.69089517980103"/>
    <n v="10.1"/>
    <n v="2270"/>
    <s v="High"/>
    <n v="14497"/>
    <n v="1.6"/>
    <n v="19605"/>
    <n v="816.875"/>
    <x v="35"/>
    <n v="28300000"/>
    <n v="529"/>
    <n v="5"/>
    <s v="Tuesday"/>
    <s v="Sunday"/>
  </r>
  <r>
    <x v="379"/>
    <x v="379"/>
    <s v="English"/>
    <s v="personality"/>
    <s v="Hearthstone"/>
    <s v="Fall Guys"/>
    <n v="4.2927272727272731E-2"/>
    <n v="3.6817882971729124E-2"/>
    <n v="5207.1005917159764"/>
    <n v="7"/>
    <n v="1260"/>
    <s v="High"/>
    <n v="14166"/>
    <n v="1.1000000000000001"/>
    <n v="1521"/>
    <n v="63.375"/>
    <x v="219"/>
    <n v="33500000"/>
    <n v="56"/>
    <n v="5.5"/>
    <s v="Tuesday"/>
    <s v="Sunday"/>
  </r>
  <r>
    <x v="380"/>
    <x v="380"/>
    <s v="English"/>
    <s v="personality"/>
    <s v="Dota 2"/>
    <s v="DARK SOULS III"/>
    <n v="4.1590733590733592E-2"/>
    <n v="4.5779365788298351E-3"/>
    <n v="694.05984814649389"/>
    <n v="5.4"/>
    <n v="1460"/>
    <s v="Low"/>
    <n v="10772"/>
    <n v="1.1000000000000001"/>
    <n v="8956"/>
    <n v="373.16666666666669"/>
    <x v="317"/>
    <n v="18900000"/>
    <n v="41"/>
    <n v="4.2"/>
    <s v="Tuesday"/>
    <s v="Sunday"/>
  </r>
  <r>
    <x v="381"/>
    <x v="381"/>
    <s v="English"/>
    <s v="personality"/>
    <s v="Call of Duty: Warzone"/>
    <s v="Fortnite"/>
    <n v="8.9699248120300756E-4"/>
    <n v="4.2096525554369737E-3"/>
    <n v="5677.6947705442899"/>
    <n v="6.9"/>
    <n v="1547"/>
    <s v="High"/>
    <n v="3579"/>
    <n v="1.2"/>
    <n v="16866"/>
    <n v="702.75"/>
    <x v="318"/>
    <n v="92300000"/>
    <n v="71"/>
    <n v="6.3"/>
    <s v="Tuesday"/>
    <s v="Sunday"/>
  </r>
  <r>
    <x v="382"/>
    <x v="382"/>
    <s v="German"/>
    <s v="personality"/>
    <s v="Fortnite"/>
    <s v="Just Chatting"/>
    <n v="1.8244525547445257E-2"/>
    <n v="1.6203348180003071E-2"/>
    <n v="2524.9577637843649"/>
    <n v="6.3"/>
    <n v="7070"/>
    <s v="High"/>
    <n v="24995"/>
    <n v="2.2000000000000002"/>
    <n v="13022"/>
    <n v="542.58333333333337"/>
    <x v="267"/>
    <n v="48500000"/>
    <n v="211"/>
    <n v="5.2"/>
    <s v="Saturday"/>
    <s v="Sunday"/>
  </r>
  <r>
    <x v="383"/>
    <x v="383"/>
    <s v="English"/>
    <s v="personality"/>
    <s v="Phasmophobia"/>
    <s v="Welcome to the Game II"/>
    <n v="5.795414462081129E-3"/>
    <n v="9.0510216873511351E-2"/>
    <n v="1705.9044753666792"/>
    <n v="4.5"/>
    <n v="2990"/>
    <s v="High"/>
    <n v="3286"/>
    <n v="1.4"/>
    <n v="7977"/>
    <n v="332.375"/>
    <x v="319"/>
    <n v="6230000"/>
    <n v="722"/>
    <n v="5.9"/>
    <s v="Saturday"/>
    <s v="Monday"/>
  </r>
  <r>
    <x v="384"/>
    <x v="384"/>
    <s v="English"/>
    <s v="personality"/>
    <s v="Just Chatting"/>
    <s v="Overwatch"/>
    <n v="9.8301886792452825E-4"/>
    <n v="5.1924943384018117E-2"/>
    <n v="4115.1730831446139"/>
    <n v="4.4000000000000004"/>
    <n v="8210"/>
    <s v="Low"/>
    <n v="1042"/>
    <n v="1.9"/>
    <n v="6182"/>
    <n v="257.58333333333331"/>
    <x v="320"/>
    <n v="13400000"/>
    <n v="321"/>
    <n v="3.6"/>
    <s v="Sunday"/>
    <s v="Monday"/>
  </r>
  <r>
    <x v="385"/>
    <x v="385"/>
    <s v="English"/>
    <s v="personality"/>
    <s v="Fortnite"/>
    <s v="Variety"/>
    <n v="2.2272727272727275E-3"/>
    <n v="6.0080106809078772E-3"/>
    <n v="8811.748998664887"/>
    <n v="3"/>
    <n v="1004"/>
    <s v="Low"/>
    <n v="1225"/>
    <n v="1.1000000000000001"/>
    <n v="1498"/>
    <n v="62.416666666666664"/>
    <x v="253"/>
    <n v="671000"/>
    <n v="9"/>
    <n v="2.6"/>
    <s v="Wednesday"/>
    <s v="Sunday"/>
  </r>
  <r>
    <x v="386"/>
    <x v="386"/>
    <s v="Japanese"/>
    <s v="personality"/>
    <s v="Apex Legends"/>
    <s v="Just Chatting"/>
    <n v="2.3545454545454546E-2"/>
    <n v="2.6968247063940843E-2"/>
    <n v="2985.6459330143539"/>
    <n v="5.0999999999999996"/>
    <n v="5790"/>
    <s v="Low"/>
    <n v="6734"/>
    <n v="1.1000000000000001"/>
    <n v="2299"/>
    <n v="95.791666666666671"/>
    <x v="321"/>
    <n v="3300000"/>
    <n v="62"/>
    <n v="2.6"/>
    <s v="Wednesday"/>
    <s v="Sunday"/>
  </r>
  <r>
    <x v="387"/>
    <x v="387"/>
    <s v="English"/>
    <s v="personality"/>
    <s v="World of Tanks"/>
    <s v="World of Warcraft"/>
    <n v="3.1204582651391161E-2"/>
    <n v="7.5848603184139381E-3"/>
    <n v="1101.2316010814056"/>
    <n v="7.6"/>
    <n v="2240"/>
    <s v="Low"/>
    <n v="19066"/>
    <n v="1.2"/>
    <n v="13316"/>
    <n v="554.83333333333337"/>
    <x v="322"/>
    <n v="52800000"/>
    <n v="101"/>
    <n v="4.5"/>
    <s v="Sunday"/>
    <s v="Sunday"/>
  </r>
  <r>
    <x v="388"/>
    <x v="388"/>
    <s v="English"/>
    <s v="personality"/>
    <s v="League of Legends"/>
    <s v="I'm Only Sleeping"/>
    <n v="3.5910317460317462E-2"/>
    <n v="2.0260687512662929E-3"/>
    <n v="2042.2773012764233"/>
    <n v="8"/>
    <n v="5810"/>
    <s v="High"/>
    <n v="45247"/>
    <n v="1"/>
    <n v="14807"/>
    <n v="616.95833333333337"/>
    <x v="58"/>
    <n v="98000000"/>
    <n v="30"/>
    <n v="5.2"/>
    <s v="Tuesday"/>
    <s v="Saturday"/>
  </r>
  <r>
    <x v="389"/>
    <x v="389"/>
    <s v="English"/>
    <s v="personality"/>
    <s v="Super Mario Odyssey"/>
    <s v="Minecraft"/>
    <n v="8.2510791366906481E-3"/>
    <n v="1.4170535059858295E-2"/>
    <n v="4075.2504275592478"/>
    <n v="4.9000000000000004"/>
    <n v="9500"/>
    <s v="Low"/>
    <n v="11469"/>
    <n v="1.2"/>
    <n v="8186"/>
    <n v="341.08333333333331"/>
    <x v="323"/>
    <n v="16700000"/>
    <n v="116"/>
    <n v="4.7"/>
    <s v="Wednesday"/>
    <s v="Tuesday"/>
  </r>
  <r>
    <x v="390"/>
    <x v="390"/>
    <s v="English"/>
    <s v="personality"/>
    <s v="Just Chatting"/>
    <s v="Pools Hot Tubs and Beaches"/>
    <n v="2.599552572706935E-3"/>
    <n v="7.5282308657465494E-3"/>
    <n v="5384.1907151819323"/>
    <n v="6.2"/>
    <n v="126"/>
    <s v="Low"/>
    <n v="2324"/>
    <n v="1.5"/>
    <n v="3985"/>
    <n v="166.04166666666666"/>
    <x v="324"/>
    <n v="1650000"/>
    <n v="30"/>
    <n v="2.9"/>
    <s v="Sunday"/>
    <s v="Wednesday"/>
  </r>
  <r>
    <x v="391"/>
    <x v="391"/>
    <s v="Chinese"/>
    <s v="personality"/>
    <s v="Just Chatting"/>
    <s v="Games + Demos"/>
    <n v="7.6973484848484847E-2"/>
    <n v="2.6113038875492559E-2"/>
    <n v="372.64012233135327"/>
    <n v="7.1"/>
    <n v="750"/>
    <s v="High"/>
    <n v="20321"/>
    <n v="1.6"/>
    <n v="17003"/>
    <n v="708.45833333333337"/>
    <x v="325"/>
    <n v="62800000"/>
    <n v="444"/>
    <n v="6.1"/>
    <s v="Sunday"/>
    <s v="Saturday"/>
  </r>
  <r>
    <x v="392"/>
    <x v="392"/>
    <s v="German"/>
    <s v="personality"/>
    <s v="Fortnite"/>
    <s v="VALORANT"/>
    <n v="2.0799418604651163E-2"/>
    <n v="6.6006600660066E-2"/>
    <n v="34059.405940594057"/>
    <n v="6.6"/>
    <n v="9870"/>
    <s v="Low"/>
    <n v="35775"/>
    <n v="1.5"/>
    <n v="1212"/>
    <n v="50.5"/>
    <x v="326"/>
    <n v="61700000"/>
    <n v="80"/>
    <n v="4.7"/>
    <s v="Sunday"/>
    <s v="Sunday"/>
  </r>
  <r>
    <x v="393"/>
    <x v="393"/>
    <s v="English"/>
    <s v="personality"/>
    <s v="Grand Theft Auto V"/>
    <s v="Just Chatting"/>
    <n v="2.4998098859315591E-2"/>
    <n v="1.7592314620234164E-2"/>
    <n v="757.97057940558386"/>
    <n v="7.8"/>
    <n v="2250"/>
    <s v="High"/>
    <n v="13149"/>
    <n v="1.4"/>
    <n v="16655"/>
    <n v="693.95833333333337"/>
    <x v="171"/>
    <n v="30800000"/>
    <n v="293"/>
    <n v="6.2"/>
    <s v="Sunday"/>
    <s v="Sunday"/>
  </r>
  <r>
    <x v="394"/>
    <x v="394"/>
    <s v="Japanese"/>
    <s v="personality"/>
    <s v="League of Legends"/>
    <s v="Overwatch"/>
    <n v="2.322314049586777E-2"/>
    <n v="1.2948207171314742E-2"/>
    <n v="1928.2868525896415"/>
    <n v="4.8"/>
    <n v="3300"/>
    <s v="Low"/>
    <n v="5620"/>
    <n v="1.1000000000000001"/>
    <n v="3012"/>
    <n v="125.5"/>
    <x v="327"/>
    <n v="415000"/>
    <n v="39"/>
    <n v="1.6"/>
    <s v="Monday"/>
    <s v="Sunday"/>
  </r>
  <r>
    <x v="395"/>
    <x v="395"/>
    <s v="Spanish"/>
    <s v="personality"/>
    <s v="ASMR"/>
    <s v="Just Chatting"/>
    <n v="1.6621153846153845E-2"/>
    <n v="1.5010632531376391E-3"/>
    <n v="1040.7371888420964"/>
    <n v="20.100000000000001"/>
    <n v="1252"/>
    <s v="High"/>
    <n v="17286"/>
    <n v="1.5"/>
    <n v="23983"/>
    <n v="999.29166666666663"/>
    <x v="245"/>
    <n v="14300000"/>
    <n v="36"/>
    <n v="5.8"/>
    <s v="Sunday"/>
    <s v="Sunday"/>
  </r>
  <r>
    <x v="396"/>
    <x v="396"/>
    <s v="Portuguese"/>
    <s v="personality"/>
    <s v="Virtual Casino"/>
    <m/>
    <n v="0"/>
    <n v="7.407407407407407E-4"/>
    <n v="28.444444444444443"/>
    <n v="19.2"/>
    <n v="740"/>
    <s v="Low"/>
    <n v="0"/>
    <n v="1"/>
    <n v="1350"/>
    <n v="56.25"/>
    <x v="328"/>
    <n v="0"/>
    <n v="1"/>
    <n v="2.6"/>
    <s v="Monday"/>
    <s v="Monday"/>
  </r>
  <r>
    <x v="397"/>
    <x v="397"/>
    <s v="English"/>
    <s v="personality"/>
    <s v="Tom Clancy's Rainbow Six Siege"/>
    <s v="Variety"/>
    <n v="2.3999999999999998E-3"/>
    <n v="1.3456090651558074E-2"/>
    <n v="4674.2209631728047"/>
    <n v="4.9000000000000004"/>
    <n v="9490"/>
    <s v="Low"/>
    <n v="660"/>
    <n v="1.3"/>
    <n v="1412"/>
    <n v="58.833333333333336"/>
    <x v="329"/>
    <n v="19300"/>
    <n v="19"/>
    <n v="1.7"/>
    <s v="Sunday"/>
    <s v="Sunday"/>
  </r>
  <r>
    <x v="398"/>
    <x v="398"/>
    <s v="English"/>
    <s v="personality"/>
    <s v="League of Legends"/>
    <s v="Just Chatting"/>
    <n v="3.0071428571428572E-2"/>
    <n v="3.9640336459441164E-3"/>
    <n v="1916.6586096877115"/>
    <n v="6.3"/>
    <n v="4370"/>
    <s v="Low"/>
    <n v="24839"/>
    <n v="1.3"/>
    <n v="10343"/>
    <n v="430.95833333333331"/>
    <x v="330"/>
    <n v="46900000"/>
    <n v="41"/>
    <n v="4.2"/>
    <s v="Sunday"/>
    <s v="Saturday"/>
  </r>
  <r>
    <x v="399"/>
    <x v="399"/>
    <s v="Spanish"/>
    <s v="personality"/>
    <s v="Just Chatting"/>
    <s v="Fortnite"/>
    <n v="5.0473118279569891E-3"/>
    <n v="3.7187801849040983E-2"/>
    <n v="9239.6853870567138"/>
    <n v="6"/>
    <n v="1933"/>
    <s v="High"/>
    <n v="28164"/>
    <n v="3.1"/>
    <n v="14494"/>
    <n v="603.91666666666663"/>
    <x v="331"/>
    <n v="82400000"/>
    <n v="539"/>
    <n v="6.2"/>
    <s v="Wednesday"/>
    <s v="Saturday"/>
  </r>
  <r>
    <x v="400"/>
    <x v="400"/>
    <s v="Polish"/>
    <s v="personality"/>
    <s v="CounterNAStrike"/>
    <s v="Just Chatting"/>
    <n v="9.8634812286689413E-4"/>
    <n v="8.5097330071269017E-3"/>
    <n v="748.00553132645462"/>
    <n v="5.9"/>
    <n v="1590"/>
    <s v="Low"/>
    <n v="289"/>
    <n v="1.5"/>
    <n v="9401"/>
    <n v="391.70833333333331"/>
    <x v="332"/>
    <n v="5310000"/>
    <n v="80"/>
    <n v="4.0999999999999996"/>
    <s v="Wednesday"/>
    <s v="Monday"/>
  </r>
  <r>
    <x v="401"/>
    <x v="401"/>
    <s v="Russian"/>
    <s v="personality"/>
    <s v="Dota 2"/>
    <s v="Variety"/>
    <n v="0"/>
    <n v="6.5359477124183002E-4"/>
    <n v="432.94117647058823"/>
    <n v="9.9"/>
    <n v="1668"/>
    <s v="Low"/>
    <n v="0"/>
    <n v="1.1000000000000001"/>
    <n v="3060"/>
    <n v="127.5"/>
    <x v="333"/>
    <n v="0"/>
    <n v="2"/>
    <n v="0.5"/>
    <s v="Wednesday"/>
    <s v="Thursday"/>
  </r>
  <r>
    <x v="402"/>
    <x v="402"/>
    <s v="English"/>
    <s v="personality"/>
    <s v="Just Chatting"/>
    <s v="IRL"/>
    <n v="1.7898360655737706E-2"/>
    <n v="6.3393412057178369E-3"/>
    <n v="3639.5276569297703"/>
    <n v="5.5"/>
    <n v="8630"/>
    <s v="Low"/>
    <n v="21836"/>
    <n v="1.1000000000000001"/>
    <n v="8045"/>
    <n v="335.20833333333331"/>
    <x v="334"/>
    <n v="33200000"/>
    <n v="51"/>
    <n v="3.9"/>
    <s v="Wednesday"/>
    <s v="Tuesday"/>
  </r>
  <r>
    <x v="403"/>
    <x v="403"/>
    <s v="Spanish"/>
    <s v="personality"/>
    <s v="Just Chatting"/>
    <s v="Slots"/>
    <n v="4.7823691460055096E-3"/>
    <n v="9.2297899427116487E-3"/>
    <n v="2772.7562062380653"/>
    <n v="2.7"/>
    <n v="2620"/>
    <s v="Low"/>
    <n v="1736"/>
    <n v="1.4"/>
    <n v="3142"/>
    <n v="130.91666666666666"/>
    <x v="335"/>
    <n v="2410000"/>
    <n v="29"/>
    <n v="4.4000000000000004"/>
    <s v="Monday"/>
    <s v="Friday"/>
  </r>
  <r>
    <x v="404"/>
    <x v="404"/>
    <s v="English"/>
    <s v="personality"/>
    <s v="Overwatch"/>
    <s v="Overwatch 2"/>
    <n v="2.251908396946565E-3"/>
    <n v="1.072729062100187E-2"/>
    <n v="1547.0918216710954"/>
    <n v="5.7"/>
    <n v="3580"/>
    <s v="High"/>
    <n v="1475"/>
    <n v="1.2"/>
    <n v="10161"/>
    <n v="423.375"/>
    <x v="26"/>
    <n v="2700000"/>
    <n v="109"/>
    <n v="5"/>
    <s v="Saturday"/>
    <s v="Wednesday"/>
  </r>
  <r>
    <x v="405"/>
    <x v="405"/>
    <s v="Japanese"/>
    <s v="personality"/>
    <s v="Minecraft"/>
    <s v="VALORANT"/>
    <n v="7.8014981273408241E-3"/>
    <n v="4.1091781643671263E-2"/>
    <n v="961.00779844031206"/>
    <n v="3.5"/>
    <n v="1310"/>
    <s v="High"/>
    <n v="2083"/>
    <n v="1.2"/>
    <n v="6668"/>
    <n v="277.83333333333331"/>
    <x v="75"/>
    <n v="4240000"/>
    <n v="274"/>
    <n v="5.3"/>
    <s v="Sunday"/>
    <s v="Sunday"/>
  </r>
  <r>
    <x v="406"/>
    <x v="406"/>
    <s v="Spanish"/>
    <s v="personality"/>
    <s v="League of Legends"/>
    <s v="Just Chatting"/>
    <n v="2.7404371584699451E-3"/>
    <n v="2.6183970856102003E-2"/>
    <n v="4000"/>
    <n v="4.8"/>
    <n v="7720"/>
    <s v="Low"/>
    <n v="2006"/>
    <n v="2.2999999999999998"/>
    <n v="4392"/>
    <n v="183"/>
    <x v="269"/>
    <n v="1900000"/>
    <n v="115"/>
    <n v="3.2"/>
    <s v="Tuesday"/>
    <s v="Sunday"/>
  </r>
  <r>
    <x v="407"/>
    <x v="407"/>
    <s v="French"/>
    <s v="personality"/>
    <s v="Call of Duty: Warzone"/>
    <s v="Z1: Battle Royale"/>
    <n v="1.0534825870646767E-3"/>
    <n v="5.9519958594811415E-3"/>
    <n v="1248.3664359190011"/>
    <n v="6.9"/>
    <n v="2240"/>
    <s v="High"/>
    <n v="847"/>
    <n v="1.3"/>
    <n v="15457"/>
    <n v="644.04166666666663"/>
    <x v="336"/>
    <n v="30400000"/>
    <n v="92"/>
    <n v="5.7"/>
    <s v="Sunday"/>
    <s v="Sunday"/>
  </r>
  <r>
    <x v="408"/>
    <x v="408"/>
    <s v="Portuguese"/>
    <s v="personality"/>
    <s v="League of Legends"/>
    <s v="Virtual Casino"/>
    <n v="8.9018404907975461E-3"/>
    <n v="4.4706723891273252E-3"/>
    <n v="699.57081545064375"/>
    <n v="5.8"/>
    <n v="1780"/>
    <s v="Low"/>
    <n v="1451"/>
    <n v="1.4"/>
    <n v="5592"/>
    <n v="233"/>
    <x v="337"/>
    <n v="1340000"/>
    <n v="25"/>
    <n v="3.9"/>
    <s v="Thursday"/>
    <s v="Tuesday"/>
  </r>
  <r>
    <x v="409"/>
    <x v="409"/>
    <s v="German"/>
    <s v="personality"/>
    <s v="Just Chatting"/>
    <s v="Grand Theft Auto V"/>
    <n v="5.3883792048929667E-3"/>
    <n v="1.8900889453621346E-2"/>
    <n v="1246.5057179161374"/>
    <n v="7.5"/>
    <n v="3680"/>
    <s v="Low"/>
    <n v="1762"/>
    <n v="2.4"/>
    <n v="6296"/>
    <n v="262.33333333333331"/>
    <x v="338"/>
    <n v="1560000"/>
    <n v="119"/>
    <n v="3.4"/>
    <s v="Friday"/>
    <s v="Monday"/>
  </r>
  <r>
    <x v="410"/>
    <x v="410"/>
    <s v="English"/>
    <s v="personality"/>
    <s v="Minecraft"/>
    <s v="VALORANT"/>
    <n v="8.9561643835616433E-3"/>
    <n v="2.039507439712673E-2"/>
    <n v="6741.9189327860449"/>
    <n v="6.1"/>
    <n v="1675"/>
    <s v="Low"/>
    <n v="19614"/>
    <n v="2.2999999999999998"/>
    <n v="7796"/>
    <n v="324.83333333333331"/>
    <x v="339"/>
    <n v="25600000"/>
    <n v="159"/>
    <n v="4.2"/>
    <s v="Wednesday"/>
    <s v="Saturday"/>
  </r>
  <r>
    <x v="411"/>
    <x v="411"/>
    <s v="English"/>
    <s v="personality"/>
    <s v="Just Chatting"/>
    <s v="Grand Theft Auto V"/>
    <n v="4.472043010752688E-3"/>
    <n v="8.0790717662226036E-2"/>
    <n v="9591.7490330898163"/>
    <n v="3.4"/>
    <n v="1462"/>
    <s v="High"/>
    <n v="8318"/>
    <n v="1.7"/>
    <n v="4654"/>
    <n v="193.91666666666666"/>
    <x v="141"/>
    <n v="10600000"/>
    <n v="376"/>
    <n v="5.2"/>
    <s v="Tuesday"/>
    <s v="Wednesday"/>
  </r>
  <r>
    <x v="412"/>
    <x v="412"/>
    <s v="Portuguese"/>
    <s v="personality"/>
    <s v="Virtual Casino"/>
    <s v="Grand Theft Auto V"/>
    <n v="7.3221757322175732E-3"/>
    <n v="1.8893850910340088E-3"/>
    <n v="197.04568876674682"/>
    <n v="19.600000000000001"/>
    <n v="2320"/>
    <s v="Low"/>
    <n v="350"/>
    <n v="1.1000000000000001"/>
    <n v="5822"/>
    <n v="242.58333333333334"/>
    <x v="340"/>
    <n v="7200"/>
    <n v="11"/>
    <n v="1.2"/>
    <s v="Thursday"/>
    <s v="Saturday"/>
  </r>
  <r>
    <x v="413"/>
    <x v="413"/>
    <s v="Spanish"/>
    <s v="personality"/>
    <s v="Minecraft"/>
    <s v="League of Legends"/>
    <n v="2.8051401869158877E-2"/>
    <n v="6.547767523073085E-2"/>
    <n v="3202.793714143178"/>
    <n v="4"/>
    <n v="3700"/>
    <s v="High"/>
    <n v="30015"/>
    <n v="1.3"/>
    <n v="8018"/>
    <n v="334.08333333333331"/>
    <x v="341"/>
    <n v="79800000"/>
    <n v="525"/>
    <n v="5.0999999999999996"/>
    <s v="Tuesday"/>
    <s v="Sunday"/>
  </r>
  <r>
    <x v="414"/>
    <x v="414"/>
    <s v="Russian"/>
    <s v="personality"/>
    <s v="Dota 2"/>
    <s v="Just Chatting"/>
    <n v="2.7164705882352942E-2"/>
    <n v="2.8076743097800654E-2"/>
    <n v="2863.8277959756665"/>
    <n v="3.8"/>
    <n v="4460"/>
    <s v="Low"/>
    <n v="6927"/>
    <n v="1.6"/>
    <n v="2137"/>
    <n v="89.041666666666671"/>
    <x v="342"/>
    <n v="3950000"/>
    <n v="60"/>
    <n v="1.4"/>
    <s v="Sunday"/>
    <s v="Saturday"/>
  </r>
  <r>
    <x v="415"/>
    <x v="415"/>
    <s v="Portuguese"/>
    <s v="personality"/>
    <s v="Virtual Casino"/>
    <m/>
    <n v="0"/>
    <n v="6.1349693251533746E-4"/>
    <n v="22.085889570552144"/>
    <n v="20.399999999999999"/>
    <n v="310"/>
    <s v="Low"/>
    <n v="0"/>
    <n v="1"/>
    <n v="1630"/>
    <n v="67.916666666666671"/>
    <x v="343"/>
    <n v="0"/>
    <n v="1"/>
    <n v="2.2999999999999998"/>
    <s v="Friday"/>
    <s v="Thursday"/>
  </r>
  <r>
    <x v="416"/>
    <x v="416"/>
    <s v="English"/>
    <s v="personality"/>
    <s v="Genshin Impact"/>
    <s v="Honkai: Star Rail"/>
    <n v="7.75561797752809E-3"/>
    <n v="1.3231756214915798E-2"/>
    <n v="3425.8219727345627"/>
    <n v="4.2"/>
    <n v="6100"/>
    <s v="Low"/>
    <n v="2761"/>
    <n v="1.1000000000000001"/>
    <n v="2494"/>
    <n v="103.91666666666667"/>
    <x v="344"/>
    <n v="1610000"/>
    <n v="33"/>
    <n v="1.9"/>
    <s v="Wednesday"/>
    <s v="Friday"/>
  </r>
  <r>
    <x v="417"/>
    <x v="417"/>
    <s v="German"/>
    <s v="personality"/>
    <s v="Just Chatting"/>
    <s v="IRL"/>
    <n v="5.423255813953488E-3"/>
    <n v="5.6318197817669833E-3"/>
    <n v="1816.2618796198522"/>
    <n v="4.3"/>
    <n v="3250"/>
    <s v="Low"/>
    <n v="1166"/>
    <n v="1"/>
    <n v="2841"/>
    <n v="118.375"/>
    <x v="345"/>
    <n v="773000"/>
    <n v="16"/>
    <n v="1.9"/>
    <s v="Thursday"/>
    <s v="Sunday"/>
  </r>
  <r>
    <x v="418"/>
    <x v="418"/>
    <s v="Russian"/>
    <s v="personality"/>
    <s v="Casino"/>
    <m/>
    <n v="0"/>
    <n v="6.2500000000000003E-3"/>
    <n v="42"/>
    <n v="8.1999999999999993"/>
    <n v="30"/>
    <s v="Low"/>
    <n v="0"/>
    <n v="1"/>
    <n v="160"/>
    <n v="6.666666666666667"/>
    <x v="346"/>
    <n v="0"/>
    <n v="1"/>
    <n v="2"/>
    <s v="Tuesday"/>
    <s v="Wednesday"/>
  </r>
  <r>
    <x v="419"/>
    <x v="419"/>
    <s v="German"/>
    <s v="personality"/>
    <s v="Call of Duty: Warzone"/>
    <s v="Fortnite"/>
    <n v="1.1325874125874125E-2"/>
    <n v="1.3119533527696793E-2"/>
    <n v="1563.4110787172012"/>
    <n v="6.7"/>
    <n v="4320"/>
    <s v="Low"/>
    <n v="8098"/>
    <n v="2.1"/>
    <n v="10976"/>
    <n v="457.33333333333331"/>
    <x v="152"/>
    <n v="12400000"/>
    <n v="144"/>
    <n v="4.2"/>
    <s v="Thursday"/>
    <s v="Sunday"/>
  </r>
  <r>
    <x v="420"/>
    <x v="420"/>
    <s v="Russian"/>
    <s v="personality"/>
    <s v="Dota 2"/>
    <s v="Warcraft III"/>
    <n v="8.5646511627906971E-2"/>
    <n v="4.912023460410557E-2"/>
    <n v="687.81658224473483"/>
    <n v="7.3"/>
    <n v="1480"/>
    <s v="High"/>
    <n v="36828"/>
    <n v="1.9"/>
    <n v="15004"/>
    <n v="625.16666666666663"/>
    <x v="347"/>
    <n v="89700000"/>
    <n v="737"/>
    <n v="5.2"/>
    <s v="Sunday"/>
    <s v="Sunday"/>
  </r>
  <r>
    <x v="421"/>
    <x v="421"/>
    <s v="Italian"/>
    <s v="personality"/>
    <s v="Just Chatting"/>
    <s v="Grand Theft Auto V"/>
    <n v="1.1605882352941176E-2"/>
    <n v="2.1035598705501618E-2"/>
    <n v="9902.9126213592226"/>
    <n v="3"/>
    <n v="1296"/>
    <s v="Low"/>
    <n v="11838"/>
    <n v="1.3"/>
    <n v="2472"/>
    <n v="103"/>
    <x v="206"/>
    <n v="9330000"/>
    <n v="52"/>
    <n v="4.3"/>
    <s v="Thursday"/>
    <s v="Saturday"/>
  </r>
  <r>
    <x v="422"/>
    <x v="422"/>
    <s v="Spanish"/>
    <s v="personality"/>
    <s v="Grand Theft Auto V"/>
    <s v="Just Chatting"/>
    <n v="7.3875598086124402E-3"/>
    <n v="1.0441767068273093E-2"/>
    <n v="805.7831325301205"/>
    <n v="4.5"/>
    <n v="1480"/>
    <s v="Low"/>
    <n v="1544"/>
    <n v="1.5"/>
    <n v="6225"/>
    <n v="259.375"/>
    <x v="87"/>
    <n v="2180000"/>
    <n v="65"/>
    <n v="4.5"/>
    <s v="Tuesday"/>
    <s v="Sunday"/>
  </r>
  <r>
    <x v="423"/>
    <x v="423"/>
    <s v="English"/>
    <s v="personality"/>
    <s v="Animals Aquariums and Zoos"/>
    <s v="Just Chatting"/>
    <n v="1.9803921568627449E-2"/>
    <n v="2.0220986495269734E-3"/>
    <n v="353.5783924315736"/>
    <n v="21.8"/>
    <n v="5460"/>
    <s v="Low"/>
    <n v="4040"/>
    <n v="1.8"/>
    <n v="13847"/>
    <n v="576.95833333333337"/>
    <x v="348"/>
    <n v="155000"/>
    <n v="28"/>
    <n v="4.3"/>
    <s v="Wednesday"/>
    <s v="Friday"/>
  </r>
  <r>
    <x v="424"/>
    <x v="424"/>
    <s v="French"/>
    <s v="personality"/>
    <s v="Apex Legends"/>
    <s v="VALORANT"/>
    <n v="1.8189655172413794E-2"/>
    <n v="2.8330319469559977E-2"/>
    <n v="3356.2386980108499"/>
    <n v="4.2"/>
    <n v="5630"/>
    <s v="Low"/>
    <n v="8440"/>
    <n v="1.3"/>
    <n v="3318"/>
    <n v="138.25"/>
    <x v="349"/>
    <n v="696000"/>
    <n v="94"/>
    <n v="4.0999999999999996"/>
    <s v="Saturday"/>
    <s v="Sunday"/>
  </r>
  <r>
    <x v="425"/>
    <x v="425"/>
    <s v="French"/>
    <s v="esports"/>
    <s v="Rocket League"/>
    <s v="Rocket League Sideswipe"/>
    <n v="2.1600461893764435E-2"/>
    <n v="6.8290462098793536E-4"/>
    <n v="2365.5816071022082"/>
    <n v="4.2"/>
    <n v="4210"/>
    <s v="Low"/>
    <n v="9353"/>
    <n v="1"/>
    <n v="4393"/>
    <n v="183.04166666666666"/>
    <x v="350"/>
    <n v="9890000"/>
    <n v="3"/>
    <n v="2.6"/>
    <s v="Wednesday"/>
    <s v="Sunday"/>
  </r>
  <r>
    <x v="426"/>
    <x v="426"/>
    <s v="Chinese"/>
    <s v="personality"/>
    <s v="Sports"/>
    <s v="Fitness &amp; Health"/>
    <n v="0.12819512195121952"/>
    <n v="5.2105948762483714E-3"/>
    <n v="1709.075119409466"/>
    <n v="3.9"/>
    <n v="1500"/>
    <s v="Low"/>
    <n v="21024"/>
    <n v="1"/>
    <n v="2303"/>
    <n v="95.958333333333329"/>
    <x v="131"/>
    <n v="22700000"/>
    <n v="12"/>
    <n v="2.8"/>
    <s v="Monday"/>
    <s v="Sunday"/>
  </r>
  <r>
    <x v="427"/>
    <x v="427"/>
    <s v="English"/>
    <s v="personality"/>
    <s v="League of Legends"/>
    <s v="Teamfight Tactics"/>
    <n v="2.9360091743119265E-2"/>
    <n v="5.128978729823503E-3"/>
    <n v="1578.5186302609745"/>
    <n v="6.3"/>
    <n v="2730"/>
    <s v="High"/>
    <n v="25602"/>
    <n v="1.1000000000000001"/>
    <n v="13258"/>
    <n v="552.41666666666663"/>
    <x v="351"/>
    <n v="71100000"/>
    <n v="68"/>
    <n v="5.4"/>
    <s v="Sunday"/>
    <s v="Tuesday"/>
  </r>
  <r>
    <x v="428"/>
    <x v="428"/>
    <s v="Chinese"/>
    <s v="personality"/>
    <s v="League of Legends"/>
    <s v="Street Fighter 6"/>
    <n v="8.8831999999999994E-2"/>
    <n v="5.1435332212466531E-2"/>
    <n v="560.43340183074906"/>
    <n v="6.7"/>
    <n v="620"/>
    <s v="High"/>
    <n v="33312"/>
    <n v="2"/>
    <n v="16059"/>
    <n v="669.125"/>
    <x v="352"/>
    <n v="149000000"/>
    <n v="826"/>
    <n v="5.9"/>
    <s v="Sunday"/>
    <s v="Monday"/>
  </r>
  <r>
    <x v="429"/>
    <x v="429"/>
    <s v="Polish"/>
    <s v="personality"/>
    <s v="League of Legends"/>
    <s v="Just Chatting"/>
    <n v="2.4184523809523809E-2"/>
    <n v="8.9966583840287891E-3"/>
    <n v="690.94336389341095"/>
    <n v="7.3"/>
    <n v="1930"/>
    <s v="Low"/>
    <n v="8126"/>
    <n v="1.4"/>
    <n v="11671"/>
    <n v="486.29166666666669"/>
    <x v="353"/>
    <n v="14200000"/>
    <n v="105"/>
    <n v="4.5"/>
    <s v="Thursday"/>
    <s v="Sunday"/>
  </r>
  <r>
    <x v="430"/>
    <x v="430"/>
    <s v="English"/>
    <s v="personality"/>
    <s v="YuNAGiNAOh! Duel Links"/>
    <s v="YuNAGiNAOh! Master Duel"/>
    <n v="0.16242452830188681"/>
    <n v="1.1428571428571429E-2"/>
    <n v="646.09523809523807"/>
    <n v="5.5"/>
    <n v="2130"/>
    <s v="Low"/>
    <n v="34434"/>
    <n v="1.3"/>
    <n v="7875"/>
    <n v="328.125"/>
    <x v="354"/>
    <n v="34700000"/>
    <n v="90"/>
    <n v="3.7"/>
    <s v="Tuesday"/>
    <s v="Saturday"/>
  </r>
  <r>
    <x v="431"/>
    <x v="431"/>
    <s v="English"/>
    <s v="personality"/>
    <s v="iRacing"/>
    <s v="EA Sports FC 24"/>
    <n v="8.6096654275092943E-3"/>
    <n v="2.4952015355086373E-3"/>
    <n v="1239.15547024952"/>
    <n v="3.8"/>
    <n v="2052"/>
    <s v="Low"/>
    <n v="2316"/>
    <n v="1.1000000000000001"/>
    <n v="5210"/>
    <n v="217.08333333333334"/>
    <x v="355"/>
    <n v="304000"/>
    <n v="13"/>
    <n v="0.6"/>
    <s v="Wednesday"/>
    <s v="Saturday"/>
  </r>
  <r>
    <x v="432"/>
    <x v="432"/>
    <s v="English"/>
    <s v="personality"/>
    <s v="Overwatch"/>
    <s v="Overwatch 2"/>
    <n v="1.1489130434782609E-2"/>
    <n v="5.2815470870236454E-3"/>
    <n v="1614.6908263589828"/>
    <n v="6.8"/>
    <n v="4500"/>
    <s v="High"/>
    <n v="9513"/>
    <n v="1.2"/>
    <n v="12307"/>
    <n v="512.79166666666663"/>
    <x v="356"/>
    <n v="17600000"/>
    <n v="65"/>
    <n v="5.0999999999999996"/>
    <s v="Wednesday"/>
    <s v="Wednesday"/>
  </r>
  <r>
    <x v="433"/>
    <x v="433"/>
    <s v="English"/>
    <s v="personality"/>
    <s v="Trackmania"/>
    <s v="TrackMania (1)"/>
    <n v="2.3112149532710281E-2"/>
    <n v="7.102026675905075E-3"/>
    <n v="444.82937813961547"/>
    <n v="4.9000000000000004"/>
    <n v="890"/>
    <s v="Low"/>
    <n v="2473"/>
    <n v="1.1000000000000001"/>
    <n v="5773"/>
    <n v="240.54166666666666"/>
    <x v="357"/>
    <n v="2970000"/>
    <n v="41"/>
    <n v="3.1"/>
    <s v="Tuesday"/>
    <s v="Monday"/>
  </r>
  <r>
    <x v="434"/>
    <x v="434"/>
    <s v="Russian"/>
    <s v="personality"/>
    <s v="CounterNAStrike"/>
    <s v="Just Chatting"/>
    <n v="7.7181818181818185E-2"/>
    <n v="4.9550944564880767E-3"/>
    <n v="817.59058532053268"/>
    <n v="5.8"/>
    <n v="1830"/>
    <s v="Low"/>
    <n v="8490"/>
    <n v="1.4"/>
    <n v="3229"/>
    <n v="134.54166666666666"/>
    <x v="358"/>
    <n v="507000"/>
    <n v="16"/>
    <n v="4.2"/>
    <s v="Friday"/>
    <s v="Saturday"/>
  </r>
  <r>
    <x v="435"/>
    <x v="435"/>
    <s v="Portuguese"/>
    <s v="personality"/>
    <s v="VALORANT"/>
    <s v="Just Chatting"/>
    <n v="1.607977207977208E-2"/>
    <n v="1.2925463162429988E-2"/>
    <n v="1451.7880224041362"/>
    <n v="8.5"/>
    <n v="4460"/>
    <s v="Low"/>
    <n v="11288"/>
    <n v="1.5"/>
    <n v="11605"/>
    <n v="483.54166666666669"/>
    <x v="359"/>
    <n v="17800000"/>
    <n v="150"/>
    <n v="4.8"/>
    <s v="Monday"/>
    <s v="Sunday"/>
  </r>
  <r>
    <x v="436"/>
    <x v="436"/>
    <s v="Japanese"/>
    <s v="personality"/>
    <s v="Street Fighter V"/>
    <s v="Street Fighter 6"/>
    <n v="3.1228028503562946E-2"/>
    <n v="1.127570196772054E-2"/>
    <n v="2233.9155427813398"/>
    <n v="4.5"/>
    <n v="3110"/>
    <s v="Low"/>
    <n v="13147"/>
    <n v="1.1000000000000001"/>
    <n v="4523"/>
    <n v="188.45833333333334"/>
    <x v="164"/>
    <n v="18200000"/>
    <n v="51"/>
    <n v="2.6"/>
    <s v="Thursday"/>
    <s v="Sunday"/>
  </r>
  <r>
    <x v="437"/>
    <x v="437"/>
    <s v="Portuguese"/>
    <s v="personality"/>
    <s v="FIFA 22"/>
    <s v="FIFA 18"/>
    <n v="1.3537760416666666E-2"/>
    <n v="5.89265806657111E-3"/>
    <n v="2935.4992833253705"/>
    <n v="5"/>
    <n v="6550"/>
    <s v="Low"/>
    <n v="10397"/>
    <n v="1.3"/>
    <n v="6279"/>
    <n v="261.625"/>
    <x v="360"/>
    <n v="12200000"/>
    <n v="37"/>
    <n v="3.5"/>
    <s v="Monday"/>
    <s v="Saturday"/>
  </r>
  <r>
    <x v="438"/>
    <x v="438"/>
    <s v="French"/>
    <s v="esports"/>
    <s v="VALORANT"/>
    <s v="CounterNAStrike"/>
    <n v="6.6775119617224876E-2"/>
    <n v="8.375209380234506E-4"/>
    <n v="1400.3350083752093"/>
    <n v="6.2"/>
    <n v="3560"/>
    <s v="Low"/>
    <n v="13956"/>
    <n v="1"/>
    <n v="3582"/>
    <n v="149.25"/>
    <x v="87"/>
    <n v="8210000"/>
    <n v="3"/>
    <n v="1.9"/>
    <s v="Saturday"/>
    <s v="Monday"/>
  </r>
  <r>
    <x v="439"/>
    <x v="439"/>
    <s v="English"/>
    <s v="personality"/>
    <s v="DayZ"/>
    <s v="Escape from Tarkov"/>
    <n v="3.4798136645962735E-2"/>
    <n v="4.4529750479846445E-3"/>
    <n v="593.32053742802304"/>
    <n v="8"/>
    <n v="2300"/>
    <s v="Low"/>
    <n v="11205"/>
    <n v="1.3"/>
    <n v="13025"/>
    <n v="542.70833333333337"/>
    <x v="361"/>
    <n v="15700000"/>
    <n v="58"/>
    <n v="4.2"/>
    <s v="Saturday"/>
    <s v="Friday"/>
  </r>
  <r>
    <x v="440"/>
    <x v="440"/>
    <s v="French"/>
    <s v="personality"/>
    <s v="Grand Theft Auto V"/>
    <s v="Just Chatting"/>
    <n v="1.3491761723700887E-2"/>
    <n v="2.1290077303256875E-2"/>
    <n v="2399.6958560385247"/>
    <n v="4.9000000000000004"/>
    <n v="4680"/>
    <s v="High"/>
    <n v="10645"/>
    <n v="1.9"/>
    <n v="7891"/>
    <n v="328.79166666666669"/>
    <x v="279"/>
    <n v="17900000"/>
    <n v="168"/>
    <n v="5.4"/>
    <s v="Monday"/>
    <s v="Tuesday"/>
  </r>
  <r>
    <x v="441"/>
    <x v="441"/>
    <s v="Japanese"/>
    <s v="personality"/>
    <s v="League of Legends"/>
    <s v="VALORANT"/>
    <n v="5.8484848484848485E-3"/>
    <n v="1.9093627789279963E-2"/>
    <n v="1093.1677018633541"/>
    <n v="5.6"/>
    <n v="2220"/>
    <s v="Low"/>
    <n v="1158"/>
    <n v="1.2"/>
    <n v="4347"/>
    <n v="181.125"/>
    <x v="362"/>
    <n v="1030000"/>
    <n v="83"/>
    <n v="2.9"/>
    <s v="Monday"/>
    <s v="Sunday"/>
  </r>
  <r>
    <x v="442"/>
    <x v="442"/>
    <s v="English"/>
    <s v="personality"/>
    <s v="Call of Duty: Warzone"/>
    <s v="Call of Duty: Modern Warfare III"/>
    <n v="1.4405817174515235E-2"/>
    <n v="4.8552754435107377E-3"/>
    <n v="3235.8543417366946"/>
    <n v="5.3"/>
    <n v="7190"/>
    <s v="Low"/>
    <n v="10401"/>
    <n v="1.1000000000000001"/>
    <n v="5355"/>
    <n v="223.125"/>
    <x v="363"/>
    <n v="10400000"/>
    <n v="26"/>
    <n v="3.3"/>
    <s v="Tuesday"/>
    <s v="Sunday"/>
  </r>
  <r>
    <x v="443"/>
    <x v="443"/>
    <s v="English"/>
    <s v="personality"/>
    <s v="World of Warcraft"/>
    <s v="New World"/>
    <n v="1.8646655231560894E-2"/>
    <n v="2.936857562408223E-3"/>
    <n v="893.31545680904037"/>
    <n v="6.4"/>
    <n v="1890"/>
    <s v="High"/>
    <n v="10871"/>
    <n v="1.1000000000000001"/>
    <n v="15663"/>
    <n v="652.625"/>
    <x v="45"/>
    <n v="36500000"/>
    <n v="46"/>
    <n v="6.2"/>
    <s v="Wednesday"/>
    <s v="Tuesday"/>
  </r>
  <r>
    <x v="444"/>
    <x v="444"/>
    <s v="English"/>
    <s v="personality"/>
    <s v="Dota 2"/>
    <s v="CounterNAStrike"/>
    <n v="1.9409090909090911E-2"/>
    <n v="1.2061109622085232E-3"/>
    <n v="849.1021173948003"/>
    <n v="7"/>
    <n v="2230"/>
    <s v="Low"/>
    <n v="5124"/>
    <n v="1.1000000000000001"/>
    <n v="7462"/>
    <n v="310.91666666666669"/>
    <x v="325"/>
    <n v="6350000"/>
    <n v="9"/>
    <n v="3.2"/>
    <s v="Thursday"/>
    <s v="Sunday"/>
  </r>
  <r>
    <x v="445"/>
    <x v="445"/>
    <s v="Russian"/>
    <s v="personality"/>
    <s v="Casino"/>
    <m/>
    <n v="0"/>
    <n v="7.6923076923076927E-3"/>
    <n v="0.1846153846153846"/>
    <n v="6.3"/>
    <n v="10"/>
    <s v="Low"/>
    <n v="0"/>
    <n v="1"/>
    <n v="130"/>
    <n v="5.416666666666667"/>
    <x v="364"/>
    <n v="0"/>
    <n v="1"/>
    <n v="0.5"/>
    <s v="Wednesday"/>
    <s v="Monday"/>
  </r>
  <r>
    <x v="446"/>
    <x v="446"/>
    <s v="Portuguese"/>
    <s v="personality"/>
    <s v="Garena Free Fire"/>
    <s v="Virtual Casino"/>
    <n v="3.9135338345864662E-2"/>
    <n v="6.4553611774578789E-4"/>
    <n v="103.02756439222775"/>
    <n v="20.8"/>
    <n v="980"/>
    <s v="High"/>
    <n v="5205"/>
    <n v="1.3"/>
    <n v="30982"/>
    <n v="1290.9166666666667"/>
    <x v="365"/>
    <n v="7050000"/>
    <n v="20"/>
    <n v="6.4"/>
    <s v="Friday"/>
    <s v="Monday"/>
  </r>
  <r>
    <x v="447"/>
    <x v="447"/>
    <s v="English"/>
    <s v="personality"/>
    <s v="Hearthstone"/>
    <s v="Teamfight Tactics"/>
    <n v="2.2226056338028169E-2"/>
    <n v="2.8185127405096204E-2"/>
    <n v="7088.9235569422781"/>
    <n v="6"/>
    <n v="1943"/>
    <s v="Low"/>
    <n v="63122"/>
    <n v="1.7"/>
    <n v="9615"/>
    <n v="400.625"/>
    <x v="366"/>
    <n v="90300000"/>
    <n v="271"/>
    <n v="4.0999999999999996"/>
    <s v="Friday"/>
    <s v="Saturday"/>
  </r>
  <r>
    <x v="448"/>
    <x v="448"/>
    <s v="English"/>
    <s v="personality"/>
    <s v="Overwatch"/>
    <s v="Overwatch 2"/>
    <n v="1.1821428571428571E-2"/>
    <n v="1.0180337405468295E-2"/>
    <n v="1270.5061082024433"/>
    <n v="5.0999999999999996"/>
    <n v="2890"/>
    <s v="Low"/>
    <n v="4303"/>
    <n v="1.1000000000000001"/>
    <n v="6876"/>
    <n v="286.5"/>
    <x v="367"/>
    <n v="5410000"/>
    <n v="70"/>
    <n v="3.7"/>
    <s v="Tuesday"/>
    <s v="Sunday"/>
  </r>
  <r>
    <x v="449"/>
    <x v="449"/>
    <s v="Portuguese"/>
    <s v="personality"/>
    <s v="Fortnite"/>
    <s v="Just Chatting"/>
    <n v="8.0428571428571433E-3"/>
    <n v="9.4223678820155674E-3"/>
    <n v="2523.5559197050388"/>
    <n v="4.8"/>
    <n v="4260"/>
    <s v="High"/>
    <n v="6193"/>
    <n v="1.4"/>
    <n v="7323"/>
    <n v="305.125"/>
    <x v="368"/>
    <n v="11200000"/>
    <n v="69"/>
    <n v="6"/>
    <s v="Friday"/>
    <s v="Sunday"/>
  </r>
  <r>
    <x v="450"/>
    <x v="450"/>
    <s v="German"/>
    <s v="personality"/>
    <s v="Just Chatting"/>
    <s v="Fortnite"/>
    <n v="8.3059405940594053E-3"/>
    <n v="1.2550135851986027E-2"/>
    <n v="3136.2401345581575"/>
    <n v="6"/>
    <n v="7440"/>
    <s v="Low"/>
    <n v="8389"/>
    <n v="2.1"/>
    <n v="7729"/>
    <n v="322.04166666666669"/>
    <x v="187"/>
    <n v="11300000"/>
    <n v="97"/>
    <n v="4.2"/>
    <s v="Monday"/>
    <s v="Sunday"/>
  </r>
  <r>
    <x v="451"/>
    <x v="451"/>
    <s v="English"/>
    <s v="personality"/>
    <s v="Old School RuneScape"/>
    <s v="RuneScape"/>
    <n v="5.4991631799163179E-2"/>
    <n v="4.3763676148796501E-4"/>
    <n v="1255.1422319474837"/>
    <n v="1.5"/>
    <n v="7330"/>
    <s v="Low"/>
    <n v="13143"/>
    <n v="1"/>
    <n v="4570"/>
    <n v="190.41666666666666"/>
    <x v="369"/>
    <n v="4040000"/>
    <n v="2"/>
    <n v="0.9"/>
    <s v="Thursday"/>
    <s v="Saturday"/>
  </r>
  <r>
    <x v="452"/>
    <x v="452"/>
    <s v="French"/>
    <s v="personality"/>
    <s v="League of Legends"/>
    <s v="Rocket League"/>
    <n v="4.9126984126984124E-4"/>
    <n v="9.9538859520863793E-3"/>
    <n v="1700.5961084242492"/>
    <n v="8.3000000000000007"/>
    <n v="6460"/>
    <s v="High"/>
    <n v="619"/>
    <n v="1.6"/>
    <n v="17782"/>
    <n v="740.91666666666663"/>
    <x v="58"/>
    <n v="120000000"/>
    <n v="177"/>
    <n v="5.4"/>
    <s v="Wednesday"/>
    <s v="Saturday"/>
  </r>
  <r>
    <x v="453"/>
    <x v="453"/>
    <s v="English"/>
    <s v="personality"/>
    <s v="VALORANT"/>
    <s v="Overwatch"/>
    <n v="1.6633510638297874E-2"/>
    <n v="8.5517547756552639E-3"/>
    <n v="5011.1061750333183"/>
    <n v="5.5"/>
    <n v="1185"/>
    <s v="Low"/>
    <n v="31271"/>
    <n v="1.4"/>
    <n v="9004"/>
    <n v="375.16666666666669"/>
    <x v="25"/>
    <n v="49700000"/>
    <n v="77"/>
    <n v="4.2"/>
    <s v="Tuesday"/>
    <s v="Sunday"/>
  </r>
  <r>
    <x v="454"/>
    <x v="454"/>
    <s v="German"/>
    <s v="personality"/>
    <s v="Just Chatting"/>
    <s v="Fortnite"/>
    <n v="7.0307167235494883E-4"/>
    <n v="1.4696169088507266E-2"/>
    <n v="3483.4874504623513"/>
    <n v="5.7"/>
    <n v="7960"/>
    <s v="Low"/>
    <n v="618"/>
    <n v="2.2000000000000002"/>
    <n v="6056"/>
    <n v="252.33333333333334"/>
    <x v="370"/>
    <n v="6830000"/>
    <n v="89"/>
    <n v="4.9000000000000004"/>
    <s v="Thursday"/>
    <s v="Sunday"/>
  </r>
  <r>
    <x v="455"/>
    <x v="455"/>
    <s v="Japanese"/>
    <s v="personality"/>
    <s v="PUBG: BATTLEGROUNDS"/>
    <s v="Apex Legends"/>
    <n v="3.7844155844155847E-2"/>
    <n v="1.0200319528081602E-2"/>
    <n v="908.44291507926744"/>
    <n v="7.3"/>
    <n v="2320"/>
    <s v="High"/>
    <n v="23312"/>
    <n v="1.5"/>
    <n v="16274"/>
    <n v="678.08333333333337"/>
    <x v="371"/>
    <n v="61600000"/>
    <n v="166"/>
    <n v="5.7"/>
    <s v="Saturday"/>
    <s v="Sunday"/>
  </r>
  <r>
    <x v="456"/>
    <x v="456"/>
    <s v="English"/>
    <s v="personality"/>
    <s v="Just Chatting"/>
    <s v="IRL"/>
    <n v="1.4899141630901287E-2"/>
    <n v="5.9502859656841177E-2"/>
    <n v="1230.0923889133305"/>
    <n v="5"/>
    <n v="2790"/>
    <s v="Low"/>
    <n v="6943"/>
    <n v="3.1"/>
    <n v="9092"/>
    <n v="378.83333333333331"/>
    <x v="291"/>
    <n v="11600000"/>
    <n v="541"/>
    <n v="4.8"/>
    <s v="Wednesday"/>
    <s v="Thursday"/>
  </r>
  <r>
    <x v="457"/>
    <x v="457"/>
    <s v="English"/>
    <s v="personality"/>
    <s v="Just Chatting"/>
    <s v="Overwatch"/>
    <n v="1.7918518518518518E-2"/>
    <n v="0.52308707124010556"/>
    <n v="17097.625329815302"/>
    <n v="6.9"/>
    <n v="4230"/>
    <s v="High"/>
    <n v="19352"/>
    <n v="2.8"/>
    <n v="1516"/>
    <n v="63.166666666666664"/>
    <x v="372"/>
    <n v="47300000"/>
    <n v="793"/>
    <n v="5.5"/>
    <s v="Tuesday"/>
    <s v="Saturday"/>
  </r>
  <r>
    <x v="458"/>
    <x v="458"/>
    <s v="Chinese"/>
    <s v="personality"/>
    <s v="Just Chatting"/>
    <s v="Dead by Daylight"/>
    <n v="1.3616E-2"/>
    <n v="1.1181451944421607E-2"/>
    <n v="246.64967524459425"/>
    <n v="10.199999999999999"/>
    <n v="1130"/>
    <s v="High"/>
    <n v="1702"/>
    <n v="1.9"/>
    <n v="12163"/>
    <n v="506.79166666666669"/>
    <x v="373"/>
    <n v="1880000"/>
    <n v="136"/>
    <n v="5.7"/>
    <s v="Saturday"/>
    <s v="Sunday"/>
  </r>
  <r>
    <x v="459"/>
    <x v="459"/>
    <s v="Japanese"/>
    <s v="personality"/>
    <s v="Just Chatting"/>
    <s v="VALORANT"/>
    <n v="3.4853801169590641E-3"/>
    <n v="5.0800278357689632E-2"/>
    <n v="571.18997912317332"/>
    <n v="7.4"/>
    <n v="1510"/>
    <s v="Low"/>
    <n v="596"/>
    <n v="2"/>
    <n v="7185"/>
    <n v="299.375"/>
    <x v="374"/>
    <n v="6750000"/>
    <n v="365"/>
    <n v="3.4"/>
    <s v="Saturday"/>
    <s v="Sunday"/>
  </r>
  <r>
    <x v="460"/>
    <x v="460"/>
    <s v="English"/>
    <s v="personality"/>
    <s v="Just Chatting"/>
    <s v="Call of Duty: Warzone"/>
    <n v="2.66950381567354E-2"/>
    <n v="4.3661432401378784E-2"/>
    <n v="18475.670624281884"/>
    <n v="3.4"/>
    <n v="2443"/>
    <s v="Low"/>
    <n v="53657"/>
    <n v="1.6"/>
    <n v="2611"/>
    <n v="108.79166666666667"/>
    <x v="375"/>
    <n v="39900000"/>
    <n v="114"/>
    <n v="2"/>
    <s v="Friday"/>
    <s v="Thursday"/>
  </r>
  <r>
    <x v="461"/>
    <x v="461"/>
    <s v="Portuguese"/>
    <s v="personality"/>
    <s v="VALORANT"/>
    <s v="Paladins"/>
    <n v="4.2686567164179103E-3"/>
    <n v="1.1218366814505609E-2"/>
    <n v="2517.0884424732585"/>
    <n v="3.5"/>
    <n v="3970"/>
    <s v="Low"/>
    <n v="1716"/>
    <n v="1.1000000000000001"/>
    <n v="3833"/>
    <n v="159.70833333333334"/>
    <x v="376"/>
    <n v="1740000"/>
    <n v="43"/>
    <n v="3.1"/>
    <s v="Wednesday"/>
    <s v="Saturday"/>
  </r>
  <r>
    <x v="462"/>
    <x v="462"/>
    <s v="English"/>
    <s v="personality"/>
    <s v="Fortnite"/>
    <s v="Apex Legends"/>
    <n v="1.7019642857142858E-2"/>
    <n v="4.1040623260990543E-3"/>
    <n v="11218.697829716193"/>
    <n v="7"/>
    <n v="3355"/>
    <s v="High"/>
    <n v="114372"/>
    <n v="1.3"/>
    <n v="14376"/>
    <n v="599"/>
    <x v="377"/>
    <n v="223000000"/>
    <n v="59"/>
    <n v="5.3"/>
    <s v="Wednesday"/>
    <s v="Wednesday"/>
  </r>
  <r>
    <x v="463"/>
    <x v="463"/>
    <s v="English"/>
    <s v="esports"/>
    <s v="Tekken 7"/>
    <s v="Tekken 7: Fated Retribution"/>
    <n v="0.31414230769230767"/>
    <n v="3.0425963488843813E-3"/>
    <n v="3164.3002028397564"/>
    <n v="5.3"/>
    <n v="7850"/>
    <s v="Low"/>
    <n v="81677"/>
    <n v="1"/>
    <n v="1972"/>
    <n v="82.166666666666671"/>
    <x v="378"/>
    <n v="29000000"/>
    <n v="6"/>
    <n v="0.8"/>
    <s v="Saturday"/>
    <s v="Sunday"/>
  </r>
  <r>
    <x v="464"/>
    <x v="464"/>
    <s v="English"/>
    <s v="personality"/>
    <s v="VALORANT"/>
    <s v="CounterNAStrike"/>
    <n v="2.9765545361875638E-2"/>
    <n v="1.3958682300390843E-3"/>
    <n v="657.286432160804"/>
    <n v="6.2"/>
    <n v="1540"/>
    <s v="Low"/>
    <n v="2920"/>
    <n v="1"/>
    <n v="3582"/>
    <n v="149.25"/>
    <x v="379"/>
    <n v="196000"/>
    <n v="5"/>
    <n v="1.7"/>
    <s v="Sunday"/>
    <s v="Sunday"/>
  </r>
  <r>
    <x v="465"/>
    <x v="465"/>
    <s v="English"/>
    <s v="personality"/>
    <s v="World of Warcraft"/>
    <s v="New World"/>
    <n v="6.5629310344827579E-2"/>
    <n v="1.5111446921042689E-3"/>
    <n v="788.81752927842842"/>
    <n v="7.4"/>
    <n v="2350"/>
    <s v="Low"/>
    <n v="22839"/>
    <n v="1"/>
    <n v="10588"/>
    <n v="441.16666666666669"/>
    <x v="227"/>
    <n v="33299999"/>
    <n v="16"/>
    <n v="3.6"/>
    <s v="Wednesday"/>
    <s v="Wednesday"/>
  </r>
  <r>
    <x v="466"/>
    <x v="466"/>
    <s v="Russian"/>
    <s v="personality"/>
    <s v="Slots"/>
    <m/>
    <n v="0"/>
    <n v="2.5000000000000001E-3"/>
    <n v="0.24"/>
    <n v="13.5"/>
    <n v="40"/>
    <s v="Low"/>
    <n v="0"/>
    <n v="1"/>
    <n v="400"/>
    <n v="16.666666666666668"/>
    <x v="380"/>
    <n v="0"/>
    <n v="1"/>
    <n v="1.1000000000000001"/>
    <s v="Wednesday"/>
    <s v="Thursday"/>
  </r>
  <r>
    <x v="467"/>
    <x v="467"/>
    <s v="English"/>
    <s v="personality"/>
    <s v="War Thunder"/>
    <m/>
    <n v="0"/>
    <n v="4.5045045045045046E-4"/>
    <n v="1394.5945945945946"/>
    <n v="4.3"/>
    <n v="2432"/>
    <s v="Low"/>
    <n v="0"/>
    <n v="1"/>
    <n v="2220"/>
    <n v="92.5"/>
    <x v="381"/>
    <n v="0"/>
    <n v="1"/>
    <n v="0.8"/>
    <s v="Sunday"/>
    <s v="Saturday"/>
  </r>
  <r>
    <x v="468"/>
    <x v="468"/>
    <s v="Portuguese"/>
    <s v="personality"/>
    <s v="League of Legends"/>
    <s v="Virtual Casino"/>
    <n v="1.6227876106194691E-2"/>
    <n v="5.3152935491664654E-3"/>
    <n v="1310.4614641217684"/>
    <n v="7.6"/>
    <n v="3560"/>
    <s v="Low"/>
    <n v="7335"/>
    <n v="1.4"/>
    <n v="8278"/>
    <n v="344.91666666666669"/>
    <x v="223"/>
    <n v="9920000"/>
    <n v="44"/>
    <n v="2.8"/>
    <s v="Thursday"/>
    <s v="Monday"/>
  </r>
  <r>
    <x v="469"/>
    <x v="469"/>
    <s v="English"/>
    <s v="personality"/>
    <s v="Fortnite"/>
    <s v="VALORANT"/>
    <n v="1.4883040935672514E-4"/>
    <n v="1.8442622950819672E-2"/>
    <n v="42049.180327868853"/>
    <n v="4.2"/>
    <n v="719"/>
    <s v="Low"/>
    <n v="1018"/>
    <n v="1.2"/>
    <n v="3904"/>
    <n v="162.66666666666666"/>
    <x v="382"/>
    <n v="96900000"/>
    <n v="72"/>
    <n v="2.8"/>
    <s v="Friday"/>
    <s v="Saturday"/>
  </r>
  <r>
    <x v="470"/>
    <x v="470"/>
    <s v="Russian"/>
    <s v="personality"/>
    <s v="Slots"/>
    <s v="Casino"/>
    <n v="0"/>
    <n v="4.6511627906976744E-3"/>
    <n v="0.66976744186046511"/>
    <n v="10.8"/>
    <n v="60"/>
    <s v="Low"/>
    <n v="0"/>
    <n v="1.5"/>
    <n v="430"/>
    <n v="17.916666666666668"/>
    <x v="383"/>
    <n v="0"/>
    <n v="2"/>
    <n v="2"/>
    <s v="Monday"/>
    <s v="Tuesday"/>
  </r>
  <r>
    <x v="471"/>
    <x v="471"/>
    <s v="English"/>
    <s v="personality"/>
    <s v="Just Chatting"/>
    <s v="Pools Hot Tubs and Beaches"/>
    <n v="2.6184971098265897E-2"/>
    <n v="1.377605086541858E-2"/>
    <n v="2933.2391381137409"/>
    <n v="4.8"/>
    <n v="5980"/>
    <s v="Low"/>
    <n v="9060"/>
    <n v="1.5"/>
    <n v="2831"/>
    <n v="117.95833333333333"/>
    <x v="384"/>
    <n v="524000"/>
    <n v="39"/>
    <n v="4"/>
    <s v="Saturday"/>
    <s v="Saturday"/>
  </r>
  <r>
    <x v="472"/>
    <x v="472"/>
    <s v="English"/>
    <s v="esports"/>
    <s v="PUBG: BATTLEGROUNDS"/>
    <s v="NEW STATE MOBILE"/>
    <n v="0.11195221238938054"/>
    <n v="5.1020408163265302E-3"/>
    <n v="69183.673469387766"/>
    <n v="5.6"/>
    <n v="1361"/>
    <s v="Low"/>
    <n v="126506"/>
    <n v="1"/>
    <n v="392"/>
    <n v="16.333333333333332"/>
    <x v="385"/>
    <n v="103000000"/>
    <n v="2"/>
    <n v="1.7"/>
    <s v="Saturday"/>
    <s v="Wednesday"/>
  </r>
  <r>
    <x v="473"/>
    <x v="473"/>
    <s v="Spanish"/>
    <s v="personality"/>
    <s v="Sports"/>
    <s v="Just Chatting"/>
    <n v="4.3903954802259886E-2"/>
    <n v="6.5312046444121917E-3"/>
    <n v="1541.3642960812772"/>
    <n v="3.8"/>
    <n v="2250"/>
    <s v="Low"/>
    <n v="7771"/>
    <n v="1.2"/>
    <n v="2756"/>
    <n v="114.83333333333333"/>
    <x v="293"/>
    <n v="6090000"/>
    <n v="18"/>
    <n v="4.0999999999999996"/>
    <s v="Monday"/>
    <s v="Tuesday"/>
  </r>
  <r>
    <x v="474"/>
    <x v="474"/>
    <s v="Thai"/>
    <s v="personality"/>
    <s v="Grand Theft Auto V"/>
    <s v="PUBG: BATTLEGROUNDS"/>
    <n v="9.3979591836734697E-3"/>
    <n v="1.2864113559071418E-2"/>
    <n v="1738.8732810882743"/>
    <n v="7.1"/>
    <n v="4610"/>
    <s v="Low"/>
    <n v="4605"/>
    <n v="1.8"/>
    <n v="6763"/>
    <n v="281.79166666666669"/>
    <x v="386"/>
    <n v="5030000"/>
    <n v="87"/>
    <n v="2.6"/>
    <s v="Tuesday"/>
    <s v="Tuesday"/>
  </r>
  <r>
    <x v="475"/>
    <x v="475"/>
    <s v="English"/>
    <s v="personality"/>
    <s v="DARK SOULS III"/>
    <s v="Dark Souls"/>
    <n v="2.6035087719298244E-2"/>
    <n v="9.4665003302267549E-3"/>
    <n v="602.33360240698619"/>
    <n v="5.6"/>
    <n v="1350"/>
    <s v="High"/>
    <n v="8904"/>
    <n v="2"/>
    <n v="13627"/>
    <n v="567.79166666666663"/>
    <x v="387"/>
    <n v="21100000"/>
    <n v="129"/>
    <n v="6.2"/>
    <s v="Monday"/>
    <s v="Monday"/>
  </r>
  <r>
    <x v="476"/>
    <x v="476"/>
    <s v="English"/>
    <s v="personality"/>
    <s v="VALORANT"/>
    <s v="CounterNAStrike"/>
    <n v="6.2768273716951786E-3"/>
    <n v="9.2434097911674087E-3"/>
    <n v="5283.1222184183498"/>
    <n v="3.4"/>
    <n v="7590"/>
    <s v="Low"/>
    <n v="4036"/>
    <n v="1.2"/>
    <n v="2921"/>
    <n v="121.70833333333333"/>
    <x v="202"/>
    <n v="3720000"/>
    <n v="27"/>
    <n v="2.5"/>
    <s v="Friday"/>
    <s v="Monday"/>
  </r>
  <r>
    <x v="477"/>
    <x v="477"/>
    <s v="Russian"/>
    <s v="personality"/>
    <s v="Minecraft"/>
    <s v="Just Chatting"/>
    <n v="7.35303738317757E-2"/>
    <n v="5.8583521101029171E-2"/>
    <n v="625.54046647585403"/>
    <n v="7.7"/>
    <n v="1460"/>
    <s v="High"/>
    <n v="31471"/>
    <n v="2.2000000000000002"/>
    <n v="16421"/>
    <n v="684.20833333333337"/>
    <x v="388"/>
    <n v="80600000"/>
    <n v="962"/>
    <n v="5.4"/>
    <s v="Sunday"/>
    <s v="Sunday"/>
  </r>
  <r>
    <x v="478"/>
    <x v="478"/>
    <s v="French"/>
    <s v="personality"/>
    <s v="Just Chatting"/>
    <s v="Rocket League"/>
    <n v="2.5641025641025641E-4"/>
    <n v="9.8516320474777444E-2"/>
    <n v="6665.8753709198818"/>
    <n v="3.5"/>
    <n v="9310"/>
    <s v="Low"/>
    <n v="120"/>
    <n v="2"/>
    <n v="1685"/>
    <n v="70.208333333333329"/>
    <x v="389"/>
    <n v="6100"/>
    <n v="166"/>
    <n v="2.2999999999999998"/>
    <s v="Tuesday"/>
    <s v="Tuesday"/>
  </r>
  <r>
    <x v="479"/>
    <x v="479"/>
    <s v="English"/>
    <s v="personality"/>
    <s v="Just Chatting"/>
    <s v="World of Warcraft"/>
    <n v="2.4426470588235294E-3"/>
    <n v="2.8562102170719764E-2"/>
    <n v="5327.2400848702464"/>
    <n v="5"/>
    <n v="1119"/>
    <s v="Low"/>
    <n v="3322"/>
    <n v="1.7"/>
    <n v="6127"/>
    <n v="255.29166666666666"/>
    <x v="390"/>
    <n v="4110000"/>
    <n v="175"/>
    <n v="3.1"/>
    <s v="Friday"/>
    <s v="Sunday"/>
  </r>
  <r>
    <x v="480"/>
    <x v="480"/>
    <s v="English"/>
    <s v="personality"/>
    <s v="Just Chatting"/>
    <s v="Street Fighter V"/>
    <n v="1.324516129032258E-2"/>
    <n v="2.3522975929978117E-2"/>
    <n v="678.33698030634571"/>
    <n v="3.2"/>
    <n v="950"/>
    <s v="Low"/>
    <n v="2053"/>
    <n v="1.6"/>
    <n v="5484"/>
    <n v="228.5"/>
    <x v="391"/>
    <n v="3300000"/>
    <n v="129"/>
    <n v="4.3"/>
    <s v="Wednesday"/>
    <s v="Friday"/>
  </r>
  <r>
    <x v="481"/>
    <x v="481"/>
    <s v="German"/>
    <s v="personality"/>
    <s v="Just Chatting"/>
    <s v="League of Legends"/>
    <n v="9.359585492227979E-3"/>
    <n v="1.4349489795918368E-2"/>
    <n v="3692.6020408163267"/>
    <n v="5.8"/>
    <n v="9830"/>
    <s v="Low"/>
    <n v="9032"/>
    <n v="2.2999999999999998"/>
    <n v="6272"/>
    <n v="261.33333333333331"/>
    <x v="392"/>
    <n v="8860000"/>
    <n v="90"/>
    <n v="3.8"/>
    <s v="Saturday"/>
    <s v="Saturday"/>
  </r>
  <r>
    <x v="482"/>
    <x v="482"/>
    <s v="French"/>
    <s v="personality"/>
    <s v="Grand Theft Auto V"/>
    <s v="Just Chatting"/>
    <n v="1.2362637362637363E-4"/>
    <n v="1.8183897529734674E-2"/>
    <n v="999.08508691674297"/>
    <n v="5.3"/>
    <n v="2420"/>
    <s v="High"/>
    <n v="45"/>
    <n v="1.9"/>
    <n v="8744"/>
    <n v="364.33333333333331"/>
    <x v="367"/>
    <n v="6770000"/>
    <n v="159"/>
    <n v="5.5"/>
    <s v="Thursday"/>
    <s v="Thursday"/>
  </r>
  <r>
    <x v="483"/>
    <x v="483"/>
    <s v="Japanese"/>
    <s v="personality"/>
    <s v="League of Legends"/>
    <s v="Variety"/>
    <n v="3.3299319727891158E-2"/>
    <n v="9.3500056325335132E-3"/>
    <n v="397.43156471781009"/>
    <n v="7"/>
    <n v="1080"/>
    <s v="Low"/>
    <n v="4895"/>
    <n v="1.2"/>
    <n v="8877"/>
    <n v="369.875"/>
    <x v="84"/>
    <n v="6910000"/>
    <n v="83"/>
    <n v="3.2"/>
    <s v="Friday"/>
    <s v="Sunday"/>
  </r>
  <r>
    <x v="484"/>
    <x v="484"/>
    <s v="Russian"/>
    <s v="personality"/>
    <s v="Just Chatting"/>
    <s v="ROBLOX"/>
    <n v="9.0672451193058573E-4"/>
    <n v="0.10920121334681497"/>
    <n v="5593.5288169868554"/>
    <n v="2.6"/>
    <n v="6090"/>
    <s v="Low"/>
    <n v="418"/>
    <n v="1.8"/>
    <n v="1978"/>
    <n v="82.416666666666671"/>
    <x v="393"/>
    <n v="3160000"/>
    <n v="216"/>
    <n v="3.5"/>
    <s v="Thursday"/>
    <s v="Tuesday"/>
  </r>
  <r>
    <x v="485"/>
    <x v="485"/>
    <s v="English"/>
    <s v="personality"/>
    <s v="Minecraft"/>
    <s v="Rocket League"/>
    <n v="1.0418620689655173E-2"/>
    <n v="1.168348380244291E-2"/>
    <n v="18481.147105682423"/>
    <n v="4.3"/>
    <n v="3789"/>
    <s v="Low"/>
    <n v="45321"/>
    <n v="1.2"/>
    <n v="5649"/>
    <n v="235.375"/>
    <x v="394"/>
    <n v="52000000"/>
    <n v="66"/>
    <n v="3.7"/>
    <s v="Monday"/>
    <s v="Monday"/>
  </r>
  <r>
    <x v="486"/>
    <x v="486"/>
    <s v="Spanish"/>
    <s v="personality"/>
    <s v="Grand Theft Auto V"/>
    <s v="VALORANT"/>
    <n v="1.179520697167756E-2"/>
    <n v="2.0773073889034974E-2"/>
    <n v="2896.6605311596109"/>
    <n v="4"/>
    <n v="5300"/>
    <s v="Low"/>
    <n v="5414"/>
    <n v="1.9"/>
    <n v="3803"/>
    <n v="158.45833333333334"/>
    <x v="140"/>
    <n v="4690000"/>
    <n v="79"/>
    <n v="4.3"/>
    <s v="Wednesday"/>
    <s v="Monday"/>
  </r>
  <r>
    <x v="487"/>
    <x v="487"/>
    <s v="English"/>
    <s v="personality"/>
    <s v="Minecraft"/>
    <s v="S.T.A.L.K.E.R.: Call of Pripyat"/>
    <n v="3.7574074074074072E-2"/>
    <n v="0.16059264305177112"/>
    <n v="662.12534059945506"/>
    <n v="3.6"/>
    <n v="1120"/>
    <s v="Low"/>
    <n v="6087"/>
    <n v="1.3"/>
    <n v="5872"/>
    <n v="244.66666666666666"/>
    <x v="139"/>
    <n v="8039999"/>
    <n v="943"/>
    <n v="4.0999999999999996"/>
    <s v="Tuesday"/>
    <s v="Monday"/>
  </r>
  <r>
    <x v="488"/>
    <x v="488"/>
    <s v="English"/>
    <s v="personality"/>
    <s v="League of Legends"/>
    <m/>
    <n v="0.30809493670886073"/>
    <n v="1.5552099533437013E-4"/>
    <n v="589.73561430793154"/>
    <n v="5.8"/>
    <n v="1408"/>
    <s v="Low"/>
    <n v="48679"/>
    <n v="1"/>
    <n v="6430"/>
    <n v="267.91666666666669"/>
    <x v="56"/>
    <n v="5420000"/>
    <n v="1"/>
    <n v="0.5"/>
    <s v="Thursday"/>
    <s v="Sunday"/>
  </r>
  <r>
    <x v="489"/>
    <x v="489"/>
    <s v="German"/>
    <s v="personality"/>
    <s v="Just Chatting"/>
    <s v="IRL"/>
    <n v="7.5602836879432624E-3"/>
    <n v="9.7968069666182871E-3"/>
    <n v="1227.8664731494921"/>
    <n v="4.2"/>
    <n v="2130"/>
    <s v="Low"/>
    <n v="1066"/>
    <n v="1.1000000000000001"/>
    <n v="2756"/>
    <n v="114.83333333333333"/>
    <x v="395"/>
    <n v="707000"/>
    <n v="27"/>
    <n v="3.1"/>
    <s v="Thursday"/>
    <s v="Sunday"/>
  </r>
  <r>
    <x v="490"/>
    <x v="490"/>
    <s v="Spanish"/>
    <s v="personality"/>
    <s v="Just Chatting"/>
    <s v="League of Legends"/>
    <n v="4.6256959314775158E-2"/>
    <n v="4.8631924973411969E-2"/>
    <n v="1083.6314415546747"/>
    <n v="6"/>
    <n v="2890"/>
    <s v="Low"/>
    <n v="21602"/>
    <n v="1.9"/>
    <n v="10343"/>
    <n v="430.95833333333331"/>
    <x v="35"/>
    <n v="34700000"/>
    <n v="503"/>
    <n v="4.5"/>
    <s v="Thursday"/>
    <s v="Sunday"/>
  </r>
  <r>
    <x v="491"/>
    <x v="491"/>
    <s v="Russian"/>
    <s v="personality"/>
    <s v="Casino"/>
    <m/>
    <n v="0"/>
    <n v="2.3809523809523812E-3"/>
    <n v="0.11428571428571428"/>
    <n v="13.9"/>
    <n v="20"/>
    <s v="Low"/>
    <n v="0"/>
    <n v="1"/>
    <n v="420"/>
    <n v="17.5"/>
    <x v="396"/>
    <n v="0"/>
    <n v="1"/>
    <n v="0.7"/>
    <s v="Monday"/>
    <s v="Sunday"/>
  </r>
  <r>
    <x v="492"/>
    <x v="492"/>
    <s v="Russian"/>
    <s v="personality"/>
    <s v="CounterNAStrike"/>
    <s v="CounterNAStrike 2 Limited Test"/>
    <n v="0"/>
    <n v="1.6849199663016006E-3"/>
    <n v="2648.6941870261162"/>
    <n v="8"/>
    <n v="8820"/>
    <s v="Low"/>
    <n v="0"/>
    <n v="1"/>
    <n v="1187"/>
    <n v="49.458333333333336"/>
    <x v="397"/>
    <n v="0"/>
    <n v="2"/>
    <n v="2.6"/>
    <s v="Friday"/>
    <s v="Saturday"/>
  </r>
  <r>
    <x v="493"/>
    <x v="493"/>
    <s v="English"/>
    <s v="personality"/>
    <s v="Teamfight Tactics"/>
    <s v="Chrono Trigger"/>
    <n v="1.908058608058608E-2"/>
    <n v="9.0483619344773787E-3"/>
    <n v="2044.3057722308895"/>
    <n v="6.1"/>
    <n v="5230"/>
    <s v="Low"/>
    <n v="5209"/>
    <n v="1.1000000000000001"/>
    <n v="3205"/>
    <n v="133.54166666666666"/>
    <x v="398"/>
    <n v="2720000"/>
    <n v="29"/>
    <n v="2.1"/>
    <s v="Sunday"/>
    <s v="Sunday"/>
  </r>
  <r>
    <x v="494"/>
    <x v="494"/>
    <s v="Portuguese"/>
    <s v="personality"/>
    <s v="Virtual Casino"/>
    <m/>
    <n v="0"/>
    <n v="5.263157894736842E-4"/>
    <n v="27.789473684210524"/>
    <n v="21.1"/>
    <n v="1350"/>
    <s v="Low"/>
    <n v="0"/>
    <n v="1"/>
    <n v="1900"/>
    <n v="79.166666666666671"/>
    <x v="399"/>
    <n v="0"/>
    <n v="1"/>
    <n v="3.2"/>
    <s v="Tuesday"/>
    <s v="Tuesday"/>
  </r>
  <r>
    <x v="495"/>
    <x v="495"/>
    <s v="Thai"/>
    <s v="personality"/>
    <s v="Dota 2"/>
    <s v="Just Chatting"/>
    <n v="1.5277419354838709E-2"/>
    <n v="3.3850757434075181E-2"/>
    <n v="1391.434449223864"/>
    <n v="6.2"/>
    <n v="3440"/>
    <s v="Low"/>
    <n v="4736"/>
    <n v="2"/>
    <n v="5347"/>
    <n v="222.79166666666666"/>
    <x v="134"/>
    <n v="4270000"/>
    <n v="181"/>
    <n v="2.5"/>
    <s v="Tuesday"/>
    <s v="Sunday"/>
  </r>
  <r>
    <x v="496"/>
    <x v="496"/>
    <s v="English"/>
    <s v="personality"/>
    <s v="Hearthstone"/>
    <s v="Teamfight Tactics"/>
    <n v="4.7204049844236762E-2"/>
    <n v="8.4033613445378148E-3"/>
    <n v="1307.8686019862491"/>
    <n v="5.6"/>
    <n v="2320"/>
    <s v="High"/>
    <n v="30305"/>
    <n v="1.3"/>
    <n v="11781"/>
    <n v="490.875"/>
    <x v="400"/>
    <n v="70600000"/>
    <n v="99"/>
    <n v="5.3"/>
    <s v="Wednesday"/>
    <s v="Sunday"/>
  </r>
  <r>
    <x v="497"/>
    <x v="497"/>
    <s v="English"/>
    <s v="personality"/>
    <s v="Just Chatting"/>
    <s v="IRL"/>
    <n v="2.3351687388987567E-2"/>
    <n v="7.6142131979695434E-3"/>
    <n v="4286.8020304568527"/>
    <n v="5.0999999999999996"/>
    <n v="9180"/>
    <s v="Low"/>
    <n v="13147"/>
    <n v="1.2"/>
    <n v="3152"/>
    <n v="131.33333333333334"/>
    <x v="401"/>
    <n v="8060000"/>
    <n v="24"/>
    <n v="1.8"/>
    <s v="Sunday"/>
    <s v="Wednesday"/>
  </r>
  <r>
    <x v="498"/>
    <x v="498"/>
    <s v="Russian"/>
    <s v="personality"/>
    <s v="Casino"/>
    <m/>
    <n v="0"/>
    <n v="1.2500000000000001E-2"/>
    <n v="3150"/>
    <n v="4.0999999999999996"/>
    <n v="20"/>
    <s v="Low"/>
    <n v="0"/>
    <n v="1"/>
    <n v="80"/>
    <n v="3.3333333333333335"/>
    <x v="402"/>
    <n v="0"/>
    <n v="1"/>
    <n v="1.6"/>
    <s v="Saturday"/>
    <s v="Saturday"/>
  </r>
  <r>
    <x v="499"/>
    <x v="499"/>
    <s v="English"/>
    <s v="personality"/>
    <s v="Albion Online"/>
    <s v="Lost Ark"/>
    <n v="2.3676470588235295E-2"/>
    <n v="2.4465619366469227E-3"/>
    <n v="420.29358743239766"/>
    <n v="8"/>
    <n v="1450"/>
    <s v="High"/>
    <n v="3220"/>
    <n v="1"/>
    <n v="7766"/>
    <n v="323.58333333333331"/>
    <x v="236"/>
    <n v="303000"/>
    <n v="19"/>
    <n v="5.6"/>
    <s v="Monday"/>
    <s v="Tuesday"/>
  </r>
  <r>
    <x v="500"/>
    <x v="500"/>
    <s v="French"/>
    <s v="personality"/>
    <s v="Just Chatting"/>
    <s v="Fortnite"/>
    <n v="3.6907944514501891E-2"/>
    <n v="1.7828331719909649E-2"/>
    <n v="1535.3339787028074"/>
    <n v="7.1"/>
    <n v="3820"/>
    <s v="Low"/>
    <n v="29268"/>
    <n v="1.8"/>
    <n v="12396"/>
    <n v="516.5"/>
    <x v="403"/>
    <n v="60700000"/>
    <n v="221"/>
    <n v="4.5"/>
    <s v="Tuesday"/>
    <s v="Saturday"/>
  </r>
  <r>
    <x v="501"/>
    <x v="501"/>
    <s v="French"/>
    <s v="personality"/>
    <s v="The Binding of Isaac: Repentance"/>
    <s v="The Binding of Isaac: Repentance"/>
    <n v="2.3155555555555554E-2"/>
    <n v="0.46220677671589921"/>
    <n v="2814.9435273675062"/>
    <n v="5"/>
    <n v="530"/>
    <s v="High"/>
    <n v="3126"/>
    <n v="1.5"/>
    <n v="1151"/>
    <n v="47.958333333333336"/>
    <x v="306"/>
    <n v="7750000"/>
    <n v="532"/>
    <n v="5.9"/>
    <s v="Wednesday"/>
    <s v="Sunday"/>
  </r>
  <r>
    <x v="502"/>
    <x v="502"/>
    <s v="English"/>
    <s v="personality"/>
    <s v="Just Chatting"/>
    <s v="Hearthstone"/>
    <n v="0.18392666666666665"/>
    <n v="8.6236832966778559E-2"/>
    <n v="104.17872438939693"/>
    <n v="13.3"/>
    <n v="460"/>
    <s v="High"/>
    <n v="27589"/>
    <n v="3.2"/>
    <n v="34556"/>
    <n v="1439.8333333333333"/>
    <x v="404"/>
    <n v="80800000"/>
    <n v="2980"/>
    <n v="6.5"/>
    <s v="Friday"/>
    <s v="Monday"/>
  </r>
  <r>
    <x v="503"/>
    <x v="503"/>
    <s v="Russian"/>
    <s v="personality"/>
    <s v="Just Chatting"/>
    <s v="Games + Demos"/>
    <n v="7.8786458333333337E-2"/>
    <n v="0.14831171220903486"/>
    <n v="847.91609163676515"/>
    <n v="6"/>
    <n v="1510"/>
    <s v="Low"/>
    <n v="30254"/>
    <n v="2.5"/>
    <n v="10869"/>
    <n v="452.875"/>
    <x v="405"/>
    <n v="59200000"/>
    <n v="1612"/>
    <n v="4.5"/>
    <s v="Saturday"/>
    <s v="Saturday"/>
  </r>
  <r>
    <x v="504"/>
    <x v="504"/>
    <s v="English"/>
    <s v="personality"/>
    <s v="Just Chatting"/>
    <s v="League of Legends"/>
    <n v="8.9784946236559134E-3"/>
    <n v="2.2060606060606062E-2"/>
    <n v="2164.3636363636365"/>
    <n v="5.0999999999999996"/>
    <n v="4390"/>
    <s v="Low"/>
    <n v="3340"/>
    <n v="1.6"/>
    <n v="4125"/>
    <n v="171.875"/>
    <x v="406"/>
    <n v="283000"/>
    <n v="91"/>
    <n v="3"/>
    <s v="Tuesday"/>
    <s v="Sunday"/>
  </r>
  <r>
    <x v="505"/>
    <x v="505"/>
    <s v="English"/>
    <s v="personality"/>
    <s v="Call of Duty: Warzone"/>
    <s v="Halo 5: Guardians"/>
    <n v="4.9915433403805495E-3"/>
    <n v="9.4466936572199737E-3"/>
    <n v="2188.5482938114519"/>
    <n v="4.2"/>
    <n v="4050"/>
    <s v="Low"/>
    <n v="2361"/>
    <n v="1.3"/>
    <n v="5187"/>
    <n v="216.125"/>
    <x v="407"/>
    <n v="2760000"/>
    <n v="49"/>
    <n v="3.2"/>
    <s v="Saturday"/>
    <s v="Monday"/>
  </r>
  <r>
    <x v="506"/>
    <x v="506"/>
    <s v="Russian"/>
    <s v="personality"/>
    <s v="Just Chatting"/>
    <s v="Dota 2"/>
    <n v="5.8901098901098905E-4"/>
    <n v="3.1209781209781209E-2"/>
    <n v="3513.5135135135133"/>
    <n v="2.7"/>
    <n v="3920"/>
    <s v="High"/>
    <n v="268"/>
    <n v="1.8"/>
    <n v="3108"/>
    <n v="129.5"/>
    <x v="408"/>
    <n v="3110000"/>
    <n v="97"/>
    <n v="5.0999999999999996"/>
    <s v="Friday"/>
    <s v="Monday"/>
  </r>
  <r>
    <x v="507"/>
    <x v="507"/>
    <s v="French"/>
    <s v="personality"/>
    <s v="VALORANT"/>
    <s v="Just Chatting"/>
    <n v="1.8181818181818181E-4"/>
    <n v="1.992204417496752E-2"/>
    <n v="4573.4084019055872"/>
    <n v="3.8"/>
    <n v="8040"/>
    <s v="Low"/>
    <n v="80"/>
    <n v="1.5"/>
    <n v="2309"/>
    <n v="96.208333333333329"/>
    <x v="409"/>
    <n v="4500"/>
    <n v="46"/>
    <n v="3.7"/>
    <s v="Sunday"/>
    <s v="Sunday"/>
  </r>
  <r>
    <x v="508"/>
    <x v="508"/>
    <s v="German"/>
    <s v="personality"/>
    <s v="Just Chatting"/>
    <s v="Special Events"/>
    <n v="3.4096733668341705E-2"/>
    <n v="6.5268368942157373E-2"/>
    <n v="2488.7962480458573"/>
    <n v="5.4"/>
    <n v="2780"/>
    <s v="Low"/>
    <n v="27141"/>
    <n v="1.7"/>
    <n v="7676"/>
    <n v="319.83333333333331"/>
    <x v="410"/>
    <n v="59300000"/>
    <n v="501"/>
    <n v="3.6"/>
    <s v="Thursday"/>
    <s v="Saturday"/>
  </r>
  <r>
    <x v="509"/>
    <x v="509"/>
    <s v="English"/>
    <s v="personality"/>
    <s v="Dungeons &amp; Dragons"/>
    <s v="Talk Shows &amp; Podcasts"/>
    <n v="2.7497037037037039E-2"/>
    <n v="1.8694765465669613E-2"/>
    <n v="11012.916383412645"/>
    <n v="4.3"/>
    <n v="1818"/>
    <s v="Low"/>
    <n v="37121"/>
    <n v="1"/>
    <n v="2942"/>
    <n v="122.58333333333333"/>
    <x v="126"/>
    <n v="32200000"/>
    <n v="55"/>
    <n v="1.8"/>
    <s v="Friday"/>
    <s v="Friday"/>
  </r>
  <r>
    <x v="510"/>
    <x v="510"/>
    <s v="English"/>
    <s v="esports"/>
    <s v="Tom Clancy's Rainbow Six Siege"/>
    <s v="Variety"/>
    <n v="6.3266233766233762E-2"/>
    <n v="1.3504388926401081E-3"/>
    <n v="4991.2221471978391"/>
    <n v="7.3"/>
    <n v="154"/>
    <s v="Low"/>
    <n v="19486"/>
    <n v="1"/>
    <n v="1481"/>
    <n v="61.708333333333336"/>
    <x v="411"/>
    <n v="3860000"/>
    <n v="2"/>
    <n v="0.7"/>
    <s v="Saturday"/>
    <s v="Tuesday"/>
  </r>
  <r>
    <x v="511"/>
    <x v="511"/>
    <s v="Russian"/>
    <s v="personality"/>
    <s v="Casino"/>
    <m/>
    <n v="0"/>
    <n v="9.0909090909090905E-3"/>
    <n v="1.5272727272727273"/>
    <n v="5.8"/>
    <n v="70"/>
    <s v="Low"/>
    <n v="0"/>
    <n v="1"/>
    <n v="110"/>
    <n v="4.583333333333333"/>
    <x v="412"/>
    <n v="0"/>
    <n v="1"/>
    <n v="0.7"/>
    <s v="Monday"/>
    <s v="Tuesday"/>
  </r>
  <r>
    <x v="512"/>
    <x v="512"/>
    <s v="English"/>
    <s v="personality"/>
    <s v="Just Chatting"/>
    <s v="Talk Shows &amp; Podcasts"/>
    <n v="2.3137724550898204E-2"/>
    <n v="8.3194675540765387E-3"/>
    <n v="13337.770382695508"/>
    <n v="2.4"/>
    <n v="1389"/>
    <s v="Low"/>
    <n v="15456"/>
    <n v="1"/>
    <n v="1202"/>
    <n v="50.083333333333336"/>
    <x v="413"/>
    <n v="7450000"/>
    <n v="10"/>
    <n v="2"/>
    <s v="Friday"/>
    <s v="Friday"/>
  </r>
  <r>
    <x v="513"/>
    <x v="513"/>
    <s v="Spanish"/>
    <s v="personality"/>
    <s v="Just Chatting"/>
    <s v="Special Events"/>
    <n v="2.5379746835443039E-2"/>
    <n v="0.1028075970272502"/>
    <n v="3131.2964492155243"/>
    <n v="4.8"/>
    <n v="6280"/>
    <s v="Low"/>
    <n v="8020"/>
    <n v="2"/>
    <n v="2422"/>
    <n v="100.91666666666667"/>
    <x v="414"/>
    <n v="396000"/>
    <n v="249"/>
    <n v="4.4000000000000004"/>
    <s v="Thursday"/>
    <s v="Thursday"/>
  </r>
  <r>
    <x v="514"/>
    <x v="514"/>
    <s v="English"/>
    <s v="personality"/>
    <s v="Just Chatting"/>
    <s v="Albion Online"/>
    <n v="1.1221374045801526E-3"/>
    <n v="2.2027509912379462E-3"/>
    <n v="153.89886925449116"/>
    <n v="22.8"/>
    <n v="2320"/>
    <s v="High"/>
    <n v="147"/>
    <n v="1.4"/>
    <n v="20429"/>
    <n v="851.20833333333337"/>
    <x v="397"/>
    <n v="733000"/>
    <n v="45"/>
    <n v="6.5"/>
    <s v="Monday"/>
    <s v="Saturday"/>
  </r>
  <r>
    <x v="515"/>
    <x v="515"/>
    <s v="Spanish"/>
    <s v="personality"/>
    <s v="Sports"/>
    <s v="Sports"/>
    <n v="7.4749744637385091E-3"/>
    <n v="9.8452883263009851E-3"/>
    <n v="33046.413502109703"/>
    <n v="5.7"/>
    <n v="4030"/>
    <s v="Low"/>
    <n v="7318"/>
    <n v="1"/>
    <n v="711"/>
    <n v="29.625"/>
    <x v="415"/>
    <n v="17800000"/>
    <n v="7"/>
    <n v="4.3"/>
    <s v="Tuesday"/>
    <s v="Sunday"/>
  </r>
  <r>
    <x v="516"/>
    <x v="516"/>
    <s v="Spanish"/>
    <s v="personality"/>
    <s v="Poker"/>
    <m/>
    <n v="7.6778761061946907E-2"/>
    <n v="9.9009900990099011E-3"/>
    <n v="26851.485148514854"/>
    <n v="4.5"/>
    <n v="5640"/>
    <s v="Low"/>
    <n v="8676"/>
    <n v="1"/>
    <n v="101"/>
    <n v="4.208333333333333"/>
    <x v="252"/>
    <n v="1720000"/>
    <n v="1"/>
    <n v="0.7"/>
    <s v="Sunday"/>
    <s v="Sunday"/>
  </r>
  <r>
    <x v="517"/>
    <x v="517"/>
    <s v="Russian"/>
    <s v="personality"/>
    <s v="Casino"/>
    <m/>
    <n v="0"/>
    <n v="8.3333333333333332E-3"/>
    <n v="115.8"/>
    <n v="6.2"/>
    <n v="20"/>
    <s v="Low"/>
    <n v="0"/>
    <n v="1"/>
    <n v="120"/>
    <n v="5"/>
    <x v="416"/>
    <n v="0"/>
    <n v="1"/>
    <n v="0.5"/>
    <s v="Friday"/>
    <s v="Friday"/>
  </r>
  <r>
    <x v="518"/>
    <x v="518"/>
    <s v="Russian"/>
    <s v="personality"/>
    <s v="Just Chatting"/>
    <s v="Grand Theft Auto V"/>
    <n v="1.6447368421052631E-5"/>
    <n v="2.5052192066805845E-3"/>
    <n v="1523.1732776617953"/>
    <n v="2.6"/>
    <n v="1608"/>
    <s v="Low"/>
    <n v="10"/>
    <n v="1.2"/>
    <n v="9580"/>
    <n v="399.16666666666669"/>
    <x v="417"/>
    <n v="287"/>
    <n v="24"/>
    <n v="3.1"/>
    <s v="Thursday"/>
    <s v="Saturday"/>
  </r>
  <r>
    <x v="519"/>
    <x v="519"/>
    <s v="Korean"/>
    <s v="personality"/>
    <s v="Just Chatting"/>
    <s v="Pools Hot Tubs and Beaches"/>
    <n v="0"/>
    <n v="9.8039215686274508E-2"/>
    <n v="78117.647058823524"/>
    <n v="5.3"/>
    <n v="1653"/>
    <s v="Low"/>
    <n v="0"/>
    <n v="1"/>
    <n v="102"/>
    <n v="4.25"/>
    <x v="37"/>
    <n v="0"/>
    <n v="10"/>
    <n v="3.7"/>
    <s v="Thursday"/>
    <s v="Saturday"/>
  </r>
  <r>
    <x v="520"/>
    <x v="520"/>
    <s v="English"/>
    <s v="personality"/>
    <s v="League of Legends"/>
    <s v="VALORANT"/>
    <n v="2.8008462623413256E-2"/>
    <n v="6.9898017646384779E-3"/>
    <n v="1949.8109315916122"/>
    <n v="6.2"/>
    <n v="4720"/>
    <s v="Low"/>
    <n v="19858"/>
    <n v="1.1000000000000001"/>
    <n v="8727"/>
    <n v="363.625"/>
    <x v="258"/>
    <n v="29800000"/>
    <n v="61"/>
    <n v="4.0999999999999996"/>
    <s v="Monday"/>
    <s v="Sunday"/>
  </r>
  <r>
    <x v="521"/>
    <x v="521"/>
    <s v="English"/>
    <s v="personality"/>
    <s v="Call of Duty: Warzone"/>
    <s v="Call of Duty: Black Ops 4"/>
    <n v="3.7165492957746478E-3"/>
    <n v="2.0762022333202404E-3"/>
    <n v="764.9402390438247"/>
    <n v="7.3"/>
    <n v="2110"/>
    <s v="High"/>
    <n v="2111"/>
    <n v="1.1000000000000001"/>
    <n v="17821"/>
    <n v="742.54166666666663"/>
    <x v="288"/>
    <n v="5390000"/>
    <n v="37"/>
    <n v="6.2"/>
    <s v="Wednesday"/>
    <s v="Sunday"/>
  </r>
  <r>
    <x v="522"/>
    <x v="522"/>
    <s v="Russian"/>
    <s v="personality"/>
    <s v="Casino"/>
    <m/>
    <n v="0"/>
    <n v="4.7619047619047623E-3"/>
    <n v="0.45714285714285713"/>
    <n v="10.4"/>
    <n v="40"/>
    <s v="Low"/>
    <n v="0"/>
    <n v="1"/>
    <n v="210"/>
    <n v="8.75"/>
    <x v="380"/>
    <n v="0"/>
    <n v="1"/>
    <n v="0.6"/>
    <s v="Saturday"/>
    <s v="Saturday"/>
  </r>
  <r>
    <x v="523"/>
    <x v="523"/>
    <s v="Portuguese"/>
    <s v="personality"/>
    <s v="Virtual Casino"/>
    <m/>
    <n v="0"/>
    <n v="4.5045045045045046E-4"/>
    <n v="24.864864864864863"/>
    <n v="18.5"/>
    <n v="820"/>
    <s v="High"/>
    <n v="0"/>
    <n v="1"/>
    <n v="2220"/>
    <n v="92.5"/>
    <x v="418"/>
    <n v="0"/>
    <n v="1"/>
    <n v="7"/>
    <s v="Wednesday"/>
    <s v="Saturday"/>
  </r>
  <r>
    <x v="524"/>
    <x v="524"/>
    <s v="Thai"/>
    <s v="personality"/>
    <s v="Grand Theft Auto V"/>
    <s v="Rust"/>
    <n v="3.0973397823458284E-2"/>
    <n v="1.8993799544776705E-2"/>
    <n v="1557.8055097716035"/>
    <n v="7.1"/>
    <n v="4530"/>
    <s v="Low"/>
    <n v="25615"/>
    <n v="1.7"/>
    <n v="12741"/>
    <n v="530.875"/>
    <x v="419"/>
    <n v="46400000"/>
    <n v="242"/>
    <n v="4.9000000000000004"/>
    <s v="Saturday"/>
    <s v="Monday"/>
  </r>
  <r>
    <x v="525"/>
    <x v="525"/>
    <s v="English"/>
    <s v="personality"/>
    <s v="VALORANT"/>
    <s v="Apex Legends"/>
    <n v="1.2424603174603175E-2"/>
    <n v="1.1961722488038277E-2"/>
    <n v="2066.9856459330144"/>
    <n v="6.2"/>
    <n v="4440"/>
    <s v="Low"/>
    <n v="6262"/>
    <n v="1.3"/>
    <n v="5852"/>
    <n v="243.83333333333334"/>
    <x v="420"/>
    <n v="7110000"/>
    <n v="70"/>
    <n v="4.5999999999999996"/>
    <s v="Wednesday"/>
    <s v="Saturday"/>
  </r>
  <r>
    <x v="526"/>
    <x v="526"/>
    <s v="German"/>
    <s v="personality"/>
    <s v="World of Warcraft"/>
    <s v="Rust"/>
    <n v="3.1850467289719624E-2"/>
    <n v="9.1882247992863514E-2"/>
    <n v="4581.6235504014267"/>
    <n v="6"/>
    <n v="1250"/>
    <s v="Low"/>
    <n v="6816"/>
    <n v="1.2"/>
    <n v="1121"/>
    <n v="46.708333333333336"/>
    <x v="239"/>
    <n v="12000000"/>
    <n v="103"/>
    <n v="4.5999999999999996"/>
    <s v="Tuesday"/>
    <s v="Sunday"/>
  </r>
  <r>
    <x v="527"/>
    <x v="527"/>
    <s v="Russian"/>
    <s v="personality"/>
    <s v="Minecraft"/>
    <s v="Just Chatting"/>
    <n v="2.0114558472553699E-2"/>
    <n v="1.830697129466901E-2"/>
    <n v="1472.7592267135326"/>
    <n v="5.7"/>
    <n v="3290"/>
    <s v="Low"/>
    <n v="8428"/>
    <n v="1.6"/>
    <n v="6828"/>
    <n v="284.5"/>
    <x v="421"/>
    <n v="10700000"/>
    <n v="125"/>
    <n v="3.1"/>
    <s v="Sunday"/>
    <s v="Sunday"/>
  </r>
  <r>
    <x v="528"/>
    <x v="528"/>
    <s v="German"/>
    <s v="personality"/>
    <s v="Sports"/>
    <s v="FIFA 23"/>
    <n v="2.5407725321888411E-2"/>
    <n v="1.6166281755196305E-3"/>
    <n v="516.58198614318712"/>
    <n v="2.5"/>
    <n v="4730"/>
    <s v="Low"/>
    <n v="2368"/>
    <n v="1"/>
    <n v="4330"/>
    <n v="180.41666666666666"/>
    <x v="422"/>
    <n v="431000"/>
    <n v="7"/>
    <n v="1.5"/>
    <s v="Saturday"/>
    <s v="Tuesday"/>
  </r>
  <r>
    <x v="529"/>
    <x v="529"/>
    <s v="English"/>
    <s v="personality"/>
    <s v="Hearthstone"/>
    <s v="Path of Exile"/>
    <n v="2.8835526315789473E-3"/>
    <n v="1.4119553266593369E-2"/>
    <n v="2110.9889473988774"/>
    <n v="6.7"/>
    <n v="2400"/>
    <s v="High"/>
    <n v="4383"/>
    <n v="1.5"/>
    <n v="17281"/>
    <n v="720.04166666666663"/>
    <x v="144"/>
    <n v="264000000"/>
    <n v="244"/>
    <n v="6.5"/>
    <s v="Monday"/>
    <s v="Thursday"/>
  </r>
  <r>
    <x v="530"/>
    <x v="530"/>
    <s v="English"/>
    <s v="personality"/>
    <s v="Fortnite"/>
    <s v="Variety"/>
    <n v="3.7352941176470589E-3"/>
    <n v="3.9272156041366671E-4"/>
    <n v="1709.1242309202773"/>
    <n v="5.7"/>
    <n v="3860"/>
    <s v="Low"/>
    <n v="2032"/>
    <n v="1"/>
    <n v="7639"/>
    <n v="318.29166666666669"/>
    <x v="423"/>
    <n v="2860000"/>
    <n v="3"/>
    <n v="4.7"/>
    <s v="Saturday"/>
    <s v="Sunday"/>
  </r>
  <r>
    <x v="531"/>
    <x v="531"/>
    <s v="Russian"/>
    <s v="personality"/>
    <s v="Casino"/>
    <m/>
    <n v="0"/>
    <n v="6.2500000000000003E-3"/>
    <n v="0.44999999999999996"/>
    <n v="7.9"/>
    <n v="30"/>
    <s v="Low"/>
    <n v="0"/>
    <n v="1"/>
    <n v="160"/>
    <n v="6.666666666666667"/>
    <x v="424"/>
    <n v="0"/>
    <n v="1"/>
    <n v="0.4"/>
    <s v="Wednesday"/>
    <s v="Thursday"/>
  </r>
  <r>
    <x v="532"/>
    <x v="532"/>
    <s v="Russian"/>
    <s v="personality"/>
    <s v="Casino"/>
    <m/>
    <n v="0"/>
    <n v="9.0909090909090905E-3"/>
    <n v="4.8000000000000007"/>
    <n v="5.4"/>
    <n v="110"/>
    <s v="Low"/>
    <n v="0"/>
    <n v="1"/>
    <n v="110"/>
    <n v="4.583333333333333"/>
    <x v="425"/>
    <n v="0"/>
    <n v="1"/>
    <n v="0.5"/>
    <s v="Saturday"/>
    <s v="Sunday"/>
  </r>
  <r>
    <x v="533"/>
    <x v="533"/>
    <s v="Japanese"/>
    <s v="personality"/>
    <s v="Overwatch 2"/>
    <m/>
    <n v="0"/>
    <n v="4.0485829959514168E-4"/>
    <n v="484.85829959514166"/>
    <n v="4.9000000000000004"/>
    <n v="1015"/>
    <s v="Low"/>
    <n v="0"/>
    <n v="1"/>
    <n v="2470"/>
    <n v="102.91666666666667"/>
    <x v="426"/>
    <n v="0"/>
    <n v="1"/>
    <n v="0.8"/>
    <s v="Sunday"/>
    <s v="Monday"/>
  </r>
  <r>
    <x v="534"/>
    <x v="534"/>
    <s v="English"/>
    <s v="personality"/>
    <s v="Virtual Casino"/>
    <m/>
    <n v="0"/>
    <n v="7.1428571428571426E-3"/>
    <n v="222.85714285714286"/>
    <n v="7.1"/>
    <n v="1960"/>
    <s v="Low"/>
    <n v="0"/>
    <n v="1"/>
    <n v="140"/>
    <n v="5.833333333333333"/>
    <x v="427"/>
    <n v="0"/>
    <n v="1"/>
    <n v="0.5"/>
    <s v="Monday"/>
    <s v="Monday"/>
  </r>
  <r>
    <x v="535"/>
    <x v="535"/>
    <s v="Japanese"/>
    <s v="personality"/>
    <s v="Escape from Tarkov"/>
    <s v="Apex Legends"/>
    <n v="2.9720558882235528E-3"/>
    <n v="8.7109719095624944E-3"/>
    <n v="1176.8620925907801"/>
    <n v="8"/>
    <n v="3820"/>
    <s v="High"/>
    <n v="1489"/>
    <n v="1.5"/>
    <n v="10217"/>
    <n v="425.70833333333331"/>
    <x v="41"/>
    <n v="1950000"/>
    <n v="89"/>
    <n v="6.1"/>
    <s v="Friday"/>
    <s v="Sunday"/>
  </r>
  <r>
    <x v="536"/>
    <x v="536"/>
    <s v="Portuguese"/>
    <s v="esports"/>
    <s v="League of Legends"/>
    <s v="Teamfight Tactics"/>
    <n v="7.7745061728395057E-2"/>
    <n v="8.128759551292473E-4"/>
    <n v="6320.9234270850266"/>
    <n v="4.5999999999999996"/>
    <n v="1033"/>
    <s v="Low"/>
    <n v="125947"/>
    <n v="1"/>
    <n v="6151"/>
    <n v="256.29166666666669"/>
    <x v="428"/>
    <n v="233000000"/>
    <n v="5"/>
    <n v="3.4"/>
    <s v="Saturday"/>
    <s v="Saturday"/>
  </r>
  <r>
    <x v="537"/>
    <x v="537"/>
    <s v="Russian"/>
    <s v="personality"/>
    <s v="Casino"/>
    <m/>
    <n v="0"/>
    <n v="4.0000000000000001E-3"/>
    <n v="1.056"/>
    <n v="12.6"/>
    <n v="110"/>
    <s v="Low"/>
    <n v="0"/>
    <n v="1"/>
    <n v="250"/>
    <n v="10.416666666666666"/>
    <x v="429"/>
    <n v="0"/>
    <n v="1"/>
    <n v="0.4"/>
    <s v="Thursday"/>
    <s v="Friday"/>
  </r>
  <r>
    <x v="538"/>
    <x v="538"/>
    <s v="Thai"/>
    <s v="personality"/>
    <s v="Grand Theft Auto V"/>
    <s v="Red Dead Redemption 2"/>
    <n v="2.4462500000000002E-2"/>
    <n v="4.0722830236701452E-3"/>
    <n v="2932.0437770425042"/>
    <n v="4.3"/>
    <n v="5090"/>
    <s v="High"/>
    <n v="11742"/>
    <n v="1"/>
    <n v="3929"/>
    <n v="163.70833333333334"/>
    <x v="430"/>
    <n v="11000000"/>
    <n v="16"/>
    <n v="5.4"/>
    <s v="Saturday"/>
    <s v="Monday"/>
  </r>
  <r>
    <x v="539"/>
    <x v="539"/>
    <s v="Russian"/>
    <s v="personality"/>
    <s v="Slots"/>
    <m/>
    <n v="0"/>
    <n v="7.6923076923076927E-3"/>
    <n v="0.3692307692307692"/>
    <n v="6.4"/>
    <n v="20"/>
    <s v="Low"/>
    <n v="0"/>
    <n v="1"/>
    <n v="130"/>
    <n v="5.416666666666667"/>
    <x v="396"/>
    <n v="0"/>
    <n v="1"/>
    <n v="0.7"/>
    <s v="Tuesday"/>
    <s v="Tuesday"/>
  </r>
  <r>
    <x v="540"/>
    <x v="540"/>
    <s v="Portuguese"/>
    <s v="personality"/>
    <s v="Virtual Casino"/>
    <m/>
    <n v="0"/>
    <n v="6.4935064935064935E-4"/>
    <n v="26.493506493506491"/>
    <n v="19.2"/>
    <n v="580"/>
    <s v="Low"/>
    <n v="0"/>
    <n v="1"/>
    <n v="1540"/>
    <n v="64.166666666666671"/>
    <x v="431"/>
    <n v="0"/>
    <n v="1"/>
    <n v="4"/>
    <s v="Monday"/>
    <s v="Sunday"/>
  </r>
  <r>
    <x v="541"/>
    <x v="541"/>
    <s v="Japanese"/>
    <s v="personality"/>
    <s v="VALORANT"/>
    <s v="Street Fighter 6"/>
    <n v="0"/>
    <n v="7.1075401730531524E-3"/>
    <n v="808.40543881334975"/>
    <n v="7.1"/>
    <n v="2090"/>
    <s v="Low"/>
    <n v="0"/>
    <n v="1.1000000000000001"/>
    <n v="3236"/>
    <n v="134.83333333333334"/>
    <x v="432"/>
    <n v="5900"/>
    <n v="23"/>
    <n v="4.2"/>
    <s v="Friday"/>
    <s v="Sunday"/>
  </r>
  <r>
    <x v="542"/>
    <x v="542"/>
    <s v="Spanish"/>
    <s v="esports"/>
    <s v="League of Legends"/>
    <s v="Teamfight Tactics"/>
    <n v="9.3714545454545453E-2"/>
    <n v="6.7626969635490631E-4"/>
    <n v="1785.3519983769527"/>
    <n v="8.1999999999999993"/>
    <n v="4860"/>
    <s v="Low"/>
    <n v="103086"/>
    <n v="1"/>
    <n v="14787"/>
    <n v="616.125"/>
    <x v="63"/>
    <n v="241000000"/>
    <n v="10"/>
    <n v="4.5999999999999996"/>
    <s v="Saturday"/>
    <s v="Saturday"/>
  </r>
  <r>
    <x v="543"/>
    <x v="543"/>
    <s v="Hungarian"/>
    <s v="personality"/>
    <s v="Just Chatting"/>
    <s v="Fortnite"/>
    <n v="0"/>
    <n v="4.0388930441286462E-2"/>
    <n v="4110.6955871353775"/>
    <n v="4.5999999999999996"/>
    <n v="7570"/>
    <s v="Low"/>
    <n v="0"/>
    <n v="1.7"/>
    <n v="1337"/>
    <n v="55.708333333333336"/>
    <x v="433"/>
    <n v="0"/>
    <n v="54"/>
    <n v="4.2"/>
    <s v="Saturday"/>
    <s v="Tuesday"/>
  </r>
  <r>
    <x v="544"/>
    <x v="544"/>
    <s v="Spanish"/>
    <s v="personality"/>
    <s v="Call of Duty: Warzone"/>
    <s v="Call of Duty: Modern Warfare III"/>
    <n v="9.0497737556561084E-5"/>
    <n v="0.125"/>
    <n v="51000"/>
    <n v="5.3"/>
    <n v="122"/>
    <s v="Low"/>
    <n v="20"/>
    <n v="1.6"/>
    <n v="104"/>
    <n v="4.333333333333333"/>
    <x v="434"/>
    <n v="364"/>
    <n v="13"/>
    <n v="0.7"/>
    <s v="Thursday"/>
    <s v="Thursday"/>
  </r>
  <r>
    <x v="545"/>
    <x v="545"/>
    <s v="English"/>
    <s v="personality"/>
    <s v="League of Legends"/>
    <s v="I'm Only Sleeping"/>
    <n v="3.2797709923664119E-2"/>
    <n v="4.2251395805039992E-3"/>
    <n v="4744.2281575373472"/>
    <n v="4.8"/>
    <n v="8980"/>
    <s v="Low"/>
    <n v="42965"/>
    <n v="1"/>
    <n v="6627"/>
    <n v="276.125"/>
    <x v="435"/>
    <n v="61700000"/>
    <n v="28"/>
    <n v="3.5"/>
    <s v="Tuesday"/>
    <s v="Sunday"/>
  </r>
  <r>
    <x v="546"/>
    <x v="546"/>
    <s v="Russian"/>
    <s v="personality"/>
    <s v="Just Chatting"/>
    <s v="IRL"/>
    <n v="7.9126016260162597E-3"/>
    <n v="6.9737620832511338E-2"/>
    <n v="582.36338528309329"/>
    <n v="7.2"/>
    <n v="1420"/>
    <s v="High"/>
    <n v="3893"/>
    <n v="2.2000000000000002"/>
    <n v="20276"/>
    <n v="844.83333333333337"/>
    <x v="436"/>
    <n v="122000000"/>
    <n v="1414"/>
    <n v="5.4"/>
    <s v="Thursday"/>
    <s v="Monday"/>
  </r>
  <r>
    <x v="547"/>
    <x v="547"/>
    <s v="English"/>
    <s v="personality"/>
    <s v="Super Mario 64"/>
    <s v="CounterNAStrike"/>
    <n v="8.9999999999999993E-3"/>
    <n v="3.4955057782850622E-2"/>
    <n v="684.83378513339983"/>
    <n v="4.0999999999999996"/>
    <n v="1360"/>
    <s v="High"/>
    <n v="1800"/>
    <n v="1.6"/>
    <n v="7009"/>
    <n v="292.04166666666669"/>
    <x v="437"/>
    <n v="266000"/>
    <n v="245"/>
    <n v="5.3"/>
    <s v="Tuesday"/>
    <s v="Wednesday"/>
  </r>
  <r>
    <x v="548"/>
    <x v="548"/>
    <s v="Russian"/>
    <s v="personality"/>
    <s v="Just Chatting"/>
    <s v="Dota 2"/>
    <n v="1.3897683397683398E-2"/>
    <n v="3.3103448275862068E-3"/>
    <n v="8573.7931034482772"/>
    <n v="2.1"/>
    <n v="7232"/>
    <s v="Low"/>
    <n v="35995"/>
    <n v="1.6"/>
    <n v="7250"/>
    <n v="302.08333333333331"/>
    <x v="11"/>
    <n v="12900000"/>
    <n v="24"/>
    <n v="2.2000000000000002"/>
    <s v="Monday"/>
    <s v="Monday"/>
  </r>
  <r>
    <x v="549"/>
    <x v="549"/>
    <s v="English"/>
    <s v="personality"/>
    <s v="Tekken 7"/>
    <s v="Path of Exile"/>
    <n v="1.9218097447795825E-2"/>
    <n v="5.7513555383423703E-2"/>
    <n v="1001.5491866769946"/>
    <n v="4"/>
    <n v="1350"/>
    <s v="High"/>
    <n v="8283"/>
    <n v="1.2"/>
    <n v="10328"/>
    <n v="430.33333333333331"/>
    <x v="438"/>
    <n v="28600000"/>
    <n v="594"/>
    <n v="6.5"/>
    <s v="Wednesday"/>
    <s v="Saturday"/>
  </r>
  <r>
    <x v="550"/>
    <x v="550"/>
    <s v="Japanese"/>
    <s v="personality"/>
    <s v="Apex Legends"/>
    <s v="VALORANT"/>
    <n v="1.2542553191489362E-2"/>
    <n v="6.1975209916033591E-3"/>
    <n v="902.03918432626949"/>
    <n v="5.5"/>
    <n v="1490"/>
    <s v="Low"/>
    <n v="2358"/>
    <n v="1.1000000000000001"/>
    <n v="5002"/>
    <n v="208.41666666666666"/>
    <x v="230"/>
    <n v="2970000"/>
    <n v="31"/>
    <n v="3.9"/>
    <s v="Thursday"/>
    <s v="Sunday"/>
  </r>
  <r>
    <x v="551"/>
    <x v="551"/>
    <s v="Spanish"/>
    <s v="personality"/>
    <s v="Just Chatting"/>
    <s v="Minecraft"/>
    <n v="1.1811023622047244E-4"/>
    <n v="1.059190031152648E-2"/>
    <n v="1899.0654205607477"/>
    <n v="1.4"/>
    <n v="1193"/>
    <s v="Low"/>
    <n v="30"/>
    <n v="1.3"/>
    <n v="3210"/>
    <n v="133.75"/>
    <x v="439"/>
    <n v="714"/>
    <n v="34"/>
    <n v="1.7"/>
    <s v="Thursday"/>
    <s v="Friday"/>
  </r>
  <r>
    <x v="552"/>
    <x v="552"/>
    <s v="English"/>
    <s v="personality"/>
    <s v="Call of Duty: Warzone"/>
    <s v="Call of Duty: Black Ops 4"/>
    <n v="2.2245631067961166E-2"/>
    <n v="2.7481306320700453E-3"/>
    <n v="1579.8555633667795"/>
    <n v="8"/>
    <n v="4630"/>
    <s v="High"/>
    <n v="22913"/>
    <n v="1.2"/>
    <n v="15647"/>
    <n v="651.95833333333337"/>
    <x v="90"/>
    <n v="49400000"/>
    <n v="43"/>
    <n v="5"/>
    <s v="Tuesday"/>
    <s v="Friday"/>
  </r>
  <r>
    <x v="553"/>
    <x v="553"/>
    <s v="English"/>
    <s v="personality"/>
    <s v="Slots"/>
    <m/>
    <n v="0"/>
    <n v="1.4285714285714285E-2"/>
    <n v="445.71428571428572"/>
    <n v="3.4"/>
    <n v="2870"/>
    <s v="Low"/>
    <n v="0"/>
    <n v="1"/>
    <n v="70"/>
    <n v="2.9166666666666665"/>
    <x v="427"/>
    <n v="0"/>
    <n v="1"/>
    <n v="0.5"/>
    <s v="Monday"/>
    <s v="Sunday"/>
  </r>
  <r>
    <x v="554"/>
    <x v="554"/>
    <s v="English"/>
    <s v="personality"/>
    <s v="Sports"/>
    <s v="Just Chatting"/>
    <n v="4.7635135135135134E-2"/>
    <n v="5.2991452991452996E-3"/>
    <n v="607.17948717948718"/>
    <n v="2.4"/>
    <n v="5390"/>
    <s v="Low"/>
    <n v="7050"/>
    <n v="1.1000000000000001"/>
    <n v="5850"/>
    <n v="243.75"/>
    <x v="440"/>
    <n v="218000"/>
    <n v="31"/>
    <n v="0.6"/>
    <s v="Saturday"/>
    <s v="Sunday"/>
  </r>
  <r>
    <x v="555"/>
    <x v="555"/>
    <s v="Japanese"/>
    <s v="personality"/>
    <s v="Apex Legends"/>
    <s v="League of Legends"/>
    <n v="9.3525179856115102E-3"/>
    <n v="9.0931432784467931E-3"/>
    <n v="1639.7149176701894"/>
    <n v="6.2"/>
    <n v="3630"/>
    <s v="Low"/>
    <n v="2600"/>
    <n v="1.2"/>
    <n v="4069"/>
    <n v="169.54166666666666"/>
    <x v="441"/>
    <n v="200000"/>
    <n v="37"/>
    <n v="2.2999999999999998"/>
    <s v="Friday"/>
    <s v="Saturday"/>
  </r>
  <r>
    <x v="556"/>
    <x v="556"/>
    <s v="Polish"/>
    <s v="personality"/>
    <s v="League of Legends"/>
    <s v="Teamfight Tactics"/>
    <n v="4.1212560386473432E-2"/>
    <n v="5.1413881748071976E-3"/>
    <n v="1235.9233767310723"/>
    <n v="5.8"/>
    <n v="1690"/>
    <s v="High"/>
    <n v="25593"/>
    <n v="1.2"/>
    <n v="12059"/>
    <n v="502.45833333333331"/>
    <x v="442"/>
    <n v="85400000"/>
    <n v="62"/>
    <n v="5.2"/>
    <s v="Thursday"/>
    <s v="Sunday"/>
  </r>
  <r>
    <x v="557"/>
    <x v="557"/>
    <s v="English"/>
    <s v="esports"/>
    <s v="Madden NFL 21"/>
    <s v="Madden NFL 20"/>
    <n v="2.0660322108345536E-2"/>
    <n v="4.4798407167745144E-3"/>
    <n v="8159.2832254853165"/>
    <n v="1.6"/>
    <n v="3910"/>
    <s v="Low"/>
    <n v="14111"/>
    <n v="1"/>
    <n v="2009"/>
    <n v="83.708333333333329"/>
    <x v="443"/>
    <n v="24200000"/>
    <n v="9"/>
    <n v="3.2"/>
    <s v="Thursday"/>
    <s v="Saturday"/>
  </r>
  <r>
    <x v="558"/>
    <x v="558"/>
    <s v="German"/>
    <s v="personality"/>
    <s v="VALORANT"/>
    <s v="Z1: Battle Royale"/>
    <n v="3.1277372262773724E-2"/>
    <n v="4.1341295360587966E-3"/>
    <n v="755.16766192007356"/>
    <n v="6.5"/>
    <n v="2040"/>
    <s v="Low"/>
    <n v="8570"/>
    <n v="1.2"/>
    <n v="8708"/>
    <n v="362.83333333333331"/>
    <x v="444"/>
    <n v="1150000"/>
    <n v="36"/>
    <n v="3.8"/>
    <s v="Thursday"/>
    <s v="Tuesday"/>
  </r>
  <r>
    <x v="559"/>
    <x v="559"/>
    <s v="Portuguese"/>
    <s v="personality"/>
    <s v="League of Legends"/>
    <s v="VALORANT"/>
    <n v="4.7086382113821136E-2"/>
    <n v="1.3094083414161009E-2"/>
    <n v="11452.958292919495"/>
    <n v="3.9"/>
    <n v="1523"/>
    <s v="Low"/>
    <n v="46333"/>
    <n v="1.2"/>
    <n v="2062"/>
    <n v="85.916666666666671"/>
    <x v="445"/>
    <n v="46400000"/>
    <n v="27"/>
    <n v="1.3"/>
    <s v="Wednesday"/>
    <s v="Sunday"/>
  </r>
  <r>
    <x v="560"/>
    <x v="560"/>
    <s v="English"/>
    <s v="personality"/>
    <s v="Dota 2"/>
    <s v="Fortnite"/>
    <n v="3.3217391304347824E-2"/>
    <n v="2.634336177218979E-2"/>
    <n v="771.14204460410122"/>
    <n v="8"/>
    <n v="1220"/>
    <s v="High"/>
    <n v="21392"/>
    <n v="1.4"/>
    <n v="20043"/>
    <n v="835.125"/>
    <x v="233"/>
    <n v="101000000"/>
    <n v="528"/>
    <n v="6.4"/>
    <s v="Friday"/>
    <s v="Monday"/>
  </r>
  <r>
    <x v="561"/>
    <x v="561"/>
    <s v="Japanese"/>
    <s v="personality"/>
    <s v="Apex Legends"/>
    <s v="Shadowverse"/>
    <n v="5.63875E-2"/>
    <n v="4.1923551171393339E-3"/>
    <n v="710.23427866831071"/>
    <n v="3.3"/>
    <n v="1028"/>
    <s v="Low"/>
    <n v="13533"/>
    <n v="1.3"/>
    <n v="8110"/>
    <n v="337.91666666666669"/>
    <x v="446"/>
    <n v="3190000"/>
    <n v="34"/>
    <n v="1.3"/>
    <s v="Saturday"/>
    <s v="Sunday"/>
  </r>
  <r>
    <x v="562"/>
    <x v="562"/>
    <s v="English"/>
    <s v="personality"/>
    <s v="Minecraft"/>
    <s v="Among Us"/>
    <n v="1.1293159609120522E-2"/>
    <n v="3.4895314057826518E-2"/>
    <n v="3672.9810568295115"/>
    <n v="3"/>
    <n v="4200"/>
    <s v="Low"/>
    <n v="3467"/>
    <n v="1"/>
    <n v="2006"/>
    <n v="83.583333333333329"/>
    <x v="447"/>
    <n v="2430000"/>
    <n v="70"/>
    <n v="3"/>
    <s v="Monday"/>
    <s v="Sunday"/>
  </r>
  <r>
    <x v="563"/>
    <x v="563"/>
    <s v="English"/>
    <s v="personality"/>
    <s v="Just Chatting"/>
    <s v="Grand Theft Auto V"/>
    <n v="2.2587583148558757E-2"/>
    <n v="1.0141181149333864E-2"/>
    <n v="2152.3165639292106"/>
    <n v="7.4"/>
    <n v="7170"/>
    <s v="Low"/>
    <n v="10187"/>
    <n v="1.8"/>
    <n v="5029"/>
    <n v="209.54166666666666"/>
    <x v="448"/>
    <n v="6410000"/>
    <n v="51"/>
    <n v="2.7"/>
    <s v="Wednesday"/>
    <s v="Wednesday"/>
  </r>
  <r>
    <x v="564"/>
    <x v="564"/>
    <s v="Spanish"/>
    <s v="personality"/>
    <s v="Music"/>
    <s v="Just Chatting"/>
    <n v="6.8536945812807878E-2"/>
    <n v="4.9200492004920044E-4"/>
    <n v="599.26199261992622"/>
    <n v="2.2999999999999998"/>
    <n v="7380"/>
    <s v="Low"/>
    <n v="13913"/>
    <n v="1"/>
    <n v="8130"/>
    <n v="338.75"/>
    <x v="449"/>
    <n v="3830000"/>
    <n v="4"/>
    <n v="1.2"/>
    <s v="Saturday"/>
    <s v="Saturday"/>
  </r>
  <r>
    <x v="565"/>
    <x v="565"/>
    <s v="Spanish"/>
    <s v="personality"/>
    <s v="Just Chatting"/>
    <s v="Variety"/>
    <n v="0"/>
    <n v="7.1428571428571426E-3"/>
    <n v="2288.5714285714289"/>
    <n v="2.5"/>
    <n v="2132"/>
    <s v="Low"/>
    <n v="0"/>
    <n v="1"/>
    <n v="280"/>
    <n v="11.666666666666666"/>
    <x v="450"/>
    <n v="0"/>
    <n v="2"/>
    <n v="4.0999999999999996"/>
    <s v="Wednesday"/>
    <s v="Wednesday"/>
  </r>
  <r>
    <x v="566"/>
    <x v="566"/>
    <s v="Chinese"/>
    <s v="personality"/>
    <s v="Just Chatting"/>
    <s v="Variety"/>
    <n v="8.0188053097345127E-2"/>
    <n v="4.0656262505002004E-2"/>
    <n v="868.187274909964"/>
    <n v="6.1"/>
    <n v="980"/>
    <s v="High"/>
    <n v="36245"/>
    <n v="1.2"/>
    <n v="12495"/>
    <n v="520.625"/>
    <x v="223"/>
    <n v="122000000"/>
    <n v="508"/>
    <n v="5.2"/>
    <s v="Saturday"/>
    <s v="Thursday"/>
  </r>
  <r>
    <x v="567"/>
    <x v="567"/>
    <s v="English"/>
    <s v="personality"/>
    <s v="Just Chatting"/>
    <s v="VALORANT"/>
    <n v="1.745E-3"/>
    <n v="9.9944629014396449E-2"/>
    <n v="10631.229235880399"/>
    <n v="3.1"/>
    <n v="1359"/>
    <s v="High"/>
    <n v="2792"/>
    <n v="1.6"/>
    <n v="3612"/>
    <n v="150.5"/>
    <x v="136"/>
    <n v="3280000"/>
    <n v="361"/>
    <n v="6"/>
    <s v="Thursday"/>
    <s v="Sunday"/>
  </r>
  <r>
    <x v="568"/>
    <x v="568"/>
    <s v="Russian"/>
    <s v="personality"/>
    <s v="Casino"/>
    <m/>
    <n v="0"/>
    <n v="1.4285714285714285E-2"/>
    <n v="0"/>
    <n v="3.4"/>
    <n v="0"/>
    <s v="Low"/>
    <n v="0"/>
    <n v="1"/>
    <n v="70"/>
    <n v="2.9166666666666665"/>
    <x v="451"/>
    <n v="0"/>
    <n v="1"/>
    <n v="0.5"/>
    <s v="Friday"/>
    <s v="Monday"/>
  </r>
  <r>
    <x v="569"/>
    <x v="569"/>
    <s v="English"/>
    <s v="personality"/>
    <s v="FIFA 23"/>
    <s v="FIFA 22"/>
    <n v="7.681818181818182E-3"/>
    <n v="7.4043028778988541E-3"/>
    <n v="1253.9815590947192"/>
    <n v="4.9000000000000004"/>
    <n v="2180"/>
    <s v="Low"/>
    <n v="2873"/>
    <n v="1.2"/>
    <n v="7158"/>
    <n v="298.25"/>
    <x v="452"/>
    <n v="4200000"/>
    <n v="53"/>
    <n v="3.9"/>
    <s v="Monday"/>
    <s v="Saturday"/>
  </r>
  <r>
    <x v="570"/>
    <x v="570"/>
    <s v="English"/>
    <s v="personality"/>
    <s v="VALORANT"/>
    <s v="Just Chatting"/>
    <n v="1.999913043478261E-2"/>
    <n v="3.7585421412300681E-2"/>
    <n v="4490.7256752359262"/>
    <n v="5"/>
    <n v="1088"/>
    <s v="Low"/>
    <n v="22999"/>
    <n v="2.2000000000000002"/>
    <n v="6146"/>
    <n v="256.08333333333331"/>
    <x v="72"/>
    <n v="24400000"/>
    <n v="231"/>
    <n v="3.5"/>
    <s v="Friday"/>
    <s v="Tuesday"/>
  </r>
  <r>
    <x v="571"/>
    <x v="571"/>
    <s v="Japanese"/>
    <s v="personality"/>
    <s v="Grand Theft Auto V"/>
    <s v="Rust"/>
    <n v="0"/>
    <n v="2.973240832507433E-3"/>
    <n v="1822.0019821605551"/>
    <n v="6.2"/>
    <n v="4590"/>
    <s v="Low"/>
    <n v="0"/>
    <n v="1"/>
    <n v="1009"/>
    <n v="42.041666666666664"/>
    <x v="453"/>
    <n v="0"/>
    <n v="3"/>
    <n v="3.4"/>
    <s v="Saturday"/>
    <s v="Saturday"/>
  </r>
  <r>
    <x v="572"/>
    <x v="572"/>
    <s v="Spanish"/>
    <s v="personality"/>
    <s v="Just Chatting"/>
    <s v="Grand Theft Auto V"/>
    <n v="8.3255172413793099E-3"/>
    <n v="5.887875536480687E-2"/>
    <n v="9334.7639484978536"/>
    <n v="6"/>
    <n v="2427"/>
    <s v="Low"/>
    <n v="24144"/>
    <n v="3"/>
    <n v="7456"/>
    <n v="310.66666666666669"/>
    <x v="67"/>
    <n v="28900000"/>
    <n v="439"/>
    <n v="4.5999999999999996"/>
    <s v="Monday"/>
    <s v="Thursday"/>
  </r>
  <r>
    <x v="573"/>
    <x v="573"/>
    <s v="English"/>
    <s v="personality"/>
    <s v="Trackmania"/>
    <s v="TrackMania (1)"/>
    <n v="5.0487804878048784E-2"/>
    <n v="3.7007665873645254E-3"/>
    <n v="260.11102299762092"/>
    <n v="4.3"/>
    <n v="480"/>
    <s v="Low"/>
    <n v="2070"/>
    <n v="1"/>
    <n v="3783"/>
    <n v="157.625"/>
    <x v="454"/>
    <n v="179000"/>
    <n v="14"/>
    <n v="2.9"/>
    <s v="Thursday"/>
    <s v="Saturday"/>
  </r>
  <r>
    <x v="574"/>
    <x v="574"/>
    <s v="German"/>
    <s v="personality"/>
    <s v="Grand Theft Auto V"/>
    <s v="Just Chatting"/>
    <n v="8.1612293144208037E-2"/>
    <n v="3.4593004667817638E-2"/>
    <n v="649.14636485708809"/>
    <n v="8.1999999999999993"/>
    <n v="1920"/>
    <s v="Low"/>
    <n v="34522"/>
    <n v="2.4"/>
    <n v="15639"/>
    <n v="651.625"/>
    <x v="186"/>
    <n v="69600000"/>
    <n v="541"/>
    <n v="4.9000000000000004"/>
    <s v="Sunday"/>
    <s v="Friday"/>
  </r>
  <r>
    <x v="575"/>
    <x v="575"/>
    <s v="Chinese"/>
    <s v="personality"/>
    <s v="Grand Theft Auto V"/>
    <s v="Just Chatting"/>
    <n v="0.1371509167842031"/>
    <n v="3.679333959983886E-2"/>
    <n v="228.49469585067811"/>
    <n v="6.5"/>
    <n v="610"/>
    <s v="Low"/>
    <n v="9724"/>
    <n v="1.9"/>
    <n v="7447"/>
    <n v="310.29166666666669"/>
    <x v="455"/>
    <n v="11400000"/>
    <n v="274"/>
    <n v="3.3"/>
    <s v="Saturday"/>
    <s v="Sunday"/>
  </r>
  <r>
    <x v="576"/>
    <x v="576"/>
    <s v="Polish"/>
    <s v="personality"/>
    <s v="Grand Theft Auto V"/>
    <s v="Fortnite"/>
    <n v="3.098362445414847E-2"/>
    <n v="1.3541021329321178E-2"/>
    <n v="1945.6589078679528"/>
    <n v="4.5999999999999996"/>
    <n v="3680"/>
    <s v="High"/>
    <n v="28381"/>
    <n v="1.7"/>
    <n v="11299"/>
    <n v="470.79166666666669"/>
    <x v="456"/>
    <n v="70700000"/>
    <n v="153"/>
    <n v="6.7"/>
    <s v="Thursday"/>
    <s v="Thursday"/>
  </r>
  <r>
    <x v="577"/>
    <x v="577"/>
    <s v="Spanish"/>
    <s v="esports"/>
    <s v="VALORANT"/>
    <s v="Variety"/>
    <n v="2.5269801980198021E-2"/>
    <n v="5.4629882545752522E-4"/>
    <n v="2648.4567058180828"/>
    <n v="5.2"/>
    <n v="6060"/>
    <s v="Low"/>
    <n v="10209"/>
    <n v="1"/>
    <n v="3661"/>
    <n v="152.54166666666666"/>
    <x v="457"/>
    <n v="6800000"/>
    <n v="2"/>
    <n v="3.4"/>
    <s v="Saturday"/>
    <s v="Sunday"/>
  </r>
  <r>
    <x v="578"/>
    <x v="578"/>
    <s v="Czech"/>
    <s v="personality"/>
    <s v="Just Chatting"/>
    <s v="League of Legends"/>
    <n v="4.7868571428571427E-2"/>
    <n v="6.1895303389504712E-2"/>
    <n v="1076.440058947908"/>
    <n v="6"/>
    <n v="2500"/>
    <s v="High"/>
    <n v="33508"/>
    <n v="2.2999999999999998"/>
    <n v="15607"/>
    <n v="650.29166666666663"/>
    <x v="458"/>
    <n v="88700000"/>
    <n v="966"/>
    <n v="6.7"/>
    <s v="Monday"/>
    <s v="Friday"/>
  </r>
  <r>
    <x v="579"/>
    <x v="579"/>
    <s v="English"/>
    <s v="personality"/>
    <s v="League of Legends"/>
    <s v="Just Chatting"/>
    <n v="1.3251908396946566E-2"/>
    <n v="9.8126672613737739E-3"/>
    <n v="1121.8554861730597"/>
    <n v="3.7"/>
    <n v="1580"/>
    <s v="High"/>
    <n v="3472"/>
    <n v="1.2"/>
    <n v="5605"/>
    <n v="233.54166666666666"/>
    <x v="174"/>
    <n v="5740000"/>
    <n v="55"/>
    <n v="5.0999999999999996"/>
    <s v="Wednesday"/>
    <s v="Sunday"/>
  </r>
  <r>
    <x v="580"/>
    <x v="580"/>
    <s v="Japanese"/>
    <s v="personality"/>
    <s v="Grand Theft Auto V"/>
    <s v="VALORANT"/>
    <n v="1.5585937500000001E-2"/>
    <n v="3.0644152595372107E-2"/>
    <n v="3842.4015009380864"/>
    <n v="5.8"/>
    <n v="8460"/>
    <s v="Low"/>
    <n v="3990"/>
    <n v="1.3"/>
    <n v="1599"/>
    <n v="66.625"/>
    <x v="459"/>
    <n v="121000"/>
    <n v="49"/>
    <n v="1.1000000000000001"/>
    <s v="Tuesday"/>
    <s v="Sunday"/>
  </r>
  <r>
    <x v="581"/>
    <x v="581"/>
    <s v="Portuguese"/>
    <s v="personality"/>
    <s v="Tom Clancy's Rainbow Six Siege"/>
    <s v="Virtual Casino"/>
    <n v="2.2459715639810425E-2"/>
    <n v="5.9822292601389992E-3"/>
    <n v="445.50013196093954"/>
    <n v="7.5"/>
    <n v="1190"/>
    <s v="High"/>
    <n v="4739"/>
    <n v="1.7"/>
    <n v="11367"/>
    <n v="473.625"/>
    <x v="460"/>
    <n v="8410000"/>
    <n v="68"/>
    <n v="5.7"/>
    <s v="Sunday"/>
    <s v="Friday"/>
  </r>
  <r>
    <x v="582"/>
    <x v="582"/>
    <s v="English"/>
    <s v="personality"/>
    <s v="World of Warcraft"/>
    <s v="FINAL FANTASY XIV ONLINE"/>
    <n v="5.4196819085487076E-2"/>
    <n v="1.027526395173454E-2"/>
    <n v="1138.0090497737556"/>
    <n v="5.8"/>
    <n v="3330"/>
    <s v="Low"/>
    <n v="27261"/>
    <n v="1.2"/>
    <n v="10608"/>
    <n v="442"/>
    <x v="240"/>
    <n v="41100000"/>
    <n v="109"/>
    <n v="4.8"/>
    <s v="Wednesday"/>
    <s v="Tuesday"/>
  </r>
  <r>
    <x v="583"/>
    <x v="583"/>
    <s v="English"/>
    <s v="personality"/>
    <s v="VALORANT"/>
    <s v="PUBG: BATTLEGROUNDS"/>
    <n v="5.6884272997032642E-3"/>
    <n v="2.007024586051179E-3"/>
    <n v="4058.2037129954838"/>
    <n v="3.8"/>
    <n v="5610"/>
    <s v="Low"/>
    <n v="1917"/>
    <n v="1"/>
    <n v="1993"/>
    <n v="83.041666666666671"/>
    <x v="461"/>
    <n v="1150000"/>
    <n v="4"/>
    <n v="3"/>
    <s v="Wednesday"/>
    <s v="Sunday"/>
  </r>
  <r>
    <x v="584"/>
    <x v="584"/>
    <s v="French"/>
    <s v="personality"/>
    <s v="League of Legends"/>
    <s v="ELDEN RING"/>
    <n v="2.1969325153374235E-2"/>
    <n v="1.0566480774875257E-2"/>
    <n v="2296.4484884062222"/>
    <n v="4.0999999999999996"/>
    <n v="3480"/>
    <s v="Low"/>
    <n v="7162"/>
    <n v="1.1000000000000001"/>
    <n v="3407"/>
    <n v="141.95833333333334"/>
    <x v="462"/>
    <n v="6660000"/>
    <n v="36"/>
    <n v="2.2000000000000002"/>
    <s v="Monday"/>
    <s v="Sunday"/>
  </r>
  <r>
    <x v="585"/>
    <x v="585"/>
    <s v="Polish"/>
    <s v="personality"/>
    <s v="Just Chatting"/>
    <s v="CounterNAStrike"/>
    <n v="4.8193979933110372E-3"/>
    <n v="1.6129032258064516E-2"/>
    <n v="2338.22091886608"/>
    <n v="6.5"/>
    <n v="6350"/>
    <s v="Low"/>
    <n v="2882"/>
    <n v="2.4"/>
    <n v="6138"/>
    <n v="255.75"/>
    <x v="463"/>
    <n v="2710000"/>
    <n v="99"/>
    <n v="4.5999999999999996"/>
    <s v="Tuesday"/>
    <s v="Tuesday"/>
  </r>
  <r>
    <x v="586"/>
    <x v="586"/>
    <s v="English"/>
    <s v="personality"/>
    <s v="Grand Theft Auto V"/>
    <s v="Dauntless"/>
    <n v="2.1722408026755853E-2"/>
    <n v="9.2017111954152877E-3"/>
    <n v="579.22350472193068"/>
    <n v="7"/>
    <n v="1650"/>
    <s v="High"/>
    <n v="6495"/>
    <n v="1.3"/>
    <n v="12389"/>
    <n v="516.20833333333337"/>
    <x v="464"/>
    <n v="11800000"/>
    <n v="114"/>
    <n v="5.6"/>
    <s v="Friday"/>
    <s v="Thursday"/>
  </r>
  <r>
    <x v="587"/>
    <x v="587"/>
    <s v="English"/>
    <s v="personality"/>
    <s v="VALORANT"/>
    <s v="Super Smash Bros. Melee"/>
    <n v="8.7373737373737381E-3"/>
    <n v="1.8072289156626505E-2"/>
    <n v="4404.0778498609825"/>
    <n v="3.1"/>
    <n v="4960"/>
    <s v="Low"/>
    <n v="3460"/>
    <n v="1.1000000000000001"/>
    <n v="2158"/>
    <n v="89.916666666666671"/>
    <x v="266"/>
    <n v="276000"/>
    <n v="39"/>
    <n v="3.2"/>
    <s v="Sunday"/>
    <s v="Tuesday"/>
  </r>
  <r>
    <x v="588"/>
    <x v="588"/>
    <s v="Russian"/>
    <s v="personality"/>
    <s v="Casino"/>
    <m/>
    <n v="0"/>
    <n v="9.0909090909090905E-3"/>
    <n v="0"/>
    <n v="5.3"/>
    <n v="0"/>
    <s v="Low"/>
    <n v="0"/>
    <n v="1"/>
    <n v="110"/>
    <n v="4.583333333333333"/>
    <x v="451"/>
    <n v="0"/>
    <n v="1"/>
    <n v="0.4"/>
    <s v="Tuesday"/>
    <s v="Wednesday"/>
  </r>
  <r>
    <x v="589"/>
    <x v="589"/>
    <s v="English"/>
    <s v="personality"/>
    <s v="Apex Legends"/>
    <s v="VALORANT"/>
    <n v="9.6890459363957601E-4"/>
    <n v="9.4111134177565572E-3"/>
    <n v="4700.0207598090101"/>
    <n v="8.1"/>
    <n v="1683"/>
    <s v="High"/>
    <n v="2742"/>
    <n v="1.7"/>
    <n v="14451"/>
    <n v="602.125"/>
    <x v="74"/>
    <n v="46200000"/>
    <n v="136"/>
    <n v="5"/>
    <s v="Wednesday"/>
    <s v="Tuesday"/>
  </r>
  <r>
    <x v="590"/>
    <x v="590"/>
    <s v="Portuguese"/>
    <s v="personality"/>
    <s v="Slots"/>
    <s v="Virtual Casino"/>
    <n v="0"/>
    <n v="1.6806722689075631E-3"/>
    <n v="30.252100840336134"/>
    <n v="19.8"/>
    <n v="370"/>
    <s v="Low"/>
    <n v="0"/>
    <n v="1.8"/>
    <n v="1190"/>
    <n v="49.583333333333336"/>
    <x v="343"/>
    <n v="0"/>
    <n v="2"/>
    <n v="1.6"/>
    <s v="Tuesday"/>
    <s v="Friday"/>
  </r>
  <r>
    <x v="591"/>
    <x v="591"/>
    <s v="English"/>
    <s v="personality"/>
    <s v="Marvel Snap"/>
    <s v="Teamfight Tactics"/>
    <n v="4.4843049327354261E-4"/>
    <n v="1.46089945574334E-2"/>
    <n v="613.23403036379261"/>
    <n v="6.1"/>
    <n v="1850"/>
    <s v="Low"/>
    <n v="40"/>
    <n v="1.3"/>
    <n v="3491"/>
    <n v="145.45833333333334"/>
    <x v="465"/>
    <n v="7800"/>
    <n v="51"/>
    <n v="2"/>
    <s v="Tuesday"/>
    <s v="Wednesday"/>
  </r>
  <r>
    <x v="592"/>
    <x v="592"/>
    <s v="Russian"/>
    <s v="personality"/>
    <s v="Casino"/>
    <m/>
    <n v="0"/>
    <n v="1.6666666666666666E-2"/>
    <n v="0.4"/>
    <n v="6.3"/>
    <n v="10"/>
    <s v="Low"/>
    <n v="0"/>
    <n v="1"/>
    <n v="60"/>
    <n v="2.5"/>
    <x v="364"/>
    <n v="0"/>
    <n v="1"/>
    <n v="0.5"/>
    <s v="Sunday"/>
    <s v="Sunday"/>
  </r>
  <r>
    <x v="593"/>
    <x v="593"/>
    <s v="German"/>
    <s v="personality"/>
    <s v="Dead by Daylight"/>
    <s v="VALORANT"/>
    <n v="2.8450549450549451E-2"/>
    <n v="4.1080762718103514E-2"/>
    <n v="964.73533092836624"/>
    <n v="6"/>
    <n v="1760"/>
    <s v="High"/>
    <n v="15534"/>
    <n v="2.1"/>
    <n v="13583"/>
    <n v="565.95833333333337"/>
    <x v="466"/>
    <n v="43400000"/>
    <n v="558"/>
    <n v="5.8"/>
    <s v="Tuesday"/>
    <s v="Tuesday"/>
  </r>
  <r>
    <x v="594"/>
    <x v="594"/>
    <s v="Spanish"/>
    <s v="personality"/>
    <s v="Just Chatting"/>
    <s v="Grand Theft Auto: San Andreas"/>
    <n v="9.0209790209790205E-4"/>
    <n v="3.9962997224791859E-2"/>
    <n v="2539.8704902867712"/>
    <n v="4.4000000000000004"/>
    <n v="4900"/>
    <s v="Low"/>
    <n v="516"/>
    <n v="2.6"/>
    <n v="5405"/>
    <n v="225.20833333333334"/>
    <x v="467"/>
    <n v="6020000"/>
    <n v="216"/>
    <n v="3.6"/>
    <s v="Saturday"/>
    <s v="Monday"/>
  </r>
  <r>
    <x v="595"/>
    <x v="595"/>
    <s v="Spanish"/>
    <s v="personality"/>
    <s v="Just Chatting"/>
    <s v="Talk Shows &amp; Podcasts"/>
    <n v="0"/>
    <n v="1.4214641080312722E-3"/>
    <n v="2524.5202558635397"/>
    <n v="6.2"/>
    <n v="6160"/>
    <s v="Low"/>
    <n v="0"/>
    <n v="1"/>
    <n v="1407"/>
    <n v="58.625"/>
    <x v="440"/>
    <n v="0"/>
    <n v="2"/>
    <n v="4.5999999999999996"/>
    <s v="Wednesday"/>
    <s v="Sunday"/>
  </r>
  <r>
    <x v="596"/>
    <x v="596"/>
    <s v="Spanish"/>
    <s v="personality"/>
    <s v="Just Chatting"/>
    <s v="Fall Guys"/>
    <n v="5.1818181818181815E-3"/>
    <n v="6.7519333729922665E-2"/>
    <n v="2355.7406305770373"/>
    <n v="4.2"/>
    <n v="4250"/>
    <s v="High"/>
    <n v="1710"/>
    <n v="2.2000000000000002"/>
    <n v="3362"/>
    <n v="140.08333333333334"/>
    <x v="219"/>
    <n v="133000"/>
    <n v="227"/>
    <n v="5.6"/>
    <s v="Tuesday"/>
    <s v="Saturday"/>
  </r>
  <r>
    <x v="597"/>
    <x v="597"/>
    <s v="Spanish"/>
    <s v="personality"/>
    <s v="Genshin Impact"/>
    <s v="Rust"/>
    <n v="1.0888888888888889E-4"/>
    <n v="1.1153427638737758E-2"/>
    <n v="979.32535364526655"/>
    <n v="6.3"/>
    <n v="2690"/>
    <s v="Low"/>
    <n v="49"/>
    <n v="1.9"/>
    <n v="11028"/>
    <n v="459.5"/>
    <x v="19"/>
    <n v="8170000"/>
    <n v="123"/>
    <n v="4.4000000000000004"/>
    <s v="Friday"/>
    <s v="Wednesday"/>
  </r>
  <r>
    <x v="598"/>
    <x v="598"/>
    <s v="English"/>
    <s v="personality"/>
    <s v="Escape from Tarkov"/>
    <s v="Project Zomboid"/>
    <n v="2.1236533957845433E-2"/>
    <n v="0.78787878787878785"/>
    <n v="51757.57575757576"/>
    <n v="7.8"/>
    <n v="1500"/>
    <s v="High"/>
    <n v="9068"/>
    <n v="1.3"/>
    <n v="198"/>
    <n v="8.25"/>
    <x v="468"/>
    <n v="25800000"/>
    <n v="156"/>
    <n v="6.6"/>
    <s v="Wednesday"/>
    <s v="Wednesday"/>
  </r>
  <r>
    <x v="599"/>
    <x v="599"/>
    <s v="English"/>
    <s v="personality"/>
    <s v="Pokemon FireRed/LeafGreen"/>
    <s v="Mafia.gg"/>
    <n v="4.0973856209150325E-2"/>
    <n v="1.9230769230769232E-2"/>
    <n v="177.87250532842472"/>
    <n v="8.4"/>
    <n v="280"/>
    <s v="High"/>
    <n v="6269"/>
    <n v="1.4"/>
    <n v="20644"/>
    <n v="860.16666666666663"/>
    <x v="469"/>
    <n v="26900000"/>
    <n v="397"/>
    <n v="6.3"/>
    <s v="Tuesday"/>
    <s v="Tuesday"/>
  </r>
  <r>
    <x v="600"/>
    <x v="600"/>
    <s v="Portuguese"/>
    <s v="personality"/>
    <s v="CounterNAStrike"/>
    <s v="Just Chatting"/>
    <n v="3.6505460218408739E-4"/>
    <n v="1.5881913303437967E-2"/>
    <n v="958.14648729446935"/>
    <n v="15.4"/>
    <n v="5940"/>
    <s v="High"/>
    <n v="234"/>
    <n v="2.7"/>
    <n v="16056"/>
    <n v="669"/>
    <x v="470"/>
    <n v="25300000"/>
    <n v="255"/>
    <n v="5.5"/>
    <s v="Thursday"/>
    <s v="Friday"/>
  </r>
  <r>
    <x v="601"/>
    <x v="601"/>
    <s v="English"/>
    <s v="personality"/>
    <s v="League of Legends"/>
    <s v="World of Warcraft"/>
    <n v="2.291534090909091E-2"/>
    <n v="1.3637490701710886E-2"/>
    <n v="2094.718571782792"/>
    <n v="8.6999999999999993"/>
    <n v="3980"/>
    <s v="High"/>
    <n v="40331"/>
    <n v="2.2000000000000002"/>
    <n v="20165"/>
    <n v="840.20833333333337"/>
    <x v="107"/>
    <n v="141000000"/>
    <n v="275"/>
    <n v="5.9"/>
    <s v="Thursday"/>
    <s v="Monday"/>
  </r>
  <r>
    <x v="602"/>
    <x v="602"/>
    <s v="English"/>
    <s v="personality"/>
    <s v="Chess"/>
    <s v="Chess (4)"/>
    <n v="5.884083769633508E-2"/>
    <n v="8.8336577331935926E-3"/>
    <n v="6863.3028896541391"/>
    <n v="4.7"/>
    <n v="1239"/>
    <s v="Low"/>
    <n v="112386"/>
    <n v="1.2"/>
    <n v="6679"/>
    <n v="278.29166666666669"/>
    <x v="471"/>
    <n v="175000000"/>
    <n v="59"/>
    <n v="4"/>
    <s v="Tuesday"/>
    <s v="Tuesday"/>
  </r>
  <r>
    <x v="603"/>
    <x v="603"/>
    <s v="Portuguese"/>
    <s v="personality"/>
    <s v="Just Chatting"/>
    <s v="Minecraft"/>
    <n v="1.6326194398682044E-2"/>
    <n v="1.615798922800718E-2"/>
    <n v="3269.2998204667865"/>
    <n v="3.5"/>
    <n v="4730"/>
    <s v="High"/>
    <n v="9910"/>
    <n v="1.6"/>
    <n v="4456"/>
    <n v="185.66666666666666"/>
    <x v="472"/>
    <n v="1270000"/>
    <n v="72"/>
    <n v="5.5"/>
    <s v="Sunday"/>
    <s v="Monday"/>
  </r>
  <r>
    <x v="604"/>
    <x v="604"/>
    <s v="English"/>
    <s v="personality"/>
    <s v="Minecraft"/>
    <s v="Phasmophobia"/>
    <n v="7.971428571428572E-3"/>
    <n v="1.2861736334405145E-3"/>
    <n v="1350.4823151125402"/>
    <n v="2.6"/>
    <n v="1401"/>
    <s v="Low"/>
    <n v="4185"/>
    <n v="1"/>
    <n v="9330"/>
    <n v="388.75"/>
    <x v="473"/>
    <n v="1640000"/>
    <n v="12"/>
    <n v="0.9"/>
    <s v="Saturday"/>
    <s v="Thursday"/>
  </r>
  <r>
    <x v="605"/>
    <x v="605"/>
    <s v="English"/>
    <s v="personality"/>
    <s v="CounterNAStrike"/>
    <s v="VALORANT"/>
    <n v="2.1535836177474402E-3"/>
    <n v="7.8541983076589276E-3"/>
    <n v="915.42633977001515"/>
    <n v="8.6999999999999993"/>
    <n v="1960"/>
    <s v="High"/>
    <n v="1893"/>
    <n v="1.4"/>
    <n v="23045"/>
    <n v="960.20833333333337"/>
    <x v="370"/>
    <n v="73400000"/>
    <n v="181"/>
    <n v="6.7"/>
    <s v="Tuesday"/>
    <s v="Sunday"/>
  </r>
  <r>
    <x v="606"/>
    <x v="606"/>
    <s v="English"/>
    <s v="personality"/>
    <s v="Music"/>
    <s v="Variety"/>
    <n v="14.8032"/>
    <n v="2.0408163265306124E-3"/>
    <n v="61.224489795918366"/>
    <n v="4.3"/>
    <n v="1080"/>
    <s v="Low"/>
    <n v="37008"/>
    <n v="1.1000000000000001"/>
    <n v="980"/>
    <n v="40.833333333333336"/>
    <x v="474"/>
    <n v="852000"/>
    <n v="2"/>
    <n v="0.1"/>
    <s v="Wednesday"/>
    <s v="Wednesday"/>
  </r>
  <r>
    <x v="607"/>
    <x v="607"/>
    <s v="English"/>
    <s v="personality"/>
    <s v="League of Legends"/>
    <s v="For Honor"/>
    <n v="3.3220543806646526E-2"/>
    <n v="3.1060094530722483E-2"/>
    <n v="487.63120741513723"/>
    <n v="7"/>
    <n v="930"/>
    <s v="High"/>
    <n v="10996"/>
    <n v="1.7"/>
    <n v="16291"/>
    <n v="678.79166666666663"/>
    <x v="475"/>
    <n v="26800000"/>
    <n v="506"/>
    <n v="5.9"/>
    <s v="Thursday"/>
    <s v="Tuesday"/>
  </r>
  <r>
    <x v="608"/>
    <x v="608"/>
    <s v="Portuguese"/>
    <s v="personality"/>
    <s v="Virtual Casino"/>
    <m/>
    <n v="0"/>
    <n v="1.7857142857142857E-3"/>
    <n v="4.2857142857142858E-2"/>
    <n v="14.1"/>
    <s v="NA4240"/>
    <s v="Low"/>
    <n v="0"/>
    <n v="1"/>
    <n v="560"/>
    <n v="23.333333333333332"/>
    <x v="364"/>
    <n v="0"/>
    <n v="1"/>
    <n v="2.2999999999999998"/>
    <s v="Wednesday"/>
    <s v="Thursday"/>
  </r>
  <r>
    <x v="609"/>
    <x v="609"/>
    <s v="Russian"/>
    <s v="personality"/>
    <s v="Just Chatting"/>
    <s v="Dota 2"/>
    <n v="1.8933712121212122E-2"/>
    <n v="2.1865027774494741E-2"/>
    <n v="1497.6953078832289"/>
    <n v="3.9"/>
    <n v="2710"/>
    <s v="High"/>
    <n v="9997"/>
    <n v="2"/>
    <n v="8461"/>
    <n v="352.54166666666669"/>
    <x v="476"/>
    <n v="20100000"/>
    <n v="185"/>
    <n v="5.3"/>
    <s v="Wednesday"/>
    <s v="Tuesday"/>
  </r>
  <r>
    <x v="610"/>
    <x v="610"/>
    <s v="Russian"/>
    <s v="personality"/>
    <s v="Casino"/>
    <m/>
    <n v="0"/>
    <n v="9.0909090909090905E-3"/>
    <n v="0.4363636363636364"/>
    <n v="5.3"/>
    <n v="20"/>
    <s v="Low"/>
    <n v="0"/>
    <n v="1"/>
    <n v="110"/>
    <n v="4.583333333333333"/>
    <x v="396"/>
    <n v="0"/>
    <n v="1"/>
    <n v="0.6"/>
    <s v="Monday"/>
    <s v="Sunday"/>
  </r>
  <r>
    <x v="611"/>
    <x v="611"/>
    <s v="Turkish"/>
    <s v="personality"/>
    <s v="League of Legends"/>
    <s v="Just Chatting"/>
    <n v="2.7036866359447003E-2"/>
    <n v="5.235602094240838E-3"/>
    <n v="1185.5224220350558"/>
    <n v="4"/>
    <n v="1830"/>
    <s v="Low"/>
    <n v="5867"/>
    <n v="1.1000000000000001"/>
    <n v="4393"/>
    <n v="183.04166666666666"/>
    <x v="477"/>
    <n v="6950000"/>
    <n v="23"/>
    <n v="3.1"/>
    <s v="Wednesday"/>
    <s v="Sunday"/>
  </r>
  <r>
    <x v="612"/>
    <x v="612"/>
    <s v="English"/>
    <s v="personality"/>
    <s v="League of Legends"/>
    <s v="Teamfight Tactics"/>
    <n v="2.4602853745541022E-2"/>
    <n v="1.9399394738884147E-3"/>
    <n v="1566.2295336385503"/>
    <n v="6.4"/>
    <n v="4040"/>
    <s v="High"/>
    <n v="20691"/>
    <n v="1"/>
    <n v="12887"/>
    <n v="536.95833333333337"/>
    <x v="244"/>
    <n v="43000000"/>
    <n v="25"/>
    <n v="5.2"/>
    <s v="Tuesday"/>
    <s v="Monday"/>
  </r>
  <r>
    <x v="613"/>
    <x v="613"/>
    <s v="Russian"/>
    <s v="personality"/>
    <s v="Just Chatting"/>
    <s v="Minecraft"/>
    <n v="0"/>
    <n v="1.9365079365079366E-2"/>
    <n v="1699.047619047619"/>
    <n v="3.1"/>
    <n v="2208"/>
    <s v="Low"/>
    <n v="0"/>
    <n v="2.2000000000000002"/>
    <n v="9450"/>
    <n v="393.75"/>
    <x v="478"/>
    <n v="151"/>
    <n v="183"/>
    <n v="2.2000000000000002"/>
    <s v="Saturday"/>
    <s v="Thursday"/>
  </r>
  <r>
    <x v="614"/>
    <x v="614"/>
    <s v="English"/>
    <s v="personality"/>
    <s v="Just Chatting"/>
    <s v="Grand Theft Auto V"/>
    <n v="3.4722826086956524E-2"/>
    <n v="7.2916666666666668E-3"/>
    <n v="4600"/>
    <n v="3.6"/>
    <n v="6449"/>
    <s v="Low"/>
    <n v="12778"/>
    <n v="1.5"/>
    <n v="1920"/>
    <n v="80"/>
    <x v="479"/>
    <n v="728000"/>
    <n v="14"/>
    <n v="0.3"/>
    <s v="Thursday"/>
    <s v="Saturday"/>
  </r>
  <r>
    <x v="615"/>
    <x v="615"/>
    <s v="English"/>
    <s v="personality"/>
    <s v="Teamfight Tactics"/>
    <s v="Fortnite"/>
    <n v="1.35E-2"/>
    <n v="1.1371859815982632E-2"/>
    <n v="580.5851338778042"/>
    <n v="6"/>
    <n v="1580"/>
    <s v="Low"/>
    <n v="3159"/>
    <n v="1.6"/>
    <n v="9673"/>
    <n v="403.04166666666669"/>
    <x v="480"/>
    <n v="4700000"/>
    <n v="110"/>
    <n v="4.5"/>
    <s v="Thursday"/>
    <s v="Monday"/>
  </r>
  <r>
    <x v="616"/>
    <x v="616"/>
    <s v="French"/>
    <s v="personality"/>
    <s v="Talk Shows &amp; Podcasts"/>
    <s v="Just Chatting"/>
    <n v="2.436864406779661E-2"/>
    <n v="6.680369989722508E-2"/>
    <n v="5821.171634121275"/>
    <n v="4"/>
    <n v="1510"/>
    <s v="Low"/>
    <n v="5751"/>
    <n v="1.1000000000000001"/>
    <n v="973"/>
    <n v="40.541666666666664"/>
    <x v="481"/>
    <n v="11500000"/>
    <n v="65"/>
    <n v="3.8"/>
    <s v="Tuesday"/>
    <s v="Sunday"/>
  </r>
  <r>
    <x v="617"/>
    <x v="617"/>
    <s v="German"/>
    <s v="personality"/>
    <s v="Just Chatting"/>
    <s v="FINAL FANTASY XIV ONLINE"/>
    <n v="7.0591715976331362E-2"/>
    <n v="2.479277679100059E-2"/>
    <n v="120.07104795737122"/>
    <n v="5.8"/>
    <n v="280"/>
    <s v="High"/>
    <n v="4772"/>
    <n v="1.3"/>
    <n v="13512"/>
    <n v="563"/>
    <x v="482"/>
    <n v="11200000"/>
    <n v="335"/>
    <n v="5.9"/>
    <s v="Sunday"/>
    <s v="Sunday"/>
  </r>
  <r>
    <x v="618"/>
    <x v="618"/>
    <s v="Russian"/>
    <s v="personality"/>
    <s v="CounterNAStrike"/>
    <s v="Just Chatting"/>
    <n v="0"/>
    <n v="0.49305555555555558"/>
    <n v="75666.666666666672"/>
    <n v="4"/>
    <n v="1167"/>
    <s v="Low"/>
    <n v="0"/>
    <n v="2.1"/>
    <n v="144"/>
    <n v="6"/>
    <x v="483"/>
    <n v="0"/>
    <n v="71"/>
    <n v="3.8"/>
    <s v="Saturday"/>
    <s v="Sunday"/>
  </r>
  <r>
    <x v="619"/>
    <x v="619"/>
    <s v="English"/>
    <s v="personality"/>
    <s v="Just Chatting"/>
    <s v="Call of Duty: Warzone"/>
    <n v="1.0803571428571428E-2"/>
    <n v="5.4402579085230706E-3"/>
    <n v="2978.843441466855"/>
    <n v="4.7"/>
    <n v="5400"/>
    <s v="Low"/>
    <n v="6655"/>
    <n v="1.5"/>
    <n v="4963"/>
    <n v="206.79166666666666"/>
    <x v="371"/>
    <n v="7590000"/>
    <n v="27"/>
    <n v="4.2"/>
    <s v="Monday"/>
    <s v="Sunday"/>
  </r>
  <r>
    <x v="620"/>
    <x v="620"/>
    <s v="English"/>
    <s v="personality"/>
    <s v="Just Chatting"/>
    <s v="HELLDIVERS 2"/>
    <n v="0"/>
    <n v="5.3507728894173602E-3"/>
    <n v="622.11652794292502"/>
    <n v="5.2"/>
    <n v="1398"/>
    <s v="High"/>
    <n v="0"/>
    <n v="1.9"/>
    <n v="8410"/>
    <n v="350.41666666666669"/>
    <x v="484"/>
    <n v="0"/>
    <n v="45"/>
    <n v="5"/>
    <s v="Thursday"/>
    <s v="Monday"/>
  </r>
  <r>
    <x v="621"/>
    <x v="621"/>
    <s v="Spanish"/>
    <s v="personality"/>
    <s v="Just Chatting"/>
    <s v="Grand Theft Auto V"/>
    <n v="1.4487267080745341E-2"/>
    <n v="1.4084507042253521E-2"/>
    <n v="6677.6116823641232"/>
    <n v="5.6"/>
    <n v="163"/>
    <s v="High"/>
    <n v="46649"/>
    <n v="1.9"/>
    <n v="11573"/>
    <n v="482.20833333333331"/>
    <x v="485"/>
    <n v="92200000"/>
    <n v="163"/>
    <n v="5.3"/>
    <s v="Monday"/>
    <s v="Monday"/>
  </r>
  <r>
    <x v="622"/>
    <x v="622"/>
    <s v="German"/>
    <s v="personality"/>
    <s v="Sports"/>
    <s v="Sports"/>
    <n v="0.17502217294900221"/>
    <n v="8.2051282051282047E-4"/>
    <n v="222.03076923076924"/>
    <n v="2.9"/>
    <n v="2470"/>
    <s v="Low"/>
    <n v="15787"/>
    <n v="1.1000000000000001"/>
    <n v="9750"/>
    <n v="406.25"/>
    <x v="486"/>
    <n v="5620000"/>
    <n v="8"/>
    <n v="1.8"/>
    <s v="Wednesday"/>
    <s v="Wednesday"/>
  </r>
  <r>
    <x v="623"/>
    <x v="623"/>
    <s v="Portuguese"/>
    <s v="personality"/>
    <s v="League of Legends"/>
    <s v="Just Chatting"/>
    <n v="4.4320108695652172E-2"/>
    <n v="8.8923908149482218E-3"/>
    <n v="4970.7339036470057"/>
    <n v="5.3"/>
    <n v="1398"/>
    <s v="Low"/>
    <n v="81549"/>
    <n v="1.8"/>
    <n v="8884"/>
    <n v="370.16666666666669"/>
    <x v="487"/>
    <n v="107000000"/>
    <n v="79"/>
    <n v="4.2"/>
    <s v="Tuesday"/>
    <s v="Tuesday"/>
  </r>
  <r>
    <x v="624"/>
    <x v="624"/>
    <s v="English"/>
    <s v="personality"/>
    <s v="Music"/>
    <s v="Assassin's Creed Valhalla"/>
    <n v="3.0416666666666665"/>
    <n v="0.69724770642201839"/>
    <n v="528.44036697247702"/>
    <n v="2.2999999999999998"/>
    <n v="50"/>
    <s v="Low"/>
    <n v="7300"/>
    <n v="1.1000000000000001"/>
    <n v="109"/>
    <n v="4.541666666666667"/>
    <x v="488"/>
    <n v="348000"/>
    <n v="76"/>
    <n v="2.2000000000000002"/>
    <s v="Wednesday"/>
    <s v="Wednesday"/>
  </r>
  <r>
    <x v="625"/>
    <x v="625"/>
    <s v="French"/>
    <s v="personality"/>
    <s v="Call of Duty: Warzone"/>
    <s v="VALORANT"/>
    <n v="1.2194630872483221E-2"/>
    <n v="2.0108108108108109E-2"/>
    <n v="1546.3783783783783"/>
    <n v="4.3"/>
    <n v="2930"/>
    <s v="Low"/>
    <n v="3634"/>
    <n v="1.6"/>
    <n v="4625"/>
    <n v="192.70833333333334"/>
    <x v="489"/>
    <n v="3570000"/>
    <n v="93"/>
    <n v="3"/>
    <s v="Tuesday"/>
    <s v="Saturday"/>
  </r>
  <r>
    <x v="626"/>
    <x v="626"/>
    <s v="English"/>
    <s v="personality"/>
    <s v="World of Tanks"/>
    <s v="Resident Evil 4"/>
    <n v="2.773716012084592E-2"/>
    <n v="1.8557466287269579E-4"/>
    <n v="491.40170728689839"/>
    <n v="7.5"/>
    <n v="1380"/>
    <s v="High"/>
    <n v="9181"/>
    <n v="1"/>
    <n v="16166"/>
    <n v="673.58333333333337"/>
    <x v="475"/>
    <n v="21800000"/>
    <n v="3"/>
    <n v="5.5"/>
    <s v="Tuesday"/>
    <s v="Saturday"/>
  </r>
  <r>
    <x v="627"/>
    <x v="627"/>
    <s v="Portuguese"/>
    <s v="personality"/>
    <s v="VALORANT"/>
    <s v="ELDEN RING"/>
    <n v="1.2128378378378378E-2"/>
    <n v="2.6619234543670264E-2"/>
    <n v="871.44259077526988"/>
    <n v="8"/>
    <n v="2970"/>
    <s v="Low"/>
    <n v="3590"/>
    <n v="1.6"/>
    <n v="8152"/>
    <n v="339.66666666666669"/>
    <x v="490"/>
    <n v="359000"/>
    <n v="217"/>
    <n v="3.2"/>
    <s v="Monday"/>
    <s v="Tuesday"/>
  </r>
  <r>
    <x v="628"/>
    <x v="628"/>
    <s v="French"/>
    <s v="personality"/>
    <s v="League of Legends"/>
    <s v="Rocket League"/>
    <n v="2.2875621890547263E-2"/>
    <n v="2.4740227610094011E-3"/>
    <n v="795.64571994062351"/>
    <n v="5.3"/>
    <n v="1510"/>
    <s v="Low"/>
    <n v="4598"/>
    <n v="1"/>
    <n v="6063"/>
    <n v="252.625"/>
    <x v="491"/>
    <n v="6130000"/>
    <n v="15"/>
    <n v="3.2"/>
    <s v="Monday"/>
    <s v="Monday"/>
  </r>
  <r>
    <x v="629"/>
    <x v="629"/>
    <s v="Polish"/>
    <s v="personality"/>
    <s v="Just Chatting"/>
    <s v="CounterNAStrike"/>
    <n v="2.3809523809523808E-2"/>
    <n v="1.9721577726218097E-2"/>
    <n v="3215.7772621809745"/>
    <n v="5.8"/>
    <n v="6940"/>
    <s v="Low"/>
    <n v="5500"/>
    <n v="1.6"/>
    <n v="1724"/>
    <n v="71.833333333333329"/>
    <x v="492"/>
    <n v="183000"/>
    <n v="34"/>
    <n v="1.7"/>
    <s v="Sunday"/>
    <s v="Saturday"/>
  </r>
  <r>
    <x v="630"/>
    <x v="630"/>
    <s v="English"/>
    <s v="personality"/>
    <s v="Animals Aquariums and Zoos"/>
    <m/>
    <n v="0"/>
    <n v="9.3852651337400283E-5"/>
    <n v="193.48662599718443"/>
    <n v="23.9"/>
    <n v="3710"/>
    <s v="High"/>
    <n v="0"/>
    <n v="1"/>
    <n v="10655"/>
    <n v="443.95833333333331"/>
    <x v="493"/>
    <n v="0"/>
    <n v="1"/>
    <n v="7"/>
    <s v="Thursday"/>
    <s v="Monday"/>
  </r>
  <r>
    <x v="631"/>
    <x v="631"/>
    <s v="English"/>
    <s v="personality"/>
    <s v="Escape from Tarkov"/>
    <s v="DayZ"/>
    <n v="1.2574358974358974E-2"/>
    <n v="4.9687036200554945E-3"/>
    <n v="603.98786861973281"/>
    <n v="7.2"/>
    <n v="1700"/>
    <s v="High"/>
    <n v="4904"/>
    <n v="1.1000000000000001"/>
    <n v="15497"/>
    <n v="645.70833333333337"/>
    <x v="494"/>
    <n v="11200000"/>
    <n v="77"/>
    <n v="6.1"/>
    <s v="Monday"/>
    <s v="Sunday"/>
  </r>
  <r>
    <x v="632"/>
    <x v="632"/>
    <s v="English"/>
    <s v="personality"/>
    <s v="Path of Exile"/>
    <s v="Lost Ark"/>
    <n v="2.8828703703703704E-2"/>
    <n v="4.783657990001724E-3"/>
    <n v="446.81951387691777"/>
    <n v="9.8000000000000007"/>
    <n v="1150"/>
    <s v="High"/>
    <n v="12454"/>
    <n v="1.1000000000000001"/>
    <n v="23204"/>
    <n v="966.83333333333337"/>
    <x v="495"/>
    <n v="48200000"/>
    <n v="111"/>
    <n v="6.7"/>
    <s v="Friday"/>
    <s v="Sunday"/>
  </r>
  <r>
    <x v="633"/>
    <x v="633"/>
    <s v="French"/>
    <s v="personality"/>
    <s v="Just Chatting"/>
    <s v="Monster Hunter: World"/>
    <n v="6.3422018348623849E-2"/>
    <n v="4.0617959446411327E-2"/>
    <n v="168.39394914708723"/>
    <n v="7.7"/>
    <n v="530"/>
    <s v="High"/>
    <n v="6913"/>
    <n v="1.5"/>
    <n v="15535"/>
    <n v="647.29166666666663"/>
    <x v="432"/>
    <n v="14200000"/>
    <n v="631"/>
    <n v="6.1"/>
    <s v="Sunday"/>
    <s v="Sunday"/>
  </r>
  <r>
    <x v="634"/>
    <x v="634"/>
    <s v="Russian"/>
    <s v="personality"/>
    <s v="Casino"/>
    <m/>
    <n v="0"/>
    <n v="1.5384615384615385E-3"/>
    <n v="0.84923076923076923"/>
    <n v="16.3"/>
    <n v="120"/>
    <s v="Low"/>
    <n v="0"/>
    <n v="1"/>
    <n v="650"/>
    <n v="27.083333333333332"/>
    <x v="496"/>
    <n v="0"/>
    <n v="1"/>
    <n v="2.5"/>
    <s v="Thursday"/>
    <s v="Saturday"/>
  </r>
  <r>
    <x v="635"/>
    <x v="635"/>
    <s v="English"/>
    <s v="personality"/>
    <s v="Call of Duty: Warzone"/>
    <s v="Call of Duty: Modern Warfare III"/>
    <n v="2.2733644859813083E-2"/>
    <n v="2.7807817086358722E-3"/>
    <n v="1586.8994283948712"/>
    <n v="6.2"/>
    <n v="4020"/>
    <s v="High"/>
    <n v="9730"/>
    <n v="1.1000000000000001"/>
    <n v="6473"/>
    <n v="269.70833333333331"/>
    <x v="388"/>
    <n v="1040000"/>
    <n v="18"/>
    <n v="5.6"/>
    <s v="Sunday"/>
    <s v="Sunday"/>
  </r>
  <r>
    <x v="636"/>
    <x v="636"/>
    <s v="Portuguese"/>
    <s v="personality"/>
    <s v="League of Legends"/>
    <s v="VALORANT"/>
    <n v="3.2053892215568862E-2"/>
    <n v="1.0920436817472699E-2"/>
    <n v="4168.4867394695784"/>
    <n v="4"/>
    <n v="8620"/>
    <s v="Low"/>
    <n v="10706"/>
    <n v="1.2"/>
    <n v="1923"/>
    <n v="80.125"/>
    <x v="234"/>
    <n v="4150000"/>
    <n v="21"/>
    <n v="1.2"/>
    <s v="Thursday"/>
    <s v="Sunday"/>
  </r>
  <r>
    <x v="637"/>
    <x v="637"/>
    <s v="German"/>
    <s v="personality"/>
    <s v="Teamfight Tactics"/>
    <s v="League of Legends"/>
    <n v="2.4826722338204592E-2"/>
    <n v="5.4361714484841443E-2"/>
    <n v="1335.3467301661053"/>
    <n v="4.8"/>
    <n v="2550"/>
    <s v="High"/>
    <n v="11892"/>
    <n v="1.9"/>
    <n v="8609"/>
    <n v="358.70833333333331"/>
    <x v="497"/>
    <n v="22300000"/>
    <n v="468"/>
    <n v="5.0999999999999996"/>
    <s v="Sunday"/>
    <s v="Sunday"/>
  </r>
  <r>
    <x v="638"/>
    <x v="638"/>
    <s v="Russian"/>
    <s v="personality"/>
    <s v="Dota 2"/>
    <s v="CounterNAStrike"/>
    <n v="0.65110335195530722"/>
    <n v="7.5112669003505259E-3"/>
    <n v="860.49073610415633"/>
    <n v="4"/>
    <n v="1290"/>
    <s v="Low"/>
    <n v="46619"/>
    <n v="1.3"/>
    <n v="1997"/>
    <n v="83.208333333333329"/>
    <x v="498"/>
    <n v="26500000"/>
    <n v="15"/>
    <n v="1.8"/>
    <s v="Monday"/>
    <s v="Monday"/>
  </r>
  <r>
    <x v="639"/>
    <x v="639"/>
    <s v="German"/>
    <s v="personality"/>
    <s v="Grand Theft Auto V"/>
    <s v="Just Chatting"/>
    <n v="8.3584905660377355E-3"/>
    <n v="1.8682399213372666E-2"/>
    <n v="1500.8849557522124"/>
    <n v="4.7"/>
    <n v="3300"/>
    <s v="Low"/>
    <n v="2658"/>
    <n v="2.2000000000000002"/>
    <n v="5085"/>
    <n v="211.875"/>
    <x v="499"/>
    <n v="2570000"/>
    <n v="95"/>
    <n v="2.8"/>
    <s v="Tuesday"/>
    <s v="Tuesday"/>
  </r>
  <r>
    <x v="640"/>
    <x v="640"/>
    <s v="English"/>
    <s v="personality"/>
    <s v="Virtual Casino"/>
    <m/>
    <n v="0"/>
    <n v="3.1250000000000002E-3"/>
    <n v="2250"/>
    <n v="2.9"/>
    <n v="10"/>
    <s v="Low"/>
    <n v="0"/>
    <n v="1"/>
    <n v="320"/>
    <n v="13.333333333333334"/>
    <x v="500"/>
    <n v="0"/>
    <n v="1"/>
    <n v="1.6"/>
    <s v="Tuesday"/>
    <s v="Wednesday"/>
  </r>
  <r>
    <x v="641"/>
    <x v="641"/>
    <s v="English"/>
    <s v="personality"/>
    <s v="Diablo III"/>
    <s v="Diablo IV"/>
    <n v="1.7563888888888889E-2"/>
    <n v="3.6098368052944274E-3"/>
    <n v="649.77062495299697"/>
    <n v="7.7"/>
    <n v="2070"/>
    <s v="Low"/>
    <n v="6323"/>
    <n v="1.2"/>
    <n v="13297"/>
    <n v="554.04166666666663"/>
    <x v="255"/>
    <n v="11300000"/>
    <n v="48"/>
    <n v="4.4000000000000004"/>
    <s v="Saturday"/>
    <s v="Monday"/>
  </r>
  <r>
    <x v="642"/>
    <x v="642"/>
    <s v="Ukrainian"/>
    <s v="personality"/>
    <s v="Dota 2"/>
    <s v="Sports"/>
    <n v="0"/>
    <n v="6.1919504643962852E-4"/>
    <n v="494.86068111455108"/>
    <n v="13.1"/>
    <n v="1770"/>
    <s v="Low"/>
    <n v="0"/>
    <n v="1"/>
    <n v="4845"/>
    <n v="201.875"/>
    <x v="501"/>
    <n v="286"/>
    <n v="3"/>
    <n v="3.4"/>
    <s v="Sunday"/>
    <s v="Sunday"/>
  </r>
  <r>
    <x v="643"/>
    <x v="643"/>
    <s v="Polish"/>
    <s v="personality"/>
    <s v="Just Chatting"/>
    <s v="League of Legends"/>
    <n v="4.3737527114967464E-2"/>
    <n v="3.437319468515309E-2"/>
    <n v="3195.8405545927208"/>
    <n v="4.5999999999999996"/>
    <n v="8010"/>
    <s v="Low"/>
    <n v="20163"/>
    <n v="2"/>
    <n v="3462"/>
    <n v="144.25"/>
    <x v="393"/>
    <n v="11600000"/>
    <n v="119"/>
    <n v="2.2000000000000002"/>
    <s v="Friday"/>
    <s v="Sunday"/>
  </r>
  <r>
    <x v="644"/>
    <x v="644"/>
    <s v="English"/>
    <s v="personality"/>
    <s v="Tom Clancy's Rainbow Six Siege"/>
    <s v="Variety"/>
    <n v="1.2027343750000001E-2"/>
    <n v="1.1525795828759604E-2"/>
    <n v="6744.2371020856199"/>
    <n v="3.5"/>
    <n v="9670"/>
    <s v="Low"/>
    <n v="6158"/>
    <n v="1.1000000000000001"/>
    <n v="1822"/>
    <n v="75.916666666666671"/>
    <x v="502"/>
    <n v="3260000"/>
    <n v="21"/>
    <n v="1.9"/>
    <s v="Saturday"/>
    <s v="Monday"/>
  </r>
  <r>
    <x v="645"/>
    <x v="645"/>
    <s v="Spanish"/>
    <s v="personality"/>
    <s v="Just Chatting"/>
    <s v="Food &amp; Drink"/>
    <n v="7.8854166666666673E-3"/>
    <n v="2.3689320388349516E-2"/>
    <n v="10438.834951456311"/>
    <n v="4.5"/>
    <n v="2104"/>
    <s v="Low"/>
    <n v="26495"/>
    <n v="2.2000000000000002"/>
    <n v="7725"/>
    <n v="321.875"/>
    <x v="112"/>
    <n v="42300000"/>
    <n v="183"/>
    <n v="4.8"/>
    <s v="Wednesday"/>
    <s v="Sunday"/>
  </r>
  <r>
    <x v="646"/>
    <x v="646"/>
    <s v="Italian"/>
    <s v="personality"/>
    <s v="Sports"/>
    <s v="Talk Shows &amp; Podcasts"/>
    <n v="2.72419627749577E-2"/>
    <n v="6.329113924050633E-4"/>
    <n v="299.24050632911394"/>
    <n v="2.5"/>
    <n v="2550"/>
    <s v="Low"/>
    <n v="1610"/>
    <n v="1"/>
    <n v="4740"/>
    <n v="197.5"/>
    <x v="503"/>
    <n v="37100"/>
    <n v="3"/>
    <n v="1.2"/>
    <s v="Monday"/>
    <s v="Monday"/>
  </r>
  <r>
    <x v="647"/>
    <x v="647"/>
    <s v="French"/>
    <s v="personality"/>
    <s v="League of Legends"/>
    <s v="Path of Exile"/>
    <n v="4.9982102908277405E-2"/>
    <n v="0.13708260105448156"/>
    <n v="18854.130052724078"/>
    <n v="4.9000000000000004"/>
    <n v="3550"/>
    <s v="Low"/>
    <n v="22342"/>
    <n v="1.2"/>
    <n v="569"/>
    <n v="23.708333333333332"/>
    <x v="504"/>
    <n v="26900000"/>
    <n v="78"/>
    <n v="3"/>
    <s v="Sunday"/>
    <s v="Saturday"/>
  </r>
  <r>
    <x v="648"/>
    <x v="648"/>
    <s v="Spanish"/>
    <s v="personality"/>
    <s v="Brawl Stars"/>
    <s v="Fall Guys"/>
    <n v="3.2129963898916967E-4"/>
    <n v="5.3342816500711234E-3"/>
    <n v="4728.3072546230442"/>
    <n v="2.6"/>
    <n v="5010"/>
    <s v="High"/>
    <n v="178"/>
    <n v="1"/>
    <n v="2812"/>
    <n v="117.16666666666667"/>
    <x v="66"/>
    <n v="1970000"/>
    <n v="15"/>
    <n v="5.0999999999999996"/>
    <s v="Tuesday"/>
    <s v="Monday"/>
  </r>
  <r>
    <x v="649"/>
    <x v="649"/>
    <s v="Spanish"/>
    <s v="personality"/>
    <s v="Just Chatting"/>
    <m/>
    <n v="0"/>
    <n v="1.4492753623188406E-3"/>
    <n v="7200"/>
    <n v="1.4"/>
    <n v="4203"/>
    <s v="Low"/>
    <n v="0"/>
    <n v="1"/>
    <n v="690"/>
    <n v="28.75"/>
    <x v="505"/>
    <n v="0"/>
    <n v="1"/>
    <n v="2.9"/>
    <s v="Monday"/>
    <s v="Saturday"/>
  </r>
  <r>
    <x v="650"/>
    <x v="650"/>
    <s v="Portuguese"/>
    <s v="personality"/>
    <s v="League of Legends"/>
    <s v="Teamfight Tactics"/>
    <n v="3.5619843924191749E-2"/>
    <n v="6.8389057750759874E-2"/>
    <n v="16358.662613981762"/>
    <n v="6.9"/>
    <n v="4750"/>
    <s v="Low"/>
    <n v="31951"/>
    <n v="1.6"/>
    <n v="1316"/>
    <n v="54.833333333333336"/>
    <x v="506"/>
    <n v="60800000"/>
    <n v="90"/>
    <n v="4.8"/>
    <s v="Saturday"/>
    <s v="Thursday"/>
  </r>
  <r>
    <x v="651"/>
    <x v="651"/>
    <s v="English"/>
    <s v="personality"/>
    <s v="Destiny 2"/>
    <s v="Destiny"/>
    <n v="1.641550847457627"/>
    <n v="8.9552238805970144E-2"/>
    <n v="4025.5863539445627"/>
    <n v="12.9"/>
    <n v="2476"/>
    <s v="Low"/>
    <n v="387406"/>
    <n v="4.0999999999999996"/>
    <n v="1407"/>
    <n v="58.625"/>
    <x v="481"/>
    <n v="32000000"/>
    <n v="126"/>
    <n v="0.3"/>
    <s v="Friday"/>
    <s v="Wednesday"/>
  </r>
  <r>
    <x v="652"/>
    <x v="652"/>
    <s v="English"/>
    <s v="esports"/>
    <s v="League of Legends"/>
    <s v="Teamfight Tactics"/>
    <n v="3.4162367223065253E-2"/>
    <n v="2.1854511395566654E-3"/>
    <n v="1645.9569153918201"/>
    <n v="6.1"/>
    <n v="3630"/>
    <s v="Low"/>
    <n v="22513"/>
    <n v="1"/>
    <n v="9609"/>
    <n v="400.375"/>
    <x v="507"/>
    <n v="40100000"/>
    <n v="21"/>
    <n v="4"/>
    <s v="Sunday"/>
    <s v="Saturday"/>
  </r>
  <r>
    <x v="653"/>
    <x v="653"/>
    <s v="Turkish"/>
    <s v="personality"/>
    <s v="Knight Online"/>
    <s v="Rise Online"/>
    <n v="3.8870967741935485E-2"/>
    <n v="2.8713129731140694E-3"/>
    <n v="388.41033672670324"/>
    <n v="4.8"/>
    <n v="750"/>
    <s v="High"/>
    <n v="2410"/>
    <n v="1.2"/>
    <n v="3831"/>
    <n v="159.625"/>
    <x v="508"/>
    <n v="199000"/>
    <n v="11"/>
    <n v="5.8"/>
    <s v="Tuesday"/>
    <s v="Sunday"/>
  </r>
  <r>
    <x v="654"/>
    <x v="654"/>
    <s v="Ukrainian"/>
    <s v="personality"/>
    <s v="CounterNAStrike"/>
    <s v="EA Sports FC 24"/>
    <n v="2.1881720430107526E-2"/>
    <n v="7.6064908722109532E-4"/>
    <n v="1131.8458417849897"/>
    <n v="8.8000000000000007"/>
    <n v="3720"/>
    <s v="Low"/>
    <n v="4070"/>
    <n v="1"/>
    <n v="3944"/>
    <n v="164.33333333333334"/>
    <x v="509"/>
    <n v="203000"/>
    <n v="3"/>
    <n v="4"/>
    <s v="Saturday"/>
    <s v="Sunday"/>
  </r>
  <r>
    <x v="655"/>
    <x v="655"/>
    <s v="French"/>
    <s v="personality"/>
    <s v="Rocket League"/>
    <s v="VALORANT"/>
    <n v="2.6039387308533918E-2"/>
    <n v="3.3057851239669421E-3"/>
    <n v="906.44628099173553"/>
    <n v="1.8"/>
    <n v="7670"/>
    <s v="Low"/>
    <n v="2380"/>
    <n v="1.2"/>
    <n v="2420"/>
    <n v="100.83333333333333"/>
    <x v="510"/>
    <n v="28500"/>
    <n v="8"/>
    <n v="0.9"/>
    <s v="Tuesday"/>
    <s v="Friday"/>
  </r>
  <r>
    <x v="656"/>
    <x v="656"/>
    <s v="Japanese"/>
    <s v="personality"/>
    <s v="Street Fighter 6"/>
    <s v="Apex Legends"/>
    <n v="7.7098445595854921E-3"/>
    <n v="2.553191489361702E-2"/>
    <n v="2190.0709219858154"/>
    <n v="3.4"/>
    <n v="2590"/>
    <s v="Low"/>
    <n v="1488"/>
    <n v="1.1000000000000001"/>
    <n v="2115"/>
    <n v="88.125"/>
    <x v="188"/>
    <n v="1100000"/>
    <n v="54"/>
    <n v="2.9"/>
    <s v="Friday"/>
    <s v="Sunday"/>
  </r>
  <r>
    <x v="657"/>
    <x v="657"/>
    <s v="English"/>
    <s v="personality"/>
    <s v="Grand Theft Auto V"/>
    <s v="Just Chatting"/>
    <n v="3.3364055299539168E-2"/>
    <n v="1.7559657811796487E-2"/>
    <n v="2344.8896893291308"/>
    <n v="5.8"/>
    <n v="5970"/>
    <s v="Low"/>
    <n v="7240"/>
    <n v="1.8"/>
    <n v="2221"/>
    <n v="92.541666666666671"/>
    <x v="477"/>
    <n v="264000"/>
    <n v="39"/>
    <n v="2.1"/>
    <s v="Wednesday"/>
    <s v="Thursday"/>
  </r>
  <r>
    <x v="658"/>
    <x v="658"/>
    <s v="Portuguese"/>
    <s v="personality"/>
    <s v="Virtual Casino"/>
    <s v="Slots"/>
    <n v="0"/>
    <n v="1.7857142857142857E-3"/>
    <n v="32.142857142857146"/>
    <n v="18.7"/>
    <n v="410"/>
    <s v="Low"/>
    <n v="0"/>
    <n v="1.6"/>
    <n v="1120"/>
    <n v="46.666666666666664"/>
    <x v="343"/>
    <n v="0"/>
    <n v="2"/>
    <n v="1.6"/>
    <s v="Tuesday"/>
    <s v="Saturday"/>
  </r>
  <r>
    <x v="659"/>
    <x v="659"/>
    <s v="French"/>
    <s v="personality"/>
    <s v="Just Chatting"/>
    <s v="Variety"/>
    <n v="2.6535796766743651E-3"/>
    <n v="6.9757899056216658E-3"/>
    <n v="4264.2593352482554"/>
    <n v="4"/>
    <n v="6710"/>
    <s v="Low"/>
    <n v="1149"/>
    <n v="1.1000000000000001"/>
    <n v="2437"/>
    <n v="101.54166666666667"/>
    <x v="350"/>
    <n v="741000"/>
    <n v="17"/>
    <n v="2.7"/>
    <s v="Wednesday"/>
    <s v="Sunday"/>
  </r>
  <r>
    <x v="660"/>
    <x v="660"/>
    <s v="Portuguese"/>
    <s v="personality"/>
    <s v="FIFA 22"/>
    <s v="FIFA 23"/>
    <n v="4.4000000000000003E-3"/>
    <n v="1.9631531259438235E-3"/>
    <n v="1032.9205678042886"/>
    <n v="5.6"/>
    <n v="2230"/>
    <s v="High"/>
    <n v="1254"/>
    <n v="1.1000000000000001"/>
    <n v="6622"/>
    <n v="275.91666666666669"/>
    <x v="511"/>
    <n v="1600000"/>
    <n v="13"/>
    <n v="5.6"/>
    <s v="Friday"/>
    <s v="Sunday"/>
  </r>
  <r>
    <x v="661"/>
    <x v="661"/>
    <s v="English"/>
    <s v="personality"/>
    <s v="Just Chatting"/>
    <s v="ELDEN RING"/>
    <n v="3.6993865030674845E-2"/>
    <n v="6.5925925925925926"/>
    <n v="144888.88888888888"/>
    <n v="2.9"/>
    <n v="2140"/>
    <s v="Low"/>
    <n v="6030"/>
    <n v="1.8"/>
    <n v="27"/>
    <n v="1.125"/>
    <x v="337"/>
    <n v="460000"/>
    <n v="178"/>
    <n v="2.9"/>
    <s v="Sunday"/>
    <s v="Tuesday"/>
  </r>
  <r>
    <x v="662"/>
    <x v="662"/>
    <s v="Spanish"/>
    <s v="personality"/>
    <s v="Call of Duty: Warzone"/>
    <s v="Call of Duty: Modern Warfare II"/>
    <n v="6.5568760611205432E-3"/>
    <n v="3.2977241058987458E-2"/>
    <n v="6565.7222480260107"/>
    <n v="2.5"/>
    <n v="5530"/>
    <s v="High"/>
    <n v="3862"/>
    <n v="1.1000000000000001"/>
    <n v="2153"/>
    <n v="89.708333333333329"/>
    <x v="128"/>
    <n v="3850000"/>
    <n v="71"/>
    <n v="5.2"/>
    <s v="Saturday"/>
    <s v="Sunday"/>
  </r>
  <r>
    <x v="663"/>
    <x v="663"/>
    <s v="Chinese"/>
    <s v="personality"/>
    <s v="League of Legends"/>
    <s v="Just Chatting"/>
    <n v="7.31439393939394E-2"/>
    <n v="1.3891056656781645E-2"/>
    <n v="494.45918526611524"/>
    <n v="5.2"/>
    <n v="960"/>
    <s v="Low"/>
    <n v="9655"/>
    <n v="1.5"/>
    <n v="6407"/>
    <n v="266.95833333333331"/>
    <x v="512"/>
    <n v="13300000"/>
    <n v="89"/>
    <n v="3.6"/>
    <s v="Tuesday"/>
    <s v="Monday"/>
  </r>
  <r>
    <x v="664"/>
    <x v="664"/>
    <s v="Russian"/>
    <s v="personality"/>
    <s v="Casino"/>
    <m/>
    <n v="0"/>
    <n v="1.6666666666666666E-2"/>
    <n v="0"/>
    <n v="6"/>
    <n v="0"/>
    <s v="Low"/>
    <n v="0"/>
    <n v="1"/>
    <n v="60"/>
    <n v="2.5"/>
    <x v="451"/>
    <n v="0"/>
    <n v="1"/>
    <n v="0.2"/>
    <s v="Thursday"/>
    <s v="Monday"/>
  </r>
  <r>
    <x v="665"/>
    <x v="665"/>
    <s v="Portuguese"/>
    <s v="personality"/>
    <s v="Virtual Casino"/>
    <s v="Slots"/>
    <n v="0"/>
    <n v="7.6923076923076927E-3"/>
    <n v="120"/>
    <n v="12.9"/>
    <n v="110"/>
    <s v="Low"/>
    <n v="0"/>
    <n v="1.5"/>
    <n v="260"/>
    <n v="10.833333333333334"/>
    <x v="427"/>
    <n v="0"/>
    <n v="2"/>
    <n v="0.7"/>
    <s v="Monday"/>
    <s v="Tuesday"/>
  </r>
  <r>
    <x v="666"/>
    <x v="666"/>
    <s v="French"/>
    <s v="esports"/>
    <s v="Overwatch"/>
    <s v="Just Chatting"/>
    <n v="4.0154093097913325E-2"/>
    <n v="3.911658059553895E-2"/>
    <n v="1642.8963850126361"/>
    <n v="5.4"/>
    <n v="3670"/>
    <s v="Low"/>
    <n v="25016"/>
    <n v="1.6"/>
    <n v="9101"/>
    <n v="379.20833333333331"/>
    <x v="513"/>
    <n v="40900000"/>
    <n v="356"/>
    <n v="4.3"/>
    <s v="Friday"/>
    <s v="Sunday"/>
  </r>
  <r>
    <x v="667"/>
    <x v="667"/>
    <s v="Russian"/>
    <s v="personality"/>
    <s v="Just Chatting"/>
    <s v="Space Station 13"/>
    <n v="8.8880165289256199E-2"/>
    <n v="7.9481210508812766E-2"/>
    <n v="1931.4931825739939"/>
    <n v="5.3"/>
    <n v="4180"/>
    <s v="Low"/>
    <n v="21509"/>
    <n v="2.6"/>
    <n v="3007"/>
    <n v="125.29166666666667"/>
    <x v="327"/>
    <n v="12000000"/>
    <n v="239"/>
    <n v="1.9"/>
    <s v="Thursday"/>
    <s v="Sunday"/>
  </r>
  <r>
    <x v="668"/>
    <x v="668"/>
    <s v="English"/>
    <s v="personality"/>
    <s v="Just Chatting"/>
    <s v="Black Desert"/>
    <n v="1.4576446280991735E-2"/>
    <n v="6.1212814645308922E-2"/>
    <n v="3322.6544622425631"/>
    <n v="4.9000000000000004"/>
    <n v="7510"/>
    <s v="Low"/>
    <n v="7055"/>
    <n v="1.8"/>
    <n v="3496"/>
    <n v="145.66666666666666"/>
    <x v="514"/>
    <n v="4550000"/>
    <n v="214"/>
    <n v="2.2000000000000002"/>
    <s v="Friday"/>
    <s v="Wednesday"/>
  </r>
  <r>
    <x v="669"/>
    <x v="669"/>
    <s v="Russian"/>
    <s v="personality"/>
    <s v="Path of Exile"/>
    <s v="PUBG: BATTLEGROUNDS"/>
    <n v="4.9053921568627451E-2"/>
    <n v="1.6213828142257566E-2"/>
    <n v="432.60437375745528"/>
    <n v="8.9"/>
    <n v="1510"/>
    <s v="High"/>
    <n v="20014"/>
    <n v="1.9"/>
    <n v="22635"/>
    <n v="943.125"/>
    <x v="515"/>
    <n v="53800000"/>
    <n v="367"/>
    <n v="6.5"/>
    <s v="Thursday"/>
    <s v="Thursday"/>
  </r>
  <r>
    <x v="670"/>
    <x v="670"/>
    <s v="English"/>
    <s v="personality"/>
    <s v="Minecraft"/>
    <s v="Phasmophobia"/>
    <n v="8.140883977900552E-3"/>
    <n v="1.7595307917888565E-2"/>
    <n v="3639.7151235860915"/>
    <n v="2.8"/>
    <n v="4460"/>
    <s v="Low"/>
    <n v="2947"/>
    <n v="1"/>
    <n v="2387"/>
    <n v="99.458333333333329"/>
    <x v="516"/>
    <n v="2360000"/>
    <n v="42"/>
    <n v="3.4"/>
    <s v="Friday"/>
    <s v="Sunday"/>
  </r>
  <r>
    <x v="671"/>
    <x v="671"/>
    <s v="French"/>
    <s v="personality"/>
    <s v="Just Chatting"/>
    <s v="Special Events"/>
    <n v="0.25254961832061068"/>
    <n v="4.3307086614173228E-3"/>
    <n v="618.89763779527561"/>
    <n v="2.7"/>
    <n v="7100"/>
    <s v="Low"/>
    <n v="16542"/>
    <n v="1.1000000000000001"/>
    <n v="2540"/>
    <n v="105.83333333333333"/>
    <x v="517"/>
    <n v="1520000"/>
    <n v="11"/>
    <n v="0.3"/>
    <s v="Monday"/>
    <s v="Friday"/>
  </r>
  <r>
    <x v="672"/>
    <x v="672"/>
    <s v="English"/>
    <s v="personality"/>
    <s v="Just Chatting"/>
    <s v="Star Citizen"/>
    <n v="4.1664615384615383E-2"/>
    <n v="5.536733652016522E-2"/>
    <n v="361.99935025757645"/>
    <n v="9.4"/>
    <n v="1050"/>
    <s v="High"/>
    <n v="13541"/>
    <n v="1.9"/>
    <n v="21547"/>
    <n v="897.79166666666663"/>
    <x v="518"/>
    <n v="35200000"/>
    <n v="1193"/>
    <n v="5.8"/>
    <s v="Saturday"/>
    <s v="Monday"/>
  </r>
  <r>
    <x v="673"/>
    <x v="673"/>
    <s v="Chinese"/>
    <s v="personality"/>
    <s v="Just Chatting"/>
    <s v="Apex Legends"/>
    <n v="3.2294871794871796E-2"/>
    <n v="3.202247191011236"/>
    <n v="42067.415730337074"/>
    <n v="6.3"/>
    <n v="1090"/>
    <s v="High"/>
    <n v="5038"/>
    <n v="1.7"/>
    <n v="89"/>
    <n v="3.7083333333333335"/>
    <x v="256"/>
    <n v="7160000"/>
    <n v="285"/>
    <n v="5.7"/>
    <s v="Sunday"/>
    <s v="Sunday"/>
  </r>
  <r>
    <x v="674"/>
    <x v="674"/>
    <s v="Russian"/>
    <s v="personality"/>
    <s v="Casino"/>
    <m/>
    <n v="0"/>
    <n v="1.2500000000000001E-2"/>
    <n v="2.1"/>
    <n v="4.0999999999999996"/>
    <n v="70"/>
    <s v="Low"/>
    <n v="0"/>
    <n v="1"/>
    <n v="80"/>
    <n v="3.3333333333333335"/>
    <x v="412"/>
    <n v="0"/>
    <n v="1"/>
    <n v="2"/>
    <s v="Tuesday"/>
    <s v="Tuesday"/>
  </r>
  <r>
    <x v="675"/>
    <x v="675"/>
    <s v="Chinese"/>
    <s v="personality"/>
    <s v="FINAL FANTASY XIV ONLINE"/>
    <s v="Just Chatting"/>
    <n v="7.0827102803738315E-2"/>
    <n v="1.1638943004146061E-2"/>
    <n v="256.55627154203506"/>
    <n v="8.6"/>
    <n v="780"/>
    <s v="High"/>
    <n v="15157"/>
    <n v="1.5"/>
    <n v="20019"/>
    <n v="834.125"/>
    <x v="239"/>
    <n v="39000000"/>
    <n v="233"/>
    <n v="6"/>
    <s v="Thursday"/>
    <s v="Sunday"/>
  </r>
  <r>
    <x v="676"/>
    <x v="676"/>
    <s v="Spanish"/>
    <s v="personality"/>
    <s v="Just Chatting"/>
    <s v="Slots"/>
    <n v="2.0365535248041775E-4"/>
    <n v="1.7899199246349504E-2"/>
    <n v="8659.4441827602459"/>
    <n v="2.1"/>
    <n v="8530"/>
    <s v="Low"/>
    <n v="156"/>
    <n v="1.4"/>
    <n v="2123"/>
    <n v="88.458333333333329"/>
    <x v="519"/>
    <n v="1400000"/>
    <n v="38"/>
    <n v="3.5"/>
    <s v="Thursday"/>
    <s v="Thursday"/>
  </r>
  <r>
    <x v="677"/>
    <x v="677"/>
    <s v="Russian"/>
    <s v="personality"/>
    <s v="Just Chatting"/>
    <s v="CounterNAStrike"/>
    <n v="5.8385321100917435E-3"/>
    <n v="5.8268032951577259E-2"/>
    <n v="2628.0892103676915"/>
    <n v="3.7"/>
    <n v="3300"/>
    <s v="Low"/>
    <n v="3182"/>
    <n v="1.7"/>
    <n v="4977"/>
    <n v="207.375"/>
    <x v="520"/>
    <n v="5240000"/>
    <n v="290"/>
    <n v="3.5"/>
    <s v="Tuesday"/>
    <s v="Tuesday"/>
  </r>
  <r>
    <x v="678"/>
    <x v="678"/>
    <s v="French"/>
    <s v="personality"/>
    <s v="World of Warcraft"/>
    <s v="Just Chatting"/>
    <n v="2.8452830188679244E-2"/>
    <n v="3.5676251331203411E-2"/>
    <n v="761.98083067092648"/>
    <n v="5.7"/>
    <n v="1720"/>
    <s v="High"/>
    <n v="13572"/>
    <n v="1.6"/>
    <n v="15024"/>
    <n v="626"/>
    <x v="521"/>
    <n v="37200000"/>
    <n v="536"/>
    <n v="6.7"/>
    <s v="Thursday"/>
    <s v="Monday"/>
  </r>
  <r>
    <x v="679"/>
    <x v="679"/>
    <s v="Spanish"/>
    <s v="personality"/>
    <s v="Just Chatting"/>
    <s v="IRL"/>
    <n v="7.6095238095238099E-3"/>
    <n v="1.5461465271170314E-2"/>
    <n v="2397.7164605137964"/>
    <n v="4.7"/>
    <n v="4460"/>
    <s v="Low"/>
    <n v="3196"/>
    <n v="1.3"/>
    <n v="4204"/>
    <n v="175.16666666666666"/>
    <x v="522"/>
    <n v="3010000"/>
    <n v="65"/>
    <n v="3.3"/>
    <s v="Tuesday"/>
    <s v="Saturday"/>
  </r>
  <r>
    <x v="680"/>
    <x v="680"/>
    <s v="English"/>
    <s v="personality"/>
    <s v="ROBLOX"/>
    <s v="League of Legends"/>
    <n v="3.90990990990991E-3"/>
    <n v="7.7467160660154933E-3"/>
    <n v="8972.7180868979449"/>
    <n v="3.7"/>
    <n v="1367"/>
    <s v="Low"/>
    <n v="4340"/>
    <n v="1.5"/>
    <n v="2969"/>
    <n v="123.70833333333333"/>
    <x v="105"/>
    <n v="351000"/>
    <n v="23"/>
    <n v="4.4000000000000004"/>
    <s v="Friday"/>
    <s v="Wednesday"/>
  </r>
  <r>
    <x v="681"/>
    <x v="681"/>
    <s v="Russian"/>
    <s v="personality"/>
    <s v="Casino"/>
    <m/>
    <n v="0"/>
    <n v="0.01"/>
    <n v="312"/>
    <n v="4.9000000000000004"/>
    <n v="10"/>
    <s v="Low"/>
    <n v="0"/>
    <n v="1"/>
    <n v="100"/>
    <n v="4.166666666666667"/>
    <x v="427"/>
    <n v="0"/>
    <n v="1"/>
    <n v="1.1000000000000001"/>
    <s v="Tuesday"/>
    <s v="Wednesday"/>
  </r>
  <r>
    <x v="682"/>
    <x v="682"/>
    <s v="Japanese"/>
    <s v="personality"/>
    <s v="PUBG: BATTLEGROUNDS"/>
    <s v="VALORANT"/>
    <n v="3.1414414414414414E-2"/>
    <n v="1.1560693641618497E-2"/>
    <n v="2199.8348472336911"/>
    <n v="4.4000000000000004"/>
    <n v="3860"/>
    <s v="Low"/>
    <n v="3487"/>
    <n v="1.1000000000000001"/>
    <n v="1211"/>
    <n v="50.458333333333336"/>
    <x v="523"/>
    <n v="1000000"/>
    <n v="14"/>
    <n v="0.9"/>
    <s v="Sunday"/>
    <s v="Sunday"/>
  </r>
  <r>
    <x v="683"/>
    <x v="683"/>
    <s v="Portuguese"/>
    <s v="personality"/>
    <s v="Virtual Casino"/>
    <m/>
    <n v="0"/>
    <n v="5.8823529411764705E-3"/>
    <n v="183.52941176470588"/>
    <n v="8.6"/>
    <n v="3820"/>
    <s v="Low"/>
    <n v="0"/>
    <n v="1"/>
    <n v="170"/>
    <n v="7.083333333333333"/>
    <x v="427"/>
    <n v="0"/>
    <n v="1"/>
    <n v="0.7"/>
    <s v="Tuesday"/>
    <s v="Tuesday"/>
  </r>
  <r>
    <x v="684"/>
    <x v="684"/>
    <s v="English"/>
    <s v="personality"/>
    <s v="Warcraft III"/>
    <s v="Heroes of the Storm"/>
    <n v="2.4329617834394905E-2"/>
    <n v="0.4731182795698925"/>
    <n v="54021.505376344088"/>
    <n v="7.1"/>
    <n v="1600"/>
    <s v="High"/>
    <n v="15279"/>
    <n v="1.5"/>
    <n v="279"/>
    <n v="11.625"/>
    <x v="524"/>
    <n v="72000000"/>
    <n v="132"/>
    <n v="6.6"/>
    <s v="Monday"/>
    <s v="Sunday"/>
  </r>
  <r>
    <x v="685"/>
    <x v="685"/>
    <s v="French"/>
    <s v="personality"/>
    <s v="Fortnite"/>
    <s v="VALORANT"/>
    <n v="1.3022321428571428E-2"/>
    <n v="1.8410338112940343E-2"/>
    <n v="951.67286245353159"/>
    <n v="5"/>
    <n v="1630"/>
    <s v="Low"/>
    <n v="2917"/>
    <n v="1.4"/>
    <n v="5649"/>
    <n v="235.375"/>
    <x v="525"/>
    <n v="4019999"/>
    <n v="104"/>
    <n v="3.2"/>
    <s v="Wednesday"/>
    <s v="Sunday"/>
  </r>
  <r>
    <x v="686"/>
    <x v="686"/>
    <s v="Spanish"/>
    <s v="personality"/>
    <s v="Just Chatting"/>
    <s v="Fortnite"/>
    <n v="8.7016666666666666E-3"/>
    <n v="7.1684587813620068E-2"/>
    <n v="5734.7670250896053"/>
    <n v="3.1"/>
    <n v="8670"/>
    <s v="High"/>
    <n v="10442"/>
    <n v="1.9"/>
    <n v="5022"/>
    <n v="209.25"/>
    <x v="301"/>
    <n v="14500000"/>
    <n v="360"/>
    <n v="5.0999999999999996"/>
    <s v="Wednesday"/>
    <s v="Monday"/>
  </r>
  <r>
    <x v="687"/>
    <x v="687"/>
    <s v="Japanese"/>
    <s v="personality"/>
    <s v="VALORANT"/>
    <s v="PUBG: BATTLEGROUNDS"/>
    <n v="1.3262931034482759E-2"/>
    <n v="1.020408163265306E-2"/>
    <n v="1321.3099193165638"/>
    <n v="4"/>
    <n v="1790"/>
    <s v="Low"/>
    <n v="3077"/>
    <n v="1.1000000000000001"/>
    <n v="4214"/>
    <n v="175.58333333333334"/>
    <x v="526"/>
    <n v="3980000"/>
    <n v="43"/>
    <n v="2.9"/>
    <s v="Wednesday"/>
    <s v="Sunday"/>
  </r>
  <r>
    <x v="688"/>
    <x v="688"/>
    <s v="Chinese"/>
    <s v="personality"/>
    <s v="League of Legends"/>
    <s v="Just Chatting"/>
    <n v="0.13607610619469027"/>
    <n v="0.13070866141732285"/>
    <n v="21354.330708661419"/>
    <n v="7"/>
    <n v="2250"/>
    <s v="Low"/>
    <n v="76883"/>
    <n v="1.5"/>
    <n v="635"/>
    <n v="26.458333333333332"/>
    <x v="527"/>
    <n v="209000000"/>
    <n v="83"/>
    <n v="2.2999999999999998"/>
    <s v="Sunday"/>
    <s v="Sunday"/>
  </r>
  <r>
    <x v="689"/>
    <x v="689"/>
    <s v="Chinese"/>
    <s v="personality"/>
    <s v="Hearthstone"/>
    <s v="Just Chatting"/>
    <n v="0.14030416666666667"/>
    <n v="1.3025812619502869E-2"/>
    <n v="229.44550669216062"/>
    <n v="10.199999999999999"/>
    <n v="680"/>
    <s v="High"/>
    <n v="33673"/>
    <n v="1.7"/>
    <n v="25104"/>
    <n v="1046"/>
    <x v="446"/>
    <n v="105000000"/>
    <n v="327"/>
    <n v="6.3"/>
    <s v="Saturday"/>
    <s v="Sunday"/>
  </r>
  <r>
    <x v="690"/>
    <x v="690"/>
    <s v="Russian"/>
    <s v="personality"/>
    <s v="Dota 2"/>
    <s v="Heroes Arena"/>
    <n v="5.1846268656716418E-2"/>
    <n v="1.37221269296741E-4"/>
    <n v="1103.2590051457976"/>
    <n v="5.8"/>
    <n v="2300"/>
    <s v="High"/>
    <n v="34737"/>
    <n v="1"/>
    <n v="14575"/>
    <n v="607.29166666666663"/>
    <x v="528"/>
    <n v="87700000"/>
    <n v="2"/>
    <n v="6.4"/>
    <s v="Wednesday"/>
    <s v="Saturday"/>
  </r>
  <r>
    <x v="691"/>
    <x v="691"/>
    <s v="Japanese"/>
    <s v="personality"/>
    <s v="Overwatch"/>
    <s v="Overwatch 2"/>
    <n v="1.3188811188811189E-2"/>
    <n v="1.0740314537782892E-2"/>
    <n v="1316.4556962025317"/>
    <n v="4.5"/>
    <n v="2240"/>
    <s v="Low"/>
    <n v="3772"/>
    <n v="1.3"/>
    <n v="5214"/>
    <n v="217.25"/>
    <x v="321"/>
    <n v="4820000"/>
    <n v="56"/>
    <n v="3.1"/>
    <s v="Tuesday"/>
    <s v="Tuesday"/>
  </r>
  <r>
    <x v="692"/>
    <x v="692"/>
    <s v="English"/>
    <s v="personality"/>
    <s v="Just Chatting"/>
    <s v="Minecraft"/>
    <n v="1.2685039370078741E-3"/>
    <n v="9.3631058107079418E-2"/>
    <n v="7734.0776452676982"/>
    <n v="4.0999999999999996"/>
    <n v="1516"/>
    <s v="Low"/>
    <n v="1611"/>
    <n v="1.6"/>
    <n v="3941"/>
    <n v="164.20833333333334"/>
    <x v="80"/>
    <n v="1350000"/>
    <n v="369"/>
    <n v="4.2"/>
    <s v="Saturday"/>
    <s v="Wednesday"/>
  </r>
  <r>
    <x v="693"/>
    <x v="693"/>
    <s v="English"/>
    <s v="personality"/>
    <s v="World of Warcraft"/>
    <s v="New World"/>
    <n v="2.8600827300930713E-2"/>
    <n v="7.0282300573972119E-3"/>
    <n v="906.17312873374726"/>
    <n v="10"/>
    <n v="1560"/>
    <s v="High"/>
    <n v="27657"/>
    <n v="1.2"/>
    <n v="25611"/>
    <n v="1067.125"/>
    <x v="529"/>
    <n v="174000000"/>
    <n v="180"/>
    <n v="6.5"/>
    <s v="Thursday"/>
    <s v="Friday"/>
  </r>
  <r>
    <x v="694"/>
    <x v="694"/>
    <s v="Japanese"/>
    <s v="personality"/>
    <s v="Just Chatting"/>
    <s v="Rust"/>
    <n v="2.5490196078431374E-3"/>
    <n v="3.9015327450069671E-2"/>
    <n v="1421.2726428239666"/>
    <n v="5.8"/>
    <n v="2380"/>
    <s v="Low"/>
    <n v="650"/>
    <n v="1.4"/>
    <n v="4306"/>
    <n v="179.41666666666666"/>
    <x v="342"/>
    <n v="95100"/>
    <n v="168"/>
    <n v="2.1"/>
    <s v="Wednesday"/>
    <s v="Monday"/>
  </r>
  <r>
    <x v="695"/>
    <x v="695"/>
    <s v="German"/>
    <s v="personality"/>
    <s v="Grand Theft Auto V"/>
    <s v="Slots"/>
    <n v="2.2734848484848486E-2"/>
    <n v="8.6552332104503932E-3"/>
    <n v="507.77368167975641"/>
    <n v="5.3"/>
    <n v="1220"/>
    <s v="Low"/>
    <n v="3001"/>
    <n v="1.6"/>
    <n v="6239"/>
    <n v="259.95833333333331"/>
    <x v="512"/>
    <n v="3370000"/>
    <n v="54"/>
    <n v="4.5999999999999996"/>
    <s v="Sunday"/>
    <s v="Sunday"/>
  </r>
  <r>
    <x v="696"/>
    <x v="696"/>
    <s v="English"/>
    <s v="esports"/>
    <s v="Super Smash Bros. Ultimate"/>
    <s v="Super Smash Bros. Melee"/>
    <n v="3.7983076923076925E-2"/>
    <n v="5.4238799316442526E-3"/>
    <n v="1159.0757114198677"/>
    <n v="5.8"/>
    <n v="1950"/>
    <s v="High"/>
    <n v="24689"/>
    <n v="1.3"/>
    <n v="13459"/>
    <n v="560.79166666666663"/>
    <x v="530"/>
    <n v="95200000"/>
    <n v="73"/>
    <n v="5.2"/>
    <s v="Wednesday"/>
    <s v="Sunday"/>
  </r>
  <r>
    <x v="697"/>
    <x v="697"/>
    <s v="Portuguese"/>
    <s v="personality"/>
    <s v="PUBG: BATTLEGROUNDS"/>
    <s v="Virtual Casino"/>
    <n v="2.8408527131782945E-2"/>
    <n v="1.2007370861320811E-2"/>
    <n v="1840.3376330024371"/>
    <n v="7.2"/>
    <n v="6110"/>
    <s v="High"/>
    <n v="36647"/>
    <n v="1.6"/>
    <n v="16823"/>
    <n v="700.95833333333337"/>
    <x v="531"/>
    <n v="77900000"/>
    <n v="202"/>
    <n v="6"/>
    <s v="Tuesday"/>
    <s v="Sunday"/>
  </r>
  <r>
    <x v="698"/>
    <x v="698"/>
    <s v="English"/>
    <s v="personality"/>
    <s v="Fitness &amp; Health"/>
    <s v="Just Chatting"/>
    <n v="6.3848396501457729E-3"/>
    <n v="0.48704663212435234"/>
    <n v="42652.849740932645"/>
    <n v="4.7"/>
    <n v="9640"/>
    <s v="Low"/>
    <n v="2190"/>
    <n v="1.5"/>
    <n v="193"/>
    <n v="8.0416666666666661"/>
    <x v="532"/>
    <n v="78500"/>
    <n v="94"/>
    <n v="2.2000000000000002"/>
    <s v="Thursday"/>
    <s v="Saturday"/>
  </r>
  <r>
    <x v="699"/>
    <x v="699"/>
    <s v="Japanese"/>
    <s v="personality"/>
    <s v="Apex Legends"/>
    <s v="ARK: Survival Evolved"/>
    <n v="4.5363333333333332E-2"/>
    <n v="1.2463697967086157E-2"/>
    <n v="435.62439496611813"/>
    <n v="11.2"/>
    <n v="1760"/>
    <s v="High"/>
    <n v="13609"/>
    <n v="1.4"/>
    <n v="16528"/>
    <n v="688.66666666666663"/>
    <x v="533"/>
    <n v="23100000"/>
    <n v="206"/>
    <n v="5.4"/>
    <s v="Friday"/>
    <s v="Sunday"/>
  </r>
  <r>
    <x v="700"/>
    <x v="700"/>
    <s v="English"/>
    <s v="personality"/>
    <s v="Grand Theft Auto V"/>
    <s v="Just Chatting"/>
    <n v="1.6602543720190779E-2"/>
    <n v="3.189633690505856E-2"/>
    <n v="1253.9247445801145"/>
    <n v="6.1"/>
    <n v="3320"/>
    <s v="High"/>
    <n v="10443"/>
    <n v="1.8"/>
    <n v="12039"/>
    <n v="501.625"/>
    <x v="534"/>
    <n v="19800000"/>
    <n v="384"/>
    <n v="5.0999999999999996"/>
    <s v="Tuesday"/>
    <s v="Tuesday"/>
  </r>
  <r>
    <x v="701"/>
    <x v="701"/>
    <s v="English"/>
    <s v="personality"/>
    <s v="Escape from Tarkov"/>
    <s v="Dungeons &amp; Dragons"/>
    <n v="3.2407407407407406E-4"/>
    <n v="4.1673901719048445E-3"/>
    <n v="900.15627713144636"/>
    <n v="7.4"/>
    <n v="2990"/>
    <s v="Low"/>
    <n v="70"/>
    <n v="1.1000000000000001"/>
    <n v="5759"/>
    <n v="239.95833333333334"/>
    <x v="535"/>
    <n v="6100"/>
    <n v="24"/>
    <n v="2.2000000000000002"/>
    <s v="Monday"/>
    <s v="Sunday"/>
  </r>
  <r>
    <x v="702"/>
    <x v="702"/>
    <s v="Russian"/>
    <s v="personality"/>
    <s v="Just Chatting"/>
    <s v="Minecraft"/>
    <n v="3.3280254777070064E-4"/>
    <n v="2.9293200752485891E-2"/>
    <n v="4050.5240526740126"/>
    <n v="4.7"/>
    <n v="7660"/>
    <s v="Low"/>
    <n v="209"/>
    <n v="2"/>
    <n v="3721"/>
    <n v="155.04166666666666"/>
    <x v="524"/>
    <n v="1740000"/>
    <n v="109"/>
    <n v="2"/>
    <s v="Tuesday"/>
    <s v="Saturday"/>
  </r>
  <r>
    <x v="703"/>
    <x v="703"/>
    <s v="Czech"/>
    <s v="personality"/>
    <s v="Just Chatting"/>
    <s v="Minecraft"/>
    <n v="1.8519083969465649E-2"/>
    <n v="0.47120418848167539"/>
    <n v="5486.9109947643983"/>
    <n v="5.5"/>
    <n v="1190"/>
    <s v="High"/>
    <n v="2426"/>
    <n v="2.2999999999999998"/>
    <n v="573"/>
    <n v="23.875"/>
    <x v="397"/>
    <n v="2670000"/>
    <n v="270"/>
    <n v="6.1"/>
    <s v="Monday"/>
    <s v="Saturday"/>
  </r>
  <r>
    <x v="704"/>
    <x v="704"/>
    <s v="Turkish"/>
    <s v="personality"/>
    <s v="PUBG: BATTLEGROUNDS"/>
    <s v="Escape from Tarkov"/>
    <n v="2.7651162790697675E-3"/>
    <n v="1.5325327119555476E-2"/>
    <n v="3699.5877397383042"/>
    <n v="5.4"/>
    <n v="8190"/>
    <s v="High"/>
    <n v="4756"/>
    <n v="1.7"/>
    <n v="11158"/>
    <n v="464.91666666666669"/>
    <x v="326"/>
    <n v="99000000"/>
    <n v="171"/>
    <n v="5.3"/>
    <s v="Friday"/>
    <s v="Saturday"/>
  </r>
  <r>
    <x v="705"/>
    <x v="705"/>
    <s v="Thai"/>
    <s v="personality"/>
    <s v="PUBG: BATTLEGROUNDS"/>
    <s v="Grand Theft Auto V"/>
    <n v="2.1284883720930233E-2"/>
    <n v="9.2843879445793451E-3"/>
    <n v="589.63005284959297"/>
    <n v="6.9"/>
    <n v="1410"/>
    <s v="Low"/>
    <n v="3661"/>
    <n v="1.5"/>
    <n v="7001"/>
    <n v="291.70833333333331"/>
    <x v="536"/>
    <n v="4510000"/>
    <n v="65"/>
    <n v="2.7"/>
    <s v="Thursday"/>
    <s v="Tuesday"/>
  </r>
  <r>
    <x v="706"/>
    <x v="706"/>
    <s v="Japanese"/>
    <s v="personality"/>
    <s v="Street Fighter 6"/>
    <s v="VALORANT"/>
    <n v="0"/>
    <n v="8.2109977606369747E-3"/>
    <n v="686.73799452600144"/>
    <n v="7.4"/>
    <n v="1770"/>
    <s v="High"/>
    <n v="0"/>
    <n v="1.8"/>
    <n v="4019"/>
    <n v="167.45833333333334"/>
    <x v="537"/>
    <n v="0"/>
    <n v="33"/>
    <n v="5.5"/>
    <s v="Tuesday"/>
    <s v="Sunday"/>
  </r>
  <r>
    <x v="707"/>
    <x v="707"/>
    <s v="English"/>
    <s v="personality"/>
    <s v="Chess"/>
    <s v="Chess (4)"/>
    <n v="3.3209433962264154E-2"/>
    <n v="2.8869642460581835E-3"/>
    <n v="5649.5669553630914"/>
    <n v="4"/>
    <n v="8470"/>
    <s v="Low"/>
    <n v="35202"/>
    <n v="1"/>
    <n v="4503"/>
    <n v="187.625"/>
    <x v="320"/>
    <n v="44100000"/>
    <n v="13"/>
    <n v="3.5"/>
    <s v="Tuesday"/>
    <s v="Monday"/>
  </r>
  <r>
    <x v="708"/>
    <x v="708"/>
    <s v="Japanese"/>
    <s v="personality"/>
    <s v="VALORANT"/>
    <s v="League of Legends"/>
    <n v="4.3789473684210524E-2"/>
    <n v="1.0624169986719787E-2"/>
    <n v="865.11098463289693"/>
    <n v="7.1"/>
    <n v="2130"/>
    <s v="Low"/>
    <n v="8320"/>
    <n v="1.3"/>
    <n v="5271"/>
    <n v="219.625"/>
    <x v="538"/>
    <n v="742000"/>
    <n v="56"/>
    <n v="2.2999999999999998"/>
    <s v="Thursday"/>
    <s v="Monday"/>
  </r>
  <r>
    <x v="709"/>
    <x v="709"/>
    <s v="Russian"/>
    <s v="personality"/>
    <s v="Casino"/>
    <m/>
    <n v="0"/>
    <n v="7.1428571428571426E-3"/>
    <n v="0"/>
    <n v="7.2"/>
    <n v="1"/>
    <s v="Low"/>
    <n v="0"/>
    <n v="1"/>
    <n v="140"/>
    <n v="5.833333333333333"/>
    <x v="451"/>
    <n v="0"/>
    <n v="1"/>
    <n v="1.4"/>
    <s v="Friday"/>
    <s v="Friday"/>
  </r>
  <r>
    <x v="710"/>
    <x v="710"/>
    <s v="French"/>
    <s v="personality"/>
    <s v="Just Chatting"/>
    <s v="Minecraft"/>
    <n v="1.6972222222222222E-2"/>
    <n v="8.4729064039408872E-2"/>
    <n v="5107.389162561577"/>
    <n v="3"/>
    <n v="6400"/>
    <s v="Low"/>
    <n v="3666"/>
    <n v="1.5"/>
    <n v="1015"/>
    <n v="42.291666666666664"/>
    <x v="535"/>
    <n v="1240000"/>
    <n v="86"/>
    <n v="1"/>
    <s v="Tuesday"/>
    <s v="Sunday"/>
  </r>
  <r>
    <x v="711"/>
    <x v="711"/>
    <s v="Russian"/>
    <s v="personality"/>
    <s v="Casino"/>
    <m/>
    <n v="0"/>
    <n v="7.6923076923076927E-3"/>
    <n v="1920"/>
    <n v="6.5"/>
    <n v="30"/>
    <s v="Low"/>
    <n v="0"/>
    <n v="1"/>
    <n v="130"/>
    <n v="5.416666666666667"/>
    <x v="539"/>
    <n v="0"/>
    <n v="1"/>
    <n v="1.8"/>
    <s v="Monday"/>
    <s v="Monday"/>
  </r>
  <r>
    <x v="712"/>
    <x v="712"/>
    <s v="Spanish"/>
    <s v="personality"/>
    <s v="Rust"/>
    <s v="Just Chatting"/>
    <n v="2.2273858921161824E-2"/>
    <n v="6.6100094428706332E-2"/>
    <n v="5461.7563739376774"/>
    <n v="6.2"/>
    <n v="1600"/>
    <s v="Low"/>
    <n v="5368"/>
    <n v="1.3"/>
    <n v="1059"/>
    <n v="44.125"/>
    <x v="305"/>
    <n v="8050000"/>
    <n v="70"/>
    <n v="4.4000000000000004"/>
    <s v="Saturday"/>
    <s v="Friday"/>
  </r>
  <r>
    <x v="713"/>
    <x v="713"/>
    <s v="German"/>
    <s v="personality"/>
    <s v="VALORANT"/>
    <s v="Just Chatting"/>
    <n v="4.4925E-3"/>
    <n v="3.0276628185580485E-2"/>
    <n v="4182.0954040514052"/>
    <n v="4.7"/>
    <n v="8300"/>
    <s v="Low"/>
    <n v="3594"/>
    <n v="2.2999999999999998"/>
    <n v="4591"/>
    <n v="191.29166666666666"/>
    <x v="43"/>
    <n v="3460000"/>
    <n v="139"/>
    <n v="3.8"/>
    <s v="Tuesday"/>
    <s v="Sunday"/>
  </r>
  <r>
    <x v="714"/>
    <x v="714"/>
    <s v="English"/>
    <s v="personality"/>
    <s v="Just Chatting"/>
    <s v="Minecraft"/>
    <n v="2.4568965517241378E-3"/>
    <n v="5.1694178974804515E-2"/>
    <n v="2418.7662901824501"/>
    <n v="4.2"/>
    <n v="5700"/>
    <s v="Low"/>
    <n v="570"/>
    <n v="1.7"/>
    <n v="2302"/>
    <n v="95.916666666666671"/>
    <x v="526"/>
    <n v="27300"/>
    <n v="119"/>
    <n v="3.6"/>
    <s v="Saturday"/>
    <s v="Saturday"/>
  </r>
  <r>
    <x v="715"/>
    <x v="715"/>
    <s v="Russian"/>
    <s v="personality"/>
    <s v="Casino"/>
    <m/>
    <n v="0"/>
    <n v="1.6666666666666666E-2"/>
    <n v="520"/>
    <n v="5.9"/>
    <n v="1279"/>
    <s v="Low"/>
    <n v="0"/>
    <n v="1"/>
    <n v="60"/>
    <n v="2.5"/>
    <x v="427"/>
    <n v="0"/>
    <n v="1"/>
    <n v="0.8"/>
    <s v="Saturday"/>
    <s v="Saturday"/>
  </r>
  <r>
    <x v="716"/>
    <x v="716"/>
    <s v="Portuguese"/>
    <s v="personality"/>
    <s v="Slots"/>
    <s v="Virtual Casino"/>
    <n v="0"/>
    <n v="1.3333333333333334E-2"/>
    <n v="208"/>
    <n v="7.7"/>
    <n v="190"/>
    <s v="Low"/>
    <n v="0"/>
    <n v="2"/>
    <n v="150"/>
    <n v="6.25"/>
    <x v="427"/>
    <n v="0"/>
    <n v="2"/>
    <n v="0.6"/>
    <s v="Thursday"/>
    <s v="Thursday"/>
  </r>
  <r>
    <x v="717"/>
    <x v="717"/>
    <s v="Portuguese"/>
    <s v="personality"/>
    <s v="VALORANT"/>
    <s v="Apex Legends"/>
    <n v="1.3917647058823529E-2"/>
    <n v="1.2416350882850924E-2"/>
    <n v="1151.3343545916312"/>
    <n v="9.6999999999999993"/>
    <n v="4520"/>
    <s v="High"/>
    <n v="8281"/>
    <n v="1.8"/>
    <n v="12403"/>
    <n v="516.79166666666663"/>
    <x v="540"/>
    <n v="10900000"/>
    <n v="154"/>
    <n v="5.0999999999999996"/>
    <s v="Tuesday"/>
    <s v="Sunday"/>
  </r>
  <r>
    <x v="718"/>
    <x v="718"/>
    <s v="Portuguese"/>
    <s v="personality"/>
    <s v="Virtual Casino"/>
    <s v="Slots"/>
    <n v="0"/>
    <n v="1.4084507042253522E-3"/>
    <n v="27.04225352112676"/>
    <n v="17.7"/>
    <n v="560"/>
    <s v="Low"/>
    <n v="0"/>
    <n v="1.3"/>
    <n v="1420"/>
    <n v="59.166666666666664"/>
    <x v="328"/>
    <n v="0"/>
    <n v="2"/>
    <n v="1.6"/>
    <s v="Tuesday"/>
    <s v="Tuesday"/>
  </r>
  <r>
    <x v="719"/>
    <x v="719"/>
    <s v="English"/>
    <s v="personality"/>
    <s v="League of Legends"/>
    <s v="Teamfight Tactics"/>
    <n v="3.6021207177814027E-2"/>
    <n v="2.0947892118355592E-3"/>
    <n v="3852.3173605655929"/>
    <n v="5.5"/>
    <n v="5070"/>
    <s v="Low"/>
    <n v="22081"/>
    <n v="1"/>
    <n v="3819"/>
    <n v="159.125"/>
    <x v="133"/>
    <n v="25000000"/>
    <n v="8"/>
    <n v="1.8"/>
    <s v="Tuesday"/>
    <s v="Sunday"/>
  </r>
  <r>
    <x v="720"/>
    <x v="720"/>
    <s v="Spanish"/>
    <s v="esports"/>
    <s v="World of Warships"/>
    <s v="World of Warships: Legends"/>
    <n v="4.4572347266881029E-2"/>
    <n v="6.4322469982847346E-4"/>
    <n v="1600.3430531732417"/>
    <n v="3.2"/>
    <n v="1770"/>
    <s v="Low"/>
    <n v="13862"/>
    <n v="1"/>
    <n v="4664"/>
    <n v="194.33333333333334"/>
    <x v="222"/>
    <n v="24300000"/>
    <n v="3"/>
    <n v="4.3"/>
    <s v="Thursday"/>
    <s v="Thursday"/>
  </r>
  <r>
    <x v="721"/>
    <x v="721"/>
    <s v="German"/>
    <s v="personality"/>
    <s v="Minecraft"/>
    <s v="Just Chatting"/>
    <n v="2.0203619909502264E-3"/>
    <n v="1.384569077957259E-2"/>
    <n v="2128.6244607203771"/>
    <n v="5.5"/>
    <n v="4520"/>
    <s v="Low"/>
    <n v="1786"/>
    <n v="1.9"/>
    <n v="9967"/>
    <n v="415.29166666666669"/>
    <x v="541"/>
    <n v="3500000"/>
    <n v="138"/>
    <n v="4.7"/>
    <s v="Sunday"/>
    <s v="Sunday"/>
  </r>
  <r>
    <x v="722"/>
    <x v="722"/>
    <s v="English"/>
    <s v="personality"/>
    <s v="VALORANT"/>
    <s v="Unreal Tournament"/>
    <n v="1.7948717948717949E-3"/>
    <n v="1.8421052631578947E-3"/>
    <n v="1231.578947368421"/>
    <n v="2.9"/>
    <n v="175"/>
    <s v="Low"/>
    <n v="700"/>
    <n v="1.1000000000000001"/>
    <n v="7600"/>
    <n v="316.66666666666669"/>
    <x v="494"/>
    <n v="15600"/>
    <n v="14"/>
    <n v="0.8"/>
    <s v="Sunday"/>
    <s v="Monday"/>
  </r>
  <r>
    <x v="723"/>
    <x v="723"/>
    <s v="English"/>
    <s v="personality"/>
    <s v="Call of Duty: Warzone"/>
    <s v="Just Chatting"/>
    <n v="3.4745762711864405E-3"/>
    <n v="4.2283298097251587E-3"/>
    <n v="5443.0136459734767"/>
    <n v="5.7"/>
    <n v="1192"/>
    <s v="High"/>
    <n v="4100"/>
    <n v="1.2"/>
    <n v="5203"/>
    <n v="216.79166666666666"/>
    <x v="542"/>
    <n v="404000"/>
    <n v="22"/>
    <n v="5.2"/>
    <s v="Monday"/>
    <s v="Sunday"/>
  </r>
  <r>
    <x v="724"/>
    <x v="724"/>
    <s v="Russian"/>
    <s v="personality"/>
    <s v="Casino"/>
    <m/>
    <n v="0"/>
    <n v="8.3333333333333332E-3"/>
    <n v="0.8"/>
    <n v="11.8"/>
    <n v="40"/>
    <s v="Low"/>
    <n v="0"/>
    <n v="1"/>
    <n v="120"/>
    <n v="5"/>
    <x v="380"/>
    <n v="0"/>
    <n v="1"/>
    <n v="1"/>
    <s v="Wednesday"/>
    <s v="Wednesday"/>
  </r>
  <r>
    <x v="725"/>
    <x v="725"/>
    <s v="Portuguese"/>
    <s v="personality"/>
    <s v="Just Chatting"/>
    <s v="Variety"/>
    <n v="0"/>
    <n v="9.3577981651376142E-3"/>
    <n v="109.21100917431193"/>
    <n v="8.8000000000000007"/>
    <n v="4490"/>
    <s v="Low"/>
    <n v="0"/>
    <n v="2.2999999999999998"/>
    <n v="5450"/>
    <n v="227.08333333333334"/>
    <x v="543"/>
    <n v="0"/>
    <n v="51"/>
    <n v="0.9"/>
    <s v="Tuesday"/>
    <s v="Wednesday"/>
  </r>
  <r>
    <x v="726"/>
    <x v="726"/>
    <s v="English"/>
    <s v="personality"/>
    <s v="Pokemon Pinball"/>
    <s v="Pokemon Scarlet/Violet"/>
    <n v="4.7781885397412197E-3"/>
    <n v="5.6085918854415273E-2"/>
    <n v="7747.0167064439147"/>
    <n v="4.2"/>
    <n v="1603"/>
    <s v="Low"/>
    <n v="2585"/>
    <n v="1.2"/>
    <n v="1676"/>
    <n v="69.833333333333329"/>
    <x v="544"/>
    <n v="1030000"/>
    <n v="94"/>
    <n v="1"/>
    <s v="Friday"/>
    <s v="Saturday"/>
  </r>
  <r>
    <x v="727"/>
    <x v="727"/>
    <s v="German"/>
    <s v="personality"/>
    <s v="Just Chatting"/>
    <s v="Overwatch"/>
    <n v="3.0619047619047619E-2"/>
    <n v="5.0598991172761662E-2"/>
    <n v="953.34174022698619"/>
    <n v="4.3"/>
    <n v="960"/>
    <s v="Low"/>
    <n v="7716"/>
    <n v="1.4"/>
    <n v="6344"/>
    <n v="264.33333333333331"/>
    <x v="545"/>
    <n v="14600000"/>
    <n v="321"/>
    <n v="3.8"/>
    <s v="Monday"/>
    <s v="Saturday"/>
  </r>
  <r>
    <x v="728"/>
    <x v="728"/>
    <s v="English"/>
    <s v="personality"/>
    <s v="Call of Duty: Warzone"/>
    <s v="Call of Duty: Black Ops 4"/>
    <n v="8.9431279620853076E-3"/>
    <n v="2.3501762632197414E-3"/>
    <n v="517.44750421499009"/>
    <n v="10.8"/>
    <n v="2150"/>
    <s v="High"/>
    <n v="3774"/>
    <n v="1.2"/>
    <n v="19573"/>
    <n v="815.54166666666663"/>
    <x v="546"/>
    <n v="7400000"/>
    <n v="46"/>
    <n v="5.7"/>
    <s v="Thursday"/>
    <s v="Sunday"/>
  </r>
  <r>
    <x v="729"/>
    <x v="729"/>
    <s v="English"/>
    <s v="personality"/>
    <s v="FIFA 22"/>
    <s v="FIFA 23"/>
    <n v="2.5174353205849268E-3"/>
    <n v="1.3849287169042769E-2"/>
    <n v="8690.8350305498971"/>
    <n v="3.5"/>
    <n v="1168"/>
    <s v="Low"/>
    <n v="2238"/>
    <n v="1.2"/>
    <n v="2455"/>
    <n v="102.29166666666667"/>
    <x v="547"/>
    <n v="1700000"/>
    <n v="34"/>
    <n v="2.2999999999999998"/>
    <s v="Friday"/>
    <s v="Friday"/>
  </r>
  <r>
    <x v="730"/>
    <x v="730"/>
    <s v="Russian"/>
    <s v="personality"/>
    <s v="World of Warcraft"/>
    <s v="Dread Hunger"/>
    <n v="3.6625984251968502E-2"/>
    <n v="6.5068142227687267E-2"/>
    <n v="624.65416538579768"/>
    <n v="4.5"/>
    <n v="1120"/>
    <s v="Low"/>
    <n v="9303"/>
    <n v="1.4"/>
    <n v="9759"/>
    <n v="406.625"/>
    <x v="439"/>
    <n v="20100000"/>
    <n v="635"/>
    <n v="4.8"/>
    <s v="Wednesday"/>
    <s v="Friday"/>
  </r>
  <r>
    <x v="731"/>
    <x v="731"/>
    <s v="English"/>
    <s v="personality"/>
    <s v="Overwatch"/>
    <s v="Overwatch 2"/>
    <n v="2.391173184357542E-2"/>
    <n v="1.3965298349555649E-2"/>
    <n v="2272.5349132458741"/>
    <n v="6.3"/>
    <n v="5640"/>
    <s v="Low"/>
    <n v="21401"/>
    <n v="1.2"/>
    <n v="9452"/>
    <n v="393.83333333333331"/>
    <x v="548"/>
    <n v="34000000"/>
    <n v="132"/>
    <n v="3.9"/>
    <s v="Thursday"/>
    <s v="Sunday"/>
  </r>
  <r>
    <x v="732"/>
    <x v="732"/>
    <s v="English"/>
    <s v="personality"/>
    <s v="Teamfight Tactics"/>
    <s v="Slay the Spire"/>
    <n v="1.0090817356205853E-3"/>
    <n v="3.4161490683229816E-2"/>
    <n v="7386.3354037267081"/>
    <n v="5.9"/>
    <n v="2200"/>
    <s v="Low"/>
    <n v="100"/>
    <n v="1"/>
    <n v="322"/>
    <n v="13.416666666666666"/>
    <x v="549"/>
    <n v="4400"/>
    <n v="11"/>
    <n v="1.8"/>
    <s v="Saturday"/>
    <s v="Monday"/>
  </r>
  <r>
    <x v="733"/>
    <x v="733"/>
    <s v="Italian"/>
    <s v="personality"/>
    <s v="FIFA 19"/>
    <s v="Just Chatting"/>
    <n v="1.1213736263736264E-2"/>
    <n v="2.8285414969153766E-2"/>
    <n v="5084.3906413688746"/>
    <n v="4.7"/>
    <n v="1238"/>
    <s v="Low"/>
    <n v="20409"/>
    <n v="2.2999999999999998"/>
    <n v="8591"/>
    <n v="357.95833333333331"/>
    <x v="47"/>
    <n v="30100000"/>
    <n v="243"/>
    <n v="4.8"/>
    <s v="Thursday"/>
    <s v="Friday"/>
  </r>
  <r>
    <x v="734"/>
    <x v="734"/>
    <s v="English"/>
    <s v="personality"/>
    <s v="Diablo III"/>
    <s v="Diablo IV"/>
    <n v="2.9860927152317879E-2"/>
    <n v="1.5927794000530925E-3"/>
    <n v="481.01937881603396"/>
    <n v="8.6"/>
    <n v="1930"/>
    <s v="Low"/>
    <n v="4509"/>
    <n v="1"/>
    <n v="7534"/>
    <n v="313.91666666666669"/>
    <x v="550"/>
    <n v="3520000"/>
    <n v="12"/>
    <n v="2.6"/>
    <s v="Sunday"/>
    <s v="Tuesday"/>
  </r>
  <r>
    <x v="735"/>
    <x v="735"/>
    <s v="Russian"/>
    <s v="personality"/>
    <s v="Casino"/>
    <m/>
    <n v="0"/>
    <n v="1.4285714285714285E-2"/>
    <n v="445.71428571428572"/>
    <n v="3.3"/>
    <n v="1850"/>
    <s v="Low"/>
    <n v="0"/>
    <n v="1"/>
    <n v="70"/>
    <n v="2.9166666666666665"/>
    <x v="427"/>
    <n v="0"/>
    <n v="1"/>
    <n v="1.6"/>
    <s v="Saturday"/>
    <s v="Saturday"/>
  </r>
  <r>
    <x v="736"/>
    <x v="736"/>
    <s v="English"/>
    <s v="personality"/>
    <s v="Dead by Daylight"/>
    <s v="The Texas Chain Saw Massacre"/>
    <n v="7.813559322033899E-3"/>
    <n v="4.8184477714679061E-3"/>
    <n v="1705.7305110996385"/>
    <n v="5.3"/>
    <n v="3860"/>
    <s v="Low"/>
    <n v="3227"/>
    <n v="1"/>
    <n v="5811"/>
    <n v="242.125"/>
    <x v="551"/>
    <n v="3450000"/>
    <n v="28"/>
    <n v="4.4000000000000004"/>
    <s v="Monday"/>
    <s v="Monday"/>
  </r>
  <r>
    <x v="737"/>
    <x v="737"/>
    <s v="English"/>
    <s v="personality"/>
    <s v="Special Events"/>
    <s v="VALORANT"/>
    <n v="8.615384615384615E-2"/>
    <n v="2.8149190710767065E-3"/>
    <n v="36.593947923997185"/>
    <n v="8.9"/>
    <n v="130"/>
    <s v="Low"/>
    <n v="560"/>
    <n v="1.5"/>
    <n v="4263"/>
    <n v="177.625"/>
    <x v="552"/>
    <n v="27700"/>
    <n v="12"/>
    <n v="2.5"/>
    <s v="Tuesday"/>
    <s v="Sunday"/>
  </r>
  <r>
    <x v="738"/>
    <x v="738"/>
    <s v="French"/>
    <s v="esports"/>
    <s v="Hearthstone"/>
    <s v="Legends of Runeterra"/>
    <n v="0.20772058823529413"/>
    <n v="2.35159980047032E-3"/>
    <n v="116.29729922325946"/>
    <n v="22"/>
    <n v="1460"/>
    <s v="High"/>
    <n v="42375"/>
    <n v="1.4"/>
    <n v="42099"/>
    <n v="1754.125"/>
    <x v="348"/>
    <n v="57100000"/>
    <n v="99"/>
    <n v="7"/>
    <s v="Tuesday"/>
    <s v="Tuesday"/>
  </r>
  <r>
    <x v="739"/>
    <x v="739"/>
    <s v="Russian"/>
    <s v="personality"/>
    <s v="Casino"/>
    <m/>
    <n v="0"/>
    <n v="0.02"/>
    <n v="0.48"/>
    <n v="5.4"/>
    <n v="10"/>
    <s v="Low"/>
    <n v="0"/>
    <n v="1"/>
    <n v="50"/>
    <n v="2.0833333333333335"/>
    <x v="364"/>
    <n v="0"/>
    <n v="1"/>
    <n v="0.2"/>
    <s v="Tuesday"/>
    <s v="Tuesday"/>
  </r>
  <r>
    <x v="740"/>
    <x v="740"/>
    <s v="Spanish"/>
    <s v="personality"/>
    <s v="League of Legends"/>
    <s v="Just Chatting"/>
    <n v="8.1202290076335878E-2"/>
    <n v="0.12389380530973451"/>
    <n v="11129.203539823009"/>
    <n v="3.3"/>
    <n v="1400"/>
    <s v="Low"/>
    <n v="4255"/>
    <n v="1"/>
    <n v="113"/>
    <n v="4.708333333333333"/>
    <x v="553"/>
    <n v="1590000"/>
    <n v="14"/>
    <n v="1.2"/>
    <s v="Sunday"/>
    <s v="Sunday"/>
  </r>
  <r>
    <x v="741"/>
    <x v="741"/>
    <s v="English"/>
    <s v="personality"/>
    <s v="Diablo III"/>
    <s v="Diablo IV"/>
    <n v="1.8786885245901639E-2"/>
    <n v="3.7599318955732122E-3"/>
    <n v="415.43700340522133"/>
    <n v="7.3"/>
    <n v="1240"/>
    <s v="High"/>
    <n v="4584"/>
    <n v="1.1000000000000001"/>
    <n v="14096"/>
    <n v="587.33333333333337"/>
    <x v="554"/>
    <n v="9030000"/>
    <n v="53"/>
    <n v="5.6"/>
    <s v="Thursday"/>
    <s v="Friday"/>
  </r>
  <r>
    <x v="742"/>
    <x v="742"/>
    <s v="Spanish"/>
    <s v="personality"/>
    <s v="Just Chatting"/>
    <s v="Minecraft"/>
    <n v="1.7505217391304347E-2"/>
    <n v="0.43557312252964425"/>
    <n v="21818.181818181816"/>
    <n v="6.4"/>
    <n v="3930"/>
    <s v="High"/>
    <n v="20131"/>
    <n v="2"/>
    <n v="1265"/>
    <n v="52.708333333333336"/>
    <x v="72"/>
    <n v="61500000"/>
    <n v="551"/>
    <n v="5"/>
    <s v="Wednesday"/>
    <s v="Friday"/>
  </r>
  <r>
    <x v="743"/>
    <x v="743"/>
    <s v="Portuguese"/>
    <s v="personality"/>
    <s v="Just Chatting"/>
    <s v="League of Legends"/>
    <n v="1.1297385620915033E-2"/>
    <n v="4.8496605237633363E-2"/>
    <n v="35615.906886517943"/>
    <n v="2.9"/>
    <n v="56"/>
    <s v="Low"/>
    <n v="17285"/>
    <n v="1.3"/>
    <n v="1031"/>
    <n v="42.958333333333336"/>
    <x v="555"/>
    <n v="4720000"/>
    <n v="50"/>
    <n v="1.1000000000000001"/>
    <s v="Thursday"/>
    <s v="Monday"/>
  </r>
  <r>
    <x v="744"/>
    <x v="744"/>
    <s v="Cantonese"/>
    <s v="personality"/>
    <s v="League of Legends"/>
    <s v="Just Chatting"/>
    <n v="4.8464285714285718E-3"/>
    <n v="4.6995636119503189E-3"/>
    <n v="1127.8952668680765"/>
    <n v="6.5"/>
    <n v="3290"/>
    <s v="High"/>
    <n v="1357"/>
    <n v="1.8"/>
    <n v="5958"/>
    <n v="248.25"/>
    <x v="556"/>
    <n v="1160000"/>
    <n v="28"/>
    <n v="5.4"/>
    <s v="Tuesday"/>
    <s v="Sunday"/>
  </r>
  <r>
    <x v="745"/>
    <x v="745"/>
    <s v="Russian"/>
    <s v="personality"/>
    <s v="Dota 2"/>
    <s v="Just Chatting"/>
    <n v="0.36599402092675637"/>
    <n v="2.5000000000000001E-3"/>
    <n v="2006.9999999999998"/>
    <n v="5"/>
    <n v="4718"/>
    <s v="Low"/>
    <n v="24485"/>
    <n v="1.2"/>
    <n v="800"/>
    <n v="33.333333333333336"/>
    <x v="557"/>
    <n v="343000"/>
    <n v="2"/>
    <n v="0.1"/>
    <s v="Tuesday"/>
    <s v="Friday"/>
  </r>
  <r>
    <x v="746"/>
    <x v="746"/>
    <s v="English"/>
    <s v="personality"/>
    <s v="Escape from Tarkov"/>
    <s v="PUBG: BATTLEGROUNDS"/>
    <n v="2.1635849056603772E-2"/>
    <n v="2.1413107655973235E-2"/>
    <n v="1001.3776815587482"/>
    <n v="9.4"/>
    <n v="3580"/>
    <s v="High"/>
    <n v="22934"/>
    <n v="1.8"/>
    <n v="25405"/>
    <n v="1058.5416666666667"/>
    <x v="320"/>
    <n v="64099999"/>
    <n v="544"/>
    <n v="6.8"/>
    <s v="Thursday"/>
    <s v="Sunday"/>
  </r>
  <r>
    <x v="747"/>
    <x v="747"/>
    <s v="French"/>
    <s v="esports"/>
    <s v="FIFA 23"/>
    <s v="EA Sports FC 24"/>
    <n v="0.19136413641364136"/>
    <n v="1.4858841010401188E-3"/>
    <n v="324.16047548291232"/>
    <n v="3.6"/>
    <n v="4720"/>
    <s v="Low"/>
    <n v="17395"/>
    <n v="1.1000000000000001"/>
    <n v="6730"/>
    <n v="280.41666666666669"/>
    <x v="558"/>
    <n v="3310000"/>
    <n v="10"/>
    <n v="1.1000000000000001"/>
    <s v="Wednesday"/>
    <s v="Sunday"/>
  </r>
  <r>
    <x v="748"/>
    <x v="748"/>
    <s v="French"/>
    <s v="personality"/>
    <s v="The Binding of Isaac: Repentance"/>
    <s v="Just Chatting"/>
    <n v="1.5327338129496403E-2"/>
    <n v="8.907829865463357E-2"/>
    <n v="557.53321634494864"/>
    <n v="5.7"/>
    <n v="1130"/>
    <s v="High"/>
    <n v="4261"/>
    <n v="1.8"/>
    <n v="11967"/>
    <n v="498.625"/>
    <x v="441"/>
    <n v="10400000"/>
    <n v="1066"/>
    <n v="5.9"/>
    <s v="Sunday"/>
    <s v="Saturday"/>
  </r>
  <r>
    <x v="749"/>
    <x v="749"/>
    <s v="English"/>
    <s v="personality"/>
    <s v="Poker"/>
    <s v="Z1: Battle Royale"/>
    <n v="0.13225155279503106"/>
    <n v="5.5090581629409895E-3"/>
    <n v="818.73079775399935"/>
    <n v="7.8"/>
    <n v="2930"/>
    <s v="Low"/>
    <n v="42585"/>
    <n v="1.3"/>
    <n v="9439"/>
    <n v="393.29166666666669"/>
    <x v="361"/>
    <n v="46700000"/>
    <n v="52"/>
    <n v="3"/>
    <s v="Sunday"/>
    <s v="Sunday"/>
  </r>
  <r>
    <x v="750"/>
    <x v="750"/>
    <s v="Portuguese"/>
    <s v="personality"/>
    <s v="Slots"/>
    <s v="Virtual Casino"/>
    <n v="0"/>
    <n v="7.6923076923076927E-3"/>
    <n v="120"/>
    <n v="13"/>
    <n v="90"/>
    <s v="Low"/>
    <n v="0"/>
    <n v="1.5"/>
    <n v="260"/>
    <n v="10.833333333333334"/>
    <x v="427"/>
    <n v="0"/>
    <n v="2"/>
    <n v="0.7"/>
    <s v="Monday"/>
    <s v="Tuesday"/>
  </r>
  <r>
    <x v="751"/>
    <x v="751"/>
    <s v="French"/>
    <s v="personality"/>
    <s v="Just Chatting"/>
    <s v="Talk Shows &amp; Podcasts"/>
    <n v="4.7063492063492064E-2"/>
    <n v="8.3822296730930428E-3"/>
    <n v="422.46437552388937"/>
    <n v="4.0999999999999996"/>
    <n v="740"/>
    <s v="Low"/>
    <n v="2965"/>
    <n v="1"/>
    <n v="3579"/>
    <n v="149.125"/>
    <x v="559"/>
    <n v="2530000"/>
    <n v="30"/>
    <n v="2.6"/>
    <s v="Sunday"/>
    <s v="Saturday"/>
  </r>
  <r>
    <x v="752"/>
    <x v="752"/>
    <s v="Spanish"/>
    <s v="personality"/>
    <s v="Fortnite"/>
    <s v="Just Chatting"/>
    <n v="1.2446096654275093E-2"/>
    <n v="6.4902646030953566E-3"/>
    <n v="3223.1652521218175"/>
    <n v="2.6"/>
    <n v="3660"/>
    <s v="Low"/>
    <n v="3348"/>
    <n v="1.1000000000000001"/>
    <n v="2003"/>
    <n v="83.458333333333329"/>
    <x v="355"/>
    <n v="2460000"/>
    <n v="13"/>
    <n v="2.5"/>
    <s v="Sunday"/>
    <s v="Saturday"/>
  </r>
  <r>
    <x v="753"/>
    <x v="753"/>
    <s v="Japanese"/>
    <s v="personality"/>
    <s v="Super Smash Bros. Ultimate"/>
    <s v="Guilty Gear: Strive"/>
    <n v="9.8836363636363639E-2"/>
    <n v="1.8309859154929577E-2"/>
    <n v="929.57746478873241"/>
    <n v="10.199999999999999"/>
    <n v="3727"/>
    <s v="Low"/>
    <n v="2718"/>
    <n v="3"/>
    <n v="710"/>
    <n v="29.583333333333332"/>
    <x v="560"/>
    <n v="215000"/>
    <n v="13"/>
    <n v="0"/>
    <s v="Saturday"/>
    <s v="Saturday"/>
  </r>
  <r>
    <x v="754"/>
    <x v="754"/>
    <s v="Romanian"/>
    <s v="personality"/>
    <s v="Just Chatting"/>
    <s v="GeoGuessr"/>
    <n v="3.0446808510638298E-2"/>
    <n v="9.5403295750216832E-3"/>
    <n v="1467.4761491760626"/>
    <n v="4.5"/>
    <n v="3000"/>
    <s v="Low"/>
    <n v="4293"/>
    <n v="1.1000000000000001"/>
    <n v="2306"/>
    <n v="96.083333333333329"/>
    <x v="395"/>
    <n v="2009999"/>
    <n v="22"/>
    <n v="2.8"/>
    <s v="Tuesday"/>
    <s v="Thursday"/>
  </r>
  <r>
    <x v="755"/>
    <x v="755"/>
    <s v="Portuguese"/>
    <s v="esports"/>
    <s v="Tom Clancy's Rainbow Six Siege"/>
    <s v="Variety"/>
    <n v="7.0479806138933759E-2"/>
    <n v="5.1608463788061247E-4"/>
    <n v="2555.6511267847927"/>
    <n v="4.9000000000000004"/>
    <n v="5570"/>
    <s v="Low"/>
    <n v="43627"/>
    <n v="1"/>
    <n v="5813"/>
    <n v="242.20833333333334"/>
    <x v="561"/>
    <n v="48400000"/>
    <n v="3"/>
    <n v="3.1"/>
    <s v="Monday"/>
    <s v="Sunday"/>
  </r>
  <r>
    <x v="756"/>
    <x v="756"/>
    <s v="English"/>
    <s v="personality"/>
    <s v="Grand Theft Auto V"/>
    <s v="Just Chatting"/>
    <n v="1.4688427299703263E-3"/>
    <n v="0.11196319018404909"/>
    <n v="6202.4539877300613"/>
    <n v="6.9"/>
    <n v="1780"/>
    <s v="Low"/>
    <n v="495"/>
    <n v="1.4"/>
    <n v="1304"/>
    <n v="54.333333333333336"/>
    <x v="461"/>
    <n v="9350000"/>
    <n v="146"/>
    <n v="4.9000000000000004"/>
    <s v="Tuesday"/>
    <s v="Monday"/>
  </r>
  <r>
    <x v="757"/>
    <x v="757"/>
    <s v="English"/>
    <s v="personality"/>
    <s v="Teamfight Tactics"/>
    <s v="Just Chatting"/>
    <n v="1.5890510948905111E-2"/>
    <n v="6.5540343722691524E-3"/>
    <n v="478.88144480046611"/>
    <n v="6.1"/>
    <n v="1290"/>
    <s v="Low"/>
    <n v="2177"/>
    <n v="1.1000000000000001"/>
    <n v="6866"/>
    <n v="286.08333333333331"/>
    <x v="562"/>
    <n v="2310000"/>
    <n v="45"/>
    <n v="4.3"/>
    <s v="Thursday"/>
    <s v="Saturday"/>
  </r>
  <r>
    <x v="758"/>
    <x v="758"/>
    <s v="English"/>
    <s v="personality"/>
    <s v="Just Chatting"/>
    <s v="Overwatch"/>
    <n v="1.0157099697885197E-2"/>
    <n v="0.35714285714285715"/>
    <n v="70928.57142857142"/>
    <n v="2.6"/>
    <n v="8600"/>
    <s v="Low"/>
    <n v="3362"/>
    <n v="1.1000000000000001"/>
    <n v="112"/>
    <n v="4.666666666666667"/>
    <x v="475"/>
    <n v="1530000"/>
    <n v="40"/>
    <n v="1.1000000000000001"/>
    <s v="Tuesday"/>
    <s v="Tuesday"/>
  </r>
  <r>
    <x v="759"/>
    <x v="759"/>
    <s v="Chinese"/>
    <s v="personality"/>
    <s v="Just Chatting"/>
    <s v="Music"/>
    <n v="2.3826638477801268E-2"/>
    <n v="4.4964028776978415E-3"/>
    <n v="510.43165467625897"/>
    <n v="4.8"/>
    <n v="770"/>
    <s v="Low"/>
    <n v="1127"/>
    <n v="1"/>
    <n v="2224"/>
    <n v="92.666666666666671"/>
    <x v="563"/>
    <n v="690000"/>
    <n v="10"/>
    <n v="3.1"/>
    <s v="Wednesday"/>
    <s v="Sunday"/>
  </r>
  <r>
    <x v="760"/>
    <x v="760"/>
    <s v="German"/>
    <s v="personality"/>
    <s v="Star Citizen"/>
    <s v="World of Warcraft"/>
    <n v="0.16338028169014085"/>
    <n v="5.7100755203536562E-3"/>
    <n v="156.93497881746177"/>
    <n v="5.0999999999999996"/>
    <n v="340"/>
    <s v="Low"/>
    <n v="5800"/>
    <n v="1"/>
    <n v="5429"/>
    <n v="226.20833333333334"/>
    <x v="564"/>
    <n v="615000"/>
    <n v="31"/>
    <n v="3.3"/>
    <s v="Friday"/>
    <s v="Monday"/>
  </r>
  <r>
    <x v="761"/>
    <x v="761"/>
    <s v="German"/>
    <s v="personality"/>
    <s v="Just Chatting"/>
    <s v="Variety"/>
    <n v="5.850179211469534E-2"/>
    <n v="2.7771240291833373E-2"/>
    <n v="525.3000706048482"/>
    <n v="7.6"/>
    <n v="1340"/>
    <s v="Low"/>
    <n v="16322"/>
    <n v="3.2"/>
    <n v="12747"/>
    <n v="531.125"/>
    <x v="565"/>
    <n v="32400000"/>
    <n v="354"/>
    <n v="4.3"/>
    <s v="Saturday"/>
    <s v="Tuesday"/>
  </r>
  <r>
    <x v="762"/>
    <x v="762"/>
    <s v="German"/>
    <s v="personality"/>
    <s v="Just Chatting"/>
    <s v="Fortnite"/>
    <n v="2.1251295336787566E-2"/>
    <n v="1.7909356725146198E-2"/>
    <n v="6771.9298245614036"/>
    <n v="4.5"/>
    <n v="1396"/>
    <s v="Low"/>
    <n v="16406"/>
    <n v="1.3"/>
    <n v="2736"/>
    <n v="114"/>
    <x v="566"/>
    <n v="8990000"/>
    <n v="49"/>
    <n v="1.9"/>
    <s v="Wednesday"/>
    <s v="Saturday"/>
  </r>
  <r>
    <x v="763"/>
    <x v="763"/>
    <s v="Chinese"/>
    <s v="personality"/>
    <s v="League of Legends"/>
    <s v="Just Chatting"/>
    <n v="0.22458854166666667"/>
    <n v="1.55096011816839E-2"/>
    <n v="1701.6248153618908"/>
    <n v="4.8"/>
    <n v="3330"/>
    <s v="Low"/>
    <n v="43121"/>
    <n v="1.2"/>
    <n v="2708"/>
    <n v="112.83333333333333"/>
    <x v="567"/>
    <n v="24800000"/>
    <n v="42"/>
    <n v="1.5"/>
    <s v="Monday"/>
    <s v="Sunday"/>
  </r>
  <r>
    <x v="764"/>
    <x v="764"/>
    <s v="Portuguese"/>
    <s v="personality"/>
    <s v="Grand Theft Auto V"/>
    <s v="Call of Duty: Warzone"/>
    <n v="3.8536764705882354E-2"/>
    <n v="2.3214549756025434E-2"/>
    <n v="965.25210705308291"/>
    <n v="5.6"/>
    <n v="2610"/>
    <s v="Low"/>
    <n v="10482"/>
    <n v="2.9"/>
    <n v="6763"/>
    <n v="281.79166666666669"/>
    <x v="568"/>
    <n v="10900000"/>
    <n v="157"/>
    <n v="3.4"/>
    <s v="Thursday"/>
    <s v="Sunday"/>
  </r>
  <r>
    <x v="765"/>
    <x v="765"/>
    <s v="Russian"/>
    <s v="personality"/>
    <s v="Just Chatting"/>
    <s v="CounterNAStrike"/>
    <n v="1.1378737541528239E-2"/>
    <n v="2.3395958879829849E-2"/>
    <n v="1280.3970223325061"/>
    <n v="4.3"/>
    <n v="2160"/>
    <s v="Low"/>
    <n v="3425"/>
    <n v="2.1"/>
    <n v="5642"/>
    <n v="235.08333333333334"/>
    <x v="569"/>
    <n v="4770000"/>
    <n v="132"/>
    <n v="3.8"/>
    <s v="Sunday"/>
    <s v="Friday"/>
  </r>
  <r>
    <x v="766"/>
    <x v="766"/>
    <s v="Arabic"/>
    <s v="personality"/>
    <s v="Grand Theft Auto V"/>
    <s v="Just Chatting"/>
    <n v="5.7250000000000002E-2"/>
    <n v="1.529338327091136E-2"/>
    <n v="1198.5018726591761"/>
    <n v="3.3"/>
    <n v="1690"/>
    <s v="Low"/>
    <n v="9160"/>
    <n v="1.7"/>
    <n v="3204"/>
    <n v="133.5"/>
    <x v="570"/>
    <n v="871000"/>
    <n v="49"/>
    <n v="4.2"/>
    <s v="Thursday"/>
    <s v="Sunday"/>
  </r>
  <r>
    <x v="767"/>
    <x v="767"/>
    <s v="Russian"/>
    <s v="personality"/>
    <s v="Casino"/>
    <m/>
    <n v="0"/>
    <n v="7.1428571428571426E-3"/>
    <n v="1800"/>
    <n v="6.9"/>
    <n v="0"/>
    <s v="Low"/>
    <n v="0"/>
    <n v="1"/>
    <n v="140"/>
    <n v="5.833333333333333"/>
    <x v="402"/>
    <n v="0"/>
    <n v="1"/>
    <n v="1.1000000000000001"/>
    <s v="Tuesday"/>
    <s v="Monday"/>
  </r>
  <r>
    <x v="768"/>
    <x v="768"/>
    <s v="Spanish"/>
    <s v="personality"/>
    <s v="Just Chatting"/>
    <s v="Fortnite"/>
    <n v="1.3657142857142856E-3"/>
    <n v="0.32854578096947934"/>
    <n v="45242.369838420113"/>
    <n v="5.0999999999999996"/>
    <n v="9550"/>
    <s v="Low"/>
    <n v="1434"/>
    <n v="2.1"/>
    <n v="557"/>
    <n v="23.208333333333332"/>
    <x v="44"/>
    <n v="15800000"/>
    <n v="183"/>
    <n v="3.3"/>
    <s v="Tuesday"/>
    <s v="Saturday"/>
  </r>
  <r>
    <x v="769"/>
    <x v="769"/>
    <s v="Russian"/>
    <s v="personality"/>
    <s v="Casino"/>
    <m/>
    <n v="0"/>
    <n v="1.8867924528301887E-3"/>
    <n v="38.4"/>
    <n v="17.7"/>
    <n v="4240"/>
    <s v="Low"/>
    <n v="0"/>
    <n v="1"/>
    <n v="530"/>
    <n v="22.083333333333332"/>
    <x v="571"/>
    <n v="0"/>
    <n v="1"/>
    <n v="1.9"/>
    <s v="Thursday"/>
    <s v="Friday"/>
  </r>
  <r>
    <x v="770"/>
    <x v="770"/>
    <s v="English"/>
    <s v="personality"/>
    <s v="Albion Online"/>
    <s v="Dead by Daylight"/>
    <n v="5.6428571428571425E-2"/>
    <n v="5.6568196103079825E-3"/>
    <n v="241.3576367064739"/>
    <n v="7.3"/>
    <n v="710"/>
    <s v="Low"/>
    <n v="6320"/>
    <n v="1.3"/>
    <n v="11137"/>
    <n v="464.04166666666669"/>
    <x v="572"/>
    <n v="996000"/>
    <n v="63"/>
    <n v="4.9000000000000004"/>
    <s v="Saturday"/>
    <s v="Sunday"/>
  </r>
  <r>
    <x v="771"/>
    <x v="771"/>
    <s v="Spanish"/>
    <s v="personality"/>
    <s v="Dota 2"/>
    <s v="Variety"/>
    <n v="2.5959079283887469E-2"/>
    <n v="8.9565606806986115E-4"/>
    <n v="420.24182713837882"/>
    <n v="8.9"/>
    <n v="1180"/>
    <s v="Low"/>
    <n v="2030"/>
    <n v="1"/>
    <n v="4466"/>
    <n v="186.08333333333334"/>
    <x v="573"/>
    <n v="135000"/>
    <n v="4"/>
    <n v="2.2999999999999998"/>
    <s v="Sunday"/>
    <s v="Monday"/>
  </r>
  <r>
    <x v="772"/>
    <x v="772"/>
    <s v="Italian"/>
    <s v="personality"/>
    <s v="Fortnite"/>
    <s v="Grand Theft Auto V"/>
    <n v="1.3727393617021277E-2"/>
    <n v="4.998863894569416E-3"/>
    <n v="1366.9620540786184"/>
    <n v="7.1"/>
    <n v="2830"/>
    <s v="High"/>
    <n v="10323"/>
    <n v="1.5"/>
    <n v="13203"/>
    <n v="550.125"/>
    <x v="54"/>
    <n v="27500000"/>
    <n v="66"/>
    <n v="6.1"/>
    <s v="Monday"/>
    <s v="Sunday"/>
  </r>
  <r>
    <x v="773"/>
    <x v="773"/>
    <s v="French"/>
    <s v="personality"/>
    <s v="Just Chatting"/>
    <s v="Politics"/>
    <n v="2.8428731762065094E-2"/>
    <n v="3.4090909090909089E-3"/>
    <n v="486"/>
    <n v="3.5"/>
    <n v="6910"/>
    <s v="Low"/>
    <n v="2533"/>
    <n v="1.2"/>
    <n v="4400"/>
    <n v="183.33333333333334"/>
    <x v="574"/>
    <n v="316000"/>
    <n v="15"/>
    <n v="1"/>
    <s v="Friday"/>
    <s v="Thursday"/>
  </r>
  <r>
    <x v="774"/>
    <x v="774"/>
    <s v="English"/>
    <s v="personality"/>
    <s v="Call of Duty: Warzone"/>
    <s v="Fortnite"/>
    <n v="1.1031290322580645E-2"/>
    <n v="8.5310774965947373E-3"/>
    <n v="5333.7156785432644"/>
    <n v="7.3"/>
    <n v="1682"/>
    <s v="High"/>
    <n v="34197"/>
    <n v="1.8"/>
    <n v="13949"/>
    <n v="581.20833333333337"/>
    <x v="575"/>
    <n v="63000000"/>
    <n v="119"/>
    <n v="5.4"/>
    <s v="Tuesday"/>
    <s v="Sunday"/>
  </r>
  <r>
    <x v="775"/>
    <x v="775"/>
    <s v="German"/>
    <s v="personality"/>
    <s v="Grand Theft Auto V"/>
    <s v="Just Chatting"/>
    <n v="2.0050925925925927E-2"/>
    <n v="1.1182108626198083E-2"/>
    <n v="1035.1437699680512"/>
    <n v="4.7"/>
    <n v="1740"/>
    <s v="Low"/>
    <n v="4331"/>
    <n v="1.5"/>
    <n v="5008"/>
    <n v="208.66666666666666"/>
    <x v="535"/>
    <n v="5370000"/>
    <n v="56"/>
    <n v="2.8"/>
    <s v="Saturday"/>
    <s v="Sunday"/>
  </r>
  <r>
    <x v="776"/>
    <x v="776"/>
    <s v="English"/>
    <s v="personality"/>
    <s v="Minecraft"/>
    <s v="Just Chatting"/>
    <n v="1.3698936170212766E-2"/>
    <n v="4.5891608391608392E-2"/>
    <n v="19720.279720279723"/>
    <n v="4.0999999999999996"/>
    <n v="3744"/>
    <s v="Low"/>
    <n v="25754"/>
    <n v="1.9"/>
    <n v="2288"/>
    <n v="95.333333333333329"/>
    <x v="25"/>
    <n v="12900000"/>
    <n v="105"/>
    <n v="1.7"/>
    <s v="Wednesday"/>
    <s v="Tuesday"/>
  </r>
  <r>
    <x v="777"/>
    <x v="777"/>
    <s v="English"/>
    <s v="personality"/>
    <s v="Destiny 2"/>
    <s v="Destiny"/>
    <n v="2.1178807947019869E-3"/>
    <n v="1.6011302095596893E-2"/>
    <n v="2133.2705439133506"/>
    <n v="5"/>
    <n v="4740"/>
    <s v="Low"/>
    <n v="1599"/>
    <n v="1.5"/>
    <n v="8494"/>
    <n v="353.91666666666669"/>
    <x v="576"/>
    <n v="20500000"/>
    <n v="136"/>
    <n v="4.4000000000000004"/>
    <s v="Wednesday"/>
    <s v="Saturday"/>
  </r>
  <r>
    <x v="778"/>
    <x v="778"/>
    <s v="Russian"/>
    <s v="personality"/>
    <s v="Dota 2"/>
    <s v="Total War: WARHAMMER III"/>
    <n v="3.0772646536412079E-2"/>
    <n v="2.7747617324164553E-3"/>
    <n v="1630.1121968874411"/>
    <n v="5.5"/>
    <n v="3590"/>
    <s v="High"/>
    <n v="17325"/>
    <n v="1"/>
    <n v="8289"/>
    <n v="345.375"/>
    <x v="401"/>
    <n v="27100000"/>
    <n v="23"/>
    <n v="5.2"/>
    <s v="Sunday"/>
    <s v="Friday"/>
  </r>
  <r>
    <x v="779"/>
    <x v="779"/>
    <s v="Portuguese"/>
    <s v="personality"/>
    <s v="Escape from Tarkov"/>
    <s v="PUBG: BATTLEGROUNDS"/>
    <n v="2.251048951048951E-2"/>
    <n v="8.127611090011394E-3"/>
    <n v="521.3824534751235"/>
    <n v="11.4"/>
    <n v="2620"/>
    <s v="Low"/>
    <n v="6438"/>
    <n v="1.4"/>
    <n v="13165"/>
    <n v="548.54166666666663"/>
    <x v="321"/>
    <n v="6950000"/>
    <n v="107"/>
    <n v="3.3"/>
    <s v="Thursday"/>
    <s v="Sunday"/>
  </r>
  <r>
    <x v="780"/>
    <x v="780"/>
    <s v="English"/>
    <s v="personality"/>
    <s v="Just Chatting"/>
    <s v="Retro"/>
    <n v="2.2272727272727274E-2"/>
    <n v="4.6068796068796068E-2"/>
    <n v="864.8648648648649"/>
    <n v="6.4"/>
    <n v="2300"/>
    <s v="Low"/>
    <n v="3920"/>
    <n v="1.9"/>
    <n v="4884"/>
    <n v="203.5"/>
    <x v="577"/>
    <n v="300000"/>
    <n v="225"/>
    <n v="4"/>
    <s v="Thursday"/>
    <s v="Sunday"/>
  </r>
  <r>
    <x v="781"/>
    <x v="781"/>
    <s v="Japanese"/>
    <s v="personality"/>
    <s v="League of Legends"/>
    <s v="VALORANT"/>
    <n v="3.7298591549295775E-2"/>
    <n v="1.4929742388758781E-2"/>
    <n v="831.38173302107725"/>
    <n v="5.9"/>
    <n v="2000"/>
    <s v="Low"/>
    <n v="13241"/>
    <n v="1.2"/>
    <n v="10248"/>
    <n v="427"/>
    <x v="290"/>
    <n v="23500000"/>
    <n v="153"/>
    <n v="4.5"/>
    <s v="Sunday"/>
    <s v="Monday"/>
  </r>
  <r>
    <x v="782"/>
    <x v="782"/>
    <s v="English"/>
    <s v="personality"/>
    <s v="Just Chatting"/>
    <s v="Monster Hunter: World"/>
    <n v="1.2366120218579234E-2"/>
    <n v="4.8525798525798525E-2"/>
    <n v="449.63144963144964"/>
    <n v="4.3"/>
    <n v="830"/>
    <s v="High"/>
    <n v="2263"/>
    <n v="1.4"/>
    <n v="9768"/>
    <n v="407"/>
    <x v="578"/>
    <n v="5260000"/>
    <n v="474"/>
    <n v="5.8"/>
    <s v="Saturday"/>
    <s v="Saturday"/>
  </r>
  <r>
    <x v="783"/>
    <x v="783"/>
    <s v="Spanish"/>
    <s v="personality"/>
    <s v="Just Chatting"/>
    <s v="Fortnite"/>
    <n v="0"/>
    <n v="3.0000000000000001E-3"/>
    <n v="1027.2"/>
    <n v="2.6"/>
    <n v="1019"/>
    <s v="Low"/>
    <n v="0"/>
    <n v="2.1"/>
    <n v="2000"/>
    <n v="83.333333333333329"/>
    <x v="579"/>
    <n v="0"/>
    <n v="6"/>
    <n v="1.8"/>
    <s v="Tuesday"/>
    <s v="Friday"/>
  </r>
  <r>
    <x v="784"/>
    <x v="784"/>
    <s v="English"/>
    <s v="personality"/>
    <s v="ROBLOX"/>
    <s v="CounterNAStrike"/>
    <n v="2.6732673267326735E-4"/>
    <n v="2.7874564459930314E-2"/>
    <n v="21114.982578397212"/>
    <n v="2.2000000000000002"/>
    <n v="2131"/>
    <s v="Low"/>
    <n v="270"/>
    <n v="1.4"/>
    <n v="1148"/>
    <n v="47.833333333333336"/>
    <x v="187"/>
    <n v="13000"/>
    <n v="32"/>
    <n v="4"/>
    <s v="Tuesday"/>
    <s v="Thursday"/>
  </r>
  <r>
    <x v="785"/>
    <x v="785"/>
    <s v="Chinese"/>
    <s v="personality"/>
    <s v="Just Chatting"/>
    <s v="Apex Legends"/>
    <n v="9.5190476190476197E-3"/>
    <n v="3.7538192928852028E-2"/>
    <n v="4399.82540375382"/>
    <n v="4.0999999999999996"/>
    <n v="7270"/>
    <s v="Low"/>
    <n v="3998"/>
    <n v="1.4"/>
    <n v="2291"/>
    <n v="95.458333333333329"/>
    <x v="522"/>
    <n v="2310000"/>
    <n v="86"/>
    <n v="1.6"/>
    <s v="Thursday"/>
    <s v="Sunday"/>
  </r>
  <r>
    <x v="786"/>
    <x v="786"/>
    <s v="English"/>
    <s v="personality"/>
    <s v="Fortnite"/>
    <s v="Just Chatting"/>
    <n v="9.9653524492234174E-3"/>
    <n v="6.5607734806629832E-3"/>
    <n v="3468.232044198895"/>
    <n v="5"/>
    <n v="7640"/>
    <s v="Low"/>
    <n v="8341"/>
    <n v="1.2"/>
    <n v="5792"/>
    <n v="241.33333333333334"/>
    <x v="580"/>
    <n v="9130000"/>
    <n v="38"/>
    <n v="3.4"/>
    <s v="Thursday"/>
    <s v="Sunday"/>
  </r>
  <r>
    <x v="787"/>
    <x v="787"/>
    <s v="Spanish"/>
    <s v="personality"/>
    <s v="Just Chatting"/>
    <s v="CounterNAStrike"/>
    <n v="1.8832089552238807E-2"/>
    <n v="1.7095991683031074E-2"/>
    <n v="3714.9127873397251"/>
    <n v="5"/>
    <n v="8100"/>
    <s v="Low"/>
    <n v="25235"/>
    <n v="1.8"/>
    <n v="8657"/>
    <n v="360.70833333333331"/>
    <x v="581"/>
    <n v="41900000"/>
    <n v="148"/>
    <n v="4.5"/>
    <s v="Monday"/>
    <s v="Thursday"/>
  </r>
  <r>
    <x v="788"/>
    <x v="788"/>
    <s v="Chinese"/>
    <s v="personality"/>
    <s v="Dead by Daylight"/>
    <s v="VALORANT"/>
    <n v="6.2031250000000003E-2"/>
    <n v="1.444043321299639E-2"/>
    <n v="739.35018050541521"/>
    <n v="6.6"/>
    <n v="2020"/>
    <s v="Low"/>
    <n v="7940"/>
    <n v="1.7"/>
    <n v="4155"/>
    <n v="173.125"/>
    <x v="582"/>
    <n v="505000"/>
    <n v="60"/>
    <n v="4.2"/>
    <s v="Saturday"/>
    <s v="Monday"/>
  </r>
  <r>
    <x v="789"/>
    <x v="789"/>
    <s v="German"/>
    <s v="personality"/>
    <s v="Just Chatting"/>
    <s v="Grand Theft Auto V"/>
    <n v="1.4E-2"/>
    <n v="1.8433179723502304E-2"/>
    <n v="592.49506254114556"/>
    <n v="5.3"/>
    <n v="1330"/>
    <s v="Low"/>
    <n v="2100"/>
    <n v="1.8"/>
    <n v="6076"/>
    <n v="253.16666666666666"/>
    <x v="404"/>
    <n v="236000"/>
    <n v="112"/>
    <n v="4.3"/>
    <s v="Tuesday"/>
    <s v="Monday"/>
  </r>
  <r>
    <x v="790"/>
    <x v="790"/>
    <s v="English"/>
    <s v="personality"/>
    <s v="Grand Theft Auto V"/>
    <s v="Call of Duty: Warzone"/>
    <n v="5.7844036697247709E-3"/>
    <n v="7.7002053388090345E-3"/>
    <n v="6714.579055441478"/>
    <n v="4.7"/>
    <n v="1289"/>
    <s v="Low"/>
    <n v="6305"/>
    <n v="1.4"/>
    <n v="3896"/>
    <n v="162.33333333333334"/>
    <x v="36"/>
    <n v="5350000"/>
    <n v="30"/>
    <n v="3.8"/>
    <s v="Wednesday"/>
    <s v="Friday"/>
  </r>
  <r>
    <x v="791"/>
    <x v="791"/>
    <s v="Turkish"/>
    <s v="personality"/>
    <s v="Knight Online"/>
    <s v="Rise Online"/>
    <n v="1.2642276422764227E-2"/>
    <n v="3.4293552812071329E-3"/>
    <n v="1012.3456790123457"/>
    <n v="4"/>
    <n v="2090"/>
    <s v="Low"/>
    <n v="1555"/>
    <n v="1.2"/>
    <n v="2916"/>
    <n v="121.5"/>
    <x v="583"/>
    <n v="9180000"/>
    <n v="10"/>
    <n v="2.2999999999999998"/>
    <s v="Saturday"/>
    <s v="Friday"/>
  </r>
  <r>
    <x v="792"/>
    <x v="792"/>
    <s v="English"/>
    <s v="personality"/>
    <s v="Escape from Tarkov"/>
    <s v="DayZ"/>
    <n v="2.2257831325301205E-2"/>
    <n v="1.7483443708609272"/>
    <n v="65960.264900662252"/>
    <n v="6.8"/>
    <n v="1620"/>
    <s v="High"/>
    <n v="9237"/>
    <n v="1.5"/>
    <n v="151"/>
    <n v="6.291666666666667"/>
    <x v="584"/>
    <n v="22700000"/>
    <n v="264"/>
    <n v="5.7"/>
    <s v="Wednesday"/>
    <s v="Tuesday"/>
  </r>
  <r>
    <x v="793"/>
    <x v="793"/>
    <s v="English"/>
    <s v="personality"/>
    <s v="VALORANT"/>
    <s v="CounterNAStrike"/>
    <n v="4.6753926701570678E-2"/>
    <n v="9.1154625253207291E-3"/>
    <n v="1547.6029709655638"/>
    <n v="3.9"/>
    <n v="2620"/>
    <s v="Low"/>
    <n v="8930"/>
    <n v="1.1000000000000001"/>
    <n v="2962"/>
    <n v="123.41666666666667"/>
    <x v="585"/>
    <n v="652000"/>
    <n v="27"/>
    <n v="2.6"/>
    <s v="Sunday"/>
    <s v="Tuesday"/>
  </r>
  <r>
    <x v="794"/>
    <x v="794"/>
    <s v="English"/>
    <s v="personality"/>
    <s v="Honkai: Star Rail"/>
    <s v="I'm Only Sleeping"/>
    <n v="0"/>
    <n v="1.7371163867979156E-2"/>
    <n v="856.05095541401283"/>
    <n v="6.5"/>
    <n v="2220"/>
    <s v="Low"/>
    <n v="0"/>
    <n v="1.6"/>
    <n v="1727"/>
    <n v="71.958333333333329"/>
    <x v="586"/>
    <n v="2"/>
    <n v="30"/>
    <n v="3.5"/>
    <s v="Sunday"/>
    <s v="Saturday"/>
  </r>
  <r>
    <x v="795"/>
    <x v="795"/>
    <s v="Portuguese"/>
    <s v="personality"/>
    <s v="VALORANT"/>
    <s v="Just Chatting"/>
    <n v="1.9685148514851484E-2"/>
    <n v="4.5034902049088041E-3"/>
    <n v="2729.1150641747354"/>
    <n v="5.3"/>
    <n v="6770"/>
    <s v="Low"/>
    <n v="9941"/>
    <n v="1.4"/>
    <n v="4441"/>
    <n v="185.04166666666666"/>
    <x v="587"/>
    <n v="7410000"/>
    <n v="20"/>
    <n v="3.9"/>
    <s v="Wednesday"/>
    <s v="Sunday"/>
  </r>
  <r>
    <x v="796"/>
    <x v="796"/>
    <s v="English"/>
    <s v="personality"/>
    <s v="Just Chatting"/>
    <s v="HITMAN 3"/>
    <n v="1.1961424332344213E-2"/>
    <n v="5.1699716713881017E-2"/>
    <n v="1909.3484419263457"/>
    <n v="3.8"/>
    <n v="2880"/>
    <s v="Low"/>
    <n v="4031"/>
    <n v="1.7"/>
    <n v="4236"/>
    <n v="176.5"/>
    <x v="461"/>
    <n v="4700000"/>
    <n v="219"/>
    <n v="2.9"/>
    <s v="Wednesday"/>
    <s v="Sunday"/>
  </r>
  <r>
    <x v="797"/>
    <x v="797"/>
    <s v="English"/>
    <s v="personality"/>
    <s v="Dota 2"/>
    <m/>
    <n v="0.14231481481481481"/>
    <n v="1.25E-3"/>
    <n v="1619.9999999999998"/>
    <n v="4"/>
    <n v="2834"/>
    <s v="Low"/>
    <n v="7685"/>
    <n v="1"/>
    <n v="800"/>
    <n v="33.333333333333336"/>
    <x v="588"/>
    <n v="147000"/>
    <n v="1"/>
    <n v="0.1"/>
    <s v="Saturday"/>
    <s v="Tuesday"/>
  </r>
  <r>
    <x v="798"/>
    <x v="798"/>
    <s v="Spanish"/>
    <s v="personality"/>
    <s v="FIFA 23"/>
    <s v="EA Sports FC 24"/>
    <n v="0.03"/>
    <n v="9.5149253731343281E-2"/>
    <n v="8328.3582089552237"/>
    <n v="4.0999999999999996"/>
    <n v="1430"/>
    <s v="High"/>
    <n v="5580"/>
    <n v="1.2"/>
    <n v="536"/>
    <n v="22.333333333333332"/>
    <x v="509"/>
    <n v="724000"/>
    <n v="51"/>
    <n v="5.2"/>
    <s v="Wednesday"/>
    <s v="Friday"/>
  </r>
  <r>
    <x v="799"/>
    <x v="799"/>
    <s v="Russian"/>
    <s v="personality"/>
    <s v="Just Chatting"/>
    <s v="Escape from Tarkov"/>
    <n v="7.0274193548387098E-2"/>
    <n v="0.57507246376811594"/>
    <n v="1725.2173913043478"/>
    <n v="7.2"/>
    <n v="450"/>
    <s v="High"/>
    <n v="8714"/>
    <n v="1.7"/>
    <n v="1725"/>
    <n v="71.875"/>
    <x v="589"/>
    <n v="21800000"/>
    <n v="992"/>
    <n v="6"/>
    <s v="Saturday"/>
    <s v="Tuesday"/>
  </r>
  <r>
    <x v="800"/>
    <x v="800"/>
    <s v="Russian"/>
    <s v="personality"/>
    <s v="Dota 2"/>
    <s v="CounterNAStrike"/>
    <n v="3.9690909090909089E-2"/>
    <n v="1.0215808964372365E-3"/>
    <n v="1179.9259353850082"/>
    <n v="5"/>
    <n v="2370"/>
    <s v="Low"/>
    <n v="15281"/>
    <n v="1"/>
    <n v="7831"/>
    <n v="326.29166666666669"/>
    <x v="287"/>
    <n v="24800000"/>
    <n v="8"/>
    <n v="4.4000000000000004"/>
    <s v="Wednesday"/>
    <s v="Monday"/>
  </r>
  <r>
    <x v="801"/>
    <x v="801"/>
    <s v="English"/>
    <s v="personality"/>
    <s v="Call of Duty: Warzone"/>
    <s v="Rust"/>
    <n v="8.7621621621621626E-3"/>
    <n v="6.7011521279097108E-3"/>
    <n v="521.98448154244056"/>
    <n v="6.3"/>
    <n v="1410"/>
    <s v="Low"/>
    <n v="1621"/>
    <n v="1.1000000000000001"/>
    <n v="8506"/>
    <n v="354.41666666666669"/>
    <x v="590"/>
    <n v="2140000"/>
    <n v="57"/>
    <n v="4.3"/>
    <s v="Tuesday"/>
    <s v="Saturday"/>
  </r>
  <r>
    <x v="802"/>
    <x v="802"/>
    <s v="Polish"/>
    <s v="personality"/>
    <s v="Just Chatting"/>
    <s v="Grand Theft Auto V"/>
    <n v="6.0000000000000001E-3"/>
    <n v="4.449648711943794E-2"/>
    <n v="4665.1053864168616"/>
    <n v="5.0999999999999996"/>
    <n v="1073"/>
    <s v="Low"/>
    <n v="2988"/>
    <n v="2.5"/>
    <n v="2562"/>
    <n v="106.75"/>
    <x v="591"/>
    <n v="1390000"/>
    <n v="114"/>
    <n v="3.6"/>
    <s v="Monday"/>
    <s v="Sunday"/>
  </r>
  <r>
    <x v="803"/>
    <x v="803"/>
    <s v="French"/>
    <s v="personality"/>
    <s v="Just Chatting"/>
    <s v="IRL"/>
    <n v="1.9354347826086957E-2"/>
    <n v="8.1805603597371157E-2"/>
    <n v="3818.7478381182982"/>
    <n v="4.0999999999999996"/>
    <n v="6360"/>
    <s v="Low"/>
    <n v="17806"/>
    <n v="2"/>
    <n v="5782"/>
    <n v="240.91666666666666"/>
    <x v="592"/>
    <n v="25800000"/>
    <n v="473"/>
    <n v="3.7"/>
    <s v="Friday"/>
    <s v="Sunday"/>
  </r>
  <r>
    <x v="804"/>
    <x v="804"/>
    <s v="Spanish"/>
    <s v="personality"/>
    <s v="Slots"/>
    <s v="Fortnite"/>
    <n v="2.5703125E-2"/>
    <n v="1.517121803207629E-2"/>
    <n v="665.79973992197654"/>
    <n v="3.8"/>
    <n v="950"/>
    <s v="Low"/>
    <n v="3290"/>
    <n v="1.3"/>
    <n v="4614"/>
    <n v="192.25"/>
    <x v="582"/>
    <n v="441000"/>
    <n v="70"/>
    <n v="3.6"/>
    <s v="Friday"/>
    <s v="Wednesday"/>
  </r>
  <r>
    <x v="805"/>
    <x v="805"/>
    <s v="English"/>
    <s v="personality"/>
    <s v="Hearthstone"/>
    <s v="Marvel Snap"/>
    <n v="8.548872180451127E-3"/>
    <n v="1.0242854782752353E-2"/>
    <n v="527.34181397654049"/>
    <n v="3.8"/>
    <n v="930"/>
    <s v="Low"/>
    <n v="1137"/>
    <n v="1.1000000000000001"/>
    <n v="6053"/>
    <n v="252.20833333333334"/>
    <x v="365"/>
    <n v="1630000"/>
    <n v="62"/>
    <n v="4.4000000000000004"/>
    <s v="Wednesday"/>
    <s v="Wednesday"/>
  </r>
  <r>
    <x v="806"/>
    <x v="806"/>
    <s v="Russian"/>
    <s v="personality"/>
    <s v="Escape from Tarkov"/>
    <s v="Escape from Tarkov: Arena"/>
    <n v="8.9539007092198586E-2"/>
    <n v="1.3226784238082117E-2"/>
    <n v="310.82942959492971"/>
    <n v="6.9"/>
    <n v="880"/>
    <s v="Low"/>
    <n v="12625"/>
    <n v="1.4"/>
    <n v="10887"/>
    <n v="453.625"/>
    <x v="395"/>
    <n v="20100000"/>
    <n v="144"/>
    <n v="4.8"/>
    <s v="Friday"/>
    <s v="Tuesday"/>
  </r>
  <r>
    <x v="807"/>
    <x v="807"/>
    <s v="Spanish"/>
    <s v="personality"/>
    <s v="League of Legends"/>
    <s v="Just Chatting"/>
    <n v="1.9596085409252669E-2"/>
    <n v="2.5220550077841204E-2"/>
    <n v="1399.8962117280748"/>
    <n v="4.5"/>
    <n v="2450"/>
    <s v="High"/>
    <n v="11013"/>
    <n v="1.9"/>
    <n v="9635"/>
    <n v="401.45833333333331"/>
    <x v="103"/>
    <n v="25000000"/>
    <n v="243"/>
    <n v="5.5"/>
    <s v="Tuesday"/>
    <s v="Wednesday"/>
  </r>
  <r>
    <x v="808"/>
    <x v="808"/>
    <s v="Japanese"/>
    <s v="personality"/>
    <s v="Grand Theft Auto V"/>
    <s v="Variety"/>
    <n v="1.6181229773462784E-3"/>
    <n v="9.1831802803286604E-3"/>
    <n v="358.43402609956502"/>
    <n v="6.5"/>
    <n v="860"/>
    <s v="Low"/>
    <n v="50"/>
    <n v="1"/>
    <n v="2069"/>
    <n v="86.208333333333329"/>
    <x v="593"/>
    <n v="1800"/>
    <n v="19"/>
    <n v="1.9"/>
    <s v="Saturday"/>
    <s v="Tuesday"/>
  </r>
  <r>
    <x v="809"/>
    <x v="809"/>
    <s v="English"/>
    <s v="personality"/>
    <s v="Variety"/>
    <m/>
    <n v="0"/>
    <n v="1.4285714285714285E-2"/>
    <n v="77.485714285714295"/>
    <n v="2.2999999999999998"/>
    <n v="1130"/>
    <s v="Low"/>
    <n v="0"/>
    <n v="1"/>
    <n v="70"/>
    <n v="2.9166666666666665"/>
    <x v="594"/>
    <n v="0"/>
    <n v="1"/>
    <n v="0.5"/>
    <s v="Monday"/>
    <s v="Tuesday"/>
  </r>
  <r>
    <x v="810"/>
    <x v="810"/>
    <s v="Chinese"/>
    <s v="personality"/>
    <s v="Apex Legends"/>
    <s v="Just Chatting"/>
    <n v="3.7971887550200804E-2"/>
    <n v="0.12713936430317849"/>
    <n v="7305.6234718826399"/>
    <n v="6.8"/>
    <n v="1750"/>
    <s v="Low"/>
    <n v="9455"/>
    <n v="1.3"/>
    <n v="818"/>
    <n v="34.083333333333336"/>
    <x v="595"/>
    <n v="13400000"/>
    <n v="104"/>
    <n v="3.4"/>
    <s v="Saturday"/>
    <s v="Sunday"/>
  </r>
  <r>
    <x v="811"/>
    <x v="811"/>
    <s v="English"/>
    <s v="personality"/>
    <s v="Virtual Casino"/>
    <s v="Just Chatting"/>
    <n v="1.2796208530805687E-2"/>
    <n v="2.4324324324324326E-2"/>
    <n v="1368.6486486486488"/>
    <n v="1.5"/>
    <n v="7020"/>
    <s v="Low"/>
    <n v="270"/>
    <n v="1"/>
    <n v="370"/>
    <n v="15.416666666666666"/>
    <x v="596"/>
    <n v="847"/>
    <n v="9"/>
    <n v="0.1"/>
    <s v="Sunday"/>
    <s v="Tuesday"/>
  </r>
  <r>
    <x v="812"/>
    <x v="812"/>
    <s v="English"/>
    <s v="personality"/>
    <s v="RuneScape"/>
    <s v="Old School RuneScape"/>
    <n v="3.7549019607843138E-3"/>
    <n v="9.8937636850214908E-3"/>
    <n v="397.04809017922315"/>
    <n v="7.3"/>
    <n v="980"/>
    <s v="Low"/>
    <n v="766"/>
    <n v="1.2"/>
    <n v="12331"/>
    <n v="513.79166666666663"/>
    <x v="348"/>
    <n v="14800000"/>
    <n v="122"/>
    <n v="4.3"/>
    <s v="Saturday"/>
    <s v="Monday"/>
  </r>
  <r>
    <x v="813"/>
    <x v="813"/>
    <s v="Portuguese"/>
    <s v="personality"/>
    <s v="FIFA 21"/>
    <s v="FIFA 23"/>
    <n v="2.3587786259541985E-2"/>
    <n v="1.9650225977598744E-3"/>
    <n v="617.80310473570444"/>
    <n v="4.3"/>
    <n v="1120"/>
    <s v="High"/>
    <n v="3090"/>
    <n v="1"/>
    <n v="5089"/>
    <n v="212.04166666666666"/>
    <x v="397"/>
    <n v="361000"/>
    <n v="10"/>
    <n v="5.7"/>
    <s v="Friday"/>
    <s v="Saturday"/>
  </r>
  <r>
    <x v="814"/>
    <x v="814"/>
    <s v="English"/>
    <s v="personality"/>
    <s v="Just Chatting"/>
    <s v="I'm Only Sleeping"/>
    <n v="3.4738461538461538E-3"/>
    <n v="6.5913370998116755E-2"/>
    <n v="4896.4218455743876"/>
    <n v="3.4"/>
    <n v="8320"/>
    <s v="Low"/>
    <n v="1129"/>
    <n v="1.5"/>
    <n v="1593"/>
    <n v="66.375"/>
    <x v="518"/>
    <n v="441000"/>
    <n v="105"/>
    <n v="2.8"/>
    <s v="Saturday"/>
    <s v="Tuesday"/>
  </r>
  <r>
    <x v="815"/>
    <x v="815"/>
    <s v="Spanish"/>
    <s v="personality"/>
    <s v="VALORANT"/>
    <s v="CounterNAStrike"/>
    <n v="1.1372031662269129E-3"/>
    <n v="3.6573357715571808E-3"/>
    <n v="1279.5048530032354"/>
    <n v="5.8"/>
    <n v="2920"/>
    <s v="High"/>
    <n v="431"/>
    <n v="1.1000000000000001"/>
    <n v="7109"/>
    <n v="296.20833333333331"/>
    <x v="597"/>
    <n v="5590000"/>
    <n v="26"/>
    <n v="5.5"/>
    <s v="Wednesday"/>
    <s v="Saturday"/>
  </r>
  <r>
    <x v="816"/>
    <x v="816"/>
    <s v="English"/>
    <s v="personality"/>
    <s v="Super Mario 64"/>
    <s v="Minecraft"/>
    <n v="1.5462783171521036E-2"/>
    <n v="1.8410852713178296E-2"/>
    <n v="1026.5780730897011"/>
    <n v="4.4000000000000004"/>
    <n v="1740"/>
    <s v="Low"/>
    <n v="4778"/>
    <n v="1.6"/>
    <n v="7224"/>
    <n v="301"/>
    <x v="101"/>
    <n v="8590000"/>
    <n v="133"/>
    <n v="4.2"/>
    <s v="Wednesday"/>
    <s v="Tuesday"/>
  </r>
  <r>
    <x v="817"/>
    <x v="817"/>
    <s v="English"/>
    <s v="personality"/>
    <s v="Sekiro: Shadows Die Twice"/>
    <s v="ELDEN RING"/>
    <n v="3.7120418848167538E-2"/>
    <n v="0.1961206896551724"/>
    <n v="4939.6551724137935"/>
    <n v="5.0999999999999996"/>
    <n v="1160"/>
    <s v="High"/>
    <n v="7090"/>
    <n v="1.3"/>
    <n v="928"/>
    <n v="38.666666666666664"/>
    <x v="585"/>
    <n v="1170000"/>
    <n v="182"/>
    <n v="5.4"/>
    <s v="Wednesday"/>
    <s v="Tuesday"/>
  </r>
  <r>
    <x v="818"/>
    <x v="818"/>
    <s v="Japanese"/>
    <s v="personality"/>
    <s v="Street Fighter 6"/>
    <s v="VALORANT"/>
    <n v="2.0242424242424242E-2"/>
    <n v="3.7339971550497869E-2"/>
    <n v="1408.2503556187767"/>
    <n v="4.0999999999999996"/>
    <n v="2260"/>
    <s v="High"/>
    <n v="3340"/>
    <n v="1.4"/>
    <n v="2812"/>
    <n v="117.16666666666667"/>
    <x v="208"/>
    <n v="244000"/>
    <n v="105"/>
    <n v="5.0999999999999996"/>
    <s v="Friday"/>
    <s v="Sunday"/>
  </r>
  <r>
    <x v="819"/>
    <x v="819"/>
    <s v="English"/>
    <s v="personality"/>
    <s v="League of Legends"/>
    <s v="Pokemon UNITE"/>
    <n v="2.7772802653399667E-2"/>
    <n v="5.7731491962870725E-3"/>
    <n v="1638.2159836993435"/>
    <n v="5.3"/>
    <n v="4110"/>
    <s v="Low"/>
    <n v="16747"/>
    <n v="1.1000000000000001"/>
    <n v="8834"/>
    <n v="368.08333333333331"/>
    <x v="203"/>
    <n v="24400000"/>
    <n v="51"/>
    <n v="4.2"/>
    <s v="Wednesday"/>
    <s v="Friday"/>
  </r>
  <r>
    <x v="820"/>
    <x v="820"/>
    <s v="English"/>
    <s v="personality"/>
    <s v="DayZ"/>
    <s v="PUBG: BATTLEGROUNDS"/>
    <n v="1.6670487106017193E-2"/>
    <n v="2.1864750898016555E-3"/>
    <n v="654.0684054349523"/>
    <n v="7.3"/>
    <n v="1790"/>
    <s v="Low"/>
    <n v="5818"/>
    <n v="1.1000000000000001"/>
    <n v="12806"/>
    <n v="533.58333333333337"/>
    <x v="598"/>
    <n v="10800000"/>
    <n v="28"/>
    <n v="4.5"/>
    <s v="Tuesday"/>
    <s v="Monday"/>
  </r>
  <r>
    <x v="821"/>
    <x v="821"/>
    <s v="English"/>
    <s v="personality"/>
    <s v="Escape from Tarkov"/>
    <s v="World of Warcraft"/>
    <n v="3.0618090452261305E-2"/>
    <n v="1.2802100857576628E-2"/>
    <n v="391.9412416396537"/>
    <n v="9.6999999999999993"/>
    <n v="1630"/>
    <s v="High"/>
    <n v="12186"/>
    <n v="1.7"/>
    <n v="24371"/>
    <n v="1015.4583333333334"/>
    <x v="599"/>
    <n v="28900000"/>
    <n v="312"/>
    <n v="6.4"/>
    <s v="Tuesday"/>
    <s v="Sunday"/>
  </r>
  <r>
    <x v="822"/>
    <x v="822"/>
    <s v="Portuguese"/>
    <s v="personality"/>
    <s v="Virtual Casino"/>
    <m/>
    <n v="0"/>
    <n v="4.0257648953301127E-4"/>
    <n v="53.140096618357489"/>
    <n v="23"/>
    <n v="60"/>
    <s v="High"/>
    <n v="0"/>
    <n v="1"/>
    <n v="2484"/>
    <n v="103.5"/>
    <x v="600"/>
    <n v="0"/>
    <n v="1"/>
    <n v="6.9"/>
    <s v="Thursday"/>
    <s v="Wednesday"/>
  </r>
  <r>
    <x v="823"/>
    <x v="823"/>
    <s v="English"/>
    <s v="personality"/>
    <s v="Just Chatting"/>
    <s v="League of Legends"/>
    <n v="1.4833333333333332E-3"/>
    <n v="2.8888142425260329E-2"/>
    <n v="4111.5216661068189"/>
    <n v="4.5"/>
    <n v="7260"/>
    <s v="Low"/>
    <n v="1513"/>
    <n v="1.5"/>
    <n v="5954"/>
    <n v="248.08333333333334"/>
    <x v="206"/>
    <n v="21200000"/>
    <n v="172"/>
    <n v="4.4000000000000004"/>
    <s v="Sunday"/>
    <s v="Sunday"/>
  </r>
  <r>
    <x v="824"/>
    <x v="824"/>
    <s v="Portuguese"/>
    <s v="personality"/>
    <s v="Grand Theft Auto V"/>
    <s v="Just Chatting"/>
    <n v="2.1398230088495577E-3"/>
    <n v="0.18430034129692832"/>
    <n v="92559.726962457338"/>
    <n v="3.5"/>
    <n v="1817"/>
    <s v="Low"/>
    <n v="2418"/>
    <n v="2"/>
    <n v="293"/>
    <n v="12.208333333333334"/>
    <x v="385"/>
    <n v="14900000"/>
    <n v="54"/>
    <n v="2.2000000000000002"/>
    <s v="Wednesday"/>
    <s v="Friday"/>
  </r>
  <r>
    <x v="825"/>
    <x v="825"/>
    <s v="English"/>
    <s v="personality"/>
    <s v="Magic: The Gathering"/>
    <s v="Marvel Snap"/>
    <n v="4.2398305084745763E-2"/>
    <n v="1.2363850456284957E-2"/>
    <n v="208.41919340594643"/>
    <n v="6.3"/>
    <n v="450"/>
    <s v="High"/>
    <n v="5003"/>
    <n v="1.4"/>
    <n v="13588"/>
    <n v="566.16666666666663"/>
    <x v="601"/>
    <n v="12200000"/>
    <n v="168"/>
    <n v="5.5"/>
    <s v="Tuesday"/>
    <s v="Monday"/>
  </r>
  <r>
    <x v="826"/>
    <x v="826"/>
    <s v="German"/>
    <s v="personality"/>
    <s v="Just Chatting"/>
    <s v="League of Legends"/>
    <n v="4.7081967213114757E-2"/>
    <n v="7.0161503839025682E-3"/>
    <n v="290.70691024622715"/>
    <n v="4.0999999999999996"/>
    <n v="480"/>
    <s v="High"/>
    <n v="4308"/>
    <n v="1.2"/>
    <n v="7554"/>
    <n v="314.75"/>
    <x v="602"/>
    <n v="8119999"/>
    <n v="53"/>
    <n v="5.6"/>
    <s v="Wednesday"/>
    <s v="Monday"/>
  </r>
  <r>
    <x v="827"/>
    <x v="827"/>
    <s v="Japanese"/>
    <s v="personality"/>
    <s v="VALORANT"/>
    <s v="CounterNAStrike"/>
    <n v="1.8047197640117994E-2"/>
    <n v="1.7732962447844228E-2"/>
    <n v="2828.9290681502089"/>
    <n v="4.0999999999999996"/>
    <n v="4030"/>
    <s v="Low"/>
    <n v="6118"/>
    <n v="1.1000000000000001"/>
    <n v="2876"/>
    <n v="119.83333333333333"/>
    <x v="211"/>
    <n v="5150000"/>
    <n v="51"/>
    <n v="1.8"/>
    <s v="Tuesday"/>
    <s v="Tuesday"/>
  </r>
  <r>
    <x v="828"/>
    <x v="828"/>
    <s v="Japanese"/>
    <s v="personality"/>
    <s v="Grand Theft Auto V"/>
    <s v="Just Chatting"/>
    <n v="2.0939334637964775E-2"/>
    <n v="4.3003851091142492E-2"/>
    <n v="262.38767650834404"/>
    <n v="6.2"/>
    <n v="620"/>
    <s v="Low"/>
    <n v="1070"/>
    <n v="1.8"/>
    <n v="4674"/>
    <n v="194.75"/>
    <x v="603"/>
    <n v="88800"/>
    <n v="201"/>
    <n v="4.5"/>
    <s v="Saturday"/>
    <s v="Saturday"/>
  </r>
  <r>
    <x v="829"/>
    <x v="829"/>
    <s v="English"/>
    <s v="personality"/>
    <s v="VALORANT"/>
    <s v="CounterNAStrike"/>
    <n v="2.207920792079208E-4"/>
    <n v="6.8370986920332933E-3"/>
    <n v="3602.8537455410228"/>
    <n v="5.9"/>
    <n v="9050"/>
    <s v="Low"/>
    <n v="223"/>
    <n v="1.2"/>
    <n v="6728"/>
    <n v="280.33333333333331"/>
    <x v="187"/>
    <n v="24800000"/>
    <n v="46"/>
    <n v="2.9"/>
    <s v="Monday"/>
    <s v="Monday"/>
  </r>
  <r>
    <x v="830"/>
    <x v="830"/>
    <s v="Russian"/>
    <s v="personality"/>
    <s v="Dota 2"/>
    <s v="ELDEN RING"/>
    <n v="6.1531380753138076E-2"/>
    <n v="2.9752066115702478E-3"/>
    <n v="948.09917355371897"/>
    <n v="5.3"/>
    <n v="1915"/>
    <s v="Low"/>
    <n v="14706"/>
    <n v="1.2"/>
    <n v="6050"/>
    <n v="252.08333333333334"/>
    <x v="369"/>
    <n v="1830000"/>
    <n v="18"/>
    <n v="0.8"/>
    <s v="Sunday"/>
    <s v="Monday"/>
  </r>
  <r>
    <x v="831"/>
    <x v="831"/>
    <s v="Spanish"/>
    <s v="personality"/>
    <s v="Fortnite"/>
    <s v="VALORANT"/>
    <n v="4.1736363636363637E-3"/>
    <n v="1.0740740740740742"/>
    <n v="977777.77777777775"/>
    <n v="4.5"/>
    <n v="1743"/>
    <s v="High"/>
    <n v="4591"/>
    <n v="1.3"/>
    <n v="27"/>
    <n v="1.125"/>
    <x v="63"/>
    <n v="2850000"/>
    <n v="29"/>
    <n v="5.0999999999999996"/>
    <s v="Monday"/>
    <s v="Sunday"/>
  </r>
  <r>
    <x v="832"/>
    <x v="832"/>
    <s v="English"/>
    <s v="personality"/>
    <s v="VALORANT"/>
    <s v="CounterNAStrike"/>
    <n v="1.9437939110070256E-2"/>
    <n v="8.6995315636850326E-3"/>
    <n v="2285.9692170421595"/>
    <n v="5"/>
    <n v="4360"/>
    <s v="Low"/>
    <n v="8300"/>
    <n v="1.1000000000000001"/>
    <n v="4483"/>
    <n v="186.79166666666666"/>
    <x v="468"/>
    <n v="813000"/>
    <n v="39"/>
    <n v="2.6"/>
    <s v="Wednesday"/>
    <s v="Wednesday"/>
  </r>
  <r>
    <x v="833"/>
    <x v="833"/>
    <s v="Russian"/>
    <s v="personality"/>
    <s v="Dota 2"/>
    <s v="Heroes of Might and Magic III: The Restoration of Erathia"/>
    <n v="5.8640625000000002E-2"/>
    <n v="4.2826552462526765E-4"/>
    <n v="164.45396145610277"/>
    <n v="5.9"/>
    <n v="2970"/>
    <s v="Low"/>
    <n v="3753"/>
    <n v="1.2"/>
    <n v="9340"/>
    <n v="389.16666666666669"/>
    <x v="604"/>
    <n v="987000"/>
    <n v="4"/>
    <n v="0.6"/>
    <s v="Friday"/>
    <s v="Sunday"/>
  </r>
  <r>
    <x v="834"/>
    <x v="834"/>
    <s v="Russian"/>
    <s v="personality"/>
    <s v="Casino"/>
    <m/>
    <n v="0"/>
    <n v="3.7037037037037038E-3"/>
    <n v="77.955555555555549"/>
    <n v="13.6"/>
    <n v="8760"/>
    <s v="Low"/>
    <n v="0"/>
    <n v="1"/>
    <n v="270"/>
    <n v="11.25"/>
    <x v="605"/>
    <n v="0"/>
    <n v="1"/>
    <n v="0.6"/>
    <s v="Saturday"/>
    <s v="Sunday"/>
  </r>
  <r>
    <x v="835"/>
    <x v="835"/>
    <s v="English"/>
    <s v="personality"/>
    <s v="NBA 2K19"/>
    <s v="Just Chatting"/>
    <n v="9.0864253393665162E-3"/>
    <n v="2.2401433691756272E-2"/>
    <n v="23763.440860215054"/>
    <n v="3"/>
    <n v="3432"/>
    <s v="Low"/>
    <n v="20081"/>
    <n v="2.4"/>
    <n v="2232"/>
    <n v="93"/>
    <x v="606"/>
    <n v="12900000"/>
    <n v="50"/>
    <n v="2.6"/>
    <s v="Monday"/>
    <s v="Saturday"/>
  </r>
  <r>
    <x v="836"/>
    <x v="836"/>
    <s v="English"/>
    <s v="esports"/>
    <s v="F1 2019"/>
    <s v="F1 22"/>
    <n v="8.136520076481836E-2"/>
    <n v="2.5252525252525255E-3"/>
    <n v="3169.6969696969695"/>
    <n v="2.5"/>
    <n v="2635"/>
    <s v="Low"/>
    <n v="42554"/>
    <n v="1"/>
    <n v="3960"/>
    <n v="165"/>
    <x v="607"/>
    <n v="8460000"/>
    <n v="10"/>
    <n v="0.5"/>
    <s v="Wednesday"/>
    <s v="Sunday"/>
  </r>
  <r>
    <x v="837"/>
    <x v="837"/>
    <s v="Russian"/>
    <s v="personality"/>
    <s v="CounterNAStrike"/>
    <s v="Just Chatting"/>
    <n v="1.9978846153846153E-2"/>
    <n v="3.9886039886039889E-3"/>
    <n v="2370.3703703703704"/>
    <n v="3.6"/>
    <n v="3180"/>
    <s v="Low"/>
    <n v="10389"/>
    <n v="1.2"/>
    <n v="5265"/>
    <n v="219.375"/>
    <x v="608"/>
    <n v="17000000"/>
    <n v="21"/>
    <n v="4.0999999999999996"/>
    <s v="Saturday"/>
    <s v="Monday"/>
  </r>
  <r>
    <x v="838"/>
    <x v="838"/>
    <s v="Italian"/>
    <s v="personality"/>
    <s v="Call of Duty: Warzone"/>
    <s v="PUBG: BATTLEGROUNDS"/>
    <n v="1.0018018018018018E-2"/>
    <n v="1.0624257621750033E-2"/>
    <n v="1054.7710175531213"/>
    <n v="6.6"/>
    <n v="1930"/>
    <s v="High"/>
    <n v="6672"/>
    <n v="1.5"/>
    <n v="15154"/>
    <n v="631.41666666666663"/>
    <x v="609"/>
    <n v="23000000"/>
    <n v="161"/>
    <n v="5.9"/>
    <s v="Wednesday"/>
    <s v="Wednesday"/>
  </r>
  <r>
    <x v="839"/>
    <x v="839"/>
    <s v="Cantonese"/>
    <s v="personality"/>
    <s v="Just Chatting"/>
    <s v="Apex Legends"/>
    <n v="6.1606425702811244E-3"/>
    <n v="3.561004086398132E-2"/>
    <n v="1744.3082311733801"/>
    <n v="4.7"/>
    <n v="3380"/>
    <s v="Low"/>
    <n v="1534"/>
    <n v="1.9"/>
    <n v="3426"/>
    <n v="142.75"/>
    <x v="595"/>
    <n v="1130000"/>
    <n v="122"/>
    <n v="4.0999999999999996"/>
    <s v="Thursday"/>
    <s v="Sunday"/>
  </r>
  <r>
    <x v="840"/>
    <x v="840"/>
    <s v="English"/>
    <s v="personality"/>
    <s v="League of Legends"/>
    <s v="Just Chatting"/>
    <n v="1.643718592964824E-2"/>
    <n v="3.6159100040176776E-3"/>
    <n v="639.61430293290482"/>
    <n v="7"/>
    <n v="1510"/>
    <s v="High"/>
    <n v="6542"/>
    <n v="1.1000000000000001"/>
    <n v="14934"/>
    <n v="622.25"/>
    <x v="599"/>
    <n v="17200000"/>
    <n v="54"/>
    <n v="6.1"/>
    <s v="Monday"/>
    <s v="Tuesday"/>
  </r>
  <r>
    <x v="841"/>
    <x v="841"/>
    <s v="English"/>
    <s v="personality"/>
    <s v="Just Chatting"/>
    <s v="Pools Hot Tubs and Beaches"/>
    <n v="2.1368055555555557E-2"/>
    <n v="3.1222123104371097E-3"/>
    <n v="2569.134701159679"/>
    <n v="6.1"/>
    <n v="7610"/>
    <s v="High"/>
    <n v="15385"/>
    <n v="1.7"/>
    <n v="6726"/>
    <n v="280.25"/>
    <x v="92"/>
    <n v="14600000"/>
    <n v="21"/>
    <n v="5.5"/>
    <s v="Monday"/>
    <s v="Monday"/>
  </r>
  <r>
    <x v="842"/>
    <x v="842"/>
    <s v="French"/>
    <s v="personality"/>
    <s v="Just Chatting"/>
    <s v="League of Legends"/>
    <n v="3.1950980392156859E-2"/>
    <n v="3.4558919059373784E-2"/>
    <n v="1272.1839677796545"/>
    <n v="4.5999999999999996"/>
    <n v="2530"/>
    <s v="Low"/>
    <n v="13036"/>
    <n v="1.6"/>
    <n v="7697"/>
    <n v="320.70833333333331"/>
    <x v="515"/>
    <n v="20500000"/>
    <n v="266"/>
    <n v="4.3"/>
    <s v="Sunday"/>
    <s v="Sunday"/>
  </r>
  <r>
    <x v="843"/>
    <x v="843"/>
    <s v="Portuguese"/>
    <s v="personality"/>
    <s v="FIFA 23"/>
    <s v="EA Sports FC 24"/>
    <n v="1.3333333333333334E-2"/>
    <n v="2.1489971346704871E-3"/>
    <n v="893.98280802292265"/>
    <n v="6.3"/>
    <n v="2260"/>
    <s v="Low"/>
    <n v="2080"/>
    <n v="1.2"/>
    <n v="4188"/>
    <n v="174.5"/>
    <x v="256"/>
    <n v="144000"/>
    <n v="9"/>
    <n v="3.3"/>
    <s v="Saturday"/>
    <s v="Sunday"/>
  </r>
  <r>
    <x v="844"/>
    <x v="844"/>
    <s v="Russian"/>
    <s v="personality"/>
    <s v="Just Chatting"/>
    <s v="CounterNAStrike"/>
    <n v="7.5974440894568691E-3"/>
    <n v="0.31707317073170732"/>
    <n v="137414.63414634147"/>
    <n v="2.2999999999999998"/>
    <n v="1283"/>
    <s v="Low"/>
    <n v="7134"/>
    <n v="1.3"/>
    <n v="164"/>
    <n v="6.833333333333333"/>
    <x v="12"/>
    <n v="5220000"/>
    <n v="52"/>
    <n v="2.4"/>
    <s v="Tuesday"/>
    <s v="Wednesday"/>
  </r>
  <r>
    <x v="845"/>
    <x v="845"/>
    <s v="English"/>
    <s v="personality"/>
    <s v="Just Chatting"/>
    <s v="VALORANT"/>
    <n v="3.6512195121951217E-2"/>
    <n v="6.9830878341516633E-2"/>
    <n v="4026.1865793780689"/>
    <n v="4.9000000000000004"/>
    <n v="9250"/>
    <s v="Low"/>
    <n v="22455"/>
    <n v="2.7"/>
    <n v="3666"/>
    <n v="152.75"/>
    <x v="610"/>
    <n v="14900000"/>
    <n v="256"/>
    <n v="3.5"/>
    <s v="Tuesday"/>
    <s v="Tuesday"/>
  </r>
  <r>
    <x v="846"/>
    <x v="846"/>
    <s v="Chinese"/>
    <s v="personality"/>
    <s v="VALORANT"/>
    <s v="PUBG: BATTLEGROUNDS"/>
    <n v="2.7962962962962964E-2"/>
    <n v="5.9639389736477116E-2"/>
    <n v="2696.25520110957"/>
    <n v="7.4"/>
    <n v="820"/>
    <s v="Low"/>
    <n v="2265"/>
    <n v="1.5"/>
    <n v="721"/>
    <n v="30.041666666666668"/>
    <x v="611"/>
    <n v="2230000"/>
    <n v="43"/>
    <n v="2.8"/>
    <s v="Wednesday"/>
    <s v="Saturday"/>
  </r>
  <r>
    <x v="847"/>
    <x v="847"/>
    <s v="English"/>
    <s v="personality"/>
    <s v="Genshin Impact"/>
    <s v="Honkai: Star Rail"/>
    <n v="2.0286666666666668E-2"/>
    <n v="0.28489702517162474"/>
    <n v="4118.9931350114421"/>
    <n v="5.9"/>
    <n v="960"/>
    <s v="Low"/>
    <n v="3043"/>
    <n v="1.8"/>
    <n v="874"/>
    <n v="36.416666666666664"/>
    <x v="404"/>
    <n v="4740000"/>
    <n v="249"/>
    <n v="4.2"/>
    <s v="Friday"/>
    <s v="Tuesday"/>
  </r>
  <r>
    <x v="848"/>
    <x v="848"/>
    <s v="French"/>
    <s v="personality"/>
    <s v="Minecraft"/>
    <s v="Just Chatting"/>
    <n v="1.0812972972972974E-2"/>
    <n v="0.12803200800200051"/>
    <n v="5551.3878469617403"/>
    <n v="3.5"/>
    <n v="7250"/>
    <s v="Low"/>
    <n v="10002"/>
    <n v="1.7"/>
    <n v="3999"/>
    <n v="166.625"/>
    <x v="612"/>
    <n v="12600000"/>
    <n v="512"/>
    <n v="2.9"/>
    <s v="Sunday"/>
    <s v="Thursday"/>
  </r>
  <r>
    <x v="849"/>
    <x v="849"/>
    <s v="French"/>
    <s v="esports"/>
    <s v="League of Legends"/>
    <s v="Teamfight Tactics"/>
    <n v="0.18584505021520803"/>
    <n v="9.1058616004386066E-3"/>
    <n v="398.7509236966938"/>
    <n v="20"/>
    <n v="4680"/>
    <s v="High"/>
    <n v="129534"/>
    <n v="3.1"/>
    <n v="41951"/>
    <n v="1747.9583333333333"/>
    <x v="613"/>
    <n v="191000000"/>
    <n v="382"/>
    <n v="6.1"/>
    <s v="Sunday"/>
    <s v="Sunday"/>
  </r>
  <r>
    <x v="850"/>
    <x v="850"/>
    <s v="Japanese"/>
    <s v="personality"/>
    <s v="VALORANT"/>
    <s v="CounterNAStrike"/>
    <n v="8.5456475583864114E-2"/>
    <n v="7.9889807162534437E-2"/>
    <n v="6228.0991735537191"/>
    <n v="4.7"/>
    <n v="1090"/>
    <s v="Low"/>
    <n v="8050"/>
    <n v="1"/>
    <n v="363"/>
    <n v="15.125"/>
    <x v="614"/>
    <n v="700000"/>
    <n v="29"/>
    <n v="2.4"/>
    <s v="Thursday"/>
    <s v="Saturday"/>
  </r>
  <r>
    <x v="851"/>
    <x v="851"/>
    <s v="Spanish"/>
    <s v="personality"/>
    <s v="CounterNAStrike"/>
    <s v="Just Chatting"/>
    <n v="1.628846153846154E-2"/>
    <n v="2.9114311982837877E-3"/>
    <n v="764.9402390438247"/>
    <n v="5.2"/>
    <n v="1490"/>
    <s v="Low"/>
    <n v="3388"/>
    <n v="1.3"/>
    <n v="6526"/>
    <n v="271.91666666666669"/>
    <x v="615"/>
    <n v="4730000"/>
    <n v="19"/>
    <n v="3.9"/>
    <s v="Thursday"/>
    <s v="Monday"/>
  </r>
  <r>
    <x v="852"/>
    <x v="852"/>
    <s v="Japanese"/>
    <s v="personality"/>
    <s v="VALORANT"/>
    <s v="League of Legends"/>
    <n v="7.8096590909090911E-3"/>
    <n v="9.7214923804519182E-3"/>
    <n v="1109.8265895953757"/>
    <n v="7.6"/>
    <n v="2950"/>
    <s v="High"/>
    <n v="2749"/>
    <n v="1.3"/>
    <n v="7612"/>
    <n v="317.16666666666669"/>
    <x v="10"/>
    <n v="3280000"/>
    <n v="74"/>
    <n v="6.1"/>
    <s v="Wednesday"/>
    <s v="Monday"/>
  </r>
  <r>
    <x v="853"/>
    <x v="853"/>
    <s v="English"/>
    <s v="personality"/>
    <s v="Hearthstone"/>
    <m/>
    <n v="1.9659090909090911E-2"/>
    <n v="2.1317416329140907E-4"/>
    <n v="360.17906629716475"/>
    <n v="6.4"/>
    <n v="720"/>
    <s v="Low"/>
    <n v="1384"/>
    <n v="1"/>
    <n v="4691"/>
    <n v="195.45833333333334"/>
    <x v="616"/>
    <n v="1350000"/>
    <n v="1"/>
    <n v="4.9000000000000004"/>
    <s v="Wednesday"/>
    <s v="Sunday"/>
  </r>
  <r>
    <x v="854"/>
    <x v="854"/>
    <s v="Japanese"/>
    <s v="personality"/>
    <s v="VALORANT"/>
    <s v="League of Legends"/>
    <n v="5.7190332326283984E-3"/>
    <n v="3.5555555555555557E-3"/>
    <n v="1765.3333333333333"/>
    <n v="3.4"/>
    <n v="2029"/>
    <s v="Low"/>
    <n v="1893"/>
    <n v="1.1000000000000001"/>
    <n v="4500"/>
    <n v="187.5"/>
    <x v="475"/>
    <n v="308000"/>
    <n v="16"/>
    <n v="1.1000000000000001"/>
    <s v="Tuesday"/>
    <s v="Sunday"/>
  </r>
  <r>
    <x v="855"/>
    <x v="855"/>
    <s v="English"/>
    <s v="personality"/>
    <s v="Just Chatting"/>
    <s v="ELDEN RING"/>
    <n v="0"/>
    <n v="2.2439820481436147E-2"/>
    <n v="1214.1982864137087"/>
    <n v="5.2"/>
    <n v="2490"/>
    <s v="High"/>
    <n v="0"/>
    <n v="1.4"/>
    <n v="2451"/>
    <n v="102.125"/>
    <x v="589"/>
    <n v="2"/>
    <n v="55"/>
    <n v="5.2"/>
    <s v="Thursday"/>
    <s v="Monday"/>
  </r>
  <r>
    <x v="856"/>
    <x v="856"/>
    <s v="Spanish"/>
    <s v="personality"/>
    <s v="Sports"/>
    <s v="Sports"/>
    <n v="1.8033946251768036E-2"/>
    <n v="4.8476454293628806E-3"/>
    <n v="587.5346260387812"/>
    <n v="3.2"/>
    <n v="720"/>
    <s v="High"/>
    <n v="1275"/>
    <n v="1"/>
    <n v="2888"/>
    <n v="120.33333333333333"/>
    <x v="617"/>
    <n v="1250000"/>
    <n v="14"/>
    <n v="5.6"/>
    <s v="Sunday"/>
    <s v="Saturday"/>
  </r>
  <r>
    <x v="857"/>
    <x v="857"/>
    <s v="Portuguese"/>
    <s v="personality"/>
    <s v="CounterNAStrike"/>
    <s v="Dota 2"/>
    <n v="4.8068181818181821E-3"/>
    <n v="8.9247768805779861E-3"/>
    <n v="7180.6204844878876"/>
    <n v="4.2"/>
    <n v="1285"/>
    <s v="Low"/>
    <n v="3384"/>
    <n v="1.3"/>
    <n v="2353"/>
    <n v="98.041666666666671"/>
    <x v="618"/>
    <n v="18300000"/>
    <n v="21"/>
    <n v="1.4"/>
    <s v="Thursday"/>
    <s v="Sunday"/>
  </r>
  <r>
    <x v="858"/>
    <x v="858"/>
    <s v="Polish"/>
    <s v="personality"/>
    <s v="Just Chatting"/>
    <s v="League of Legends"/>
    <n v="3.8847133757961783E-2"/>
    <n v="6.847253574115876E-2"/>
    <n v="2835.2144469525961"/>
    <n v="4.5999999999999996"/>
    <n v="7650"/>
    <s v="Low"/>
    <n v="12198"/>
    <n v="2.9"/>
    <n v="2658"/>
    <n v="110.75"/>
    <x v="148"/>
    <n v="5000000"/>
    <n v="182"/>
    <n v="2.7"/>
    <s v="Tuesday"/>
    <s v="Sunday"/>
  </r>
  <r>
    <x v="859"/>
    <x v="859"/>
    <s v="Portuguese"/>
    <s v="personality"/>
    <s v="Virtual Casino"/>
    <s v="Garena Free Fire"/>
    <n v="2.0394736842105264E-2"/>
    <n v="6.7494600431965439E-4"/>
    <n v="49.244060475161987"/>
    <n v="18.100000000000001"/>
    <n v="310"/>
    <s v="Low"/>
    <n v="310"/>
    <n v="1"/>
    <n v="7408"/>
    <n v="308.66666666666669"/>
    <x v="619"/>
    <n v="15200"/>
    <n v="5"/>
    <n v="2.4"/>
    <s v="Tuesday"/>
    <s v="Friday"/>
  </r>
  <r>
    <x v="860"/>
    <x v="860"/>
    <s v="English"/>
    <s v="personality"/>
    <s v="VALORANT"/>
    <s v="Call of Duty: Black Ops 4"/>
    <n v="2.2256345177664973E-2"/>
    <n v="5.7588075880758809E-3"/>
    <n v="1601.6260162601627"/>
    <n v="5.3"/>
    <n v="3810"/>
    <s v="Low"/>
    <n v="8769"/>
    <n v="1.2"/>
    <n v="5904"/>
    <n v="246"/>
    <x v="620"/>
    <n v="9080000"/>
    <n v="34"/>
    <n v="3"/>
    <s v="Friday"/>
    <s v="Friday"/>
  </r>
  <r>
    <x v="861"/>
    <x v="861"/>
    <s v="English"/>
    <s v="personality"/>
    <s v="Just Chatting"/>
    <s v="Grand Theft Auto V"/>
    <n v="1.3725190839694656E-2"/>
    <n v="2.3529411764705882E-2"/>
    <n v="1104.1264266900791"/>
    <n v="7.3"/>
    <n v="3900"/>
    <s v="Low"/>
    <n v="3596"/>
    <n v="1.8"/>
    <n v="5695"/>
    <n v="237.29166666666666"/>
    <x v="174"/>
    <n v="2410000"/>
    <n v="134"/>
    <n v="4.0999999999999996"/>
    <s v="Tuesday"/>
    <s v="Wednesday"/>
  </r>
  <r>
    <x v="862"/>
    <x v="862"/>
    <s v="Russian"/>
    <s v="personality"/>
    <s v="Casino"/>
    <m/>
    <n v="0"/>
    <n v="1.6666666666666666E-2"/>
    <n v="2"/>
    <n v="5.5"/>
    <n v="40"/>
    <s v="Low"/>
    <n v="0"/>
    <n v="1"/>
    <n v="60"/>
    <n v="2.5"/>
    <x v="621"/>
    <n v="0"/>
    <n v="1"/>
    <n v="0.6"/>
    <s v="Wednesday"/>
    <s v="Wednesday"/>
  </r>
  <r>
    <x v="863"/>
    <x v="863"/>
    <s v="Spanish"/>
    <s v="personality"/>
    <s v="CounterNAStrike"/>
    <s v="Fortnite"/>
    <n v="0"/>
    <n v="8.6956521739130436E-3"/>
    <n v="17182.608695652172"/>
    <n v="3.5"/>
    <n v="8847"/>
    <s v="Low"/>
    <n v="0"/>
    <n v="1.5"/>
    <n v="3450"/>
    <n v="143.75"/>
    <x v="622"/>
    <n v="0"/>
    <n v="30"/>
    <n v="3.4"/>
    <s v="Tuesday"/>
    <s v="Sunday"/>
  </r>
  <r>
    <x v="864"/>
    <x v="864"/>
    <s v="Russian"/>
    <s v="personality"/>
    <s v="Hearthstone"/>
    <s v="World of Warcraft"/>
    <n v="0.11611510791366907"/>
    <n v="6.9602272727272721E-2"/>
    <n v="2369.318181818182"/>
    <n v="6"/>
    <n v="580"/>
    <s v="Low"/>
    <n v="8070"/>
    <n v="1.1000000000000001"/>
    <n v="704"/>
    <n v="29.333333333333332"/>
    <x v="623"/>
    <n v="971000"/>
    <n v="49"/>
    <n v="3.5"/>
    <s v="Saturday"/>
    <s v="Friday"/>
  </r>
  <r>
    <x v="865"/>
    <x v="865"/>
    <s v="French"/>
    <s v="personality"/>
    <s v="Just Chatting"/>
    <s v="ELDEN RING"/>
    <n v="1.5294605809128631E-2"/>
    <n v="0.16491754122938532"/>
    <n v="2890.5547226386807"/>
    <n v="3.4"/>
    <n v="3590"/>
    <s v="Low"/>
    <n v="3686"/>
    <n v="2"/>
    <n v="2001"/>
    <n v="83.375"/>
    <x v="305"/>
    <n v="2370000"/>
    <n v="330"/>
    <n v="1.5"/>
    <s v="Saturday"/>
    <s v="Saturday"/>
  </r>
  <r>
    <x v="866"/>
    <x v="866"/>
    <s v="English"/>
    <s v="personality"/>
    <s v="Fortnite"/>
    <s v="For Honor"/>
    <n v="5.9559077809798267E-3"/>
    <n v="4.2929292929292928E-2"/>
    <n v="105151.51515151515"/>
    <n v="6.6"/>
    <n v="2586"/>
    <s v="High"/>
    <n v="41334"/>
    <n v="1.3"/>
    <n v="1584"/>
    <n v="66"/>
    <x v="624"/>
    <n v="112000000"/>
    <n v="68"/>
    <n v="6.1"/>
    <s v="Tuesday"/>
    <s v="Sunday"/>
  </r>
  <r>
    <x v="867"/>
    <x v="867"/>
    <s v="Spanish"/>
    <s v="personality"/>
    <s v="Just Chatting"/>
    <s v="Fortnite"/>
    <n v="3.7734470158343482E-3"/>
    <n v="8.9808274470232083E-2"/>
    <n v="9941.4732593340068"/>
    <n v="3.5"/>
    <n v="1779"/>
    <s v="Low"/>
    <n v="3098"/>
    <n v="2.2000000000000002"/>
    <n v="1982"/>
    <n v="82.583333333333329"/>
    <x v="625"/>
    <n v="14300000"/>
    <n v="178"/>
    <n v="1.7"/>
    <s v="Wednesday"/>
    <s v="Sunday"/>
  </r>
  <r>
    <x v="868"/>
    <x v="868"/>
    <s v="Spanish"/>
    <s v="personality"/>
    <s v="Rust"/>
    <s v="Escape from Tarkov"/>
    <n v="3.0287815126050419E-2"/>
    <n v="9.1135045567522777E-3"/>
    <n v="1577.4647887323943"/>
    <n v="4.9000000000000004"/>
    <n v="3740"/>
    <s v="Low"/>
    <n v="14417"/>
    <n v="1.3"/>
    <n v="7242"/>
    <n v="301.75"/>
    <x v="626"/>
    <n v="18400000"/>
    <n v="66"/>
    <n v="3.8"/>
    <s v="Friday"/>
    <s v="Thursday"/>
  </r>
  <r>
    <x v="869"/>
    <x v="869"/>
    <s v="English"/>
    <s v="personality"/>
    <s v="Fortnite"/>
    <s v="VALORANT"/>
    <n v="2.1496774193548385E-2"/>
    <n v="6.9027611044417767E-3"/>
    <n v="29027.611044417765"/>
    <n v="3.5"/>
    <n v="423"/>
    <s v="Low"/>
    <n v="86632"/>
    <n v="1.1000000000000001"/>
    <n v="3332"/>
    <n v="138.83333333333334"/>
    <x v="627"/>
    <n v="82500000"/>
    <n v="23"/>
    <n v="3"/>
    <s v="Wednesday"/>
    <s v="Saturday"/>
  </r>
  <r>
    <x v="870"/>
    <x v="870"/>
    <s v="English"/>
    <s v="personality"/>
    <s v="CounterNAStrike"/>
    <s v="Just Chatting"/>
    <n v="3.6019417475728156E-2"/>
    <n v="5.3068230582177085E-2"/>
    <n v="353.59748247747103"/>
    <n v="6.4"/>
    <n v="960"/>
    <s v="Low"/>
    <n v="3710"/>
    <n v="2.7"/>
    <n v="6991"/>
    <n v="291.29166666666669"/>
    <x v="628"/>
    <n v="398000"/>
    <n v="371"/>
    <n v="4"/>
    <s v="Sunday"/>
    <s v="Saturday"/>
  </r>
  <r>
    <x v="871"/>
    <x v="871"/>
    <s v="French"/>
    <s v="personality"/>
    <s v="FIFA 23"/>
    <s v="EA Sports FC 24"/>
    <n v="9.5305263157894737E-3"/>
    <n v="7.1028037383177575E-2"/>
    <n v="21308.41121495327"/>
    <n v="3.6"/>
    <n v="3400"/>
    <s v="Low"/>
    <n v="4527"/>
    <n v="1.1000000000000001"/>
    <n v="535"/>
    <n v="22.291666666666668"/>
    <x v="629"/>
    <n v="6330000"/>
    <n v="38"/>
    <n v="3.9"/>
    <s v="Sunday"/>
    <s v="Sunday"/>
  </r>
  <r>
    <x v="872"/>
    <x v="872"/>
    <s v="Russian"/>
    <s v="personality"/>
    <s v="Casino"/>
    <m/>
    <n v="0"/>
    <n v="0.01"/>
    <n v="0"/>
    <n v="5.2"/>
    <n v="0"/>
    <s v="Low"/>
    <n v="0"/>
    <n v="1"/>
    <n v="100"/>
    <n v="4.166666666666667"/>
    <x v="451"/>
    <n v="0"/>
    <n v="1"/>
    <n v="2"/>
    <s v="Tuesday"/>
    <s v="Tuesday"/>
  </r>
  <r>
    <x v="873"/>
    <x v="873"/>
    <s v="English"/>
    <s v="personality"/>
    <s v="Resident Evil 3: Nemesis"/>
    <s v="Resident Evil"/>
    <n v="2.6280219780219782E-2"/>
    <n v="3.6910067420866187E-2"/>
    <n v="249.57147754542339"/>
    <n v="7.3"/>
    <n v="760"/>
    <s v="High"/>
    <n v="4783"/>
    <n v="2.4"/>
    <n v="17502"/>
    <n v="729.25"/>
    <x v="630"/>
    <n v="11000000"/>
    <n v="646"/>
    <n v="6.1"/>
    <s v="Thursday"/>
    <s v="Thursday"/>
  </r>
  <r>
    <x v="874"/>
    <x v="874"/>
    <s v="English"/>
    <s v="personality"/>
    <s v="Hearthstone"/>
    <s v="Magic: The Gathering"/>
    <n v="6.1231155778894474E-3"/>
    <n v="3.5788845809722638E-3"/>
    <n v="1424.3960632269609"/>
    <n v="6.5"/>
    <n v="2800"/>
    <s v="High"/>
    <n v="4874"/>
    <n v="1.1000000000000001"/>
    <n v="13412"/>
    <n v="558.83333333333337"/>
    <x v="410"/>
    <n v="114000000"/>
    <n v="48"/>
    <n v="5.3"/>
    <s v="Tuesday"/>
    <s v="Saturday"/>
  </r>
  <r>
    <x v="875"/>
    <x v="875"/>
    <s v="English"/>
    <s v="personality"/>
    <s v="Path of Exile"/>
    <s v="World of Warcraft"/>
    <n v="2.8313238770685579E-2"/>
    <n v="5.5368627283955876E-2"/>
    <n v="864.77277567187707"/>
    <n v="8.6"/>
    <n v="870"/>
    <s v="High"/>
    <n v="23953"/>
    <n v="1.5"/>
    <n v="23479"/>
    <n v="978.29166666666663"/>
    <x v="631"/>
    <n v="149000000"/>
    <n v="1300"/>
    <n v="6.7"/>
    <s v="Friday"/>
    <s v="Sunday"/>
  </r>
  <r>
    <x v="876"/>
    <x v="876"/>
    <s v="English"/>
    <s v="personality"/>
    <s v="Just Chatting"/>
    <s v="Minecraft"/>
    <n v="3.118143459915612E-3"/>
    <n v="6.4204045734388746E-2"/>
    <n v="3335.0923482849603"/>
    <n v="3.6"/>
    <n v="6210"/>
    <s v="High"/>
    <n v="1478"/>
    <n v="1.8"/>
    <n v="3411"/>
    <n v="142.125"/>
    <x v="632"/>
    <n v="1130000"/>
    <n v="219"/>
    <n v="5.4"/>
    <s v="Thursday"/>
    <s v="Sunday"/>
  </r>
  <r>
    <x v="877"/>
    <x v="877"/>
    <s v="Portuguese"/>
    <s v="personality"/>
    <s v="Just Chatting"/>
    <s v="Variety"/>
    <n v="2.7564102564102563E-2"/>
    <n v="8.2644628099173552E-4"/>
    <n v="1547.1074380165289"/>
    <n v="2.8"/>
    <n v="1811"/>
    <s v="Low"/>
    <n v="6450"/>
    <n v="1"/>
    <n v="3630"/>
    <n v="151.25"/>
    <x v="480"/>
    <n v="87600"/>
    <n v="3"/>
    <n v="1"/>
    <s v="Sunday"/>
    <s v="Monday"/>
  </r>
  <r>
    <x v="878"/>
    <x v="878"/>
    <s v="English"/>
    <s v="personality"/>
    <s v="Overwatch"/>
    <s v="League of Legends"/>
    <n v="1.7362255965292842E-2"/>
    <n v="2.2605192479856758E-2"/>
    <n v="1238.1378692927485"/>
    <n v="5.7"/>
    <n v="2770"/>
    <s v="Low"/>
    <n v="8004"/>
    <n v="1.4"/>
    <n v="8936"/>
    <n v="372.33333333333331"/>
    <x v="393"/>
    <n v="12300000"/>
    <n v="202"/>
    <n v="4"/>
    <s v="Tuesday"/>
    <s v="Sunday"/>
  </r>
  <r>
    <x v="879"/>
    <x v="879"/>
    <s v="English"/>
    <s v="personality"/>
    <s v="Team Fortress 2"/>
    <s v="Minecraft"/>
    <n v="1.1866666666666666E-2"/>
    <n v="9.1373439273552778E-2"/>
    <n v="5312.1452894438135"/>
    <n v="3.9"/>
    <n v="8900"/>
    <s v="Low"/>
    <n v="13884"/>
    <n v="1.2"/>
    <n v="5286"/>
    <n v="220.25"/>
    <x v="633"/>
    <n v="18300000"/>
    <n v="483"/>
    <n v="3.5"/>
    <s v="Sunday"/>
    <s v="Saturday"/>
  </r>
  <r>
    <x v="880"/>
    <x v="880"/>
    <s v="Japanese"/>
    <s v="personality"/>
    <s v="Just Chatting"/>
    <s v="Shadowverse"/>
    <n v="0.14042968750000001"/>
    <n v="6.2034739454094297E-3"/>
    <n v="304.9131513647643"/>
    <n v="4.5"/>
    <n v="3910"/>
    <s v="Low"/>
    <n v="7190"/>
    <n v="1.1000000000000001"/>
    <n v="4030"/>
    <n v="167.91666666666666"/>
    <x v="634"/>
    <n v="93800"/>
    <n v="25"/>
    <n v="0.5"/>
    <s v="Friday"/>
    <s v="Wednesday"/>
  </r>
  <r>
    <x v="881"/>
    <x v="881"/>
    <s v="English"/>
    <s v="personality"/>
    <s v="Just Chatting"/>
    <s v="Grand Theft Auto V"/>
    <n v="1.2236024844720497E-2"/>
    <n v="6.1143462149285337E-2"/>
    <n v="1022.763366860773"/>
    <n v="4.5999999999999996"/>
    <n v="2520"/>
    <s v="Low"/>
    <n v="1970"/>
    <n v="2.1"/>
    <n v="3778"/>
    <n v="157.41666666666666"/>
    <x v="635"/>
    <n v="127000"/>
    <n v="231"/>
    <n v="4.8"/>
    <s v="Wednesday"/>
    <s v="Sunday"/>
  </r>
  <r>
    <x v="882"/>
    <x v="882"/>
    <s v="Spanish"/>
    <s v="personality"/>
    <s v="Talk Shows &amp; Podcasts"/>
    <s v="Variety"/>
    <n v="1.3283582089552239E-2"/>
    <n v="4.8433968356474005E-4"/>
    <n v="1557.6364223442042"/>
    <n v="8.6999999999999993"/>
    <n v="5230"/>
    <s v="High"/>
    <n v="5340"/>
    <n v="1"/>
    <n v="6194"/>
    <n v="258.08333333333331"/>
    <x v="376"/>
    <n v="411000"/>
    <n v="3"/>
    <n v="5"/>
    <s v="Wednesday"/>
    <s v="Tuesday"/>
  </r>
  <r>
    <x v="883"/>
    <x v="883"/>
    <s v="English"/>
    <s v="personality"/>
    <s v="Sea of Thieves"/>
    <s v="ELDEN RING"/>
    <n v="2.3012578616352201E-2"/>
    <n v="5.8479532163742687E-3"/>
    <n v="485.1258581235698"/>
    <n v="6.8"/>
    <n v="1360"/>
    <s v="Low"/>
    <n v="3659"/>
    <n v="1.3"/>
    <n v="7866"/>
    <n v="327.75"/>
    <x v="636"/>
    <n v="4280000"/>
    <n v="46"/>
    <n v="3.3"/>
    <s v="Monday"/>
    <s v="Friday"/>
  </r>
  <r>
    <x v="884"/>
    <x v="884"/>
    <s v="Russian"/>
    <s v="personality"/>
    <s v="Casino"/>
    <m/>
    <n v="0"/>
    <n v="5.8823529411764705E-3"/>
    <n v="121.9764705882353"/>
    <n v="8.3000000000000007"/>
    <n v="8640"/>
    <s v="Low"/>
    <n v="0"/>
    <n v="1"/>
    <n v="170"/>
    <n v="7.083333333333333"/>
    <x v="637"/>
    <n v="0"/>
    <n v="1"/>
    <n v="0.4"/>
    <s v="Thursday"/>
    <s v="Friday"/>
  </r>
  <r>
    <x v="885"/>
    <x v="885"/>
    <s v="English"/>
    <s v="personality"/>
    <s v="Just Chatting"/>
    <s v="I'm Only Sleeping"/>
    <n v="7.1906542056074767E-3"/>
    <n v="6.8328716528162511E-2"/>
    <n v="3951.9852262234535"/>
    <n v="5.5"/>
    <n v="9440"/>
    <s v="Low"/>
    <n v="3847"/>
    <n v="1.7"/>
    <n v="3249"/>
    <n v="135.375"/>
    <x v="638"/>
    <n v="2180000"/>
    <n v="222"/>
    <n v="1.9"/>
    <s v="Saturday"/>
    <s v="Sunday"/>
  </r>
  <r>
    <x v="886"/>
    <x v="886"/>
    <s v="Portuguese"/>
    <s v="personality"/>
    <s v="CounterNAStrike"/>
    <s v="Among Us"/>
    <n v="4.7076923076923079E-2"/>
    <n v="2.2249690976514215E-3"/>
    <n v="462.79357231149572"/>
    <n v="4.2"/>
    <n v="9470"/>
    <s v="Low"/>
    <n v="7344"/>
    <n v="1.2"/>
    <n v="8090"/>
    <n v="337.08333333333331"/>
    <x v="256"/>
    <n v="1210000"/>
    <n v="18"/>
    <n v="0.6"/>
    <s v="Thursday"/>
    <s v="Wednesday"/>
  </r>
  <r>
    <x v="887"/>
    <x v="887"/>
    <s v="Portuguese"/>
    <s v="personality"/>
    <s v="Virtual Casino"/>
    <m/>
    <n v="0"/>
    <n v="7.1428571428571429E-4"/>
    <n v="25.714285714285712"/>
    <n v="19.899999999999999"/>
    <n v="230"/>
    <s v="High"/>
    <n v="0"/>
    <n v="1"/>
    <n v="1400"/>
    <n v="58.333333333333336"/>
    <x v="343"/>
    <n v="0"/>
    <n v="1"/>
    <n v="7"/>
    <s v="Monday"/>
    <s v="Thursday"/>
  </r>
  <r>
    <x v="888"/>
    <x v="888"/>
    <s v="English"/>
    <s v="personality"/>
    <s v="Just Chatting"/>
    <s v="Food &amp; Drink"/>
    <n v="2.7378640776699031E-2"/>
    <n v="3.0223390275952694E-2"/>
    <n v="1624.1787122207622"/>
    <n v="5.2"/>
    <n v="3510"/>
    <s v="Low"/>
    <n v="5640"/>
    <n v="1.3"/>
    <n v="3044"/>
    <n v="126.83333333333333"/>
    <x v="639"/>
    <n v="332000"/>
    <n v="92"/>
    <n v="4"/>
    <s v="Wednesday"/>
    <s v="Saturday"/>
  </r>
  <r>
    <x v="889"/>
    <x v="889"/>
    <s v="English"/>
    <s v="personality"/>
    <s v="World of Warcraft"/>
    <s v="League of Legends"/>
    <n v="2.0954954954954953E-2"/>
    <n v="3.0743664312422102E-3"/>
    <n v="885.4175321977566"/>
    <n v="5.2"/>
    <n v="1650"/>
    <s v="High"/>
    <n v="9304"/>
    <n v="1"/>
    <n v="12035"/>
    <n v="501.45833333333331"/>
    <x v="640"/>
    <n v="24500000"/>
    <n v="37"/>
    <n v="5.9"/>
    <s v="Monday"/>
    <s v="Tuesday"/>
  </r>
  <r>
    <x v="890"/>
    <x v="890"/>
    <s v="English"/>
    <s v="personality"/>
    <s v="Overwatch"/>
    <s v="Apex Legends"/>
    <n v="1.9505172413793105E-2"/>
    <n v="2.8252528775723752E-2"/>
    <n v="3236.8329264039066"/>
    <n v="5.4"/>
    <n v="4800"/>
    <s v="Low"/>
    <n v="22626"/>
    <n v="1.6"/>
    <n v="8601"/>
    <n v="358.375"/>
    <x v="641"/>
    <n v="45600000"/>
    <n v="243"/>
    <n v="4.0999999999999996"/>
    <s v="Wednesday"/>
    <s v="Tuesday"/>
  </r>
  <r>
    <x v="891"/>
    <x v="891"/>
    <s v="English"/>
    <s v="personality"/>
    <s v="World of Warcraft"/>
    <s v="FINAL FANTASY XIV ONLINE"/>
    <n v="4.4422535211267607E-2"/>
    <n v="1.5993006273783812E-2"/>
    <n v="525.76365319345882"/>
    <n v="8"/>
    <n v="1630"/>
    <s v="High"/>
    <n v="18924"/>
    <n v="1.7"/>
    <n v="19446"/>
    <n v="810.25"/>
    <x v="642"/>
    <n v="44100000"/>
    <n v="311"/>
    <n v="6.2"/>
    <s v="Saturday"/>
    <s v="Saturday"/>
  </r>
  <r>
    <x v="892"/>
    <x v="892"/>
    <s v="Polish"/>
    <s v="personality"/>
    <s v="Fortnite"/>
    <s v="Fall Guys"/>
    <n v="2.9158415841584158E-3"/>
    <n v="6.8272330741513372E-3"/>
    <n v="919.40072065237996"/>
    <n v="4.4000000000000004"/>
    <n v="1490"/>
    <s v="Low"/>
    <n v="589"/>
    <n v="1.1000000000000001"/>
    <n v="5273"/>
    <n v="219.70833333333334"/>
    <x v="643"/>
    <n v="7980000"/>
    <n v="36"/>
    <n v="4.3"/>
    <s v="Saturday"/>
    <s v="Sunday"/>
  </r>
  <r>
    <x v="893"/>
    <x v="893"/>
    <s v="Japanese"/>
    <s v="personality"/>
    <s v="Grand Theft Auto V"/>
    <s v="VALORANT"/>
    <n v="7.0921985815602842E-4"/>
    <n v="2.0959478341872381E-2"/>
    <n v="1103.306939916162"/>
    <n v="7.2"/>
    <n v="3000"/>
    <s v="Low"/>
    <n v="70"/>
    <n v="1.2"/>
    <n v="2147"/>
    <n v="89.458333333333329"/>
    <x v="260"/>
    <n v="19800"/>
    <n v="45"/>
    <n v="0.8"/>
    <s v="Friday"/>
    <s v="Tuesday"/>
  </r>
  <r>
    <x v="894"/>
    <x v="894"/>
    <s v="Chinese"/>
    <s v="personality"/>
    <s v="Just Chatting"/>
    <s v="Fall Guys"/>
    <n v="6.2142156862745095E-2"/>
    <n v="2.2536873156342181E-2"/>
    <n v="1155.3982300884957"/>
    <n v="8.1"/>
    <n v="3880"/>
    <s v="High"/>
    <n v="25354"/>
    <n v="2.2000000000000002"/>
    <n v="8475"/>
    <n v="353.125"/>
    <x v="515"/>
    <n v="26600000"/>
    <n v="191"/>
    <n v="5.6"/>
    <s v="Friday"/>
    <s v="Saturday"/>
  </r>
  <r>
    <x v="895"/>
    <x v="895"/>
    <s v="Russian"/>
    <s v="personality"/>
    <s v="Casino"/>
    <m/>
    <n v="0"/>
    <n v="4.0000000000000001E-3"/>
    <n v="53.088000000000001"/>
    <n v="8.4"/>
    <n v="1840"/>
    <s v="Low"/>
    <n v="0"/>
    <n v="1"/>
    <n v="250"/>
    <n v="10.416666666666666"/>
    <x v="644"/>
    <n v="0"/>
    <n v="1"/>
    <n v="0.7"/>
    <s v="Friday"/>
    <s v="Saturday"/>
  </r>
  <r>
    <x v="896"/>
    <x v="896"/>
    <s v="English"/>
    <s v="personality"/>
    <s v="Destiny 2"/>
    <s v="Fortnite"/>
    <n v="2.9110320284697509E-3"/>
    <n v="1.0147967571857815E-2"/>
    <n v="764.66919893417992"/>
    <n v="8.5"/>
    <n v="2450"/>
    <s v="High"/>
    <n v="1636"/>
    <n v="1.3"/>
    <n v="17639"/>
    <n v="734.95833333333337"/>
    <x v="103"/>
    <n v="33000000"/>
    <n v="179"/>
    <n v="5.3"/>
    <s v="Sunday"/>
    <s v="Saturday"/>
  </r>
  <r>
    <x v="897"/>
    <x v="897"/>
    <s v="Russian"/>
    <s v="personality"/>
    <s v="Casino"/>
    <m/>
    <n v="0"/>
    <n v="0.02"/>
    <n v="0.96"/>
    <n v="5"/>
    <n v="10"/>
    <s v="Low"/>
    <n v="0"/>
    <n v="1"/>
    <n v="50"/>
    <n v="2.0833333333333335"/>
    <x v="396"/>
    <n v="0"/>
    <n v="1"/>
    <n v="0.2"/>
    <s v="Tuesday"/>
    <s v="Tuesday"/>
  </r>
  <r>
    <x v="898"/>
    <x v="898"/>
    <s v="Spanish"/>
    <s v="personality"/>
    <s v="Just Chatting"/>
    <s v="League of Legends"/>
    <n v="3.1364791288566243E-2"/>
    <n v="2.7699718988358088E-2"/>
    <n v="2654.3556804496184"/>
    <n v="3.6"/>
    <n v="5100"/>
    <s v="Low"/>
    <n v="17282"/>
    <n v="2"/>
    <n v="4982"/>
    <n v="207.58333333333334"/>
    <x v="207"/>
    <n v="18600000"/>
    <n v="138"/>
    <n v="4"/>
    <s v="Sunday"/>
    <s v="Monday"/>
  </r>
  <r>
    <x v="899"/>
    <x v="899"/>
    <s v="German"/>
    <s v="personality"/>
    <s v="Just Chatting"/>
    <s v="Rust"/>
    <n v="1.3846153846153847E-2"/>
    <n v="2.9573410102067522E-2"/>
    <n v="1061.5022245485475"/>
    <n v="4.8"/>
    <n v="2120"/>
    <s v="Low"/>
    <n v="2340"/>
    <n v="1.5"/>
    <n v="3821"/>
    <n v="159.20833333333334"/>
    <x v="645"/>
    <n v="186000"/>
    <n v="113"/>
    <n v="2.2999999999999998"/>
    <s v="Wednesday"/>
    <s v="Sunday"/>
  </r>
  <r>
    <x v="900"/>
    <x v="900"/>
    <s v="German"/>
    <s v="personality"/>
    <s v="Sports"/>
    <s v="Just Chatting"/>
    <n v="5.6329411764705885E-2"/>
    <n v="4.1601664066562667E-3"/>
    <n v="530.42121684867391"/>
    <n v="5.6"/>
    <n v="1150"/>
    <s v="Low"/>
    <n v="4788"/>
    <n v="1.1000000000000001"/>
    <n v="3846"/>
    <n v="160.25"/>
    <x v="646"/>
    <n v="35100000"/>
    <n v="16"/>
    <n v="3.3"/>
    <s v="Saturday"/>
    <s v="Saturday"/>
  </r>
  <r>
    <x v="901"/>
    <x v="901"/>
    <s v="Portuguese"/>
    <s v="personality"/>
    <s v="VALORANT"/>
    <s v="Variety"/>
    <n v="1.1518716577540108E-2"/>
    <n v="2.7510316368638239E-4"/>
    <n v="617.33149931224204"/>
    <n v="3.3"/>
    <n v="9350"/>
    <s v="Low"/>
    <n v="2154"/>
    <n v="1"/>
    <n v="7270"/>
    <n v="302.91666666666669"/>
    <x v="647"/>
    <n v="431000"/>
    <n v="2"/>
    <n v="0.8"/>
    <s v="Wednesday"/>
    <s v="Sunday"/>
  </r>
  <r>
    <x v="902"/>
    <x v="902"/>
    <s v="English"/>
    <s v="personality"/>
    <s v="Tekken 7"/>
    <s v="Dead by Daylight"/>
    <n v="1.0231638418079097E-2"/>
    <n v="8.9089309282886046E-3"/>
    <n v="467.22393312802467"/>
    <n v="5.5"/>
    <n v="950"/>
    <s v="Low"/>
    <n v="1811"/>
    <n v="1.3"/>
    <n v="9092"/>
    <n v="378.83333333333331"/>
    <x v="293"/>
    <n v="3390000"/>
    <n v="81"/>
    <n v="4.2"/>
    <s v="Tuesday"/>
    <s v="Sunday"/>
  </r>
  <r>
    <x v="903"/>
    <x v="903"/>
    <s v="Russian"/>
    <s v="personality"/>
    <s v="Dota 2"/>
    <s v="PUBG: BATTLEGROUNDS"/>
    <n v="2.5213849287169044E-3"/>
    <n v="2.1510713990237447E-3"/>
    <n v="974.93174484983865"/>
    <n v="5.8"/>
    <n v="540"/>
    <s v="High"/>
    <n v="1238"/>
    <n v="1.3"/>
    <n v="12087"/>
    <n v="503.625"/>
    <x v="648"/>
    <n v="121000000"/>
    <n v="26"/>
    <n v="5.3"/>
    <s v="Thursday"/>
    <s v="Thursday"/>
  </r>
  <r>
    <x v="904"/>
    <x v="904"/>
    <s v="Spanish"/>
    <s v="personality"/>
    <s v="FIFA 23"/>
    <s v="EA Sports FC 24"/>
    <n v="2.6534653465346534E-2"/>
    <n v="3.1215571061329415E-3"/>
    <n v="890.19463826661774"/>
    <n v="4.0999999999999996"/>
    <n v="1470"/>
    <s v="High"/>
    <n v="5360"/>
    <n v="1.1000000000000001"/>
    <n v="5446"/>
    <n v="226.91666666666666"/>
    <x v="643"/>
    <n v="737000"/>
    <n v="17"/>
    <n v="5.0999999999999996"/>
    <s v="Saturday"/>
    <s v="Sunday"/>
  </r>
  <r>
    <x v="905"/>
    <x v="905"/>
    <s v="English"/>
    <s v="personality"/>
    <s v="Destiny 2"/>
    <s v="Destiny"/>
    <n v="1.9406E-2"/>
    <n v="2.2619380061435355E-2"/>
    <n v="2234.0128455738623"/>
    <n v="7.1"/>
    <n v="2000"/>
    <s v="Low"/>
    <n v="19406"/>
    <n v="1.4"/>
    <n v="10743"/>
    <n v="447.625"/>
    <x v="82"/>
    <n v="49700000"/>
    <n v="243"/>
    <n v="3.8"/>
    <s v="Thursday"/>
    <s v="Tuesday"/>
  </r>
  <r>
    <x v="906"/>
    <x v="906"/>
    <s v="English"/>
    <s v="personality"/>
    <s v="Just Chatting"/>
    <s v="Minecraft"/>
    <n v="1.6062246278755075E-3"/>
    <n v="1.3484740951029099E-2"/>
    <n v="12587.650816181689"/>
    <n v="3"/>
    <n v="2185"/>
    <s v="Low"/>
    <n v="1187"/>
    <n v="1.1000000000000001"/>
    <n v="1409"/>
    <n v="58.708333333333336"/>
    <x v="649"/>
    <n v="4010000"/>
    <n v="19"/>
    <n v="1.9"/>
    <s v="Saturday"/>
    <s v="Monday"/>
  </r>
  <r>
    <x v="907"/>
    <x v="907"/>
    <s v="English"/>
    <s v="personality"/>
    <s v="Just Chatting"/>
    <s v="Pokemon Sword/Shield"/>
    <n v="1.1728187919463088E-3"/>
    <n v="8.5716991854517907E-2"/>
    <n v="1354.8020458420156"/>
    <n v="4.3"/>
    <n v="1210"/>
    <s v="High"/>
    <n v="699"/>
    <n v="1.8"/>
    <n v="10558"/>
    <n v="439.91666666666669"/>
    <x v="650"/>
    <n v="18800000"/>
    <n v="905"/>
    <n v="6.2"/>
    <s v="Wednesday"/>
    <s v="Sunday"/>
  </r>
  <r>
    <x v="908"/>
    <x v="908"/>
    <s v="English"/>
    <s v="personality"/>
    <s v="Destiny 2"/>
    <s v="Valheim"/>
    <n v="3.2767790262172282E-2"/>
    <n v="9.6845600442722751E-3"/>
    <n v="591.03486441615939"/>
    <n v="9.6"/>
    <n v="2990"/>
    <s v="High"/>
    <n v="17498"/>
    <n v="1.3"/>
    <n v="21684"/>
    <n v="903.5"/>
    <x v="651"/>
    <n v="31200000"/>
    <n v="210"/>
    <n v="5.8"/>
    <s v="Wednesday"/>
    <s v="Saturday"/>
  </r>
  <r>
    <x v="909"/>
    <x v="909"/>
    <s v="English"/>
    <s v="personality"/>
    <s v="Art"/>
    <s v="Just Chatting"/>
    <n v="1.3114832535885168E-2"/>
    <n v="5.8798556569730417E-2"/>
    <n v="2129.484185947782"/>
    <n v="4.5999999999999996"/>
    <n v="4310"/>
    <s v="Low"/>
    <n v="5482"/>
    <n v="1.4"/>
    <n v="4711"/>
    <n v="196.29166666666666"/>
    <x v="652"/>
    <n v="5310000"/>
    <n v="277"/>
    <n v="2.8"/>
    <s v="Saturday"/>
    <s v="Sunday"/>
  </r>
  <r>
    <x v="910"/>
    <x v="910"/>
    <s v="English"/>
    <s v="esports"/>
    <s v="World of Warcraft"/>
    <s v="FINAL FANTASY XIV ONLINE"/>
    <n v="0.76586196319018407"/>
    <n v="1.8511662347278786E-3"/>
    <n v="2896.7049241021841"/>
    <n v="19.399999999999999"/>
    <n v="3375"/>
    <s v="Low"/>
    <n v="249671"/>
    <n v="1"/>
    <n v="2701"/>
    <n v="112.54166666666667"/>
    <x v="462"/>
    <n v="23200000"/>
    <n v="5"/>
    <n v="0.7"/>
    <s v="Friday"/>
    <s v="Saturday"/>
  </r>
  <r>
    <x v="911"/>
    <x v="911"/>
    <s v="Spanish"/>
    <s v="personality"/>
    <s v="League of Legends"/>
    <s v="Escape from Tarkov"/>
    <n v="4.3353982300884955E-2"/>
    <n v="1.0821984435797665E-2"/>
    <n v="1319.066147859922"/>
    <n v="5.0999999999999996"/>
    <n v="3000"/>
    <s v="Low"/>
    <n v="19596"/>
    <n v="1.4"/>
    <n v="8224"/>
    <n v="342.66666666666669"/>
    <x v="223"/>
    <n v="29300000"/>
    <n v="89"/>
    <n v="4.0999999999999996"/>
    <s v="Wednesday"/>
    <s v="Wednesday"/>
  </r>
  <r>
    <x v="912"/>
    <x v="912"/>
    <s v="Spanish"/>
    <s v="personality"/>
    <s v="Just Chatting"/>
    <s v="World of Warcraft"/>
    <n v="1.5005802707930367E-2"/>
    <n v="4.4818456883509834E-2"/>
    <n v="2346.444780635401"/>
    <n v="6"/>
    <n v="6010"/>
    <s v="Low"/>
    <n v="7758"/>
    <n v="2"/>
    <n v="5288"/>
    <n v="220.33333333333334"/>
    <x v="653"/>
    <n v="6670000"/>
    <n v="237"/>
    <n v="4.5"/>
    <s v="Sunday"/>
    <s v="Saturday"/>
  </r>
  <r>
    <x v="913"/>
    <x v="913"/>
    <s v="English"/>
    <s v="personality"/>
    <s v="Special Events"/>
    <s v="Variety"/>
    <n v="0"/>
    <n v="3.3333333333333333E-2"/>
    <n v="320"/>
    <n v="4.7"/>
    <n v="5590"/>
    <s v="Low"/>
    <n v="0"/>
    <n v="2"/>
    <n v="90"/>
    <n v="3.75"/>
    <x v="654"/>
    <n v="0"/>
    <n v="3"/>
    <n v="0.1"/>
    <s v="Thursday"/>
    <s v="Thursday"/>
  </r>
  <r>
    <x v="914"/>
    <x v="914"/>
    <s v="English"/>
    <s v="personality"/>
    <s v="CounterNAStrike"/>
    <s v="Slots"/>
    <n v="2.0434782608695651E-2"/>
    <n v="4.61133069828722E-3"/>
    <n v="1818.1818181818182"/>
    <n v="3.1"/>
    <n v="2450"/>
    <s v="Low"/>
    <n v="2350"/>
    <n v="1.1000000000000001"/>
    <n v="1518"/>
    <n v="63.25"/>
    <x v="537"/>
    <n v="110000"/>
    <n v="7"/>
    <n v="2.1"/>
    <s v="Wednesday"/>
    <s v="Sunday"/>
  </r>
  <r>
    <x v="915"/>
    <x v="915"/>
    <s v="Spanish"/>
    <s v="personality"/>
    <s v="Garena Free Fire"/>
    <s v="Just Chatting"/>
    <n v="1.1043902439024391E-2"/>
    <n v="1.0958358238692966E-2"/>
    <n v="1960.5499103407053"/>
    <n v="4.8"/>
    <n v="3460"/>
    <s v="High"/>
    <n v="4528"/>
    <n v="1.7"/>
    <n v="5019"/>
    <n v="209.125"/>
    <x v="309"/>
    <n v="5360000"/>
    <n v="55"/>
    <n v="5"/>
    <s v="Thursday"/>
    <s v="Monday"/>
  </r>
  <r>
    <x v="916"/>
    <x v="916"/>
    <s v="Japanese"/>
    <s v="personality"/>
    <s v="Escape from Tarkov"/>
    <s v="Grand Theft Auto V"/>
    <n v="0.22903225806451613"/>
    <n v="3.8471402923826621E-3"/>
    <n v="124.03180302641702"/>
    <n v="6.8"/>
    <n v="320"/>
    <s v="High"/>
    <n v="9230"/>
    <n v="1.1000000000000001"/>
    <n v="7798"/>
    <n v="324.91666666666669"/>
    <x v="655"/>
    <n v="1160000"/>
    <n v="30"/>
    <n v="5.3"/>
    <s v="Sunday"/>
    <s v="Saturday"/>
  </r>
  <r>
    <x v="917"/>
    <x v="917"/>
    <s v="English"/>
    <s v="personality"/>
    <s v="Trackmania"/>
    <s v="TrackMania"/>
    <n v="2.0202020202020202E-3"/>
    <n v="3.5398230088495575E-3"/>
    <n v="420.53097345132744"/>
    <n v="2.7"/>
    <n v="4940"/>
    <s v="Low"/>
    <n v="40"/>
    <n v="1"/>
    <n v="1130"/>
    <n v="47.083333333333336"/>
    <x v="656"/>
    <n v="333"/>
    <n v="4"/>
    <n v="0.1"/>
    <s v="Monday"/>
    <s v="Sunday"/>
  </r>
  <r>
    <x v="918"/>
    <x v="918"/>
    <s v="English"/>
    <s v="personality"/>
    <s v="CounterNAStrike"/>
    <s v="Just Chatting"/>
    <n v="0"/>
    <n v="8.3333333333333332E-3"/>
    <n v="355"/>
    <n v="4.4000000000000004"/>
    <n v="6040"/>
    <s v="Low"/>
    <n v="0"/>
    <n v="1.8"/>
    <n v="960"/>
    <n v="40"/>
    <x v="657"/>
    <n v="0"/>
    <n v="8"/>
    <n v="2.7"/>
    <s v="Friday"/>
    <s v="Saturday"/>
  </r>
  <r>
    <x v="919"/>
    <x v="919"/>
    <s v="English"/>
    <s v="personality"/>
    <s v="League of Legends"/>
    <s v="VALORANT"/>
    <n v="2.552710843373494E-2"/>
    <n v="2.302573980038522E-2"/>
    <n v="2092.8033619331113"/>
    <n v="5.2"/>
    <n v="4770"/>
    <s v="High"/>
    <n v="25425"/>
    <n v="1.9"/>
    <n v="11422"/>
    <n v="475.91666666666669"/>
    <x v="658"/>
    <n v="51100000"/>
    <n v="263"/>
    <n v="5.6"/>
    <s v="Thursday"/>
    <s v="Sunday"/>
  </r>
  <r>
    <x v="920"/>
    <x v="920"/>
    <s v="Italian"/>
    <s v="personality"/>
    <s v="Just Chatting"/>
    <s v="Super Smash Bros. Ultimate"/>
    <n v="1.7852140077821013E-2"/>
    <n v="8.3187390542907177E-2"/>
    <n v="2700.5253940455341"/>
    <n v="3.1"/>
    <n v="4380"/>
    <s v="Low"/>
    <n v="4588"/>
    <n v="1.8"/>
    <n v="2284"/>
    <n v="95.166666666666671"/>
    <x v="659"/>
    <n v="2650000"/>
    <n v="190"/>
    <n v="2"/>
    <s v="Saturday"/>
    <s v="Monday"/>
  </r>
  <r>
    <x v="921"/>
    <x v="921"/>
    <s v="German"/>
    <s v="personality"/>
    <s v="Diablo III"/>
    <s v="Diablo IV"/>
    <n v="8.6336322869955157E-2"/>
    <n v="1.283928370311972E-2"/>
    <n v="602.77058227277848"/>
    <n v="5.2"/>
    <n v="1120"/>
    <s v="Low"/>
    <n v="19253"/>
    <n v="1.4"/>
    <n v="8879"/>
    <n v="369.95833333333331"/>
    <x v="660"/>
    <n v="37600000"/>
    <n v="114"/>
    <n v="4.4000000000000004"/>
    <s v="Friday"/>
    <s v="Friday"/>
  </r>
  <r>
    <x v="922"/>
    <x v="922"/>
    <s v="English"/>
    <s v="personality"/>
    <s v="League of Legends"/>
    <s v="Minecraft"/>
    <n v="1.2316831683168317E-2"/>
    <n v="1.6791329568004885E-3"/>
    <n v="1850.099221492902"/>
    <n v="4.8"/>
    <n v="3720"/>
    <s v="Low"/>
    <n v="6220"/>
    <n v="1"/>
    <n v="6551"/>
    <n v="272.95833333333331"/>
    <x v="587"/>
    <n v="842000"/>
    <n v="11"/>
    <n v="4.2"/>
    <s v="Thursday"/>
    <s v="Saturday"/>
  </r>
  <r>
    <x v="923"/>
    <x v="923"/>
    <s v="Russian"/>
    <s v="personality"/>
    <s v="Casino"/>
    <m/>
    <n v="0"/>
    <n v="1.4285714285714285E-2"/>
    <n v="0.34285714285714286"/>
    <n v="6.8"/>
    <n v="10"/>
    <s v="Low"/>
    <n v="0"/>
    <n v="1"/>
    <n v="70"/>
    <n v="2.9166666666666665"/>
    <x v="364"/>
    <n v="0"/>
    <n v="1"/>
    <n v="1"/>
    <s v="Tuesday"/>
    <s v="Tuesday"/>
  </r>
  <r>
    <x v="924"/>
    <x v="924"/>
    <s v="English"/>
    <s v="personality"/>
    <s v="Dead by Daylight"/>
    <s v="The Texas Chain Saw Massacre"/>
    <n v="1.4533519553072626E-2"/>
    <n v="9.3789607097591893E-3"/>
    <n v="2177.9467680608363"/>
    <n v="4.3"/>
    <n v="4310"/>
    <s v="Low"/>
    <n v="5203"/>
    <n v="1.1000000000000001"/>
    <n v="3945"/>
    <n v="164.375"/>
    <x v="661"/>
    <n v="4340000"/>
    <n v="37"/>
    <n v="2.4"/>
    <s v="Friday"/>
    <s v="Thursday"/>
  </r>
  <r>
    <x v="925"/>
    <x v="925"/>
    <s v="English"/>
    <s v="personality"/>
    <s v="Just Chatting"/>
    <s v="Dead by Daylight"/>
    <n v="8.8907563025210079E-3"/>
    <n v="6.076537474018829E-2"/>
    <n v="1396.7477686758771"/>
    <n v="4.8"/>
    <n v="2110"/>
    <s v="High"/>
    <n v="4232"/>
    <n v="2.4"/>
    <n v="8179"/>
    <n v="340.79166666666669"/>
    <x v="626"/>
    <n v="10200000"/>
    <n v="497"/>
    <n v="5.8"/>
    <s v="Thursday"/>
    <s v="Wednesday"/>
  </r>
  <r>
    <x v="926"/>
    <x v="926"/>
    <s v="English"/>
    <s v="personality"/>
    <s v="Call of Duty: Warzone"/>
    <s v="Just Chatting"/>
    <n v="1.1515358361774744E-2"/>
    <n v="6.2975027144408252E-2"/>
    <n v="7635.1791530944629"/>
    <n v="7.1"/>
    <n v="2170"/>
    <s v="Low"/>
    <n v="3374"/>
    <n v="1.3"/>
    <n v="921"/>
    <n v="38.375"/>
    <x v="332"/>
    <n v="4550000"/>
    <n v="58"/>
    <n v="4.5"/>
    <s v="Tuesday"/>
    <s v="Monday"/>
  </r>
  <r>
    <x v="927"/>
    <x v="927"/>
    <s v="English"/>
    <s v="personality"/>
    <s v="Grand Theft Auto V"/>
    <s v="Just Chatting"/>
    <n v="1.1458333333333333E-2"/>
    <n v="5.0323508267433505E-3"/>
    <n v="2484.5434938892881"/>
    <n v="1.8"/>
    <n v="2230"/>
    <s v="Low"/>
    <n v="1650"/>
    <n v="1"/>
    <n v="1391"/>
    <n v="57.958333333333336"/>
    <x v="662"/>
    <n v="107000"/>
    <n v="7"/>
    <n v="2.7"/>
    <s v="Monday"/>
    <s v="Sunday"/>
  </r>
  <r>
    <x v="928"/>
    <x v="928"/>
    <s v="French"/>
    <s v="personality"/>
    <s v="League of Legends"/>
    <s v="Dark and Darker"/>
    <n v="3.2941176470588238E-2"/>
    <n v="1.7334777898158179E-2"/>
    <n v="1031.4192849404117"/>
    <n v="6"/>
    <n v="2150"/>
    <s v="Low"/>
    <n v="3920"/>
    <n v="1.4"/>
    <n v="2769"/>
    <n v="115.375"/>
    <x v="663"/>
    <n v="281000"/>
    <n v="48"/>
    <n v="1.2"/>
    <s v="Monday"/>
    <s v="Monday"/>
  </r>
  <r>
    <x v="929"/>
    <x v="929"/>
    <s v="English"/>
    <s v="personality"/>
    <s v="Just Chatting"/>
    <s v="Apex Legends"/>
    <n v="2.6646666666666667E-3"/>
    <n v="2.0093363101278669E-2"/>
    <n v="3653.338745687031"/>
    <n v="5.2"/>
    <n v="6930"/>
    <s v="Low"/>
    <n v="3997"/>
    <n v="2.1"/>
    <n v="9854"/>
    <n v="410.58333333333331"/>
    <x v="28"/>
    <n v="88700000"/>
    <n v="198"/>
    <n v="4.9000000000000004"/>
    <s v="Friday"/>
    <s v="Thursday"/>
  </r>
  <r>
    <x v="930"/>
    <x v="930"/>
    <s v="English"/>
    <s v="personality"/>
    <s v="Overwatch"/>
    <s v="Overwatch 2"/>
    <n v="5.1518796992481202E-3"/>
    <n v="3.6896479021716212E-3"/>
    <n v="841.23972169512967"/>
    <n v="8"/>
    <n v="1860"/>
    <s v="High"/>
    <n v="3426"/>
    <n v="1.2"/>
    <n v="18972"/>
    <n v="790.5"/>
    <x v="166"/>
    <n v="12200000"/>
    <n v="70"/>
    <n v="6"/>
    <s v="Thursday"/>
    <s v="Wednesday"/>
  </r>
  <r>
    <x v="931"/>
    <x v="931"/>
    <s v="French"/>
    <s v="personality"/>
    <s v="Rocket League"/>
    <s v="Escape from Tarkov"/>
    <n v="1.1189808917197452E-2"/>
    <n v="1.4022546054440473E-2"/>
    <n v="2590.0467418201815"/>
    <n v="3.6"/>
    <n v="3820"/>
    <s v="High"/>
    <n v="8784"/>
    <n v="1.2"/>
    <n v="7274"/>
    <n v="303.08333333333331"/>
    <x v="664"/>
    <n v="18000000"/>
    <n v="102"/>
    <n v="5.0999999999999996"/>
    <s v="Tuesday"/>
    <s v="Monday"/>
  </r>
  <r>
    <x v="932"/>
    <x v="932"/>
    <s v="Japanese"/>
    <s v="personality"/>
    <s v="Apex Legends"/>
    <s v="Grand Theft Auto V"/>
    <n v="2.1558073654390934E-2"/>
    <n v="1.2758951845246261E-2"/>
    <n v="116.22993551927563"/>
    <n v="6.8"/>
    <n v="290"/>
    <s v="High"/>
    <n v="1522"/>
    <n v="1.2"/>
    <n v="14578"/>
    <n v="607.41666666666663"/>
    <x v="665"/>
    <n v="3750000"/>
    <n v="186"/>
    <n v="5.5"/>
    <s v="Saturday"/>
    <s v="Saturday"/>
  </r>
  <r>
    <x v="933"/>
    <x v="933"/>
    <s v="Russian"/>
    <s v="personality"/>
    <s v="Casino"/>
    <m/>
    <n v="0"/>
    <n v="4.7619047619047623E-3"/>
    <n v="98.857142857142861"/>
    <n v="10.3"/>
    <n v="8650"/>
    <s v="Low"/>
    <n v="0"/>
    <n v="1"/>
    <n v="210"/>
    <n v="8.75"/>
    <x v="666"/>
    <n v="0"/>
    <n v="1"/>
    <n v="0.5"/>
    <s v="Monday"/>
    <s v="Sunday"/>
  </r>
  <r>
    <x v="934"/>
    <x v="934"/>
    <s v="Spanish"/>
    <s v="personality"/>
    <s v="Sports"/>
    <s v="Fortnite"/>
    <n v="0"/>
    <n v="2.4856596558317399E-3"/>
    <n v="93.154875717017219"/>
    <n v="2.4"/>
    <n v="950"/>
    <s v="Low"/>
    <n v="0"/>
    <n v="1"/>
    <n v="5230"/>
    <n v="217.91666666666666"/>
    <x v="667"/>
    <n v="0"/>
    <n v="13"/>
    <n v="2.8"/>
    <s v="Wednesday"/>
    <s v="Wednesday"/>
  </r>
  <r>
    <x v="935"/>
    <x v="935"/>
    <s v="French"/>
    <s v="personality"/>
    <s v="League of Legends"/>
    <s v="Watch Dogs 2"/>
    <n v="2.6666666666666668E-2"/>
    <n v="1.287001287001287E-3"/>
    <n v="1006.949806949807"/>
    <n v="3.8"/>
    <n v="1320"/>
    <s v="Low"/>
    <n v="2608"/>
    <n v="1"/>
    <n v="2331"/>
    <n v="97.125"/>
    <x v="668"/>
    <n v="1940000"/>
    <n v="3"/>
    <n v="2.1"/>
    <s v="Monday"/>
    <s v="Monday"/>
  </r>
  <r>
    <x v="936"/>
    <x v="936"/>
    <s v="Portuguese"/>
    <s v="personality"/>
    <s v="Virtual Casino"/>
    <s v="Slots"/>
    <n v="0"/>
    <n v="3.7735849056603774E-3"/>
    <n v="63.39622641509434"/>
    <n v="13.3"/>
    <n v="1520"/>
    <s v="Low"/>
    <n v="0"/>
    <n v="1"/>
    <n v="530"/>
    <n v="22.083333333333332"/>
    <x v="669"/>
    <n v="0"/>
    <n v="2"/>
    <n v="0.8"/>
    <s v="Monday"/>
    <s v="Monday"/>
  </r>
  <r>
    <x v="937"/>
    <x v="937"/>
    <s v="English"/>
    <s v="personality"/>
    <s v="VALORANT"/>
    <s v="CounterNAStrike"/>
    <n v="3.6618831168831169E-2"/>
    <n v="0.15151515151515152"/>
    <n v="280000"/>
    <n v="3.5"/>
    <n v="2989"/>
    <s v="Low"/>
    <n v="56393"/>
    <n v="1.1000000000000001"/>
    <n v="132"/>
    <n v="5.5"/>
    <x v="102"/>
    <n v="29800000"/>
    <n v="20"/>
    <n v="1"/>
    <s v="Friday"/>
    <s v="Sunday"/>
  </r>
  <r>
    <x v="938"/>
    <x v="938"/>
    <s v="German"/>
    <s v="personality"/>
    <s v="Grand Theft Auto V"/>
    <s v="Just Chatting"/>
    <n v="2.2653100775193797E-2"/>
    <n v="1.7618415227976979E-2"/>
    <n v="1096.414342629482"/>
    <n v="5.2"/>
    <n v="2730"/>
    <s v="Low"/>
    <n v="11689"/>
    <n v="2"/>
    <n v="11295"/>
    <n v="470.625"/>
    <x v="670"/>
    <n v="24300000"/>
    <n v="199"/>
    <n v="4.8"/>
    <s v="Thursday"/>
    <s v="Saturday"/>
  </r>
  <r>
    <x v="939"/>
    <x v="939"/>
    <s v="English"/>
    <s v="personality"/>
    <s v="Escape from Tarkov"/>
    <s v="PUBG: BATTLEGROUNDS"/>
    <n v="6.0314465408805029E-2"/>
    <n v="3.6098796706776438E-2"/>
    <n v="2416.7194426852438"/>
    <n v="8.8000000000000007"/>
    <n v="930"/>
    <s v="High"/>
    <n v="9590"/>
    <n v="1.1000000000000001"/>
    <n v="1579"/>
    <n v="65.791666666666671"/>
    <x v="636"/>
    <n v="1650000"/>
    <n v="57"/>
    <n v="5.0999999999999996"/>
    <s v="Wednesday"/>
    <s v="Saturday"/>
  </r>
  <r>
    <x v="940"/>
    <x v="940"/>
    <s v="Portuguese"/>
    <s v="personality"/>
    <s v="Virtual Casino"/>
    <s v="Slots"/>
    <n v="0"/>
    <n v="5.6603773584905656E-3"/>
    <n v="58.867924528301891"/>
    <n v="13.3"/>
    <n v="1110"/>
    <s v="Low"/>
    <n v="0"/>
    <n v="1.4"/>
    <n v="530"/>
    <n v="22.083333333333332"/>
    <x v="427"/>
    <n v="0"/>
    <n v="3"/>
    <n v="0.8"/>
    <s v="Tuesday"/>
    <s v="Tuesday"/>
  </r>
  <r>
    <x v="941"/>
    <x v="941"/>
    <s v="English"/>
    <s v="personality"/>
    <s v="Chess"/>
    <s v="Chess (5)"/>
    <n v="6.0719626168224301E-2"/>
    <n v="1.4613309352517985E-2"/>
    <n v="2309.3525179856115"/>
    <n v="4.5999999999999996"/>
    <n v="4440"/>
    <s v="Low"/>
    <n v="25988"/>
    <n v="1.4"/>
    <n v="4448"/>
    <n v="185.33333333333334"/>
    <x v="388"/>
    <n v="25100000"/>
    <n v="65"/>
    <n v="4.2"/>
    <s v="Tuesday"/>
    <s v="Sunday"/>
  </r>
  <r>
    <x v="942"/>
    <x v="942"/>
    <s v="Russian"/>
    <s v="personality"/>
    <s v="Just Chatting"/>
    <s v="World of Warcraft"/>
    <n v="2.1720670391061452E-2"/>
    <n v="8.9059563689843947E-3"/>
    <n v="1053.0272081052374"/>
    <n v="5.8"/>
    <n v="1240"/>
    <s v="High"/>
    <n v="11664"/>
    <n v="1.3"/>
    <n v="12239"/>
    <n v="509.95833333333331"/>
    <x v="153"/>
    <n v="48500000"/>
    <n v="109"/>
    <n v="5.4"/>
    <s v="Sunday"/>
    <s v="Tuesday"/>
  </r>
  <r>
    <x v="943"/>
    <x v="943"/>
    <s v="English"/>
    <s v="personality"/>
    <s v="Fortnite"/>
    <s v="Apex Legends"/>
    <n v="0"/>
    <n v="2.1269053527118043E-3"/>
    <n v="1199.5746189294575"/>
    <n v="5.3"/>
    <n v="2360"/>
    <s v="High"/>
    <n v="0"/>
    <n v="1"/>
    <n v="2821"/>
    <n v="117.54166666666667"/>
    <x v="395"/>
    <n v="65"/>
    <n v="6"/>
    <n v="5.8"/>
    <s v="Saturday"/>
    <s v="Tuesday"/>
  </r>
  <r>
    <x v="944"/>
    <x v="944"/>
    <s v="Russian"/>
    <s v="personality"/>
    <s v="Casino"/>
    <m/>
    <n v="0"/>
    <n v="1.6666666666666666E-2"/>
    <n v="93.6"/>
    <n v="2.9"/>
    <n v="2340"/>
    <s v="Low"/>
    <n v="0"/>
    <n v="1"/>
    <n v="60"/>
    <n v="2.5"/>
    <x v="671"/>
    <n v="0"/>
    <n v="1"/>
    <n v="0.7"/>
    <s v="Monday"/>
    <s v="Monday"/>
  </r>
  <r>
    <x v="945"/>
    <x v="945"/>
    <s v="Portuguese"/>
    <s v="personality"/>
    <s v="League of Legends"/>
    <s v="World of Warcraft"/>
    <n v="2.2266666666666667E-2"/>
    <n v="0.64347826086956517"/>
    <n v="194086.95652173911"/>
    <n v="6.8"/>
    <n v="3940"/>
    <s v="Low"/>
    <n v="20708"/>
    <n v="1.3"/>
    <n v="115"/>
    <n v="4.791666666666667"/>
    <x v="672"/>
    <n v="60600000"/>
    <n v="74"/>
    <n v="4.3"/>
    <s v="Tuesday"/>
    <s v="Wednesday"/>
  </r>
  <r>
    <x v="946"/>
    <x v="946"/>
    <s v="Czech"/>
    <s v="personality"/>
    <s v="League of Legends"/>
    <s v="Just Chatting"/>
    <n v="4.8653266331658292E-2"/>
    <n v="8.4320631871064155E-3"/>
    <n v="509.76625040025618"/>
    <n v="4.9000000000000004"/>
    <n v="1020"/>
    <s v="High"/>
    <n v="9682"/>
    <n v="1.4"/>
    <n v="9369"/>
    <n v="390.375"/>
    <x v="673"/>
    <n v="18900000"/>
    <n v="79"/>
    <n v="5.4"/>
    <s v="Tuesday"/>
    <s v="Saturday"/>
  </r>
  <r>
    <x v="947"/>
    <x v="947"/>
    <s v="English"/>
    <s v="personality"/>
    <s v="PUBG: BATTLEGROUNDS"/>
    <s v="Escape from Tarkov"/>
    <n v="1.7348344370860927E-2"/>
    <n v="2.5409441233140654E-2"/>
    <n v="2182.0809248554915"/>
    <n v="5.0999999999999996"/>
    <n v="5220"/>
    <s v="Low"/>
    <n v="13098"/>
    <n v="2"/>
    <n v="8304"/>
    <n v="346"/>
    <x v="576"/>
    <n v="18100000"/>
    <n v="211"/>
    <n v="4.0999999999999996"/>
    <s v="Tuesday"/>
    <s v="Friday"/>
  </r>
  <r>
    <x v="948"/>
    <x v="948"/>
    <s v="Portuguese"/>
    <s v="personality"/>
    <s v="Virtual Casino"/>
    <s v="Slots"/>
    <n v="0"/>
    <n v="6.8965517241379309E-3"/>
    <n v="107.58620689655172"/>
    <n v="9.6"/>
    <n v="160"/>
    <s v="Low"/>
    <n v="0"/>
    <n v="1.5"/>
    <n v="290"/>
    <n v="12.083333333333334"/>
    <x v="427"/>
    <n v="0"/>
    <n v="2"/>
    <n v="0.7"/>
    <s v="Monday"/>
    <s v="Monday"/>
  </r>
  <r>
    <x v="949"/>
    <x v="949"/>
    <s v="English"/>
    <s v="personality"/>
    <s v="World of Warcraft"/>
    <s v="Variety"/>
    <n v="4.8852307692307695E-2"/>
    <n v="1.1164379063505615E-3"/>
    <n v="512.2479805608458"/>
    <n v="7.5"/>
    <n v="1700"/>
    <s v="High"/>
    <n v="15877"/>
    <n v="1.1000000000000001"/>
    <n v="15227"/>
    <n v="634.45833333333337"/>
    <x v="518"/>
    <n v="30200000"/>
    <n v="17"/>
    <n v="5.2"/>
    <s v="Saturday"/>
    <s v="Wednesday"/>
  </r>
  <r>
    <x v="950"/>
    <x v="950"/>
    <s v="English"/>
    <s v="personality"/>
    <s v="Tom Clancy's Rainbow Six Siege"/>
    <s v="XDefiant"/>
    <n v="0"/>
    <n v="2.6156941649899397E-3"/>
    <n v="492.55533199195168"/>
    <n v="7.2"/>
    <n v="1335"/>
    <s v="High"/>
    <n v="0"/>
    <n v="1.2"/>
    <n v="4970"/>
    <n v="207.08333333333334"/>
    <x v="674"/>
    <n v="0"/>
    <n v="13"/>
    <n v="7"/>
    <s v="Tuesday"/>
    <s v="Sunday"/>
  </r>
  <r>
    <x v="951"/>
    <x v="951"/>
    <s v="Russian"/>
    <s v="personality"/>
    <s v="VALORANT"/>
    <s v="Just Chatting"/>
    <n v="0"/>
    <n v="3.692762186115214E-3"/>
    <n v="440.76809453471196"/>
    <n v="7.4"/>
    <n v="1300"/>
    <s v="Low"/>
    <n v="0"/>
    <n v="1.1000000000000001"/>
    <n v="4062"/>
    <n v="169.25"/>
    <x v="675"/>
    <n v="305"/>
    <n v="15"/>
    <n v="2.9"/>
    <s v="Saturday"/>
    <s v="Sunday"/>
  </r>
  <r>
    <x v="952"/>
    <x v="952"/>
    <s v="Spanish"/>
    <s v="personality"/>
    <s v="Dead by Daylight"/>
    <s v="Escape from Tarkov"/>
    <n v="1.2745454545454546E-2"/>
    <n v="3.5592752690149915E-2"/>
    <n v="2670.8360158190012"/>
    <n v="5.0999999999999996"/>
    <n v="5570"/>
    <s v="High"/>
    <n v="15422"/>
    <n v="1.3"/>
    <n v="10873"/>
    <n v="453.04166666666669"/>
    <x v="17"/>
    <n v="33200000"/>
    <n v="387"/>
    <n v="5.5"/>
    <s v="Friday"/>
    <s v="Sunday"/>
  </r>
  <r>
    <x v="953"/>
    <x v="953"/>
    <s v="English"/>
    <s v="personality"/>
    <s v="Destiny 2"/>
    <s v="Destiny"/>
    <n v="1.2672768878718535E-2"/>
    <n v="8.4312723556463978E-3"/>
    <n v="893.20388349514565"/>
    <n v="6.3"/>
    <n v="2570"/>
    <s v="High"/>
    <n v="5538"/>
    <n v="1.4"/>
    <n v="11742"/>
    <n v="489.25"/>
    <x v="218"/>
    <n v="9410000"/>
    <n v="99"/>
    <n v="5.2"/>
    <s v="Tuesday"/>
    <s v="Tuesday"/>
  </r>
  <r>
    <x v="954"/>
    <x v="954"/>
    <s v="Portuguese"/>
    <s v="personality"/>
    <s v="League of Legends"/>
    <s v="Just Chatting"/>
    <n v="2.2569204152249136E-2"/>
    <n v="9.4902386117136656E-3"/>
    <n v="3761.3882863340568"/>
    <n v="4.5"/>
    <n v="6490"/>
    <s v="Low"/>
    <n v="13045"/>
    <n v="1.2"/>
    <n v="3688"/>
    <n v="153.66666666666666"/>
    <x v="676"/>
    <n v="12400000"/>
    <n v="35"/>
    <n v="2.1"/>
    <s v="Thursday"/>
    <s v="Tuesday"/>
  </r>
  <r>
    <x v="955"/>
    <x v="955"/>
    <s v="Japanese"/>
    <s v="personality"/>
    <s v="Grand Theft Auto V"/>
    <s v="VALORANT"/>
    <n v="1.176470588235294E-3"/>
    <n v="1.9051042415528397E-2"/>
    <n v="293.31416247304094"/>
    <n v="5.9"/>
    <n v="630"/>
    <s v="Low"/>
    <n v="40"/>
    <n v="1.1000000000000001"/>
    <n v="2782"/>
    <n v="115.91666666666667"/>
    <x v="677"/>
    <n v="2400"/>
    <n v="53"/>
    <n v="2.9"/>
    <s v="Sunday"/>
    <s v="Sunday"/>
  </r>
  <r>
    <x v="956"/>
    <x v="956"/>
    <s v="English"/>
    <s v="personality"/>
    <s v="Fortnite"/>
    <s v="CounterNAStrike"/>
    <n v="1.6749693251533741E-2"/>
    <n v="5.7087331470909754E-3"/>
    <n v="2375.8046884489249"/>
    <n v="7.3"/>
    <n v="6440"/>
    <s v="High"/>
    <n v="27302"/>
    <n v="1.2"/>
    <n v="16466"/>
    <n v="686.08333333333337"/>
    <x v="678"/>
    <n v="69000000"/>
    <n v="94"/>
    <n v="6.3"/>
    <s v="Friday"/>
    <s v="Sunday"/>
  </r>
  <r>
    <x v="957"/>
    <x v="957"/>
    <s v="German"/>
    <s v="personality"/>
    <s v="IRL"/>
    <s v="Just Chatting"/>
    <n v="0.25098039215686274"/>
    <n v="5.7670126874279125E-3"/>
    <n v="235.29411764705881"/>
    <n v="7.4"/>
    <n v="770"/>
    <s v="Low"/>
    <n v="6400"/>
    <n v="1.2"/>
    <n v="2601"/>
    <n v="108.375"/>
    <x v="679"/>
    <n v="211000"/>
    <n v="15"/>
    <n v="2.1"/>
    <s v="Saturday"/>
    <s v="Monday"/>
  </r>
  <r>
    <x v="958"/>
    <x v="958"/>
    <s v="Spanish"/>
    <s v="personality"/>
    <s v="Grand Theft Auto V"/>
    <s v="Minecraft"/>
    <n v="2.7801560758082496E-2"/>
    <n v="1.493202585246267E-2"/>
    <n v="2398.9302429240024"/>
    <n v="5.9"/>
    <n v="5230"/>
    <s v="Low"/>
    <n v="24938"/>
    <n v="1.6"/>
    <n v="8974"/>
    <n v="373.91666666666669"/>
    <x v="506"/>
    <n v="40600000"/>
    <n v="134"/>
    <n v="3.9"/>
    <s v="Wednesday"/>
    <s v="Tuesday"/>
  </r>
  <r>
    <x v="959"/>
    <x v="959"/>
    <s v="German"/>
    <s v="personality"/>
    <s v="RimWorld"/>
    <s v="Project Zomboid"/>
    <n v="5.0180180180180181E-2"/>
    <n v="2.2636484687083888E-2"/>
    <n v="81.860083990576669"/>
    <n v="5.4"/>
    <n v="180"/>
    <s v="Low"/>
    <n v="1671"/>
    <n v="1.5"/>
    <n v="9763"/>
    <n v="406.79166666666669"/>
    <x v="680"/>
    <n v="3020000"/>
    <n v="221"/>
    <n v="4.5999999999999996"/>
    <s v="Sunday"/>
    <s v="Sunday"/>
  </r>
  <r>
    <x v="960"/>
    <x v="960"/>
    <s v="Japanese"/>
    <s v="personality"/>
    <s v="Street Fighter 6"/>
    <s v="VALORANT"/>
    <n v="6.4471544715447152E-2"/>
    <n v="1.6921397379912665E-2"/>
    <n v="805.67685589519658"/>
    <n v="6.2"/>
    <n v="1810"/>
    <s v="Low"/>
    <n v="7930"/>
    <n v="1.4"/>
    <n v="3664"/>
    <n v="152.66666666666666"/>
    <x v="583"/>
    <n v="539000"/>
    <n v="62"/>
    <n v="2.7"/>
    <s v="Friday"/>
    <s v="Sunday"/>
  </r>
  <r>
    <x v="961"/>
    <x v="961"/>
    <s v="English"/>
    <s v="personality"/>
    <s v="Halo Infinite"/>
    <s v="Halo 5: Guardians"/>
    <n v="4.788732394366197E-2"/>
    <n v="3.7787701820680177E-3"/>
    <n v="585.36585365853659"/>
    <n v="6.1"/>
    <n v="2060"/>
    <s v="Low"/>
    <n v="3400"/>
    <n v="1"/>
    <n v="2911"/>
    <n v="121.29166666666667"/>
    <x v="681"/>
    <n v="117000"/>
    <n v="11"/>
    <n v="1.6"/>
    <s v="Sunday"/>
    <s v="Saturday"/>
  </r>
  <r>
    <x v="962"/>
    <x v="962"/>
    <s v="Italian"/>
    <s v="personality"/>
    <s v="Minecraft"/>
    <s v="Brawl Stars"/>
    <n v="0"/>
    <n v="1.8883415435139574E-2"/>
    <n v="5576.3546798029556"/>
    <n v="4.8"/>
    <n v="7140"/>
    <s v="Low"/>
    <n v="0"/>
    <n v="1.5"/>
    <n v="2436"/>
    <n v="101.5"/>
    <x v="682"/>
    <n v="30"/>
    <n v="46"/>
    <n v="2.8"/>
    <s v="Wednesday"/>
    <s v="Monday"/>
  </r>
  <r>
    <x v="963"/>
    <x v="963"/>
    <s v="English"/>
    <s v="personality"/>
    <s v="Fortnite"/>
    <s v="Call of Duty: WWII"/>
    <n v="4.8521739130434784E-4"/>
    <n v="3.2703056249256748E-3"/>
    <n v="820.54941134498756"/>
    <n v="7.1"/>
    <n v="2290"/>
    <s v="High"/>
    <n v="279"/>
    <n v="1.1000000000000001"/>
    <n v="16818"/>
    <n v="700.75"/>
    <x v="683"/>
    <n v="6990000"/>
    <n v="55"/>
    <n v="6.1"/>
    <s v="Thursday"/>
    <s v="Saturday"/>
  </r>
  <r>
    <x v="964"/>
    <x v="964"/>
    <s v="French"/>
    <s v="personality"/>
    <s v="Grand Theft Auto V"/>
    <s v="ARK: Survival Evolved"/>
    <n v="5.1282485875706212E-2"/>
    <n v="2.40227434257285E-2"/>
    <n v="603.83795309168443"/>
    <n v="5.2"/>
    <n v="880"/>
    <s v="Low"/>
    <n v="9077"/>
    <n v="1.1000000000000001"/>
    <n v="7035"/>
    <n v="293.125"/>
    <x v="293"/>
    <n v="15900000"/>
    <n v="169"/>
    <n v="3.4"/>
    <s v="Wednesday"/>
    <s v="Saturday"/>
  </r>
  <r>
    <x v="965"/>
    <x v="965"/>
    <s v="Spanish"/>
    <s v="personality"/>
    <s v="Just Chatting"/>
    <s v="League of Legends"/>
    <n v="1.4386363636363636E-2"/>
    <n v="1.3767209011264081E-2"/>
    <n v="1057.3216520650813"/>
    <n v="3.8"/>
    <n v="1520"/>
    <s v="Low"/>
    <n v="2532"/>
    <n v="1.1000000000000001"/>
    <n v="3995"/>
    <n v="166.45833333333334"/>
    <x v="577"/>
    <n v="2930000"/>
    <n v="55"/>
    <n v="3.5"/>
    <s v="Thursday"/>
    <s v="Saturday"/>
  </r>
  <r>
    <x v="966"/>
    <x v="966"/>
    <s v="Chinese"/>
    <s v="personality"/>
    <s v="Just Chatting"/>
    <s v="PUBG: BATTLEGROUNDS"/>
    <n v="0.16096721311475409"/>
    <n v="1.4854858492708853E-2"/>
    <n v="133.01231090719119"/>
    <n v="9.1999999999999993"/>
    <n v="480"/>
    <s v="High"/>
    <n v="19638"/>
    <n v="1.6"/>
    <n v="22013"/>
    <n v="917.20833333333337"/>
    <x v="282"/>
    <n v="49200000"/>
    <n v="327"/>
    <n v="6.1"/>
    <s v="Tuesday"/>
    <s v="Sunday"/>
  </r>
  <r>
    <x v="967"/>
    <x v="967"/>
    <s v="English"/>
    <s v="personality"/>
    <s v="Just Chatting"/>
    <s v="Teamfight Tactics"/>
    <n v="2.267125382262997E-2"/>
    <n v="2.3258414402325841E-2"/>
    <n v="1755.1157329755115"/>
    <n v="7.1"/>
    <n v="5600"/>
    <s v="Low"/>
    <n v="14827"/>
    <n v="1.6"/>
    <n v="8943"/>
    <n v="372.625"/>
    <x v="684"/>
    <n v="17200000"/>
    <n v="208"/>
    <n v="3.2"/>
    <s v="Wednesday"/>
    <s v="Friday"/>
  </r>
  <r>
    <x v="968"/>
    <x v="968"/>
    <s v="English"/>
    <s v="personality"/>
    <s v="Slots"/>
    <s v="Just Chatting"/>
    <n v="4.1304347826086954E-2"/>
    <n v="6.5703022339027597E-4"/>
    <n v="117.87122207621552"/>
    <n v="9"/>
    <n v="260"/>
    <s v="High"/>
    <n v="2470"/>
    <n v="1"/>
    <n v="12176"/>
    <n v="507.33333333333331"/>
    <x v="685"/>
    <n v="558000"/>
    <n v="8"/>
    <n v="6.3"/>
    <s v="Friday"/>
    <s v="Monday"/>
  </r>
  <r>
    <x v="969"/>
    <x v="969"/>
    <s v="English"/>
    <s v="personality"/>
    <s v="Just Chatting"/>
    <s v="ASMR"/>
    <n v="1.0881789137380192E-2"/>
    <n v="8.9922480620155038E-2"/>
    <n v="2329.3023255813955"/>
    <n v="3.1"/>
    <n v="3260"/>
    <s v="Low"/>
    <n v="3406"/>
    <n v="1.8"/>
    <n v="3225"/>
    <n v="134.375"/>
    <x v="686"/>
    <n v="3270000"/>
    <n v="290"/>
    <n v="3.3"/>
    <s v="Monday"/>
    <s v="Saturday"/>
  </r>
  <r>
    <x v="970"/>
    <x v="970"/>
    <s v="Japanese"/>
    <s v="personality"/>
    <s v="Just Chatting"/>
    <s v="IRL"/>
    <n v="0"/>
    <n v="7.8947368421052634E-3"/>
    <n v="1168.421052631579"/>
    <n v="4"/>
    <n v="1886"/>
    <s v="High"/>
    <n v="0"/>
    <n v="1.3"/>
    <n v="1900"/>
    <n v="79.166666666666671"/>
    <x v="687"/>
    <n v="0"/>
    <n v="15"/>
    <n v="5.4"/>
    <s v="Sunday"/>
    <s v="Tuesday"/>
  </r>
  <r>
    <x v="971"/>
    <x v="971"/>
    <s v="French"/>
    <s v="personality"/>
    <s v="League of Legends"/>
    <s v="Legends of Runeterra"/>
    <n v="1.1659685863874345E-2"/>
    <n v="4.0934675081016544E-3"/>
    <n v="781.85229404741608"/>
    <n v="3.5"/>
    <n v="1310"/>
    <s v="Low"/>
    <n v="2227"/>
    <n v="1"/>
    <n v="5863"/>
    <n v="244.29166666666666"/>
    <x v="585"/>
    <n v="3240000"/>
    <n v="24"/>
    <n v="4.3"/>
    <s v="Monday"/>
    <s v="Saturday"/>
  </r>
  <r>
    <x v="972"/>
    <x v="972"/>
    <s v="Chinese"/>
    <s v="personality"/>
    <s v="Teamfight Tactics"/>
    <s v="League of Legends"/>
    <n v="5.1675862068965517E-2"/>
    <n v="6.8073519400953025E-3"/>
    <n v="947.58339006126607"/>
    <n v="6.9"/>
    <n v="2730"/>
    <s v="Low"/>
    <n v="14986"/>
    <n v="1.4"/>
    <n v="7345"/>
    <n v="306.04166666666669"/>
    <x v="688"/>
    <n v="15700000"/>
    <n v="50"/>
    <n v="3"/>
    <s v="Wednesday"/>
    <s v="Monday"/>
  </r>
  <r>
    <x v="973"/>
    <x v="973"/>
    <s v="Russian"/>
    <s v="personality"/>
    <s v="Casino"/>
    <m/>
    <n v="0"/>
    <n v="1.6666666666666666E-2"/>
    <n v="1.2"/>
    <n v="3.1"/>
    <n v="20"/>
    <s v="Low"/>
    <n v="0"/>
    <n v="1"/>
    <n v="60"/>
    <n v="2.5"/>
    <x v="424"/>
    <n v="0"/>
    <n v="1"/>
    <n v="0.7"/>
    <s v="Tuesday"/>
    <s v="Tuesday"/>
  </r>
  <r>
    <x v="974"/>
    <x v="974"/>
    <s v="French"/>
    <s v="personality"/>
    <s v="Just Chatting"/>
    <s v="SnowRunner"/>
    <n v="0"/>
    <n v="1.8181818181818181E-2"/>
    <n v="6145.454545454545"/>
    <n v="3"/>
    <n v="3725"/>
    <s v="Low"/>
    <n v="0"/>
    <n v="1.3"/>
    <n v="660"/>
    <n v="27.5"/>
    <x v="645"/>
    <n v="0"/>
    <n v="12"/>
    <n v="0.9"/>
    <s v="Sunday"/>
    <s v="Sunday"/>
  </r>
  <r>
    <x v="975"/>
    <x v="975"/>
    <s v="English"/>
    <s v="personality"/>
    <s v="Rocket League"/>
    <s v="Slots"/>
    <n v="2.596E-2"/>
    <n v="3.3811198268866647E-3"/>
    <n v="811.46875845279965"/>
    <n v="3.6"/>
    <n v="1170"/>
    <s v="High"/>
    <n v="6490"/>
    <n v="1"/>
    <n v="7394"/>
    <n v="308.08333333333331"/>
    <x v="689"/>
    <n v="1390000"/>
    <n v="25"/>
    <n v="5.6"/>
    <s v="Wednesday"/>
    <s v="Saturday"/>
  </r>
  <r>
    <x v="976"/>
    <x v="976"/>
    <s v="English"/>
    <s v="personality"/>
    <s v="Hearthstone"/>
    <s v="Poker"/>
    <n v="2.2127659574468085E-2"/>
    <n v="3.9930122285999504E-3"/>
    <n v="281.50736211629646"/>
    <n v="5.2"/>
    <n v="470"/>
    <s v="Low"/>
    <n v="1040"/>
    <n v="1"/>
    <n v="4007"/>
    <n v="166.95833333333334"/>
    <x v="690"/>
    <n v="105000"/>
    <n v="16"/>
    <n v="4.5"/>
    <s v="Wednesday"/>
    <s v="Tuesday"/>
  </r>
  <r>
    <x v="977"/>
    <x v="977"/>
    <s v="English"/>
    <s v="personality"/>
    <s v="Minecraft"/>
    <s v="RimWorld"/>
    <n v="1.7243589743589742E-2"/>
    <n v="0.30373001776198932"/>
    <n v="11637.65541740675"/>
    <n v="6.5"/>
    <n v="1780"/>
    <s v="Low"/>
    <n v="9415"/>
    <n v="1.3"/>
    <n v="1126"/>
    <n v="46.916666666666664"/>
    <x v="466"/>
    <n v="21800000"/>
    <n v="342"/>
    <n v="4.4000000000000004"/>
    <s v="Wednesday"/>
    <s v="Monday"/>
  </r>
  <r>
    <x v="978"/>
    <x v="978"/>
    <s v="Chinese"/>
    <s v="personality"/>
    <s v="Just Chatting"/>
    <s v="Albion Online"/>
    <n v="0"/>
    <n v="1.7867435158501442E-2"/>
    <n v="1618.4438040345819"/>
    <n v="5.9"/>
    <n v="3820"/>
    <s v="Low"/>
    <n v="0"/>
    <n v="1.3"/>
    <n v="1735"/>
    <n v="72.291666666666671"/>
    <x v="691"/>
    <n v="0"/>
    <n v="31"/>
    <n v="3.7"/>
    <s v="Wednesday"/>
    <s v="Sunday"/>
  </r>
  <r>
    <x v="979"/>
    <x v="979"/>
    <s v="Spanish"/>
    <s v="personality"/>
    <s v="Rocket League"/>
    <s v="Variety"/>
    <n v="3.493333333333333E-2"/>
    <n v="1.1525163273146369E-3"/>
    <n v="1797.9254706108338"/>
    <n v="4"/>
    <n v="3620"/>
    <s v="Low"/>
    <n v="6812"/>
    <n v="1"/>
    <n v="2603"/>
    <n v="108.45833333333333"/>
    <x v="692"/>
    <n v="3670000"/>
    <n v="3"/>
    <n v="1.6"/>
    <s v="Sunday"/>
    <s v="Sunday"/>
  </r>
  <r>
    <x v="980"/>
    <x v="980"/>
    <s v="Portuguese"/>
    <s v="personality"/>
    <s v="Just Chatting"/>
    <s v="Grand Theft Auto V"/>
    <n v="5.6550836550836548E-3"/>
    <n v="1.6454134101192924E-2"/>
    <n v="3835.4586589880705"/>
    <n v="4.2"/>
    <n v="8310"/>
    <s v="Low"/>
    <n v="4394"/>
    <n v="1.6"/>
    <n v="4862"/>
    <n v="202.58333333333334"/>
    <x v="693"/>
    <n v="4110000"/>
    <n v="80"/>
    <n v="4.7"/>
    <s v="Wednesday"/>
    <s v="Tuesday"/>
  </r>
  <r>
    <x v="981"/>
    <x v="981"/>
    <s v="French"/>
    <s v="personality"/>
    <s v="Grand Theft Auto V"/>
    <s v="Fortnite"/>
    <n v="1.509433962264151E-2"/>
    <n v="2.6398491514770583E-2"/>
    <n v="1598.9943431803895"/>
    <n v="3.5"/>
    <n v="2250"/>
    <s v="Low"/>
    <n v="1600"/>
    <n v="1.4"/>
    <n v="1591"/>
    <n v="66.291666666666671"/>
    <x v="265"/>
    <n v="75000"/>
    <n v="42"/>
    <n v="2"/>
    <s v="Sunday"/>
    <s v="Sunday"/>
  </r>
  <r>
    <x v="982"/>
    <x v="982"/>
    <s v="English"/>
    <s v="personality"/>
    <s v="World of Tanks"/>
    <s v="I'm Only Sleeping"/>
    <n v="2.8585774058577405E-2"/>
    <n v="2.7903396516886364E-3"/>
    <n v="275.95496969113827"/>
    <n v="8.5"/>
    <n v="960"/>
    <s v="High"/>
    <n v="6832"/>
    <n v="1.1000000000000001"/>
    <n v="20786"/>
    <n v="866.08333333333337"/>
    <x v="369"/>
    <n v="17000000"/>
    <n v="58"/>
    <n v="6.2"/>
    <s v="Tuesday"/>
    <s v="Sunday"/>
  </r>
  <r>
    <x v="983"/>
    <x v="983"/>
    <s v="English"/>
    <s v="personality"/>
    <s v="Just Chatting"/>
    <s v="Politics"/>
    <n v="2.3848314606741573E-2"/>
    <n v="1.7680860468542803E-3"/>
    <n v="251.77545307204949"/>
    <n v="5.0999999999999996"/>
    <n v="540"/>
    <s v="Low"/>
    <n v="1698"/>
    <n v="1"/>
    <n v="6787"/>
    <n v="282.79166666666669"/>
    <x v="694"/>
    <n v="2240000"/>
    <n v="12"/>
    <n v="4.2"/>
    <s v="Wednesday"/>
    <s v="Sunday"/>
  </r>
  <r>
    <x v="984"/>
    <x v="984"/>
    <s v="English"/>
    <s v="personality"/>
    <s v="Fortnite"/>
    <s v="Call of Duty: Warzone"/>
    <n v="1.015196261682243E-2"/>
    <n v="9.822047608042523E-3"/>
    <n v="14837.069563207766"/>
    <n v="6"/>
    <n v="3633"/>
    <s v="Low"/>
    <n v="54313"/>
    <n v="1.2"/>
    <n v="8654"/>
    <n v="360.58333333333331"/>
    <x v="695"/>
    <n v="79900000"/>
    <n v="85"/>
    <n v="4"/>
    <s v="Tuesday"/>
    <s v="Sunday"/>
  </r>
  <r>
    <x v="985"/>
    <x v="985"/>
    <s v="English"/>
    <s v="esports"/>
    <s v="CounterNAStrike"/>
    <s v="Variety"/>
    <n v="1.0902356902356903E-2"/>
    <n v="1.3937282229965157E-3"/>
    <n v="4967.2473867595818"/>
    <n v="5.6"/>
    <n v="1026"/>
    <s v="Low"/>
    <n v="3238"/>
    <n v="1"/>
    <n v="1435"/>
    <n v="59.791666666666664"/>
    <x v="696"/>
    <n v="9380000"/>
    <n v="2"/>
    <n v="0.8"/>
    <s v="Wednesday"/>
    <s v="Sunday"/>
  </r>
  <r>
    <x v="986"/>
    <x v="986"/>
    <s v="English"/>
    <s v="personality"/>
    <s v="Call of Duty: Warzone"/>
    <s v="PUBG: BATTLEGROUNDS"/>
    <n v="5.2244274809160303E-3"/>
    <n v="0.10044052863436123"/>
    <n v="27700.440528634361"/>
    <n v="2.7"/>
    <n v="3045"/>
    <s v="Low"/>
    <n v="6844"/>
    <n v="1.1000000000000001"/>
    <n v="1135"/>
    <n v="47.291666666666664"/>
    <x v="435"/>
    <n v="3020000"/>
    <n v="114"/>
    <n v="1.1000000000000001"/>
    <s v="Sunday"/>
    <s v="Thursday"/>
  </r>
  <r>
    <x v="987"/>
    <x v="987"/>
    <s v="French"/>
    <s v="personality"/>
    <s v="Rocket League"/>
    <s v="Penumbra: Black Plague"/>
    <n v="1.8657657657657659E-2"/>
    <n v="8.8266107909900471E-2"/>
    <n v="4884.2325825039288"/>
    <n v="4.5"/>
    <n v="8510"/>
    <s v="Low"/>
    <n v="14497"/>
    <n v="1.5"/>
    <n v="3818"/>
    <n v="159.08333333333334"/>
    <x v="693"/>
    <n v="12900000"/>
    <n v="337"/>
    <n v="2.2000000000000002"/>
    <s v="Monday"/>
    <s v="Saturday"/>
  </r>
  <r>
    <x v="988"/>
    <x v="988"/>
    <s v="Russian"/>
    <s v="personality"/>
    <s v="Just Chatting"/>
    <s v="DARK SOULS III"/>
    <n v="6.4097222222222222E-2"/>
    <n v="2.2125782583949916E-2"/>
    <n v="368.8104723961298"/>
    <n v="7.2"/>
    <n v="1090"/>
    <s v="Low"/>
    <n v="13845"/>
    <n v="1.9"/>
    <n v="14056"/>
    <n v="585.66666666666663"/>
    <x v="535"/>
    <n v="27300000"/>
    <n v="311"/>
    <n v="4.9000000000000004"/>
    <s v="Tuesday"/>
    <s v="Sunday"/>
  </r>
  <r>
    <x v="989"/>
    <x v="989"/>
    <s v="English"/>
    <s v="personality"/>
    <s v="Minecraft"/>
    <s v="Just Chatting"/>
    <n v="2.216463963963964E-2"/>
    <n v="0.11105345096004152"/>
    <n v="55298.391281785152"/>
    <n v="2.7"/>
    <n v="6535"/>
    <s v="Low"/>
    <n v="98411"/>
    <n v="1.2"/>
    <n v="1927"/>
    <n v="80.291666666666671"/>
    <x v="697"/>
    <n v="66900000"/>
    <n v="214"/>
    <n v="3.7"/>
    <s v="Saturday"/>
    <s v="Saturday"/>
  </r>
  <r>
    <x v="990"/>
    <x v="990"/>
    <s v="German"/>
    <s v="personality"/>
    <s v="Grand Theft Auto V"/>
    <s v="Just Chatting"/>
    <n v="7.9418604651162791E-3"/>
    <n v="6.0522696011004124E-3"/>
    <n v="567.81292984869322"/>
    <n v="3.8"/>
    <n v="9250"/>
    <s v="Low"/>
    <n v="1366"/>
    <n v="1.6"/>
    <n v="7270"/>
    <n v="302.91666666666669"/>
    <x v="536"/>
    <n v="253000"/>
    <n v="44"/>
    <n v="0.7"/>
    <s v="Tuesday"/>
    <s v="Wednesday"/>
  </r>
  <r>
    <x v="991"/>
    <x v="991"/>
    <s v="German"/>
    <s v="personality"/>
    <s v="Just Chatting"/>
    <s v="Crusader Kings III"/>
    <n v="2.0842519685039369E-2"/>
    <n v="0.74587458745874591"/>
    <n v="10059.405940594059"/>
    <n v="6.2"/>
    <n v="2600"/>
    <s v="Low"/>
    <n v="2647"/>
    <n v="2.1"/>
    <n v="303"/>
    <n v="12.625"/>
    <x v="698"/>
    <n v="1290000"/>
    <n v="226"/>
    <n v="1.5"/>
    <s v="Friday"/>
    <s v="Sunday"/>
  </r>
  <r>
    <x v="992"/>
    <x v="992"/>
    <s v="English"/>
    <s v="personality"/>
    <s v="The Sims 4"/>
    <s v="Raft"/>
    <n v="6.0975609756097561E-4"/>
    <n v="1.0666666666666666E-2"/>
    <n v="2099.1999999999998"/>
    <n v="2.7"/>
    <n v="2852"/>
    <s v="Low"/>
    <n v="40"/>
    <n v="1.1000000000000001"/>
    <n v="750"/>
    <n v="31.25"/>
    <x v="699"/>
    <n v="191"/>
    <n v="8"/>
    <n v="0.2"/>
    <s v="Saturday"/>
    <s v="Tuesday"/>
  </r>
  <r>
    <x v="993"/>
    <x v="993"/>
    <s v="Japanese"/>
    <s v="personality"/>
    <s v="VALORANT"/>
    <s v="Just Chatting"/>
    <n v="6.2929292929292929E-3"/>
    <n v="4.7317560813062313E-2"/>
    <n v="3166.9443518827056"/>
    <n v="5.0999999999999996"/>
    <n v="6290"/>
    <s v="Low"/>
    <n v="2492"/>
    <n v="1.4"/>
    <n v="3001"/>
    <n v="125.04166666666667"/>
    <x v="266"/>
    <n v="1570000"/>
    <n v="142"/>
    <n v="1.9"/>
    <s v="Saturday"/>
    <s v="Sunday"/>
  </r>
  <r>
    <x v="994"/>
    <x v="994"/>
    <s v="English"/>
    <s v="personality"/>
    <s v="CounterNAStrike"/>
    <s v="Just Chatting"/>
    <n v="1.0699248120300752E-2"/>
    <n v="1.6550987720234916E-2"/>
    <n v="1704.2178323545113"/>
    <n v="4"/>
    <n v="2480"/>
    <s v="Low"/>
    <n v="1423"/>
    <n v="1.3"/>
    <n v="1873"/>
    <n v="78.041666666666671"/>
    <x v="365"/>
    <n v="766000"/>
    <n v="31"/>
    <n v="1.8"/>
    <s v="Monday"/>
    <s v="Saturday"/>
  </r>
  <r>
    <x v="995"/>
    <x v="995"/>
    <s v="Portuguese"/>
    <s v="personality"/>
    <s v="Virtual Casino"/>
    <m/>
    <n v="0"/>
    <n v="4.7619047619047623E-3"/>
    <n v="148.57142857142858"/>
    <n v="10.4"/>
    <n v="8740"/>
    <s v="Low"/>
    <n v="0"/>
    <n v="1"/>
    <n v="210"/>
    <n v="8.75"/>
    <x v="427"/>
    <n v="0"/>
    <n v="1"/>
    <n v="0.8"/>
    <s v="Friday"/>
    <s v="Friday"/>
  </r>
  <r>
    <x v="996"/>
    <x v="996"/>
    <s v="Portuguese"/>
    <s v="personality"/>
    <s v="Virtual Casino"/>
    <s v="Slots"/>
    <n v="0"/>
    <n v="1.0526315789473684E-2"/>
    <n v="164.21052631578948"/>
    <n v="9.6"/>
    <n v="2160"/>
    <s v="Low"/>
    <n v="0"/>
    <n v="1"/>
    <n v="190"/>
    <n v="7.916666666666667"/>
    <x v="427"/>
    <n v="0"/>
    <n v="2"/>
    <n v="0.4"/>
    <s v="Thursday"/>
    <s v="Thursday"/>
  </r>
  <r>
    <x v="997"/>
    <x v="997"/>
    <s v="English"/>
    <s v="personality"/>
    <s v="Apex Legends"/>
    <s v="Z1: Battle Royale"/>
    <n v="1.9342891278375149E-3"/>
    <n v="3.515453347004541E-3"/>
    <n v="2942.4344514428008"/>
    <n v="5.0999999999999996"/>
    <n v="6050"/>
    <s v="Low"/>
    <n v="1619"/>
    <n v="1.1000000000000001"/>
    <n v="6827"/>
    <n v="284.45833333333331"/>
    <x v="580"/>
    <n v="22400000"/>
    <n v="24"/>
    <n v="3.6"/>
    <s v="Tuesday"/>
    <s v="Monday"/>
  </r>
  <r>
    <x v="998"/>
    <x v="998"/>
    <s v="English"/>
    <s v="personality"/>
    <s v="Minecraft"/>
    <s v="Just Chatting"/>
    <n v="2.5075934579439251E-2"/>
    <n v="4.0255327911047051E-2"/>
    <n v="1057.5517347884279"/>
    <n v="7.9"/>
    <n v="970"/>
    <s v="High"/>
    <n v="21465"/>
    <n v="2.7"/>
    <n v="19426"/>
    <n v="809.41666666666663"/>
    <x v="700"/>
    <n v="74500000"/>
    <n v="782"/>
    <n v="6.3"/>
    <s v="Tuesday"/>
    <s v="Sund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s v="kaicenat"/>
    <s v="English"/>
    <s v="personality"/>
    <x v="0"/>
    <s v="I'm Only Sleeping"/>
    <n v="1.4954716981132076E-3"/>
    <n v="4.1294167730949342E-2"/>
    <n v="54150.702426564494"/>
    <n v="7.6"/>
    <n v="18405"/>
    <s v="Low"/>
    <n v="15852"/>
    <n v="2.2999999999999998"/>
    <n v="4698"/>
    <n v="195.75"/>
    <n v="10600000"/>
    <n v="9150000"/>
    <n v="194"/>
    <n v="3.6"/>
    <s v="Friday"/>
    <s v="Saturday"/>
  </r>
  <r>
    <n v="2"/>
    <s v="jynxzi"/>
    <s v="English"/>
    <s v="personality"/>
    <x v="1"/>
    <s v="NBA 2K20"/>
    <n v="1.9878472222222221E-4"/>
    <n v="6.4232187462828598E-3"/>
    <n v="16443.439990484119"/>
    <n v="5.4"/>
    <n v="3386"/>
    <s v="High"/>
    <n v="1145"/>
    <n v="1.2"/>
    <n v="8407"/>
    <n v="350.29166666666669"/>
    <n v="5760000"/>
    <n v="1950000"/>
    <n v="54"/>
    <n v="5.6"/>
    <s v="Tuesday"/>
    <s v="Sunday"/>
  </r>
  <r>
    <n v="3"/>
    <s v="caedrel"/>
    <s v="English"/>
    <s v="personality"/>
    <x v="2"/>
    <s v="I'm Only Sleeping"/>
    <n v="1.547176913425345E-2"/>
    <n v="1.649821640903686E-2"/>
    <n v="2843.0439952437578"/>
    <n v="6.3"/>
    <n v="689"/>
    <s v="Low"/>
    <n v="12331"/>
    <n v="1.3"/>
    <n v="6728"/>
    <n v="280.33333333333331"/>
    <n v="797000"/>
    <n v="14200000"/>
    <n v="111"/>
    <n v="2.8"/>
    <s v="Thursday"/>
    <s v="Sunday"/>
  </r>
  <r>
    <n v="4"/>
    <s v="caseoh_"/>
    <s v="English"/>
    <s v="personality"/>
    <x v="3"/>
    <s v="Just Chatting"/>
    <n v="0"/>
    <n v="0.15074393108848866"/>
    <n v="39655.442443226311"/>
    <n v="4.5999999999999996"/>
    <n v="7185"/>
    <s v="High"/>
    <n v="0"/>
    <n v="3.6"/>
    <n v="2554"/>
    <n v="106.41666666666667"/>
    <n v="4220000"/>
    <n v="53"/>
    <n v="385"/>
    <n v="6.2"/>
    <s v="Friday"/>
    <s v="Monday"/>
  </r>
  <r>
    <n v="5"/>
    <s v="ibai"/>
    <s v="Spanish"/>
    <s v="personality"/>
    <x v="0"/>
    <s v="League of Legends"/>
    <n v="1.2225256410256411E-2"/>
    <n v="2.1704297159504733E-2"/>
    <n v="54537.50910415149"/>
    <n v="4.0999999999999996"/>
    <n v="8289"/>
    <s v="Low"/>
    <n v="190714"/>
    <n v="1.5"/>
    <n v="6865"/>
    <n v="286.04166666666669"/>
    <n v="15600000"/>
    <n v="359000000"/>
    <n v="149"/>
    <n v="4.3"/>
    <s v="Wednesday"/>
    <s v="Saturday"/>
  </r>
  <r>
    <n v="6"/>
    <s v="auronplay"/>
    <s v="Spanish"/>
    <s v="personality"/>
    <x v="4"/>
    <s v="Just Chatting"/>
    <n v="1.311957055214724E-2"/>
    <n v="3.7706381079875055E-2"/>
    <n v="87282.463186077643"/>
    <n v="3.7"/>
    <n v="1326"/>
    <s v="High"/>
    <n v="213849"/>
    <n v="1.8"/>
    <n v="4482"/>
    <n v="186.75"/>
    <n v="16300000"/>
    <n v="263000000"/>
    <n v="169"/>
    <n v="5"/>
    <s v="Wednesday"/>
    <s v="Sunday"/>
  </r>
  <r>
    <n v="7"/>
    <s v="zerator"/>
    <s v="French"/>
    <s v="personality"/>
    <x v="5"/>
    <s v="VALORANT"/>
    <n v="4.5103821656050952E-2"/>
    <n v="4.5505332656170648E-2"/>
    <n v="3827.3235144743526"/>
    <n v="5.0999999999999996"/>
    <n v="6670"/>
    <s v="High"/>
    <n v="70813"/>
    <n v="1.6"/>
    <n v="9845"/>
    <n v="410.20833333333331"/>
    <n v="1570000"/>
    <n v="156000000"/>
    <n v="448"/>
    <n v="5"/>
    <s v="Sunday"/>
    <s v="Sunday"/>
  </r>
  <r>
    <n v="8"/>
    <s v="tarik"/>
    <s v="English"/>
    <s v="personality"/>
    <x v="6"/>
    <s v="CounterNAStrike"/>
    <n v="1.9430868167202573E-3"/>
    <n v="7.0941336971350613E-3"/>
    <n v="6788.540245566166"/>
    <n v="7.6"/>
    <n v="2013"/>
    <s v="Low"/>
    <n v="6043"/>
    <n v="1.3"/>
    <n v="10995"/>
    <n v="458.125"/>
    <n v="3110000"/>
    <n v="93300000"/>
    <n v="78"/>
    <n v="3.7"/>
    <s v="Thursday"/>
    <s v="Sunday"/>
  </r>
  <r>
    <n v="9"/>
    <s v="riotgames"/>
    <s v="English"/>
    <s v="esports"/>
    <x v="2"/>
    <s v="League of Legends: Wild Rift"/>
    <n v="5.0578425655976679E-2"/>
    <n v="8.4575536526059836E-4"/>
    <n v="17405.645417063115"/>
    <n v="8.5"/>
    <n v="3434"/>
    <s v="Low"/>
    <n v="346968"/>
    <n v="1"/>
    <n v="9459"/>
    <n v="394.125"/>
    <n v="6860000"/>
    <n v="1339000"/>
    <n v="8"/>
    <n v="2.8"/>
    <s v="Saturday"/>
    <s v="Sunday"/>
  </r>
  <r>
    <n v="10"/>
    <s v="papaplatte"/>
    <s v="German"/>
    <s v="personality"/>
    <x v="0"/>
    <s v="Minecraft"/>
    <n v="2.0231535269709545E-2"/>
    <n v="3.5982545246441087E-2"/>
    <n v="4137.635023964518"/>
    <n v="7.6"/>
    <n v="1273"/>
    <s v="Low"/>
    <n v="48758"/>
    <n v="2.8"/>
    <n v="13979"/>
    <n v="582.45833333333337"/>
    <n v="2410000"/>
    <n v="92800000"/>
    <n v="503"/>
    <n v="4.7"/>
    <s v="Wednesday"/>
    <s v="Saturday"/>
  </r>
  <r>
    <n v="11"/>
    <s v="dota2_paragon_ru"/>
    <s v="Russian"/>
    <s v="personality"/>
    <x v="7"/>
    <m/>
    <n v="0"/>
    <n v="4.3649061545176777E-4"/>
    <n v="3687.4727193365343"/>
    <n v="10.7"/>
    <n v="1629"/>
    <s v="Low"/>
    <n v="0"/>
    <n v="1"/>
    <n v="2291"/>
    <n v="95.458333333333329"/>
    <n v="352000"/>
    <n v="0"/>
    <n v="1"/>
    <n v="2.8"/>
    <s v="Tuesday"/>
    <s v="Sunday"/>
  </r>
  <r>
    <n v="12"/>
    <s v="aminematue"/>
    <s v="French"/>
    <s v="personality"/>
    <x v="8"/>
    <s v="Just Chatting"/>
    <n v="1.1724324324324324E-2"/>
    <n v="2.5924513915364086E-2"/>
    <n v="23698.055661456347"/>
    <n v="4.3"/>
    <n v="5295"/>
    <s v="Low"/>
    <n v="30366"/>
    <n v="1.9"/>
    <n v="2623"/>
    <n v="109.29166666666667"/>
    <n v="2590000"/>
    <n v="14900000"/>
    <n v="68"/>
    <n v="2.8"/>
    <s v="Monday"/>
    <s v="Saturday"/>
  </r>
  <r>
    <n v="13"/>
    <s v="kato_junichi0817"/>
    <s v="Japanese"/>
    <s v="personality"/>
    <x v="9"/>
    <s v="VALORANT"/>
    <n v="2.5312034078807243E-2"/>
    <n v="2.0298507462686568"/>
    <n v="336358.2089552239"/>
    <n v="6.3"/>
    <n v="5460"/>
    <s v="High"/>
    <n v="23768"/>
    <n v="1.2"/>
    <n v="67"/>
    <n v="2.7916666666666665"/>
    <n v="939000"/>
    <n v="38400000"/>
    <n v="136"/>
    <n v="5.2"/>
    <s v="Saturday"/>
    <s v="Sunday"/>
  </r>
  <r>
    <n v="14"/>
    <s v="fps_shaka"/>
    <s v="Japanese"/>
    <s v="personality"/>
    <x v="10"/>
    <s v="Apex Legends"/>
    <n v="3.4818309859154926E-2"/>
    <n v="1.323404255319149"/>
    <n v="145021.27659574468"/>
    <n v="9.6"/>
    <n v="5170"/>
    <s v="High"/>
    <n v="49442"/>
    <n v="1.7"/>
    <n v="235"/>
    <n v="9.7916666666666661"/>
    <n v="1420000"/>
    <n v="136000000"/>
    <n v="311"/>
    <n v="6.3"/>
    <s v="Monday"/>
    <s v="Sunday"/>
  </r>
  <r>
    <n v="15"/>
    <s v="illojuan"/>
    <s v="Spanish"/>
    <s v="personality"/>
    <x v="0"/>
    <s v="Minecraft"/>
    <n v="1.2868215158924206E-2"/>
    <n v="4.9850988891899213E-2"/>
    <n v="13297.209428339203"/>
    <n v="4.5"/>
    <n v="2993"/>
    <s v="Low"/>
    <n v="52631"/>
    <n v="1.7"/>
    <n v="7382"/>
    <n v="307.58333333333331"/>
    <n v="4090000"/>
    <n v="72000000"/>
    <n v="368"/>
    <n v="4.5"/>
    <s v="Thursday"/>
    <s v="Sunday"/>
  </r>
  <r>
    <n v="16"/>
    <s v="hasanabi"/>
    <s v="English"/>
    <s v="personality"/>
    <x v="0"/>
    <s v="Grand Theft Auto V"/>
    <n v="2.0658365758754862E-2"/>
    <n v="1.5432293972550757E-2"/>
    <n v="3901.0815255202078"/>
    <n v="7.4"/>
    <n v="1201"/>
    <s v="High"/>
    <n v="53092"/>
    <n v="1.5"/>
    <n v="15811"/>
    <n v="658.79166666666663"/>
    <n v="2570000"/>
    <n v="114000000"/>
    <n v="244"/>
    <n v="6.6"/>
    <s v="Tuesday"/>
    <s v="Friday"/>
  </r>
  <r>
    <n v="17"/>
    <s v="montanablack88"/>
    <s v="German"/>
    <s v="personality"/>
    <x v="0"/>
    <s v="Fortnite"/>
    <n v="2.0157303370786517E-3"/>
    <n v="0.15966386554621848"/>
    <n v="179495.79831932773"/>
    <n v="4.8"/>
    <n v="3495"/>
    <s v="Low"/>
    <n v="10764"/>
    <n v="2.2000000000000002"/>
    <n v="714"/>
    <n v="29.75"/>
    <n v="5340000"/>
    <n v="156000000"/>
    <n v="114"/>
    <n v="3.8"/>
    <s v="Sunday"/>
    <s v="Tuesday"/>
  </r>
  <r>
    <n v="18"/>
    <s v="playapex"/>
    <s v="English"/>
    <s v="esports"/>
    <x v="9"/>
    <s v="Variety"/>
    <n v="7.1727272727272725E-3"/>
    <n v="1.893939393939394E-3"/>
    <n v="27500"/>
    <n v="5.3"/>
    <n v="5908"/>
    <s v="Low"/>
    <n v="8679"/>
    <n v="1"/>
    <n v="1056"/>
    <n v="44"/>
    <n v="1210000"/>
    <n v="17800000"/>
    <n v="2"/>
    <n v="0.7"/>
    <s v="Monday"/>
    <s v="Friday"/>
  </r>
  <r>
    <n v="19"/>
    <s v="lolpacifictw"/>
    <s v="Chinese"/>
    <s v="esports"/>
    <x v="2"/>
    <m/>
    <n v="0.36245195729537366"/>
    <n v="3.9952057530962844E-4"/>
    <n v="2694.3667598881343"/>
    <n v="5.6"/>
    <n v="6340"/>
    <s v="Low"/>
    <n v="101849"/>
    <n v="1"/>
    <n v="2503"/>
    <n v="104.29166666666667"/>
    <n v="281000"/>
    <n v="44900000"/>
    <n v="1"/>
    <n v="2"/>
    <s v="Saturday"/>
    <s v="Tuesday"/>
  </r>
  <r>
    <n v="20"/>
    <s v="pgl_dota2"/>
    <s v="English"/>
    <s v="esports"/>
    <x v="7"/>
    <m/>
    <n v="0.24874666666666667"/>
    <n v="2.9231218941829873E-4"/>
    <n v="3156.9716457176264"/>
    <n v="10.199999999999999"/>
    <n v="1457"/>
    <s v="Low"/>
    <n v="111936"/>
    <n v="1"/>
    <n v="3421"/>
    <n v="142.54166666666666"/>
    <n v="450000"/>
    <n v="38100000"/>
    <n v="1"/>
    <n v="0.8"/>
    <s v="Saturday"/>
    <s v="Sunday"/>
  </r>
  <r>
    <n v="21"/>
    <s v="xqc"/>
    <s v="English"/>
    <s v="personality"/>
    <x v="11"/>
    <s v="Just Chatting"/>
    <n v="1.8715333333333334E-2"/>
    <n v="4.4447508733223021E-2"/>
    <n v="13237.727523441808"/>
    <n v="8.8000000000000007"/>
    <n v="5132"/>
    <s v="High"/>
    <n v="224584"/>
    <n v="3.3"/>
    <n v="21756"/>
    <n v="906.5"/>
    <n v="12000000"/>
    <n v="525000000"/>
    <n v="967"/>
    <n v="6.3"/>
    <s v="Wednesday"/>
    <s v="Thursday"/>
  </r>
  <r>
    <n v="22"/>
    <s v="loud_coringa"/>
    <s v="Portuguese"/>
    <s v="personality"/>
    <x v="8"/>
    <s v="Just Chatting"/>
    <n v="9.561338289962825E-4"/>
    <n v="3.3203455869896661E-2"/>
    <n v="21873.623581229884"/>
    <n v="5.8"/>
    <n v="5358"/>
    <s v="High"/>
    <n v="5144"/>
    <n v="2.6"/>
    <n v="5903"/>
    <n v="245.95833333333334"/>
    <n v="5380000"/>
    <n v="50800000"/>
    <n v="196"/>
    <n v="5.3"/>
    <s v="Thursday"/>
    <s v="Thursday"/>
  </r>
  <r>
    <n v="23"/>
    <s v="raderaderader"/>
    <s v="Japanese"/>
    <s v="personality"/>
    <x v="8"/>
    <s v="Minecraft"/>
    <n v="7.3584905660377354E-4"/>
    <n v="2.8791429527954469E-2"/>
    <n v="2767.9946434549715"/>
    <n v="3.8"/>
    <n v="4060"/>
    <s v="Low"/>
    <n v="507"/>
    <n v="1.2"/>
    <n v="5974"/>
    <n v="248.91666666666666"/>
    <n v="689000"/>
    <n v="8610000"/>
    <n v="172"/>
    <n v="4.0999999999999996"/>
    <s v="Saturday"/>
    <s v="Sunday"/>
  </r>
  <r>
    <n v="24"/>
    <s v="gaules"/>
    <s v="Portuguese"/>
    <s v="esports"/>
    <x v="12"/>
    <s v="Among Us"/>
    <n v="5.6899772198012608E-2"/>
    <n v="4.0242599938968568E-3"/>
    <n v="1895.0254806225207"/>
    <n v="22.5"/>
    <n v="2425"/>
    <s v="High"/>
    <n v="235565"/>
    <n v="2.5"/>
    <n v="52432"/>
    <n v="2184.6666666666665"/>
    <n v="4139999"/>
    <n v="405000000"/>
    <n v="211"/>
    <n v="7"/>
    <s v="Monday"/>
    <s v="Saturday"/>
  </r>
  <r>
    <n v="25"/>
    <s v="yuuri22"/>
    <s v="Portuguese"/>
    <s v="personality"/>
    <x v="0"/>
    <s v="Virtual Casino"/>
    <n v="0"/>
    <n v="6.5449534963830519E-3"/>
    <n v="4662.7626593179475"/>
    <n v="6.7"/>
    <n v="1404"/>
    <s v="Low"/>
    <n v="0"/>
    <n v="1.3"/>
    <n v="2903"/>
    <n v="120.95833333333333"/>
    <n v="564000"/>
    <n v="5"/>
    <n v="19"/>
    <n v="4.2"/>
    <s v="Tuesday"/>
    <s v="Saturday"/>
  </r>
  <r>
    <n v="26"/>
    <s v="eliasn97"/>
    <s v="German"/>
    <s v="personality"/>
    <x v="0"/>
    <s v="Fortnite"/>
    <n v="1.2633510638297872E-2"/>
    <n v="1.2956901254773594E-2"/>
    <n v="6153.8461538461543"/>
    <n v="6.4"/>
    <n v="1914"/>
    <s v="Low"/>
    <n v="23751"/>
    <n v="2.4"/>
    <n v="7332"/>
    <n v="305.5"/>
    <n v="1880000"/>
    <n v="23300000"/>
    <n v="95"/>
    <n v="3.9"/>
    <s v="Thursday"/>
    <s v="Monday"/>
  </r>
  <r>
    <n v="27"/>
    <s v="lord_kebun"/>
    <s v="English"/>
    <s v="personality"/>
    <x v="8"/>
    <s v="Call of Duty: Warzone"/>
    <n v="3.9490076335877859E-2"/>
    <n v="6.6937119675456389E-2"/>
    <n v="15943.204868154156"/>
    <n v="6.8"/>
    <n v="4780"/>
    <s v="Low"/>
    <n v="25866"/>
    <n v="1.2"/>
    <n v="986"/>
    <n v="41.083333333333336"/>
    <n v="655000"/>
    <n v="35400000"/>
    <n v="66"/>
    <n v="4.0999999999999996"/>
    <s v="Friday"/>
    <s v="Monday"/>
  </r>
  <r>
    <n v="29"/>
    <s v="zackrawrr"/>
    <s v="English"/>
    <s v="personality"/>
    <x v="5"/>
    <s v="Just Chatting"/>
    <n v="1.1107821229050279E-2"/>
    <n v="1.6486104569006125E-2"/>
    <n v="6745.1719265190768"/>
    <n v="6.1"/>
    <n v="163"/>
    <s v="High"/>
    <n v="19883"/>
    <n v="1.7"/>
    <n v="6369"/>
    <n v="265.375"/>
    <n v="1790000"/>
    <n v="21800000"/>
    <n v="105"/>
    <n v="5.2"/>
    <s v="Monday"/>
    <s v="Friday"/>
  </r>
  <r>
    <n v="30"/>
    <s v="tumblurr"/>
    <s v="Italian"/>
    <s v="personality"/>
    <x v="0"/>
    <s v="Grand Theft Auto V"/>
    <n v="1.2149333333333333E-2"/>
    <n v="5.8315605055687648E-2"/>
    <n v="4505.0682017269428"/>
    <n v="5.3"/>
    <n v="1172"/>
    <s v="Low"/>
    <n v="18224"/>
    <n v="4"/>
    <n v="7991"/>
    <n v="332.95833333333331"/>
    <n v="1500000"/>
    <n v="23200000"/>
    <n v="466"/>
    <n v="3.9"/>
    <s v="Monday"/>
    <s v="Thursday"/>
  </r>
  <r>
    <n v="31"/>
    <s v="ow_esports"/>
    <s v="English"/>
    <s v="esports"/>
    <x v="11"/>
    <s v="Overwatch 2"/>
    <n v="0.20305025380710659"/>
    <n v="2.7894002789400278E-3"/>
    <n v="65941.422594142263"/>
    <n v="7.2"/>
    <n v="5493"/>
    <s v="Low"/>
    <n v="400009"/>
    <n v="1"/>
    <n v="717"/>
    <n v="29.875"/>
    <n v="1970000"/>
    <n v="240000000"/>
    <n v="2"/>
    <n v="1.4"/>
    <s v="Saturday"/>
    <s v="Saturday"/>
  </r>
  <r>
    <n v="32"/>
    <s v="shroud"/>
    <s v="English"/>
    <s v="personality"/>
    <x v="10"/>
    <s v="VALORANT"/>
    <n v="2.6370642201834862E-3"/>
    <n v="2.1095286335736846E-2"/>
    <n v="15589.059054883499"/>
    <n v="8"/>
    <n v="5394"/>
    <s v="High"/>
    <n v="28744"/>
    <n v="2"/>
    <n v="16781"/>
    <n v="699.20833333333337"/>
    <n v="10900000"/>
    <n v="571000000"/>
    <n v="354"/>
    <n v="5.4"/>
    <s v="Thursday"/>
    <s v="Thursday"/>
  </r>
  <r>
    <n v="33"/>
    <s v="legendus_shaka"/>
    <s v="Japanese"/>
    <s v="personality"/>
    <x v="13"/>
    <m/>
    <n v="0"/>
    <n v="1.4285714285714285E-2"/>
    <n v="9977.1428571428569"/>
    <n v="6.9"/>
    <n v="16467"/>
    <s v="Low"/>
    <n v="0"/>
    <n v="1"/>
    <n v="70"/>
    <n v="2.9166666666666665"/>
    <n v="29100"/>
    <n v="0"/>
    <n v="1"/>
    <n v="1"/>
    <s v="Sunday"/>
    <s v="Sunday"/>
  </r>
  <r>
    <n v="34"/>
    <s v="paulinholokobr"/>
    <s v="Portuguese"/>
    <s v="personality"/>
    <x v="8"/>
    <s v="Slots"/>
    <n v="6.9283276450511947E-4"/>
    <n v="9.270704573547589E-3"/>
    <n v="43461.063040791094"/>
    <n v="3"/>
    <n v="6917"/>
    <s v="Low"/>
    <n v="2030"/>
    <n v="1.2"/>
    <n v="1618"/>
    <n v="67.416666666666671"/>
    <n v="2930000"/>
    <n v="86000"/>
    <n v="15"/>
    <n v="2.5"/>
    <s v="Wednesday"/>
    <s v="Tuesday"/>
  </r>
  <r>
    <n v="35"/>
    <s v="squeezie"/>
    <s v="French"/>
    <s v="personality"/>
    <x v="0"/>
    <s v="Garry's Mod"/>
    <n v="2.2560039761431411E-2"/>
    <n v="0.11366336633663367"/>
    <n v="47809.900990099013"/>
    <n v="3.8"/>
    <n v="85"/>
    <s v="Low"/>
    <n v="113477"/>
    <n v="1.8"/>
    <n v="2525"/>
    <n v="105.20833333333333"/>
    <n v="5030000"/>
    <n v="66700000"/>
    <n v="287"/>
    <n v="1.7"/>
    <s v="Thursday"/>
    <s v="Saturday"/>
  </r>
  <r>
    <n v="36"/>
    <s v="kamet0"/>
    <s v="French"/>
    <s v="personality"/>
    <x v="2"/>
    <s v="Just Chatting"/>
    <n v="1.9981914893617021E-2"/>
    <n v="3.7420234186233817E-2"/>
    <n v="2795.3658385477975"/>
    <n v="6.6"/>
    <n v="6470"/>
    <s v="High"/>
    <n v="37566"/>
    <n v="2.6"/>
    <n v="16141"/>
    <n v="672.54166666666663"/>
    <n v="1880000"/>
    <n v="108000000"/>
    <n v="604"/>
    <n v="6.2"/>
    <s v="Wednesday"/>
    <s v="Sunday"/>
  </r>
  <r>
    <n v="37"/>
    <s v="gronkh"/>
    <s v="German"/>
    <s v="personality"/>
    <x v="0"/>
    <s v="Minecraft"/>
    <n v="6.9336904761904766E-2"/>
    <n v="9.0286917609897335E-2"/>
    <n v="5306.6596472755991"/>
    <n v="6"/>
    <n v="1463"/>
    <s v="Low"/>
    <n v="116486"/>
    <n v="2.7"/>
    <n v="7598"/>
    <n v="316.58333333333331"/>
    <n v="1680000"/>
    <n v="112000000"/>
    <n v="686"/>
    <n v="3.2"/>
    <s v="Friday"/>
    <s v="Friday"/>
  </r>
  <r>
    <n v="38"/>
    <s v="kingsleagueamericas"/>
    <s v="Spanish"/>
    <s v="personality"/>
    <x v="14"/>
    <s v="Fortnite"/>
    <n v="0"/>
    <n v="2.2388059701492539E-3"/>
    <n v="8364.179104477611"/>
    <n v="3.4"/>
    <n v="13617"/>
    <s v="Low"/>
    <n v="0"/>
    <n v="1"/>
    <n v="1340"/>
    <n v="55.833333333333336"/>
    <n v="467000"/>
    <n v="0"/>
    <n v="3"/>
    <n v="1.3"/>
    <s v="Sunday"/>
    <s v="Wednesday"/>
  </r>
  <r>
    <n v="39"/>
    <s v="mixwell"/>
    <s v="Spanish"/>
    <s v="personality"/>
    <x v="6"/>
    <s v="CounterNAStrike"/>
    <n v="2.5108256880733947E-2"/>
    <n v="9.4765342960288802E-3"/>
    <n v="5902.5270758122742"/>
    <n v="4.8"/>
    <n v="1124"/>
    <s v="Low"/>
    <n v="27368"/>
    <n v="1.1000000000000001"/>
    <n v="4432"/>
    <n v="184.66666666666666"/>
    <n v="1090000"/>
    <n v="26400000"/>
    <n v="42"/>
    <n v="2.2999999999999998"/>
    <s v="Sunday"/>
    <s v="Sunday"/>
  </r>
  <r>
    <n v="40"/>
    <s v="brawlstars"/>
    <s v="English"/>
    <s v="esports"/>
    <x v="15"/>
    <s v="Variety"/>
    <n v="0.16356325301204819"/>
    <n v="2.4213075060532688E-4"/>
    <n v="964.64891041162218"/>
    <n v="5.8"/>
    <n v="2048"/>
    <s v="Low"/>
    <n v="54303"/>
    <n v="1"/>
    <n v="8260"/>
    <n v="344.16666666666669"/>
    <n v="332000"/>
    <n v="8800000"/>
    <n v="2"/>
    <n v="0.5"/>
    <s v="Sunday"/>
    <s v="Friday"/>
  </r>
  <r>
    <n v="41"/>
    <s v="summit1g"/>
    <s v="English"/>
    <s v="personality"/>
    <x v="8"/>
    <s v="Escape from Tarkov"/>
    <n v="2.5837480063795853E-2"/>
    <n v="1.2401224999054784E-2"/>
    <n v="5689.4400544444024"/>
    <n v="10.1"/>
    <n v="1861"/>
    <s v="High"/>
    <n v="162001"/>
    <n v="1.7"/>
    <n v="26449"/>
    <n v="1102.0416666666667"/>
    <n v="6270000"/>
    <n v="505000000"/>
    <n v="328"/>
    <n v="6.7"/>
    <s v="Tuesday"/>
    <s v="Saturday"/>
  </r>
  <r>
    <n v="42"/>
    <s v="lirik"/>
    <s v="English"/>
    <s v="personality"/>
    <x v="0"/>
    <s v="PUBG: BATTLEGROUNDS"/>
    <n v="3.9429292929292932E-2"/>
    <n v="0.1694491339961233"/>
    <n v="4456.9499155880694"/>
    <n v="6.6"/>
    <n v="6380"/>
    <s v="High"/>
    <n v="117105"/>
    <n v="4"/>
    <n v="15993"/>
    <n v="666.375"/>
    <n v="2970000"/>
    <n v="422000000"/>
    <n v="2710"/>
    <n v="6.1"/>
    <s v="Sunday"/>
    <s v="Monday"/>
  </r>
  <r>
    <n v="43"/>
    <s v="desst3"/>
    <s v="Spanish"/>
    <s v="personality"/>
    <x v="8"/>
    <s v="Minecraft"/>
    <n v="1.8045296167247388E-2"/>
    <n v="5.8001581861323488E-3"/>
    <n v="1815.9767993672556"/>
    <n v="5.6"/>
    <n v="4640"/>
    <s v="High"/>
    <n v="10358"/>
    <n v="1.3"/>
    <n v="7586"/>
    <n v="316.08333333333331"/>
    <n v="574000"/>
    <n v="12800000"/>
    <n v="44"/>
    <n v="5.0999999999999996"/>
    <s v="Friday"/>
    <s v="Tuesday"/>
  </r>
  <r>
    <n v="44"/>
    <s v="wirtual"/>
    <s v="English"/>
    <s v="personality"/>
    <x v="16"/>
    <s v="TrackMania 2: Stadium"/>
    <n v="1.2842315369261477E-2"/>
    <n v="8.1363812475784576E-3"/>
    <n v="2329.3297171638897"/>
    <n v="6"/>
    <n v="6090"/>
    <s v="Low"/>
    <n v="6434"/>
    <n v="1.2"/>
    <n v="5162"/>
    <n v="215.08333333333334"/>
    <n v="501000"/>
    <n v="5290000"/>
    <n v="42"/>
    <n v="2.2999999999999998"/>
    <s v="Friday"/>
    <s v="Saturday"/>
  </r>
  <r>
    <n v="45"/>
    <s v="warframe"/>
    <s v="English"/>
    <s v="personality"/>
    <x v="17"/>
    <s v="Special Events"/>
    <n v="1.4849038461538462E-2"/>
    <n v="1.4124293785310734E-3"/>
    <n v="35254.237288135591"/>
    <n v="1.2"/>
    <n v="1896"/>
    <s v="Low"/>
    <n v="30886"/>
    <n v="1"/>
    <n v="1416"/>
    <n v="59"/>
    <n v="2080000"/>
    <n v="36300000"/>
    <n v="2"/>
    <n v="3.1"/>
    <s v="Friday"/>
    <s v="Saturday"/>
  </r>
  <r>
    <n v="46"/>
    <s v="nicewigg"/>
    <s v="English"/>
    <s v="personality"/>
    <x v="9"/>
    <s v="Call of Duty: Warzone"/>
    <n v="1.2333749999999999E-2"/>
    <n v="4.6130672189794763E-3"/>
    <n v="1807.5691960082847"/>
    <n v="6.3"/>
    <n v="4840"/>
    <s v="High"/>
    <n v="9867"/>
    <n v="1.1000000000000001"/>
    <n v="10622"/>
    <n v="442.58333333333331"/>
    <n v="800000"/>
    <n v="16300000"/>
    <n v="49"/>
    <n v="6.1"/>
    <s v="Tuesday"/>
    <s v="Sunday"/>
  </r>
  <r>
    <n v="47"/>
    <s v="stylishnoob4"/>
    <s v="Japanese"/>
    <s v="personality"/>
    <x v="9"/>
    <s v="PUBG: BATTLEGROUNDS"/>
    <n v="5.7535238095238098E-2"/>
    <n v="2.2202425820598917E-2"/>
    <n v="1726.8553416021382"/>
    <n v="7.6"/>
    <n v="4870"/>
    <s v="Low"/>
    <n v="60412"/>
    <n v="1.5"/>
    <n v="14593"/>
    <n v="608.04166666666663"/>
    <n v="1050000"/>
    <n v="129000000"/>
    <n v="324"/>
    <n v="4.9000000000000004"/>
    <s v="Friday"/>
    <s v="Sunday"/>
  </r>
  <r>
    <n v="48"/>
    <s v="rocketleague"/>
    <s v="English"/>
    <s v="esports"/>
    <x v="18"/>
    <m/>
    <n v="8.2854265402843602E-2"/>
    <n v="2.3474178403755869E-3"/>
    <n v="237746.47887323942"/>
    <n v="5"/>
    <n v="4823"/>
    <s v="Low"/>
    <n v="349645"/>
    <n v="1"/>
    <n v="426"/>
    <n v="17.75"/>
    <n v="4220000"/>
    <n v="312000000"/>
    <n v="1"/>
    <n v="2.2000000000000002"/>
    <s v="Sunday"/>
    <s v="Sunday"/>
  </r>
  <r>
    <n v="49"/>
    <s v="k3soju"/>
    <s v="English"/>
    <s v="personality"/>
    <x v="19"/>
    <s v="Fortnite"/>
    <n v="3.0771869639794167E-3"/>
    <n v="2.2083179977916822E-3"/>
    <n v="1287.4493927125507"/>
    <n v="8.3000000000000007"/>
    <n v="4780"/>
    <s v="Low"/>
    <n v="1794"/>
    <n v="1.1000000000000001"/>
    <n v="10868"/>
    <n v="452.83333333333331"/>
    <n v="583000"/>
    <n v="21900000"/>
    <n v="24"/>
    <n v="4.0999999999999996"/>
    <s v="Wednesday"/>
    <s v="Sunday"/>
  </r>
  <r>
    <n v="50"/>
    <s v="rubius"/>
    <s v="Spanish"/>
    <s v="personality"/>
    <x v="0"/>
    <s v="Minecraft"/>
    <n v="1.4163E-2"/>
    <n v="9.0508374963267704E-2"/>
    <n v="52894.504848662946"/>
    <n v="4.7"/>
    <n v="11592"/>
    <s v="High"/>
    <n v="212445"/>
    <n v="3.1"/>
    <n v="6806"/>
    <n v="283.58333333333331"/>
    <n v="15000000"/>
    <n v="273000000"/>
    <n v="616"/>
    <n v="5"/>
    <s v="Sunday"/>
    <s v="Wednesday"/>
  </r>
  <r>
    <n v="51"/>
    <s v="zubarefff"/>
    <s v="Russian"/>
    <s v="personality"/>
    <x v="0"/>
    <s v="Virtual Casino"/>
    <n v="0"/>
    <n v="0.10144927536231885"/>
    <n v="316521.73913043475"/>
    <n v="2.9"/>
    <n v="3009"/>
    <s v="Low"/>
    <n v="0"/>
    <n v="1.1000000000000001"/>
    <n v="138"/>
    <n v="5.75"/>
    <n v="1820000"/>
    <n v="464"/>
    <n v="14"/>
    <n v="4.5"/>
    <s v="Sunday"/>
    <s v="Sunday"/>
  </r>
  <r>
    <n v="52"/>
    <s v="tenz"/>
    <s v="English"/>
    <s v="personality"/>
    <x v="6"/>
    <s v="CounterNAStrike"/>
    <n v="1.3560705289672544E-2"/>
    <n v="2.25"/>
    <n v="2165454.5454545454"/>
    <n v="4.2"/>
    <n v="405"/>
    <s v="Low"/>
    <n v="53836"/>
    <n v="1.4"/>
    <n v="44"/>
    <n v="1.8333333333333333"/>
    <n v="3970000"/>
    <n v="52800000"/>
    <n v="99"/>
    <n v="2.7"/>
    <s v="Saturday"/>
    <s v="Sunday"/>
  </r>
  <r>
    <n v="53"/>
    <s v="otplol_"/>
    <s v="French"/>
    <s v="esports"/>
    <x v="2"/>
    <s v="Just Chatting"/>
    <n v="9.9314637482900134E-2"/>
    <n v="2.6081448638175789E-4"/>
    <n v="653.67562129736575"/>
    <n v="23.6"/>
    <n v="5060"/>
    <s v="High"/>
    <n v="72599"/>
    <n v="1"/>
    <n v="26839"/>
    <n v="1118.2916666666667"/>
    <n v="731000"/>
    <n v="100000000"/>
    <n v="7"/>
    <n v="6.5"/>
    <s v="Friday"/>
    <s v="Wednesday"/>
  </r>
  <r>
    <n v="54"/>
    <s v="casimito"/>
    <s v="Portuguese"/>
    <s v="personality"/>
    <x v="0"/>
    <s v="Sports"/>
    <n v="8.6342783505154643E-3"/>
    <n v="1.1052166224580018E-2"/>
    <n v="13722.369584438549"/>
    <n v="6.2"/>
    <n v="3446"/>
    <s v="Low"/>
    <n v="33501"/>
    <n v="2"/>
    <n v="6786"/>
    <n v="282.75"/>
    <n v="3880000"/>
    <n v="37800000"/>
    <n v="75"/>
    <n v="3.7"/>
    <s v="Monday"/>
    <s v="Sunday"/>
  </r>
  <r>
    <n v="55"/>
    <s v="cameliaaa92"/>
    <s v="French"/>
    <s v="personality"/>
    <x v="8"/>
    <s v="Just Chatting"/>
    <n v="0"/>
    <n v="1.3612056392805057E-2"/>
    <n v="6452.1147301895971"/>
    <n v="4.5"/>
    <n v="125"/>
    <s v="Low"/>
    <n v="0"/>
    <n v="1.8"/>
    <n v="2057"/>
    <n v="85.708333333333329"/>
    <n v="553000"/>
    <n v="0"/>
    <n v="28"/>
    <n v="4.2"/>
    <s v="Wednesday"/>
    <s v="Sunday"/>
  </r>
  <r>
    <n v="56"/>
    <s v="piratesoftware"/>
    <s v="English"/>
    <s v="personality"/>
    <x v="20"/>
    <s v="Science &amp; Technology"/>
    <n v="6.185852981969487E-3"/>
    <n v="1.3982057706295967E-2"/>
    <n v="1398.5290552008407"/>
    <n v="7.3"/>
    <n v="4270"/>
    <s v="Low"/>
    <n v="4460"/>
    <n v="1.3"/>
    <n v="12373"/>
    <n v="515.54166666666663"/>
    <n v="721000"/>
    <n v="756000"/>
    <n v="173"/>
    <n v="4.8"/>
    <s v="Monday"/>
    <s v="Monday"/>
  </r>
  <r>
    <n v="57"/>
    <s v="alanzoka"/>
    <s v="Portuguese"/>
    <s v="personality"/>
    <x v="0"/>
    <s v="Fortnite"/>
    <n v="1.7203094233473982E-2"/>
    <n v="7.6818721383754451E-2"/>
    <n v="14468.373749364084"/>
    <n v="5.8"/>
    <n v="4221"/>
    <s v="High"/>
    <n v="122314"/>
    <n v="2.9"/>
    <n v="11794"/>
    <n v="491.41666666666669"/>
    <n v="7110000"/>
    <n v="206000000"/>
    <n v="906"/>
    <n v="5.2"/>
    <s v="Thursday"/>
    <s v="Friday"/>
  </r>
  <r>
    <n v="58"/>
    <s v="valorant_americas"/>
    <s v="English"/>
    <s v="esports"/>
    <x v="6"/>
    <m/>
    <n v="5.7884308510638298E-2"/>
    <n v="6.1957868649318464E-4"/>
    <n v="11182.156133828996"/>
    <n v="5.9"/>
    <n v="2796"/>
    <s v="Low"/>
    <n v="43529"/>
    <n v="1"/>
    <n v="1614"/>
    <n v="67.25"/>
    <n v="752000"/>
    <n v="11700000"/>
    <n v="1"/>
    <n v="1.5"/>
    <s v="Saturday"/>
    <s v="Sunday"/>
  </r>
  <r>
    <n v="59"/>
    <s v="gofns"/>
    <s v="English"/>
    <s v="personality"/>
    <x v="6"/>
    <s v="CounterNAStrike"/>
    <n v="8.1081081081081086E-3"/>
    <n v="6.6090493136756485E-3"/>
    <n v="4063.0401626842909"/>
    <n v="6"/>
    <n v="9870"/>
    <s v="Low"/>
    <n v="2700"/>
    <n v="1.1000000000000001"/>
    <n v="1967"/>
    <n v="81.958333333333329"/>
    <n v="333000"/>
    <n v="171000"/>
    <n v="13"/>
    <n v="0.9"/>
    <s v="Thursday"/>
    <s v="Sunday"/>
  </r>
  <r>
    <n v="60"/>
    <s v="goa7league"/>
    <s v="Italian"/>
    <s v="personality"/>
    <x v="0"/>
    <m/>
    <n v="0"/>
    <n v="5.2356020942408382E-4"/>
    <n v="1985.3403141361257"/>
    <n v="6.2"/>
    <n v="5017"/>
    <s v="Low"/>
    <n v="0"/>
    <n v="1"/>
    <n v="1910"/>
    <n v="79.583333333333329"/>
    <n v="158000"/>
    <n v="0"/>
    <n v="1"/>
    <n v="0.6"/>
    <s v="Friday"/>
    <s v="Sunday"/>
  </r>
  <r>
    <n v="61"/>
    <s v="nexxuz"/>
    <s v="Spanish"/>
    <s v="personality"/>
    <x v="8"/>
    <s v="World of Warcraft"/>
    <n v="3.4453731343283583E-2"/>
    <n v="4.435483870967742E-3"/>
    <n v="3241.9354838709678"/>
    <n v="4.5"/>
    <n v="6163"/>
    <s v="Low"/>
    <n v="11542"/>
    <n v="1.5"/>
    <n v="2480"/>
    <n v="103.33333333333333"/>
    <n v="335000"/>
    <n v="759000"/>
    <n v="11"/>
    <n v="0.2"/>
    <s v="Tuesday"/>
    <s v="Sunday"/>
  </r>
  <r>
    <n v="62"/>
    <s v="ohnepixel"/>
    <s v="English"/>
    <s v="personality"/>
    <x v="12"/>
    <s v="Just Chatting"/>
    <n v="2.2142857142857142E-4"/>
    <n v="6.6214202946532031E-3"/>
    <n v="5005.7937427578217"/>
    <n v="6.4"/>
    <n v="1309"/>
    <s v="Low"/>
    <n v="279"/>
    <n v="1.2"/>
    <n v="6041"/>
    <n v="251.70833333333334"/>
    <n v="1260000"/>
    <n v="2690000"/>
    <n v="40"/>
    <n v="4.3"/>
    <s v="Sunday"/>
    <s v="Friday"/>
  </r>
  <r>
    <n v="63"/>
    <s v="tsm_imperialhal"/>
    <s v="English"/>
    <s v="personality"/>
    <x v="9"/>
    <s v="Fortnite"/>
    <n v="2.1894099455221406E-2"/>
    <n v="3.3844128983736015E-3"/>
    <n v="4580.2365328570086"/>
    <n v="6.3"/>
    <n v="1281"/>
    <s v="Low"/>
    <n v="44445"/>
    <n v="1"/>
    <n v="10637"/>
    <n v="443.20833333333331"/>
    <n v="2029999"/>
    <n v="70500000"/>
    <n v="36"/>
    <n v="4.9000000000000004"/>
    <s v="Thursday"/>
    <s v="Sunday"/>
  </r>
  <r>
    <n v="64"/>
    <s v="mizkif"/>
    <s v="English"/>
    <s v="personality"/>
    <x v="0"/>
    <s v="World of Warcraft"/>
    <n v="3.4263461538461541E-2"/>
    <n v="3.3309270908528414E-2"/>
    <n v="5147.9839125502731"/>
    <n v="5.5"/>
    <n v="1443"/>
    <s v="Low"/>
    <n v="71268"/>
    <n v="2"/>
    <n v="9697"/>
    <n v="404.04166666666669"/>
    <n v="2080000"/>
    <n v="103000000"/>
    <n v="323"/>
    <n v="4.7"/>
    <s v="Wednesday"/>
    <s v="Monday"/>
  </r>
  <r>
    <n v="65"/>
    <s v="zetadivision"/>
    <s v="Japanese"/>
    <s v="personality"/>
    <x v="6"/>
    <s v="Just Chatting"/>
    <n v="1.231460396039604"/>
    <n v="1.4285714285714285E-2"/>
    <n v="4617.1428571428569"/>
    <n v="5.0999999999999996"/>
    <n v="9901"/>
    <s v="Low"/>
    <n v="49751"/>
    <n v="1"/>
    <n v="210"/>
    <n v="8.75"/>
    <n v="40400"/>
    <n v="201000"/>
    <n v="3"/>
    <n v="0"/>
    <s v="Friday"/>
    <s v="Tuesday"/>
  </r>
  <r>
    <n v="66"/>
    <s v="elmariana"/>
    <s v="Spanish"/>
    <s v="personality"/>
    <x v="0"/>
    <s v="Minecraft"/>
    <n v="4.003225806451613E-3"/>
    <n v="9.6357226792009407E-2"/>
    <n v="67755.581668625149"/>
    <n v="3.7"/>
    <n v="11093"/>
    <s v="Low"/>
    <n v="38471"/>
    <n v="2.5"/>
    <n v="3404"/>
    <n v="141.83333333333334"/>
    <n v="9610000"/>
    <n v="33299999"/>
    <n v="328"/>
    <n v="4.2"/>
    <s v="Wednesday"/>
    <s v="Tuesday"/>
  </r>
  <r>
    <n v="67"/>
    <s v="angryginge13"/>
    <s v="English"/>
    <s v="personality"/>
    <x v="8"/>
    <s v="FIFA 23"/>
    <n v="3.7219251336898396E-3"/>
    <n v="1.713796058269066E-2"/>
    <n v="4807.1979434447303"/>
    <n v="4.8"/>
    <n v="1029"/>
    <s v="High"/>
    <n v="3480"/>
    <n v="1.7"/>
    <n v="4668"/>
    <n v="194.5"/>
    <n v="935000"/>
    <n v="316000"/>
    <n v="80"/>
    <n v="5.0999999999999996"/>
    <s v="Friday"/>
    <s v="Sunday"/>
  </r>
  <r>
    <n v="68"/>
    <s v="lvndmark"/>
    <s v="English"/>
    <s v="personality"/>
    <x v="21"/>
    <s v="Call of Duty: Warzone"/>
    <n v="3.1556349206349206E-2"/>
    <n v="4.2219952332311879E-3"/>
    <n v="2059.2441266598571"/>
    <n v="9.1"/>
    <n v="8000"/>
    <s v="High"/>
    <n v="39761"/>
    <n v="1.2"/>
    <n v="14685"/>
    <n v="611.875"/>
    <n v="1260000"/>
    <n v="62700000"/>
    <n v="62"/>
    <n v="6.8"/>
    <s v="Monday"/>
    <s v="Friday"/>
  </r>
  <r>
    <n v="69"/>
    <s v="nmplol"/>
    <s v="English"/>
    <s v="personality"/>
    <x v="0"/>
    <s v="World of Warcraft"/>
    <n v="2.7019999999999999E-2"/>
    <n v="0.23198847262247838"/>
    <n v="38040.345821325645"/>
    <n v="4.0999999999999996"/>
    <n v="5500"/>
    <s v="Low"/>
    <n v="29722"/>
    <n v="1.4"/>
    <n v="694"/>
    <n v="28.916666666666668"/>
    <n v="1100000"/>
    <n v="54700000"/>
    <n v="161"/>
    <n v="4.3"/>
    <s v="Saturday"/>
    <s v="Saturday"/>
  </r>
  <r>
    <n v="70"/>
    <s v="bisteconee"/>
    <s v="Portuguese"/>
    <s v="personality"/>
    <x v="0"/>
    <s v="Grand Theft Auto V"/>
    <n v="2.4836601307189543E-3"/>
    <n v="5.3874538745387453E-2"/>
    <n v="3613.2841328413283"/>
    <n v="4.3"/>
    <n v="6750"/>
    <s v="High"/>
    <n v="1520"/>
    <n v="2.4"/>
    <n v="4065"/>
    <n v="169.375"/>
    <n v="612000"/>
    <n v="138000"/>
    <n v="219"/>
    <n v="6.7"/>
    <s v="Wednesday"/>
    <s v="Friday"/>
  </r>
  <r>
    <n v="71"/>
    <s v="loltyler1"/>
    <s v="English"/>
    <s v="personality"/>
    <x v="2"/>
    <s v="IRL"/>
    <n v="3.359642184557439E-2"/>
    <n v="1.2739287417399006E-2"/>
    <n v="8681.7903126916008"/>
    <n v="7.7"/>
    <n v="303"/>
    <s v="Low"/>
    <n v="178397"/>
    <n v="1.3"/>
    <n v="14679"/>
    <n v="611.625"/>
    <n v="5310000"/>
    <n v="301000000"/>
    <n v="187"/>
    <n v="4.8"/>
    <s v="Wednesday"/>
    <s v="Tuesday"/>
  </r>
  <r>
    <n v="72"/>
    <s v="valorant_jpn"/>
    <s v="Japanese"/>
    <s v="esports"/>
    <x v="6"/>
    <s v="Variety"/>
    <n v="1.0552346570397112E-2"/>
    <n v="6.700167504187605E-4"/>
    <n v="4454.2713567839191"/>
    <n v="7.5"/>
    <n v="1378"/>
    <s v="Low"/>
    <n v="5846"/>
    <n v="1"/>
    <n v="2985"/>
    <n v="124.375"/>
    <n v="554000"/>
    <n v="23400000"/>
    <n v="2"/>
    <n v="1.9"/>
    <s v="Sunday"/>
    <s v="Saturday"/>
  </r>
  <r>
    <n v="73"/>
    <s v="bratishkinoff"/>
    <s v="Russian"/>
    <s v="personality"/>
    <x v="0"/>
    <s v="CounterNAStrike"/>
    <n v="2.0884827586206897E-2"/>
    <n v="5.4371122391426961E-2"/>
    <n v="7851.0998307952623"/>
    <n v="4.9000000000000004"/>
    <n v="1533"/>
    <s v="Low"/>
    <n v="60566"/>
    <n v="1.8"/>
    <n v="8865"/>
    <n v="369.375"/>
    <n v="2900000"/>
    <n v="114000000"/>
    <n v="482"/>
    <n v="4.7"/>
    <s v="Thursday"/>
    <s v="Wednesday"/>
  </r>
  <r>
    <n v="74"/>
    <s v="noway4u_sir"/>
    <s v="German"/>
    <s v="personality"/>
    <x v="2"/>
    <s v="VALORANT"/>
    <n v="3.4692194403534611E-2"/>
    <n v="5.2670004171881521E-3"/>
    <n v="849.81226533166455"/>
    <n v="7.6"/>
    <n v="1520"/>
    <s v="High"/>
    <n v="23556"/>
    <n v="1.2"/>
    <n v="19176"/>
    <n v="799"/>
    <n v="679000"/>
    <n v="101000000"/>
    <n v="101"/>
    <n v="6.5"/>
    <s v="Wednesday"/>
    <s v="Sunday"/>
  </r>
  <r>
    <n v="75"/>
    <s v="forsen"/>
    <s v="English"/>
    <s v="personality"/>
    <x v="0"/>
    <s v="Minecraft"/>
    <n v="2.945942857142857E-2"/>
    <n v="9.0834808661310093E-2"/>
    <n v="2859.8665395614871"/>
    <n v="6.2"/>
    <n v="5020"/>
    <s v="High"/>
    <n v="51554"/>
    <n v="2.7"/>
    <n v="14686"/>
    <n v="611.91666666666663"/>
    <n v="1750000"/>
    <n v="171000000"/>
    <n v="1334"/>
    <n v="6.1"/>
    <s v="Wednesday"/>
    <s v="Sunday"/>
  </r>
  <r>
    <n v="76"/>
    <s v="easportsfc"/>
    <s v="English"/>
    <s v="esports"/>
    <x v="22"/>
    <s v="FIFA 22"/>
    <n v="3.6730965909090911E-2"/>
    <n v="4.5392646391284614E-3"/>
    <n v="38347.707671357239"/>
    <n v="4.8"/>
    <n v="7474"/>
    <s v="Low"/>
    <n v="129293"/>
    <n v="1"/>
    <n v="2203"/>
    <n v="91.791666666666671"/>
    <n v="3520000"/>
    <n v="63100000"/>
    <n v="10"/>
    <n v="1.2"/>
    <s v="Friday"/>
    <s v="Thursday"/>
  </r>
  <r>
    <n v="77"/>
    <s v="alondrissa"/>
    <s v="Spanish"/>
    <s v="personality"/>
    <x v="0"/>
    <s v="Grand Theft Auto V"/>
    <n v="1.2171507607192254E-3"/>
    <n v="2.0739064856711915E-2"/>
    <n v="6542.9864253393662"/>
    <n v="3.6"/>
    <n v="9210"/>
    <s v="High"/>
    <n v="880"/>
    <n v="1.5"/>
    <n v="2652"/>
    <n v="110.5"/>
    <n v="723000"/>
    <n v="68800"/>
    <n v="55"/>
    <n v="5.6"/>
    <s v="Wednesday"/>
    <s v="Monday"/>
  </r>
  <r>
    <n v="78"/>
    <s v="youngmulti"/>
    <s v="Polish"/>
    <s v="personality"/>
    <x v="0"/>
    <s v="Grand Theft Auto V"/>
    <n v="1.3958260869565217E-2"/>
    <n v="6.7768595041322308E-2"/>
    <n v="9123.9669421487597"/>
    <n v="5.8"/>
    <n v="2324"/>
    <s v="Low"/>
    <n v="16052"/>
    <n v="2.2000000000000002"/>
    <n v="3025"/>
    <n v="126.04166666666667"/>
    <n v="1150000"/>
    <n v="9490000"/>
    <n v="205"/>
    <n v="2.9"/>
    <s v="Tuesday"/>
    <s v="Monday"/>
  </r>
  <r>
    <n v="79"/>
    <s v="s0mcs"/>
    <s v="English"/>
    <s v="personality"/>
    <x v="6"/>
    <s v="CounterNAStrike"/>
    <n v="9.8885964912280699E-3"/>
    <n v="8.4112149532710276E-2"/>
    <n v="31962.616822429907"/>
    <n v="5.8"/>
    <n v="7410"/>
    <s v="Low"/>
    <n v="11273"/>
    <n v="1.3"/>
    <n v="856"/>
    <n v="35.666666666666664"/>
    <n v="1140000"/>
    <n v="17400000"/>
    <n v="72"/>
    <n v="4.2"/>
    <s v="Tuesday"/>
    <s v="Sunday"/>
  </r>
  <r>
    <n v="80"/>
    <s v="rainbow6"/>
    <s v="English"/>
    <s v="esports"/>
    <x v="1"/>
    <s v="Variety"/>
    <n v="2.9093286219081273E-2"/>
    <n v="2.2792022792022791E-4"/>
    <n v="7740.1709401709404"/>
    <n v="7.4"/>
    <n v="2031"/>
    <s v="Low"/>
    <n v="82334"/>
    <n v="1"/>
    <n v="8775"/>
    <n v="365.625"/>
    <n v="2830000"/>
    <n v="115000000"/>
    <n v="2"/>
    <n v="3"/>
    <s v="Thursday"/>
    <s v="Sunday"/>
  </r>
  <r>
    <n v="81"/>
    <s v="fantasista_jp"/>
    <s v="Japanese"/>
    <s v="personality"/>
    <x v="8"/>
    <s v="VALORANT"/>
    <n v="1.647940074906367E-3"/>
    <n v="1.0613662678502509E-2"/>
    <n v="1236.5881898880741"/>
    <n v="6.3"/>
    <n v="2010"/>
    <s v="Low"/>
    <n v="440"/>
    <n v="1.1000000000000001"/>
    <n v="5182"/>
    <n v="215.91666666666666"/>
    <n v="267000"/>
    <n v="58000"/>
    <n v="55"/>
    <n v="2.5"/>
    <s v="Sunday"/>
    <s v="Saturday"/>
  </r>
  <r>
    <n v="82"/>
    <s v="sodapoppin"/>
    <s v="English"/>
    <s v="personality"/>
    <x v="5"/>
    <s v="Just Chatting"/>
    <n v="1.6416197975253094E-3"/>
    <n v="0.13959407863889076"/>
    <n v="14291.647129747473"/>
    <n v="7"/>
    <n v="4259"/>
    <s v="High"/>
    <n v="14594"/>
    <n v="3.9"/>
    <n v="14929"/>
    <n v="622.04166666666663"/>
    <n v="8890000"/>
    <n v="398000000"/>
    <n v="2084"/>
    <n v="5.4"/>
    <s v="Saturday"/>
    <s v="Friday"/>
  </r>
  <r>
    <n v="83"/>
    <s v="spursito"/>
    <s v="Spanish"/>
    <s v="personality"/>
    <x v="0"/>
    <s v="Grand Theft Auto V"/>
    <n v="7.8499999999999993E-3"/>
    <n v="1.6106922549691569E-2"/>
    <n v="12008.224811514736"/>
    <n v="2.7"/>
    <n v="1282"/>
    <s v="Low"/>
    <n v="11461"/>
    <n v="1.2"/>
    <n v="2918"/>
    <n v="121.58333333333333"/>
    <n v="1460000"/>
    <n v="13000000"/>
    <n v="47"/>
    <n v="2.8"/>
    <s v="Sunday"/>
    <s v="Sunday"/>
  </r>
  <r>
    <n v="84"/>
    <s v="jltomy"/>
    <s v="French"/>
    <s v="personality"/>
    <x v="8"/>
    <s v="Just Chatting"/>
    <n v="2.0227999999999999E-2"/>
    <n v="1.9822509745376131E-2"/>
    <n v="2488.1811395869618"/>
    <n v="6.1"/>
    <n v="6300"/>
    <s v="High"/>
    <n v="25285"/>
    <n v="2.8"/>
    <n v="12057"/>
    <n v="502.375"/>
    <n v="1250000"/>
    <n v="50300000"/>
    <n v="239"/>
    <n v="5.9"/>
    <s v="Wednesday"/>
    <s v="Sunday"/>
  </r>
  <r>
    <n v="85"/>
    <s v="emiru"/>
    <s v="English"/>
    <s v="personality"/>
    <x v="2"/>
    <s v="Just Chatting"/>
    <n v="1.1389403973509933E-2"/>
    <n v="3.439358675976209E-2"/>
    <n v="9371.6058960434439"/>
    <n v="3.1"/>
    <n v="1614"/>
    <s v="Low"/>
    <n v="17198"/>
    <n v="1.5"/>
    <n v="3867"/>
    <n v="161.125"/>
    <n v="1510000"/>
    <n v="16100000"/>
    <n v="133"/>
    <n v="3.2"/>
    <s v="Thursday"/>
    <s v="Monday"/>
  </r>
  <r>
    <n v="86"/>
    <s v="recrent"/>
    <s v="Russian"/>
    <s v="personality"/>
    <x v="10"/>
    <s v="Call of Duty: Warzone"/>
    <n v="2.4196850393700788E-3"/>
    <n v="9.3097722960151803E-3"/>
    <n v="1807.4003795066415"/>
    <n v="7.7"/>
    <n v="5270"/>
    <s v="High"/>
    <n v="3073"/>
    <n v="1.6"/>
    <n v="16864"/>
    <n v="702.66666666666663"/>
    <n v="1270000"/>
    <n v="74300000"/>
    <n v="157"/>
    <n v="6.3"/>
    <s v="Tuesday"/>
    <s v="Wednesday"/>
  </r>
  <r>
    <n v="87"/>
    <s v="kanae_2434"/>
    <s v="Japanese"/>
    <s v="personality"/>
    <x v="8"/>
    <s v="VALORANT"/>
    <n v="4.5687285223367695E-3"/>
    <n v="2.4229074889867842E-2"/>
    <n v="5127.7533039647578"/>
    <n v="5.2"/>
    <n v="9370"/>
    <s v="Low"/>
    <n v="2659"/>
    <n v="1.4"/>
    <n v="2724"/>
    <n v="113.5"/>
    <n v="582000"/>
    <n v="1650000"/>
    <n v="66"/>
    <n v="1.7"/>
    <s v="Friday"/>
    <s v="Saturday"/>
  </r>
  <r>
    <n v="88"/>
    <s v="baiano"/>
    <s v="Portuguese"/>
    <s v="personality"/>
    <x v="2"/>
    <s v="Just Chatting"/>
    <n v="5.3241999999999998E-2"/>
    <n v="2.1767092114376176E-3"/>
    <n v="2374.5918670228552"/>
    <n v="8.4"/>
    <n v="8790"/>
    <s v="Low"/>
    <n v="53242"/>
    <n v="1.1000000000000001"/>
    <n v="10107"/>
    <n v="421.125"/>
    <n v="1000000"/>
    <n v="60500000"/>
    <n v="22"/>
    <n v="3.1"/>
    <s v="Saturday"/>
    <s v="Saturday"/>
  </r>
  <r>
    <n v="89"/>
    <s v="moonmoon"/>
    <s v="English"/>
    <s v="personality"/>
    <x v="11"/>
    <s v="Grand Theft Auto V"/>
    <n v="2.9073949579831934E-2"/>
    <n v="3.5156984395563078E-2"/>
    <n v="1789.8101146832112"/>
    <n v="6.1"/>
    <n v="3690"/>
    <s v="High"/>
    <n v="34598"/>
    <n v="1.3"/>
    <n v="15957"/>
    <n v="664.875"/>
    <n v="1190000"/>
    <n v="99500000"/>
    <n v="561"/>
    <n v="6.7"/>
    <s v="Tuesday"/>
    <s v="Friday"/>
  </r>
  <r>
    <n v="90"/>
    <s v="thebausffs"/>
    <s v="English"/>
    <s v="personality"/>
    <x v="2"/>
    <s v="Overwatch 2"/>
    <n v="1.33656E-2"/>
    <n v="1.913352466858002E-3"/>
    <n v="4100.041000410004"/>
    <n v="5.5"/>
    <n v="9430"/>
    <s v="Low"/>
    <n v="16707"/>
    <n v="1"/>
    <n v="7317"/>
    <n v="304.875"/>
    <n v="1250000"/>
    <n v="22100000"/>
    <n v="14"/>
    <n v="4.4000000000000004"/>
    <s v="Monday"/>
    <s v="Sunday"/>
  </r>
  <r>
    <n v="91"/>
    <s v="fissure_cs_eng"/>
    <s v="English"/>
    <s v="personality"/>
    <x v="12"/>
    <m/>
    <n v="0.12678231292517006"/>
    <n v="1.6452780519907864E-4"/>
    <n v="580.45409674234941"/>
    <n v="6"/>
    <n v="2560"/>
    <s v="Low"/>
    <n v="18637"/>
    <n v="1"/>
    <n v="6078"/>
    <n v="253.25"/>
    <n v="147000"/>
    <n v="14200000"/>
    <n v="1"/>
    <n v="1.5"/>
    <s v="Tuesday"/>
    <s v="Tuesday"/>
  </r>
  <r>
    <n v="92"/>
    <s v="imantado"/>
    <s v="Spanish"/>
    <s v="personality"/>
    <x v="0"/>
    <s v="Grand Theft Auto V"/>
    <n v="3.4906490649064905E-3"/>
    <n v="3.6758270610887447E-2"/>
    <n v="3818.6591983196222"/>
    <n v="4.5"/>
    <n v="6830"/>
    <s v="High"/>
    <n v="3173"/>
    <n v="1.9"/>
    <n v="5713"/>
    <n v="238.04166666666666"/>
    <n v="909000"/>
    <n v="4220000"/>
    <n v="210"/>
    <n v="5.8"/>
    <s v="Wednesday"/>
    <s v="Sunday"/>
  </r>
  <r>
    <n v="93"/>
    <s v="handofblood"/>
    <s v="German"/>
    <s v="personality"/>
    <x v="10"/>
    <s v="Fortnite"/>
    <n v="4.4745535714285717E-2"/>
    <n v="7.9732510288065842E-2"/>
    <n v="13827.160493827161"/>
    <n v="4.8"/>
    <n v="2405"/>
    <s v="Low"/>
    <n v="50115"/>
    <n v="1.7"/>
    <n v="1944"/>
    <n v="81"/>
    <n v="1120000"/>
    <n v="22500000"/>
    <n v="155"/>
    <n v="1"/>
    <s v="Wednesday"/>
    <s v="Saturday"/>
  </r>
  <r>
    <n v="94"/>
    <s v="esports_rage"/>
    <s v="Japanese"/>
    <s v="esports"/>
    <x v="9"/>
    <s v="VALORANT"/>
    <n v="0.17363157894736841"/>
    <n v="7.4183976261127599E-4"/>
    <n v="744.21364985163211"/>
    <n v="7.8"/>
    <n v="248"/>
    <s v="Low"/>
    <n v="36289"/>
    <n v="1"/>
    <n v="6740"/>
    <n v="280.83333333333331"/>
    <n v="209000"/>
    <n v="3050000"/>
    <n v="5"/>
    <n v="0.5"/>
    <s v="Sunday"/>
    <s v="Saturday"/>
  </r>
  <r>
    <n v="95"/>
    <s v="tck10"/>
    <s v="Portuguese"/>
    <s v="personality"/>
    <x v="6"/>
    <s v="Virtual Casino"/>
    <n v="5.5051975051975052E-3"/>
    <n v="3.5172832019405701E-3"/>
    <n v="1400.1212856276532"/>
    <n v="7.8"/>
    <n v="4450"/>
    <s v="Low"/>
    <n v="2648"/>
    <n v="1.1000000000000001"/>
    <n v="8245"/>
    <n v="343.54166666666669"/>
    <n v="481000"/>
    <n v="2860000"/>
    <n v="29"/>
    <n v="4.8"/>
    <s v="Wednesday"/>
    <s v="Sunday"/>
  </r>
  <r>
    <n v="96"/>
    <s v="esl_dota2"/>
    <s v="English"/>
    <s v="esports"/>
    <x v="7"/>
    <m/>
    <n v="6.8382793017456353E-2"/>
    <n v="2.9371163391781947E-5"/>
    <n v="565.33615296501898"/>
    <n v="20.3"/>
    <n v="6060"/>
    <s v="Low"/>
    <n v="54843"/>
    <n v="1"/>
    <n v="34047"/>
    <n v="1418.625"/>
    <n v="802000"/>
    <n v="93100000"/>
    <n v="1"/>
    <n v="4.4000000000000004"/>
    <s v="Friday"/>
    <s v="Sunday"/>
  </r>
  <r>
    <n v="97"/>
    <s v="xayoo_"/>
    <s v="Polish"/>
    <s v="personality"/>
    <x v="2"/>
    <s v="Just Chatting"/>
    <n v="7.4053398058252423E-2"/>
    <n v="2.372393961179008E-2"/>
    <n v="4442.8468727534146"/>
    <n v="6.4"/>
    <n v="1457"/>
    <s v="Low"/>
    <n v="76275"/>
    <n v="2"/>
    <n v="5564"/>
    <n v="231.83333333333334"/>
    <n v="1030000"/>
    <n v="53700000"/>
    <n v="132"/>
    <n v="2.2000000000000002"/>
    <s v="Sunday"/>
    <s v="Sunday"/>
  </r>
  <r>
    <n v="98"/>
    <s v="rostislav_999"/>
    <s v="Russian"/>
    <s v="personality"/>
    <x v="7"/>
    <s v="Just Chatting"/>
    <n v="8.2661290322580648E-3"/>
    <n v="4.8729550991994429E-3"/>
    <n v="7250.9571876087712"/>
    <n v="3.9"/>
    <n v="114"/>
    <s v="Low"/>
    <n v="7175"/>
    <n v="1.1000000000000001"/>
    <n v="2873"/>
    <n v="119.70833333333333"/>
    <n v="868000"/>
    <n v="5470000"/>
    <n v="14"/>
    <n v="3.2"/>
    <s v="Monday"/>
    <s v="Monday"/>
  </r>
  <r>
    <n v="99"/>
    <s v="gorgc"/>
    <s v="English"/>
    <s v="personality"/>
    <x v="7"/>
    <s v="PUBG: BATTLEGROUNDS"/>
    <n v="5.029166666666667E-3"/>
    <n v="5.686591276252019E-3"/>
    <n v="1116.6397415185784"/>
    <n v="6.6"/>
    <n v="3120"/>
    <s v="High"/>
    <n v="3621"/>
    <n v="1.1000000000000001"/>
    <n v="15475"/>
    <n v="644.79166666666663"/>
    <n v="720000"/>
    <n v="83400000"/>
    <n v="88"/>
    <n v="6.2"/>
    <s v="Monday"/>
    <s v="Monday"/>
  </r>
  <r>
    <n v="100"/>
    <s v="buster"/>
    <s v="Russian"/>
    <s v="personality"/>
    <x v="0"/>
    <s v="Fortnite"/>
    <n v="2.1641772151898733E-2"/>
    <n v="3.106361829025845E-2"/>
    <n v="23558.648111332008"/>
    <n v="3.2"/>
    <n v="2963"/>
    <s v="Low"/>
    <n v="85485"/>
    <n v="1.7"/>
    <n v="4024"/>
    <n v="167.66666666666666"/>
    <n v="3950000"/>
    <n v="114000000"/>
    <n v="125"/>
    <n v="3.5"/>
    <s v="Wednesday"/>
    <s v="Friday"/>
  </r>
  <r>
    <n v="101"/>
    <s v="domingo"/>
    <s v="French"/>
    <s v="personality"/>
    <x v="0"/>
    <s v="League of Legends"/>
    <n v="3.4379213483146071E-2"/>
    <n v="6.0734850562105841E-2"/>
    <n v="5856.8686591719215"/>
    <n v="4.5"/>
    <n v="9150"/>
    <s v="Low"/>
    <n v="61195"/>
    <n v="2"/>
    <n v="7294"/>
    <n v="303.91666666666669"/>
    <n v="1780000"/>
    <n v="121000000"/>
    <n v="443"/>
    <n v="4.0999999999999996"/>
    <s v="Tuesday"/>
    <s v="Sunday"/>
  </r>
  <r>
    <n v="102"/>
    <s v="elxokas"/>
    <s v="Spanish"/>
    <s v="personality"/>
    <x v="5"/>
    <s v="Just Chatting"/>
    <n v="1.3307106598984771E-3"/>
    <n v="1.2378026743765811E-2"/>
    <n v="8543.5489700036142"/>
    <n v="6.2"/>
    <n v="2134"/>
    <s v="High"/>
    <n v="5243"/>
    <n v="1.6"/>
    <n v="11068"/>
    <n v="461.16666666666669"/>
    <n v="3940000"/>
    <n v="96900000"/>
    <n v="137"/>
    <n v="5"/>
    <s v="Monday"/>
    <s v="Monday"/>
  </r>
  <r>
    <n v="103"/>
    <s v="quackitytoo"/>
    <s v="Spanish"/>
    <s v="personality"/>
    <x v="4"/>
    <s v="Just Chatting"/>
    <n v="3.1093073593073594E-3"/>
    <n v="6.382978723404255E-3"/>
    <n v="21446.808510638301"/>
    <n v="1.9"/>
    <n v="18808"/>
    <s v="Low"/>
    <n v="14365"/>
    <n v="1.3"/>
    <n v="5170"/>
    <n v="215.41666666666666"/>
    <n v="4620000"/>
    <n v="3510000"/>
    <n v="33"/>
    <n v="1.6"/>
    <s v="Friday"/>
    <s v="Wednesday"/>
  </r>
  <r>
    <n v="104"/>
    <s v="k4sen"/>
    <s v="Japanese"/>
    <s v="personality"/>
    <x v="2"/>
    <s v="VALORANT"/>
    <n v="7.055979643765903E-3"/>
    <n v="2.806699864191942E-2"/>
    <n v="2134.9026708918063"/>
    <n v="6.2"/>
    <n v="4280"/>
    <s v="Low"/>
    <n v="5546"/>
    <n v="1.4"/>
    <n v="8836"/>
    <n v="368.16666666666669"/>
    <n v="786000"/>
    <n v="10200000"/>
    <n v="248"/>
    <n v="3.7"/>
    <s v="Tuesday"/>
    <s v="Sunday"/>
  </r>
  <r>
    <n v="105"/>
    <s v="s1mple"/>
    <s v="English"/>
    <s v="personality"/>
    <x v="12"/>
    <s v="VALORANT"/>
    <n v="4.9807486631016041E-3"/>
    <n v="1.0587612493382742E-2"/>
    <n v="47517.20487030175"/>
    <n v="3.5"/>
    <n v="7152"/>
    <s v="Low"/>
    <n v="18628"/>
    <n v="1.1000000000000001"/>
    <n v="1889"/>
    <n v="78.708333333333329"/>
    <n v="3740000"/>
    <n v="99100000"/>
    <n v="20"/>
    <n v="1.4"/>
    <s v="Wednesday"/>
    <s v="Monday"/>
  </r>
  <r>
    <n v="106"/>
    <s v="silvername"/>
    <s v="Russian"/>
    <s v="personality"/>
    <x v="23"/>
    <s v="Dota 2"/>
    <n v="8.0510440835266826E-4"/>
    <n v="9.0430132892977896E-3"/>
    <n v="1626.7987732955885"/>
    <n v="6.2"/>
    <n v="3430"/>
    <s v="High"/>
    <n v="694"/>
    <n v="1.2"/>
    <n v="12717"/>
    <n v="529.875"/>
    <n v="862000"/>
    <n v="159000000"/>
    <n v="115"/>
    <n v="5.3"/>
    <s v="Thursday"/>
    <s v="Wednesday"/>
  </r>
  <r>
    <n v="107"/>
    <s v="gotaga"/>
    <s v="French"/>
    <s v="personality"/>
    <x v="24"/>
    <s v="Teamfight Tactics"/>
    <n v="1.9266974595842958E-2"/>
    <n v="1.3030450839662741E-2"/>
    <n v="7241.3072259772835"/>
    <n v="6.9"/>
    <n v="1893"/>
    <s v="High"/>
    <n v="83426"/>
    <n v="1.8"/>
    <n v="14351"/>
    <n v="597.95833333333337"/>
    <n v="4330000"/>
    <n v="185000000"/>
    <n v="187"/>
    <n v="5.3"/>
    <s v="Monday"/>
    <s v="Monday"/>
  </r>
  <r>
    <n v="108"/>
    <s v="tolkin"/>
    <s v="German"/>
    <s v="personality"/>
    <x v="2"/>
    <s v="Teamfight Tactics"/>
    <n v="1.9618122977346279E-2"/>
    <n v="9.575923392612859E-3"/>
    <n v="676.33378932968537"/>
    <n v="6.4"/>
    <n v="1580"/>
    <s v="High"/>
    <n v="6062"/>
    <n v="1.3"/>
    <n v="10965"/>
    <n v="456.875"/>
    <n v="309000"/>
    <n v="11800000"/>
    <n v="105"/>
    <n v="5.4"/>
    <s v="Thursday"/>
    <s v="Wednesday"/>
  </r>
  <r>
    <n v="109"/>
    <s v="djmariio"/>
    <s v="Spanish"/>
    <s v="personality"/>
    <x v="25"/>
    <s v="Sports"/>
    <n v="8.2064935064935073E-3"/>
    <n v="1.3872832369942196E-3"/>
    <n v="4272.8323699421962"/>
    <n v="4"/>
    <n v="6534"/>
    <s v="Low"/>
    <n v="12638"/>
    <n v="1.3"/>
    <n v="8650"/>
    <n v="360.41666666666669"/>
    <n v="1540000"/>
    <n v="3220000"/>
    <n v="12"/>
    <n v="0.7"/>
    <s v="Friday"/>
    <s v="Friday"/>
  </r>
  <r>
    <n v="110"/>
    <s v="shadowkekw"/>
    <s v="Russian"/>
    <s v="personality"/>
    <x v="0"/>
    <s v="CounterNAStrike"/>
    <n v="1.911387900355872E-2"/>
    <n v="3.0100334448160536E-2"/>
    <n v="6444.3382704252272"/>
    <n v="2.2999999999999998"/>
    <n v="6190"/>
    <s v="Low"/>
    <n v="10742"/>
    <n v="1.4"/>
    <n v="2093"/>
    <n v="87.208333333333329"/>
    <n v="562000"/>
    <n v="9740000"/>
    <n v="63"/>
    <n v="4.3"/>
    <s v="Saturday"/>
    <s v="Sunday"/>
  </r>
  <r>
    <n v="111"/>
    <s v="valorant_pacific"/>
    <s v="English"/>
    <s v="esports"/>
    <x v="6"/>
    <m/>
    <n v="1.1288888888888888E-2"/>
    <n v="8.9206066012488853E-4"/>
    <n v="6743.9785905441568"/>
    <n v="6.4"/>
    <n v="177"/>
    <s v="Low"/>
    <n v="3556"/>
    <n v="1"/>
    <n v="1121"/>
    <n v="46.708333333333336"/>
    <n v="315000"/>
    <n v="634000"/>
    <n v="1"/>
    <n v="1.2"/>
    <s v="Sunday"/>
    <s v="Saturday"/>
  </r>
  <r>
    <n v="112"/>
    <s v="revedtv"/>
    <s v="German"/>
    <s v="personality"/>
    <x v="0"/>
    <s v="Minecraft"/>
    <n v="2.8404504504504505E-2"/>
    <n v="4.5783568584871516E-2"/>
    <n v="4820.846905537459"/>
    <n v="6.5"/>
    <n v="1383"/>
    <s v="Low"/>
    <n v="31529"/>
    <n v="2.2000000000000002"/>
    <n v="5526"/>
    <n v="230.25"/>
    <n v="1110000"/>
    <n v="25100000"/>
    <n v="253"/>
    <n v="2.8"/>
    <s v="Wednesday"/>
    <s v="Saturday"/>
  </r>
  <r>
    <n v="113"/>
    <s v="hinanotachiba7"/>
    <s v="Japanese"/>
    <s v="personality"/>
    <x v="6"/>
    <s v="League of Legends"/>
    <n v="5.160599571734475E-3"/>
    <n v="1.5516318887105404E-2"/>
    <n v="5996.7897271268057"/>
    <n v="5.2"/>
    <n v="1235"/>
    <s v="Low"/>
    <n v="2410"/>
    <n v="1.2"/>
    <n v="1869"/>
    <n v="77.875"/>
    <n v="467000"/>
    <n v="94200"/>
    <n v="29"/>
    <n v="3.1"/>
    <s v="Wednesday"/>
    <s v="Tuesday"/>
  </r>
  <r>
    <n v="114"/>
    <s v="quin69"/>
    <s v="English"/>
    <s v="personality"/>
    <x v="26"/>
    <s v="World of Warcraft"/>
    <n v="4.6090476190476189E-2"/>
    <n v="1.2063689182596354E-2"/>
    <n v="894.13225706302387"/>
    <n v="8.6999999999999993"/>
    <n v="2520"/>
    <s v="High"/>
    <n v="38716"/>
    <n v="1.4"/>
    <n v="22547"/>
    <n v="939.45833333333337"/>
    <n v="840000"/>
    <n v="113000000"/>
    <n v="272"/>
    <n v="6.6"/>
    <s v="Thursday"/>
    <s v="Monday"/>
  </r>
  <r>
    <n v="115"/>
    <s v="luquet4"/>
    <s v="Portuguese"/>
    <s v="personality"/>
    <x v="8"/>
    <s v="CounterNAStrike"/>
    <n v="3.2142045454545453E-3"/>
    <n v="4.8622366288492711E-3"/>
    <n v="6223.6628849270664"/>
    <n v="7.8"/>
    <n v="2233"/>
    <s v="Low"/>
    <n v="5657"/>
    <n v="1.5"/>
    <n v="6787"/>
    <n v="282.79166666666669"/>
    <n v="1760000"/>
    <n v="4450000"/>
    <n v="33"/>
    <n v="3"/>
    <s v="Thursday"/>
    <s v="Friday"/>
  </r>
  <r>
    <n v="116"/>
    <s v="rivers_gg"/>
    <s v="Spanish"/>
    <s v="personality"/>
    <x v="0"/>
    <s v="Minecraft"/>
    <n v="1.0927392739273928E-3"/>
    <n v="7.7448747152619596E-2"/>
    <n v="55216.400911161734"/>
    <n v="3.6"/>
    <n v="8757"/>
    <s v="High"/>
    <n v="6622"/>
    <n v="2.1"/>
    <n v="2634"/>
    <n v="109.75"/>
    <n v="6060000"/>
    <n v="4560000"/>
    <n v="204"/>
    <n v="5.6"/>
    <s v="Tuesday"/>
    <s v="Wednesday"/>
  </r>
  <r>
    <n v="117"/>
    <s v="paymoneywubby"/>
    <s v="English"/>
    <s v="personality"/>
    <x v="0"/>
    <s v="Fortnite"/>
    <n v="1.9123028391167193E-2"/>
    <n v="3.2900432900432902E-2"/>
    <n v="4391.3419913419912"/>
    <n v="3.5"/>
    <n v="6470"/>
    <s v="Low"/>
    <n v="12124"/>
    <n v="1.4"/>
    <n v="3465"/>
    <n v="144.375"/>
    <n v="634000"/>
    <n v="11900000"/>
    <n v="114"/>
    <n v="3"/>
    <s v="Thursday"/>
    <s v="Sunday"/>
  </r>
  <r>
    <n v="118"/>
    <s v="elspreen"/>
    <s v="Spanish"/>
    <s v="personality"/>
    <x v="0"/>
    <s v="Minecraft"/>
    <n v="4.1063852813852811E-3"/>
    <n v="5.358661752197335E-2"/>
    <n v="62874.964559115389"/>
    <n v="3.1"/>
    <n v="1067"/>
    <s v="Low"/>
    <n v="37943"/>
    <n v="2.4"/>
    <n v="3527"/>
    <n v="146.95833333333334"/>
    <n v="9240000"/>
    <n v="32900000"/>
    <n v="189"/>
    <n v="3.2"/>
    <s v="Tuesday"/>
    <s v="Tuesday"/>
  </r>
  <r>
    <n v="119"/>
    <s v="warcraft"/>
    <s v="English"/>
    <s v="esports"/>
    <x v="5"/>
    <m/>
    <n v="0.18335740971357409"/>
    <n v="3.5161744022503517E-4"/>
    <n v="6776.3713080168773"/>
    <n v="5.6"/>
    <n v="1603"/>
    <s v="Low"/>
    <n v="147236"/>
    <n v="1"/>
    <n v="2844"/>
    <n v="118.5"/>
    <n v="803000"/>
    <n v="82600000"/>
    <n v="1"/>
    <n v="1"/>
    <s v="Saturday"/>
    <s v="Tuesday"/>
  </r>
  <r>
    <n v="120"/>
    <s v="cellbit"/>
    <s v="Portuguese"/>
    <s v="personality"/>
    <x v="0"/>
    <s v="Tabletop RPGs"/>
    <n v="1.845357142857143E-2"/>
    <n v="0.12479670389244281"/>
    <n v="8743.3589938197983"/>
    <n v="5.6"/>
    <n v="2462"/>
    <s v="Low"/>
    <n v="62004"/>
    <n v="3"/>
    <n v="9223"/>
    <n v="384.29166666666669"/>
    <n v="3360000"/>
    <n v="84100000"/>
    <n v="1151"/>
    <n v="4.2"/>
    <s v="Saturday"/>
    <s v="Sunday"/>
  </r>
  <r>
    <n v="121"/>
    <s v="clix"/>
    <s v="English"/>
    <s v="personality"/>
    <x v="24"/>
    <s v="Just Chatting"/>
    <n v="1.035185676392573E-2"/>
    <n v="6.5622070443283782E-3"/>
    <n v="24234.632382482923"/>
    <n v="4.4000000000000004"/>
    <n v="4766"/>
    <s v="High"/>
    <n v="78053"/>
    <n v="1.2"/>
    <n v="7467"/>
    <n v="311.125"/>
    <n v="7540000"/>
    <n v="123000000"/>
    <n v="49"/>
    <n v="5.5"/>
    <s v="Wednesday"/>
    <s v="Friday"/>
  </r>
  <r>
    <n v="122"/>
    <s v="maximilian_dood"/>
    <s v="English"/>
    <s v="personality"/>
    <x v="0"/>
    <s v="Monster Hunter: World"/>
    <n v="2.635234375E-2"/>
    <n v="8.2493193023769229E-2"/>
    <n v="2260.6519979395098"/>
    <n v="6.8"/>
    <n v="4610"/>
    <s v="High"/>
    <n v="33731"/>
    <n v="2.1"/>
    <n v="13589"/>
    <n v="566.20833333333337"/>
    <n v="1280000"/>
    <n v="84300000"/>
    <n v="1121"/>
    <n v="5.0999999999999996"/>
    <s v="Monday"/>
    <s v="Tuesday"/>
  </r>
  <r>
    <n v="123"/>
    <s v="dkincc"/>
    <s v="Russian"/>
    <s v="personality"/>
    <x v="0"/>
    <s v="Grand Theft Auto V"/>
    <n v="3.4140127388535032E-3"/>
    <n v="1.2300123001230013E-3"/>
    <n v="1390.4059040590405"/>
    <n v="5"/>
    <n v="2739"/>
    <s v="Low"/>
    <n v="1608"/>
    <n v="1"/>
    <n v="8130"/>
    <n v="338.75"/>
    <n v="471000"/>
    <n v="370000"/>
    <n v="10"/>
    <n v="0.5"/>
    <s v="Wednesday"/>
    <s v="Sunday"/>
  </r>
  <r>
    <n v="124"/>
    <s v="knekro"/>
    <s v="Spanish"/>
    <s v="personality"/>
    <x v="2"/>
    <s v="Just Chatting"/>
    <n v="3.2985964912280702E-2"/>
    <n v="0.55907335907335909"/>
    <n v="21127.413127413125"/>
    <n v="6.5"/>
    <n v="6630"/>
    <s v="High"/>
    <n v="37604"/>
    <n v="2.4"/>
    <n v="1295"/>
    <n v="53.958333333333336"/>
    <n v="1140000"/>
    <n v="64400000"/>
    <n v="724"/>
    <n v="5.7"/>
    <s v="Tuesday"/>
    <s v="Tuesday"/>
  </r>
  <r>
    <n v="125"/>
    <s v="eslcsb"/>
    <s v="English"/>
    <s v="esports"/>
    <x v="12"/>
    <m/>
    <n v="4.836774193548387E-2"/>
    <n v="1.6520733520568312E-4"/>
    <n v="4916.5702957211297"/>
    <n v="6.5"/>
    <n v="1084"/>
    <s v="Low"/>
    <n v="59976"/>
    <n v="1"/>
    <n v="6053"/>
    <n v="252.20833333333334"/>
    <n v="1240000"/>
    <n v="67000000"/>
    <n v="1"/>
    <n v="2.4"/>
    <s v="Wednesday"/>
    <s v="Sunday"/>
  </r>
  <r>
    <n v="126"/>
    <s v="valorant_emea"/>
    <s v="English"/>
    <s v="esports"/>
    <x v="6"/>
    <m/>
    <n v="1.8531249999999999E-2"/>
    <n v="4.3535045711797995E-4"/>
    <n v="6018.2847191989558"/>
    <n v="7.8"/>
    <n v="1591"/>
    <s v="Low"/>
    <n v="10674"/>
    <n v="1"/>
    <n v="2297"/>
    <n v="95.708333333333329"/>
    <n v="576000"/>
    <n v="3860000"/>
    <n v="1"/>
    <n v="1.6"/>
    <s v="Saturday"/>
    <s v="Wednesday"/>
  </r>
  <r>
    <n v="127"/>
    <s v="trymacs"/>
    <s v="German"/>
    <s v="personality"/>
    <x v="24"/>
    <s v="Clash Royale"/>
    <n v="1.9039325842696629E-3"/>
    <n v="1.3672646803129693E-2"/>
    <n v="6752.5488026554958"/>
    <n v="6"/>
    <n v="1611"/>
    <s v="High"/>
    <n v="6778"/>
    <n v="1.9"/>
    <n v="12653"/>
    <n v="527.20833333333337"/>
    <n v="3560000"/>
    <n v="148000000"/>
    <n v="173"/>
    <n v="5.3"/>
    <s v="Monday"/>
    <s v="Thursday"/>
  </r>
  <r>
    <n v="128"/>
    <s v="thesketchreal"/>
    <s v="English"/>
    <s v="personality"/>
    <x v="27"/>
    <s v="Just Chatting"/>
    <n v="0"/>
    <n v="8.2508250825082501E-3"/>
    <n v="7619.8019801980199"/>
    <n v="2.6"/>
    <n v="7574"/>
    <s v="Low"/>
    <n v="0"/>
    <n v="1.2"/>
    <n v="3030"/>
    <n v="126.25"/>
    <n v="962000"/>
    <n v="0"/>
    <n v="25"/>
    <n v="2.6"/>
    <s v="Friday"/>
    <s v="Thursday"/>
  </r>
  <r>
    <n v="129"/>
    <s v="ironmouse"/>
    <s v="English"/>
    <s v="personality"/>
    <x v="0"/>
    <s v="Minecraft"/>
    <n v="9.520408163265306E-4"/>
    <n v="5.3331523951689511E-2"/>
    <n v="6383.4984394083322"/>
    <n v="5.6"/>
    <n v="1699"/>
    <s v="Low"/>
    <n v="1866"/>
    <n v="2"/>
    <n v="7369"/>
    <n v="307.04166666666669"/>
    <n v="1960000"/>
    <n v="21500000"/>
    <n v="393"/>
    <n v="4.3"/>
    <s v="Friday"/>
    <s v="Friday"/>
  </r>
  <r>
    <n v="130"/>
    <s v="plaqueboymax"/>
    <s v="English"/>
    <s v="personality"/>
    <x v="0"/>
    <s v="Music"/>
    <n v="2.9931972789115648E-3"/>
    <n v="2.0573566084788029E-2"/>
    <n v="5498.753117206983"/>
    <n v="4.5"/>
    <n v="1035"/>
    <s v="Low"/>
    <n v="2200"/>
    <n v="1.7"/>
    <n v="3208"/>
    <n v="133.66666666666666"/>
    <n v="735000"/>
    <n v="157000"/>
    <n v="66"/>
    <n v="4.5"/>
    <s v="Monday"/>
    <s v="Monday"/>
  </r>
  <r>
    <n v="131"/>
    <s v="dmitry_lixxx"/>
    <s v="Russian"/>
    <s v="personality"/>
    <x v="0"/>
    <s v="CounterNAStrike"/>
    <n v="1.8726950354609927E-2"/>
    <n v="6.5517776742741812E-2"/>
    <n v="5253.8425710293432"/>
    <n v="4.2"/>
    <n v="8330"/>
    <s v="Low"/>
    <n v="26405"/>
    <n v="2.2000000000000002"/>
    <n v="6441"/>
    <n v="268.375"/>
    <n v="1410000"/>
    <n v="44700000"/>
    <n v="422"/>
    <n v="4.9000000000000004"/>
    <s v="Saturday"/>
    <s v="Friday"/>
  </r>
  <r>
    <n v="132"/>
    <s v="elajjaz"/>
    <s v="English"/>
    <s v="personality"/>
    <x v="28"/>
    <s v="ELDEN RING"/>
    <n v="5.370893970893971E-2"/>
    <n v="6.1112589832313019E-2"/>
    <n v="614.53287197231828"/>
    <n v="8.1"/>
    <n v="1370"/>
    <s v="High"/>
    <n v="25834"/>
    <n v="2.1"/>
    <n v="18785"/>
    <n v="782.70833333333337"/>
    <n v="481000"/>
    <n v="70400000"/>
    <n v="1148"/>
    <n v="5.9"/>
    <s v="Wednesday"/>
    <s v="Sunday"/>
  </r>
  <r>
    <n v="133"/>
    <s v="therealknossi"/>
    <s v="German"/>
    <s v="personality"/>
    <x v="0"/>
    <s v="Poker"/>
    <n v="1.7429059829059828E-2"/>
    <n v="3.3092037228541881E-3"/>
    <n v="3871.7683557394002"/>
    <n v="4.5999999999999996"/>
    <n v="1766"/>
    <s v="Low"/>
    <n v="40784"/>
    <n v="1.5"/>
    <n v="14505"/>
    <n v="604.375"/>
    <n v="2340000"/>
    <n v="68700000"/>
    <n v="48"/>
    <n v="3.7"/>
    <s v="Thursday"/>
    <s v="Saturday"/>
  </r>
  <r>
    <n v="134"/>
    <s v="agent00"/>
    <s v="English"/>
    <s v="personality"/>
    <x v="0"/>
    <s v="Grand Theft Auto V"/>
    <n v="3.9487179487179488E-3"/>
    <n v="4.0149125322626898E-2"/>
    <n v="10737.023229136794"/>
    <n v="4.9000000000000004"/>
    <n v="2738"/>
    <s v="Low"/>
    <n v="6160"/>
    <n v="2.1"/>
    <n v="3487"/>
    <n v="145.29166666666666"/>
    <n v="1560000"/>
    <n v="361000"/>
    <n v="140"/>
    <n v="1.8"/>
    <s v="Thursday"/>
    <s v="Tuesday"/>
  </r>
  <r>
    <n v="135"/>
    <s v="wtcn"/>
    <s v="Turkish"/>
    <s v="personality"/>
    <x v="6"/>
    <s v="Just Chatting"/>
    <n v="2.5869965870307168E-2"/>
    <n v="2.9056772463120252E-2"/>
    <n v="7858.7393831023701"/>
    <n v="4.8"/>
    <n v="1556"/>
    <s v="Low"/>
    <n v="75799"/>
    <n v="2.5"/>
    <n v="8948"/>
    <n v="372.83333333333331"/>
    <n v="2930000"/>
    <n v="142000000"/>
    <n v="260"/>
    <n v="4.8"/>
    <s v="Friday"/>
    <s v="Tuesday"/>
  </r>
  <r>
    <n v="136"/>
    <s v="gamerbrother"/>
    <s v="German"/>
    <s v="personality"/>
    <x v="29"/>
    <s v="EA Sports FC 24"/>
    <n v="1.6166666666666666E-2"/>
    <n v="9.9682827367467142E-3"/>
    <n v="6198.4594472134122"/>
    <n v="5.0999999999999996"/>
    <n v="1325"/>
    <s v="Low"/>
    <n v="9215"/>
    <n v="1.5"/>
    <n v="2207"/>
    <n v="91.958333333333329"/>
    <n v="570000"/>
    <n v="3620000"/>
    <n v="22"/>
    <n v="3.5"/>
    <s v="Friday"/>
    <s v="Tuesday"/>
  </r>
  <r>
    <n v="137"/>
    <s v="esfandtv"/>
    <s v="English"/>
    <s v="personality"/>
    <x v="5"/>
    <s v="Just Chatting"/>
    <n v="2.6434074074074075E-2"/>
    <n v="1.7568366195669694E-2"/>
    <n v="1740.7188524149788"/>
    <n v="8.6"/>
    <n v="5880"/>
    <s v="High"/>
    <n v="35686"/>
    <n v="2.1"/>
    <n v="18613"/>
    <n v="775.54166666666663"/>
    <n v="1350000"/>
    <n v="81900000"/>
    <n v="327"/>
    <n v="6.2"/>
    <s v="Thursday"/>
    <s v="Monday"/>
  </r>
  <r>
    <n v="138"/>
    <s v="nikof"/>
    <s v="French"/>
    <s v="personality"/>
    <x v="24"/>
    <s v="Rust"/>
    <n v="1.3140215716486903E-2"/>
    <n v="1.1512825691779438E-2"/>
    <n v="3146.0311048273079"/>
    <n v="4.7"/>
    <n v="5850"/>
    <s v="Low"/>
    <n v="8528"/>
    <n v="1.2"/>
    <n v="4951"/>
    <n v="206.29166666666666"/>
    <n v="649000"/>
    <n v="9460000"/>
    <n v="57"/>
    <n v="3.4"/>
    <s v="Saturday"/>
    <s v="Sunday"/>
  </r>
  <r>
    <n v="139"/>
    <s v="jonvlogs"/>
    <s v="Portuguese"/>
    <s v="personality"/>
    <x v="8"/>
    <s v="Just Chatting"/>
    <n v="6.3319796954314717E-3"/>
    <n v="8.0244122965641949E-3"/>
    <n v="5343.5804701627485"/>
    <n v="8.6999999999999993"/>
    <n v="1854"/>
    <s v="Low"/>
    <n v="12474"/>
    <n v="1.6"/>
    <n v="8848"/>
    <n v="368.66666666666669"/>
    <n v="1970000"/>
    <n v="13400000"/>
    <n v="71"/>
    <n v="2.6"/>
    <s v="Friday"/>
    <s v="Wednesday"/>
  </r>
  <r>
    <n v="140"/>
    <s v="ramee"/>
    <s v="English"/>
    <s v="personality"/>
    <x v="8"/>
    <s v="VALORANT"/>
    <n v="5.5954159592529709E-2"/>
    <n v="5.6321029870260485E-3"/>
    <n v="1421.7037111535753"/>
    <n v="7.1"/>
    <n v="4660"/>
    <s v="Low"/>
    <n v="32957"/>
    <n v="1.2"/>
    <n v="9943"/>
    <n v="414.29166666666669"/>
    <n v="589000"/>
    <n v="41700000"/>
    <n v="56"/>
    <n v="3.9"/>
    <s v="Wednesday"/>
    <s v="Wednesday"/>
  </r>
  <r>
    <n v="141"/>
    <s v="xmerghani"/>
    <s v="Polish"/>
    <s v="personality"/>
    <x v="0"/>
    <s v="Grand Theft Auto V"/>
    <n v="1.2149466192170819E-2"/>
    <n v="0.4459016393442623"/>
    <n v="44222.950819672129"/>
    <n v="4.5"/>
    <n v="8840"/>
    <s v="Low"/>
    <n v="6828"/>
    <n v="2.5"/>
    <n v="305"/>
    <n v="12.708333333333334"/>
    <n v="562000"/>
    <n v="4310000"/>
    <n v="136"/>
    <n v="4.0999999999999996"/>
    <s v="Wednesday"/>
    <s v="Saturday"/>
  </r>
  <r>
    <n v="142"/>
    <s v="rezo"/>
    <s v="German"/>
    <s v="personality"/>
    <x v="0"/>
    <s v="Gartic Phone"/>
    <n v="5.0568597560975613E-2"/>
    <n v="3.3594624860022394E-3"/>
    <n v="1763.0459126539754"/>
    <n v="4.2"/>
    <n v="3015"/>
    <s v="Low"/>
    <n v="33173"/>
    <n v="1.3"/>
    <n v="8930"/>
    <n v="372.08333333333331"/>
    <n v="656000"/>
    <n v="7100000"/>
    <n v="30"/>
    <n v="1.2"/>
    <s v="Sunday"/>
    <s v="Saturday"/>
  </r>
  <r>
    <n v="143"/>
    <s v="cohhcarnage"/>
    <s v="English"/>
    <s v="personality"/>
    <x v="26"/>
    <s v="Talk Shows &amp; Podcasts"/>
    <n v="2.0897452229299365E-2"/>
    <n v="4.4334734578160132E-2"/>
    <n v="1841.8222700166195"/>
    <n v="7.4"/>
    <n v="1670"/>
    <s v="High"/>
    <n v="32809"/>
    <n v="1.2"/>
    <n v="20458"/>
    <n v="852.41666666666663"/>
    <n v="1570000"/>
    <n v="223000000"/>
    <n v="907"/>
    <n v="7"/>
    <s v="Friday"/>
    <s v="Thursday"/>
  </r>
  <r>
    <n v="144"/>
    <s v="jasontheween"/>
    <s v="English"/>
    <s v="personality"/>
    <x v="0"/>
    <s v="VALORANT"/>
    <n v="6.6225165562913907E-5"/>
    <n v="5.06247997436719E-2"/>
    <n v="2322.3325857097084"/>
    <n v="6"/>
    <n v="5780"/>
    <s v="Low"/>
    <n v="20"/>
    <n v="2.5"/>
    <n v="3121"/>
    <n v="130.04166666666666"/>
    <n v="302000"/>
    <n v="1200"/>
    <n v="158"/>
    <n v="1.7"/>
    <s v="Thursday"/>
    <s v="Monday"/>
  </r>
  <r>
    <n v="145"/>
    <s v="gocchanmikey"/>
    <s v="Japanese"/>
    <s v="personality"/>
    <x v="8"/>
    <s v="Rust"/>
    <n v="0"/>
    <n v="2.3842917251051893E-2"/>
    <n v="2760.1683029453015"/>
    <n v="8.1999999999999993"/>
    <n v="8340"/>
    <s v="Low"/>
    <n v="0"/>
    <n v="1.2"/>
    <n v="1426"/>
    <n v="59.416666666666664"/>
    <n v="164000"/>
    <n v="0"/>
    <n v="34"/>
    <n v="1.9"/>
    <s v="Tuesday"/>
    <s v="Sunday"/>
  </r>
  <r>
    <n v="146"/>
    <s v="simurgh"/>
    <s v="English"/>
    <s v="personality"/>
    <x v="30"/>
    <s v="The Elder Scrolls Online"/>
    <n v="2.7635135135135134E-3"/>
    <n v="3.6250399233471738E-2"/>
    <n v="5672.3091664005105"/>
    <n v="3.5"/>
    <n v="1038"/>
    <s v="Low"/>
    <n v="4090"/>
    <n v="1.5"/>
    <n v="6262"/>
    <n v="260.91666666666669"/>
    <n v="1480000"/>
    <n v="639000"/>
    <n v="227"/>
    <n v="4.5999999999999996"/>
    <s v="Sunday"/>
    <s v="Friday"/>
  </r>
  <r>
    <n v="147"/>
    <s v="jasper7se"/>
    <s v="Japanese"/>
    <s v="personality"/>
    <x v="6"/>
    <s v="League of Legends"/>
    <n v="3.8897226753670473E-2"/>
    <n v="0.13043478260869565"/>
    <n v="16401.337792642142"/>
    <n v="6.6"/>
    <n v="4480"/>
    <s v="Low"/>
    <n v="23844"/>
    <n v="1.3"/>
    <n v="897"/>
    <n v="37.375"/>
    <n v="613000"/>
    <n v="32600000"/>
    <n v="117"/>
    <n v="3.5"/>
    <s v="Saturday"/>
    <s v="Sunday"/>
  </r>
  <r>
    <n v="148"/>
    <s v="leb1ga"/>
    <s v="Ukrainian"/>
    <s v="personality"/>
    <x v="0"/>
    <s v="CounterNAStrike"/>
    <n v="6.0240963855421684E-5"/>
    <n v="2.2140221402214021E-3"/>
    <n v="1470.110701107011"/>
    <n v="2.6"/>
    <n v="1597"/>
    <s v="Low"/>
    <n v="20"/>
    <n v="1.1000000000000001"/>
    <n v="5420"/>
    <n v="225.83333333333334"/>
    <n v="332000"/>
    <n v="7700"/>
    <n v="12"/>
    <n v="1"/>
    <s v="Tuesday"/>
    <s v="Sunday"/>
  </r>
  <r>
    <n v="149"/>
    <s v="riotgamesjp"/>
    <s v="Japanese"/>
    <s v="esports"/>
    <x v="2"/>
    <s v="League of Legends: Wild Rift"/>
    <n v="0.25304193548387099"/>
    <n v="1.5649452269170579E-3"/>
    <n v="1663.3132126089872"/>
    <n v="5.8"/>
    <n v="3710"/>
    <s v="Low"/>
    <n v="78443"/>
    <n v="1"/>
    <n v="4473"/>
    <n v="186.375"/>
    <n v="310000"/>
    <n v="63500000"/>
    <n v="7"/>
    <n v="2"/>
    <s v="Saturday"/>
    <s v="Sunday"/>
  </r>
  <r>
    <n v="150"/>
    <s v="mastersnakou"/>
    <s v="French"/>
    <s v="personality"/>
    <x v="0"/>
    <s v="Escape from Tarkov"/>
    <n v="1.7236496350364963E-2"/>
    <n v="5.5780173704702007E-2"/>
    <n v="1230.9074573225516"/>
    <n v="6"/>
    <n v="1890"/>
    <s v="High"/>
    <n v="11807"/>
    <n v="2.4"/>
    <n v="13356"/>
    <n v="556.5"/>
    <n v="685000"/>
    <n v="33800000"/>
    <n v="745"/>
    <n v="5.7"/>
    <s v="Friday"/>
    <s v="Sunday"/>
  </r>
  <r>
    <n v="151"/>
    <s v="stray228"/>
    <s v="Russian"/>
    <s v="personality"/>
    <x v="7"/>
    <s v="The Last of Us Part II"/>
    <n v="3.4940625000000003E-2"/>
    <n v="1.1130545396724439E-3"/>
    <n v="3052.9495945301319"/>
    <n v="6"/>
    <n v="7340"/>
    <s v="High"/>
    <n v="55905"/>
    <n v="1"/>
    <n v="12578"/>
    <n v="524.08333333333337"/>
    <n v="1600000"/>
    <n v="120000000"/>
    <n v="14"/>
    <n v="5.4"/>
    <s v="Wednesday"/>
    <s v="Thursday"/>
  </r>
  <r>
    <n v="152"/>
    <s v="northernlion"/>
    <s v="English"/>
    <s v="personality"/>
    <x v="31"/>
    <s v="The Binding of Isaac: Repentance"/>
    <n v="1.8902616279069768E-2"/>
    <n v="0.10845420096694107"/>
    <n v="2157.5852606820854"/>
    <n v="3.8"/>
    <n v="2600"/>
    <s v="High"/>
    <n v="13005"/>
    <n v="2.5"/>
    <n v="7653"/>
    <n v="318.875"/>
    <n v="688000"/>
    <n v="37000000"/>
    <n v="830"/>
    <n v="5.0999999999999996"/>
    <s v="Thursday"/>
    <s v="Tuesday"/>
  </r>
  <r>
    <n v="153"/>
    <s v="stableronaldo"/>
    <s v="English"/>
    <s v="personality"/>
    <x v="24"/>
    <s v="Just Chatting"/>
    <n v="1.5280258899676375E-2"/>
    <n v="2.7484662576687118E-2"/>
    <n v="18198.773006134972"/>
    <n v="3.9"/>
    <n v="3302"/>
    <s v="Low"/>
    <n v="47216"/>
    <n v="2"/>
    <n v="4075"/>
    <n v="169.79166666666666"/>
    <n v="3090000"/>
    <n v="44200000"/>
    <n v="112"/>
    <n v="3.8"/>
    <s v="Saturday"/>
    <s v="Sunday"/>
  </r>
  <r>
    <n v="154"/>
    <s v="bren_tm2"/>
    <s v="English"/>
    <s v="personality"/>
    <x v="16"/>
    <s v="TrackMania (1)"/>
    <n v="2.1290123456790124E-2"/>
    <n v="9.557945041816009E-3"/>
    <n v="1161.2903225806451"/>
    <n v="3.9"/>
    <n v="1980"/>
    <s v="Low"/>
    <n v="3449"/>
    <n v="1.1000000000000001"/>
    <n v="3348"/>
    <n v="139.5"/>
    <n v="162000"/>
    <n v="2800000"/>
    <n v="32"/>
    <n v="2.9"/>
    <s v="Tuesday"/>
    <s v="Sunday"/>
  </r>
  <r>
    <n v="155"/>
    <s v="unboxholics"/>
    <s v="English"/>
    <s v="personality"/>
    <x v="32"/>
    <s v="Talk Shows &amp; Podcasts"/>
    <n v="7.2969498910675376E-2"/>
    <n v="0.16197783461210571"/>
    <n v="9391.3043478260861"/>
    <n v="2.1"/>
    <n v="1329"/>
    <s v="Low"/>
    <n v="33493"/>
    <n v="1"/>
    <n v="1173"/>
    <n v="48.875"/>
    <n v="459000"/>
    <n v="12000000"/>
    <n v="190"/>
    <n v="1.4"/>
    <s v="Friday"/>
    <s v="Friday"/>
  </r>
  <r>
    <n v="156"/>
    <s v="davooxeneize"/>
    <s v="Spanish"/>
    <s v="personality"/>
    <x v="0"/>
    <s v="Winning Eleven: Pro Evolution Soccer 2007"/>
    <n v="1.1301075268817205E-3"/>
    <n v="2.0229265003371545E-3"/>
    <n v="10033.715441672286"/>
    <n v="5.0999999999999996"/>
    <n v="2075"/>
    <s v="Low"/>
    <n v="2102"/>
    <n v="1.2"/>
    <n v="4449"/>
    <n v="185.375"/>
    <n v="1860000"/>
    <n v="1880000"/>
    <n v="9"/>
    <n v="4.8"/>
    <s v="Tuesday"/>
    <s v="Monday"/>
  </r>
  <r>
    <n v="157"/>
    <s v="hiiragitsurugi"/>
    <s v="Japanese"/>
    <s v="personality"/>
    <x v="8"/>
    <s v="VALORANT"/>
    <n v="0"/>
    <n v="1.358695652173913E-2"/>
    <n v="3891.304347826087"/>
    <n v="7"/>
    <n v="1024"/>
    <s v="Low"/>
    <n v="0"/>
    <n v="1.2"/>
    <n v="1104"/>
    <n v="46"/>
    <n v="179000"/>
    <n v="0"/>
    <n v="15"/>
    <n v="4.3"/>
    <s v="Thursday"/>
    <s v="Saturday"/>
  </r>
  <r>
    <n v="158"/>
    <s v="hanjoudesu"/>
    <s v="Japanese"/>
    <s v="personality"/>
    <x v="9"/>
    <s v="VALORANT"/>
    <n v="1.5686346863468634E-2"/>
    <n v="0.20608899297423888"/>
    <n v="15231.850117096017"/>
    <n v="5.7"/>
    <n v="3310"/>
    <s v="Low"/>
    <n v="4251"/>
    <n v="1.3"/>
    <n v="427"/>
    <n v="17.791666666666668"/>
    <n v="271000"/>
    <n v="3480000"/>
    <n v="88"/>
    <n v="4"/>
    <s v="Wednesday"/>
    <s v="Sunday"/>
  </r>
  <r>
    <n v="159"/>
    <s v="gabepeixe"/>
    <s v="Portuguese"/>
    <s v="personality"/>
    <x v="0"/>
    <s v="Grand Theft Auto V"/>
    <n v="1.154671052631579E-2"/>
    <n v="2.3405500292568753E-2"/>
    <n v="3049.402323831815"/>
    <n v="8.8000000000000007"/>
    <n v="1373"/>
    <s v="Low"/>
    <n v="17551"/>
    <n v="2.8"/>
    <n v="11963"/>
    <n v="498.45833333333331"/>
    <n v="1520000"/>
    <n v="19500000"/>
    <n v="280"/>
    <n v="3.8"/>
    <s v="Wednesday"/>
    <s v="Sunday"/>
  </r>
  <r>
    <n v="160"/>
    <s v="roger9527"/>
    <s v="Chinese"/>
    <s v="personality"/>
    <x v="23"/>
    <s v="League of Legends"/>
    <n v="0.16838775510204082"/>
    <n v="1.2983347445667513E-2"/>
    <n v="1327.6883996613039"/>
    <n v="7.5"/>
    <n v="3330"/>
    <s v="Low"/>
    <n v="33004"/>
    <n v="1.5"/>
    <n v="3543"/>
    <n v="147.625"/>
    <n v="196000"/>
    <n v="18200000"/>
    <n v="46"/>
    <n v="1.2"/>
    <s v="Friday"/>
    <s v="Sunday"/>
  </r>
  <r>
    <n v="161"/>
    <s v="juansguarnizo"/>
    <s v="Spanish"/>
    <s v="personality"/>
    <x v="0"/>
    <s v="Grand Theft Auto V"/>
    <n v="7.5619642857142856E-3"/>
    <n v="2.9830690674549853E-2"/>
    <n v="24079.548508465465"/>
    <n v="5.2"/>
    <n v="5678"/>
    <s v="High"/>
    <n v="84694"/>
    <n v="2.7"/>
    <n v="11163"/>
    <n v="465.125"/>
    <n v="11200000"/>
    <n v="168000000"/>
    <n v="333"/>
    <n v="5.5"/>
    <s v="Thursday"/>
    <s v="Friday"/>
  </r>
  <r>
    <n v="162"/>
    <s v="locklear"/>
    <s v="French"/>
    <s v="personality"/>
    <x v="0"/>
    <s v="Overwatch"/>
    <n v="1.5965E-2"/>
    <n v="4.8863531793503265E-2"/>
    <n v="4858.7466642127538"/>
    <n v="5.3"/>
    <n v="1195"/>
    <s v="High"/>
    <n v="35123"/>
    <n v="2.1"/>
    <n v="10867"/>
    <n v="452.79166666666669"/>
    <n v="2200000"/>
    <n v="64700000"/>
    <n v="531"/>
    <n v="5.3"/>
    <s v="Wednesday"/>
    <s v="Thursday"/>
  </r>
  <r>
    <n v="163"/>
    <s v="bysl4m"/>
    <s v="Russian"/>
    <s v="personality"/>
    <x v="12"/>
    <s v="VALORANT"/>
    <n v="4.748407643312102E-3"/>
    <n v="4.7221213221939704E-3"/>
    <n v="2737.3774064656741"/>
    <n v="6.1"/>
    <n v="6420"/>
    <s v="Low"/>
    <n v="1491"/>
    <n v="1.1000000000000001"/>
    <n v="2753"/>
    <n v="114.70833333333333"/>
    <n v="314000"/>
    <n v="2770000"/>
    <n v="13"/>
    <n v="1.2"/>
    <s v="Friday"/>
    <s v="Saturday"/>
  </r>
  <r>
    <n v="164"/>
    <s v="sasatikk"/>
    <s v="Japanese"/>
    <s v="personality"/>
    <x v="21"/>
    <s v="Rust"/>
    <n v="3.1918604651162792E-3"/>
    <n v="2.2056770590972545E-2"/>
    <n v="768.35737552349929"/>
    <n v="7.1"/>
    <n v="2230"/>
    <s v="Low"/>
    <n v="1098"/>
    <n v="1.6"/>
    <n v="10745"/>
    <n v="447.70833333333331"/>
    <n v="344000"/>
    <n v="16900000"/>
    <n v="237"/>
    <n v="3.9"/>
    <s v="Monday"/>
    <s v="Sunday"/>
  </r>
  <r>
    <n v="165"/>
    <s v="pauleta_twitch"/>
    <s v="French"/>
    <s v="personality"/>
    <x v="0"/>
    <s v="Call of Duty: Modern Warfare III"/>
    <n v="1.0654159869494291E-2"/>
    <n v="1.5878056525881232E-2"/>
    <n v="4671.9593521752931"/>
    <n v="3.4"/>
    <n v="8660"/>
    <s v="Low"/>
    <n v="6531"/>
    <n v="1.4"/>
    <n v="3149"/>
    <n v="131.20833333333334"/>
    <n v="613000"/>
    <n v="4530000"/>
    <n v="50"/>
    <n v="2.4"/>
    <s v="Monday"/>
    <s v="Wednesday"/>
  </r>
  <r>
    <n v="166"/>
    <s v="magic"/>
    <s v="English"/>
    <s v="esports"/>
    <x v="33"/>
    <s v="Magic: The Gathering (1)"/>
    <n v="0.1181292372881356"/>
    <n v="2.773540424351685E-4"/>
    <n v="1570.9332963527945"/>
    <n v="4.8"/>
    <n v="2950"/>
    <s v="Low"/>
    <n v="55757"/>
    <n v="1"/>
    <n v="7211"/>
    <n v="300.45833333333331"/>
    <n v="472000"/>
    <n v="121000000"/>
    <n v="2"/>
    <n v="2.9"/>
    <s v="Thursday"/>
    <s v="Sunday"/>
  </r>
  <r>
    <n v="167"/>
    <s v="lenagol0vach"/>
    <s v="Russian"/>
    <s v="personality"/>
    <x v="23"/>
    <s v="Dota 2"/>
    <n v="3.2092307692307691E-2"/>
    <n v="3.8550501156515036E-3"/>
    <n v="1804.1634541249036"/>
    <n v="5.9"/>
    <n v="3810"/>
    <s v="Low"/>
    <n v="18774"/>
    <n v="1.4"/>
    <n v="7782"/>
    <n v="324.25"/>
    <n v="585000"/>
    <n v="29500000"/>
    <n v="30"/>
    <n v="3.4"/>
    <s v="Sunday"/>
    <s v="Sunday"/>
  </r>
  <r>
    <n v="168"/>
    <s v="antoinedaniel"/>
    <s v="French"/>
    <s v="personality"/>
    <x v="34"/>
    <s v="Just Chatting"/>
    <n v="2.9596116504854369E-2"/>
    <n v="3.9897452331357157E-2"/>
    <n v="3960.9037013299148"/>
    <n v="4.5999999999999996"/>
    <n v="8460"/>
    <s v="Low"/>
    <n v="30484"/>
    <n v="1.4"/>
    <n v="6241"/>
    <n v="260.04166666666669"/>
    <n v="1030000"/>
    <n v="37300000"/>
    <n v="249"/>
    <n v="4"/>
    <s v="Monday"/>
    <s v="Sunday"/>
  </r>
  <r>
    <n v="169"/>
    <s v="dreadztv"/>
    <s v="Russian"/>
    <s v="personality"/>
    <x v="7"/>
    <s v="Mount &amp; Blade II: Bannerlord"/>
    <n v="0.13279020979020978"/>
    <n v="2.6998689384010486E-2"/>
    <n v="1499.3446920052425"/>
    <n v="8.1999999999999993"/>
    <n v="2340"/>
    <s v="Low"/>
    <n v="94945"/>
    <n v="2.1"/>
    <n v="11445"/>
    <n v="476.875"/>
    <n v="715000"/>
    <n v="199000000"/>
    <n v="309"/>
    <n v="3.6"/>
    <s v="Wednesday"/>
    <s v="Thursday"/>
  </r>
  <r>
    <n v="170"/>
    <s v="lacy"/>
    <s v="English"/>
    <s v="personality"/>
    <x v="24"/>
    <s v="Just Chatting"/>
    <n v="1.11731843575419E-4"/>
    <n v="1.6971279373368148E-2"/>
    <n v="4206.2663185378588"/>
    <n v="5.6"/>
    <n v="1021"/>
    <s v="Low"/>
    <n v="60"/>
    <n v="1.3"/>
    <n v="3064"/>
    <n v="127.66666666666667"/>
    <n v="537000"/>
    <n v="3500"/>
    <n v="52"/>
    <n v="2.6"/>
    <s v="Monday"/>
    <s v="Sunday"/>
  </r>
  <r>
    <n v="171"/>
    <s v="fortnite"/>
    <s v="English"/>
    <s v="esports"/>
    <x v="24"/>
    <m/>
    <n v="5.9892176870748298E-2"/>
    <n v="5.7937427578215526E-4"/>
    <n v="81761.297798377753"/>
    <n v="5.2"/>
    <n v="18889"/>
    <s v="Low"/>
    <n v="352166"/>
    <n v="1"/>
    <n v="1726"/>
    <n v="71.916666666666671"/>
    <n v="5880000"/>
    <n v="110000000"/>
    <n v="1"/>
    <n v="0.9"/>
    <s v="Sunday"/>
    <s v="Tuesday"/>
  </r>
  <r>
    <n v="172"/>
    <s v="sykkuno"/>
    <s v="English"/>
    <s v="personality"/>
    <x v="8"/>
    <s v="League of Legends"/>
    <n v="3.1471501272264633E-2"/>
    <n v="3.0913442361388113E-2"/>
    <n v="18811.328280813723"/>
    <n v="5"/>
    <n v="4688"/>
    <s v="Low"/>
    <n v="123683"/>
    <n v="2.4"/>
    <n v="5014"/>
    <n v="208.91666666666666"/>
    <n v="3930000"/>
    <n v="104000000"/>
    <n v="155"/>
    <n v="3.5"/>
    <s v="Wednesday"/>
    <s v="Thursday"/>
  </r>
  <r>
    <n v="173"/>
    <s v="botezlive"/>
    <s v="English"/>
    <s v="personality"/>
    <x v="35"/>
    <s v="Just Chatting"/>
    <n v="4.3216923076923076E-2"/>
    <n v="1.2014354813543454E-2"/>
    <n v="4868.1541582150094"/>
    <n v="4.2"/>
    <n v="8420"/>
    <s v="Low"/>
    <n v="56182"/>
    <n v="1.4"/>
    <n v="6409"/>
    <n v="267.04166666666669"/>
    <n v="1300000"/>
    <n v="86400000"/>
    <n v="77"/>
    <n v="4"/>
    <s v="Friday"/>
    <s v="Sunday"/>
  </r>
  <r>
    <n v="174"/>
    <s v="m0nesyof"/>
    <s v="Russian"/>
    <s v="personality"/>
    <x v="12"/>
    <s v="Dota 2"/>
    <n v="3.1467000000000002E-2"/>
    <n v="1.1284722222222222E-2"/>
    <n v="20833.333333333332"/>
    <n v="3.1"/>
    <n v="264"/>
    <s v="Low"/>
    <n v="31467"/>
    <n v="1.1000000000000001"/>
    <n v="1152"/>
    <n v="48"/>
    <n v="1000000"/>
    <n v="11900000"/>
    <n v="13"/>
    <n v="1.2"/>
    <s v="Saturday"/>
    <s v="Monday"/>
  </r>
  <r>
    <n v="175"/>
    <s v="esl_dota2ember"/>
    <s v="English"/>
    <s v="esports"/>
    <x v="7"/>
    <m/>
    <n v="0.24549421487603307"/>
    <n v="4.2680324370465217E-4"/>
    <n v="6197.1830985915494"/>
    <n v="20.399999999999999"/>
    <n v="8270"/>
    <s v="Low"/>
    <n v="148524"/>
    <n v="1"/>
    <n v="2343"/>
    <n v="97.625"/>
    <n v="605000"/>
    <n v="137000000"/>
    <n v="1"/>
    <n v="2.9"/>
    <s v="Wednesday"/>
    <s v="Tuesday"/>
  </r>
  <r>
    <n v="176"/>
    <s v="wankilstudio"/>
    <s v="French"/>
    <s v="personality"/>
    <x v="0"/>
    <s v="Minecraft"/>
    <n v="2.30168E-2"/>
    <n v="0.21165644171779141"/>
    <n v="13146.362839614374"/>
    <n v="3.2"/>
    <n v="1578"/>
    <s v="Low"/>
    <n v="28771"/>
    <n v="1.8"/>
    <n v="2282"/>
    <n v="95.083333333333329"/>
    <n v="1250000"/>
    <n v="25500000"/>
    <n v="483"/>
    <n v="1.8"/>
    <s v="Sunday"/>
    <s v="Tuesday"/>
  </r>
  <r>
    <n v="177"/>
    <s v="rdcgaming"/>
    <s v="English"/>
    <s v="personality"/>
    <x v="24"/>
    <s v="Call of Duty: Warzone"/>
    <n v="5.5188284518828453E-3"/>
    <n v="7.7233947013920071E-2"/>
    <n v="7726.9869779973051"/>
    <n v="3.8"/>
    <n v="1241"/>
    <s v="Low"/>
    <n v="3957"/>
    <n v="1.8"/>
    <n v="2227"/>
    <n v="92.791666666666671"/>
    <n v="717000"/>
    <n v="2270000"/>
    <n v="172"/>
    <n v="1.5"/>
    <s v="Wednesday"/>
    <s v="Sunday"/>
  </r>
  <r>
    <n v="178"/>
    <s v="aztecross"/>
    <s v="English"/>
    <s v="personality"/>
    <x v="36"/>
    <s v="Destiny"/>
    <n v="4.39237668161435E-3"/>
    <n v="1.5259555048488306E-2"/>
    <n v="1526.5259555048488"/>
    <n v="5"/>
    <n v="3060"/>
    <s v="Low"/>
    <n v="1959"/>
    <n v="1.1000000000000001"/>
    <n v="7012"/>
    <n v="292.16666666666669"/>
    <n v="446000"/>
    <n v="2850000"/>
    <n v="107"/>
    <n v="3.6"/>
    <s v="Tuesday"/>
    <s v="Tuesday"/>
  </r>
  <r>
    <n v="179"/>
    <s v="worldoftanks"/>
    <s v="English"/>
    <s v="esports"/>
    <x v="37"/>
    <s v="Project CW"/>
    <n v="8.1651515151515155E-2"/>
    <n v="6.8259385665529011E-3"/>
    <n v="37843.003412969279"/>
    <n v="3.8"/>
    <n v="5960"/>
    <s v="Low"/>
    <n v="37723"/>
    <n v="1"/>
    <n v="293"/>
    <n v="12.208333333333334"/>
    <n v="462000"/>
    <n v="29300000"/>
    <n v="2"/>
    <n v="2.2999999999999998"/>
    <s v="Friday"/>
    <s v="Sunday"/>
  </r>
  <r>
    <n v="180"/>
    <s v="evo"/>
    <s v="English"/>
    <s v="esports"/>
    <x v="38"/>
    <s v="Tekken 7"/>
    <n v="0.59353415061295967"/>
    <n v="6.5146579804560263E-3"/>
    <n v="2231.9218241042345"/>
    <n v="8.4"/>
    <n v="6359"/>
    <s v="Low"/>
    <n v="338908"/>
    <n v="2.5"/>
    <n v="6140"/>
    <n v="255.83333333333334"/>
    <n v="571000"/>
    <n v="53500000"/>
    <n v="40"/>
    <n v="0.2"/>
    <s v="Monday"/>
    <s v="Sunday"/>
  </r>
  <r>
    <n v="181"/>
    <s v="amazonmusic"/>
    <s v="English"/>
    <s v="personality"/>
    <x v="39"/>
    <s v="Just Chatting"/>
    <n v="0.10614739884393064"/>
    <n v="8.4841628959276012E-3"/>
    <n v="9393.6651583710409"/>
    <n v="2.2000000000000002"/>
    <n v="8030"/>
    <s v="Low"/>
    <n v="73454"/>
    <n v="1"/>
    <n v="1768"/>
    <n v="73.666666666666671"/>
    <n v="692000"/>
    <n v="65000000"/>
    <n v="15"/>
    <n v="2"/>
    <s v="Tuesday"/>
    <s v="Sunday"/>
  </r>
  <r>
    <n v="182"/>
    <s v="guilty1223"/>
    <s v="Japanese"/>
    <s v="personality"/>
    <x v="6"/>
    <s v="Grand Theft Auto V"/>
    <n v="2.189873417721519E-2"/>
    <n v="0.15266106442577032"/>
    <n v="5310.9243697478987"/>
    <n v="6.4"/>
    <n v="1070"/>
    <s v="High"/>
    <n v="3460"/>
    <n v="1.1000000000000001"/>
    <n v="714"/>
    <n v="29.75"/>
    <n v="158000"/>
    <n v="512000"/>
    <n v="109"/>
    <n v="5.7"/>
    <s v="Wednesday"/>
    <s v="Wednesday"/>
  </r>
  <r>
    <n v="183"/>
    <s v="cr_vanilla"/>
    <s v="Japanese"/>
    <s v="personality"/>
    <x v="8"/>
    <s v="Rust"/>
    <n v="0"/>
    <n v="2.7138643067846607E-2"/>
    <n v="3185.8407079646017"/>
    <n v="6.2"/>
    <n v="7510"/>
    <s v="Low"/>
    <n v="0"/>
    <n v="1"/>
    <n v="1695"/>
    <n v="70.625"/>
    <n v="225000"/>
    <n v="0"/>
    <n v="46"/>
    <n v="3.7"/>
    <s v="Wednesday"/>
    <s v="Sunday"/>
  </r>
  <r>
    <n v="184"/>
    <s v="h2p_gucio"/>
    <s v="Polish"/>
    <s v="personality"/>
    <x v="0"/>
    <s v="League of Legends"/>
    <n v="5.796437054631829E-2"/>
    <n v="5.6802793813698238E-2"/>
    <n v="720.11973487278169"/>
    <n v="6.7"/>
    <n v="2200"/>
    <s v="High"/>
    <n v="24403"/>
    <n v="3.2"/>
    <n v="14031"/>
    <n v="584.625"/>
    <n v="421000"/>
    <n v="46300000"/>
    <n v="797"/>
    <n v="5.4"/>
    <s v="Sunday"/>
    <s v="Wednesday"/>
  </r>
  <r>
    <n v="185"/>
    <s v="jesusavgn"/>
    <s v="Russian"/>
    <s v="personality"/>
    <x v="0"/>
    <s v="IRL"/>
    <n v="2.1830898876404495E-2"/>
    <n v="6.2741972215896155E-2"/>
    <n v="4864.4955590981554"/>
    <n v="4.7"/>
    <n v="8940"/>
    <s v="Low"/>
    <n v="38859"/>
    <n v="2.2000000000000002"/>
    <n v="8782"/>
    <n v="365.91666666666669"/>
    <n v="1780000"/>
    <n v="75600000"/>
    <n v="551"/>
    <n v="4.8"/>
    <s v="Saturday"/>
    <s v="Thursday"/>
  </r>
  <r>
    <n v="186"/>
    <s v="rdjavi"/>
    <s v="Spanish"/>
    <s v="personality"/>
    <x v="8"/>
    <s v="Just Chatting"/>
    <n v="5.8862433862433864E-3"/>
    <n v="1.4121144555927164E-2"/>
    <n v="6742.4749163879596"/>
    <n v="3.6"/>
    <n v="1034"/>
    <s v="Low"/>
    <n v="4450"/>
    <n v="1.9"/>
    <n v="2691"/>
    <n v="112.125"/>
    <n v="756000"/>
    <n v="325000"/>
    <n v="38"/>
    <n v="4.4000000000000004"/>
    <s v="Friday"/>
    <s v="Thursday"/>
  </r>
  <r>
    <n v="187"/>
    <s v="maximebiaggi"/>
    <s v="French"/>
    <s v="personality"/>
    <x v="4"/>
    <s v="Just Chatting"/>
    <n v="1.5864661654135339E-3"/>
    <n v="0.40566037735849059"/>
    <n v="150566.03773584904"/>
    <n v="3.1"/>
    <n v="2008"/>
    <s v="Low"/>
    <n v="1055"/>
    <n v="1.4"/>
    <n v="106"/>
    <n v="4.416666666666667"/>
    <n v="665000"/>
    <n v="349000"/>
    <n v="43"/>
    <n v="1.8"/>
    <s v="Monday"/>
    <s v="Monday"/>
  </r>
  <r>
    <n v="188"/>
    <s v="joueur_du_grenier"/>
    <s v="French"/>
    <s v="personality"/>
    <x v="0"/>
    <s v="Special Events"/>
    <n v="3.3122176591375771E-2"/>
    <n v="0.11994372142103411"/>
    <n v="8222.3003869152308"/>
    <n v="4.3"/>
    <n v="1349"/>
    <s v="Low"/>
    <n v="32261"/>
    <n v="2"/>
    <n v="2843"/>
    <n v="118.45833333333333"/>
    <n v="974000"/>
    <n v="22400000"/>
    <n v="341"/>
    <n v="2.2000000000000002"/>
    <s v="Sunday"/>
    <s v="Saturday"/>
  </r>
  <r>
    <n v="189"/>
    <s v="skywhywalker"/>
    <s v="Russian"/>
    <s v="personality"/>
    <x v="12"/>
    <s v="Just Chatting"/>
    <n v="9.1454965357967676E-3"/>
    <n v="1.894818252126837E-2"/>
    <n v="8037.1229698375873"/>
    <n v="4.2"/>
    <n v="1418"/>
    <s v="Low"/>
    <n v="7920"/>
    <n v="1.5"/>
    <n v="2586"/>
    <n v="107.75"/>
    <n v="866000"/>
    <n v="484000"/>
    <n v="49"/>
    <n v="2.4"/>
    <s v="Sunday"/>
    <s v="Sunday"/>
  </r>
  <r>
    <n v="190"/>
    <s v="nba2kleague"/>
    <s v="English"/>
    <s v="esports"/>
    <x v="40"/>
    <s v="NBA 2K20"/>
    <n v="0.89325316455696202"/>
    <n v="2.7758501040943788E-3"/>
    <n v="1973.6294240111035"/>
    <n v="3"/>
    <n v="2610"/>
    <s v="Low"/>
    <n v="211701"/>
    <n v="1"/>
    <n v="2882"/>
    <n v="120.08333333333333"/>
    <n v="237000"/>
    <n v="192000000"/>
    <n v="8"/>
    <n v="3"/>
    <s v="Saturday"/>
    <s v="Saturday"/>
  </r>
  <r>
    <n v="191"/>
    <s v="wenlobong"/>
    <s v="Chinese"/>
    <s v="personality"/>
    <x v="0"/>
    <s v="Street Fighter 6"/>
    <n v="0.28050632911392404"/>
    <n v="1.2039127163280662E-2"/>
    <n v="1283.9729119638826"/>
    <n v="4.2"/>
    <n v="2170"/>
    <s v="Low"/>
    <n v="19944"/>
    <n v="1.1000000000000001"/>
    <n v="1329"/>
    <n v="55.375"/>
    <n v="71100"/>
    <n v="6520000"/>
    <n v="16"/>
    <n v="1.5"/>
    <s v="Sunday"/>
    <s v="Friday"/>
  </r>
  <r>
    <n v="192"/>
    <s v="vodkavdk"/>
    <s v="Japanese"/>
    <s v="personality"/>
    <x v="6"/>
    <s v="Apex Legends"/>
    <n v="2.1007604562737641E-3"/>
    <n v="1.7817371937639197E-2"/>
    <n v="2555.9829925086051"/>
    <n v="5.8"/>
    <n v="5110"/>
    <s v="Low"/>
    <n v="1105"/>
    <n v="1.3"/>
    <n v="4939"/>
    <n v="205.79166666666666"/>
    <n v="526000"/>
    <n v="1170000"/>
    <n v="88"/>
    <n v="2.2000000000000002"/>
    <s v="Saturday"/>
    <s v="Sunday"/>
  </r>
  <r>
    <n v="193"/>
    <s v="schlatt"/>
    <s v="English"/>
    <s v="personality"/>
    <x v="4"/>
    <s v="Just Chatting"/>
    <n v="1.103632075471698E-2"/>
    <n v="6.8840579710144926E-3"/>
    <n v="9217.391304347826"/>
    <n v="2.6"/>
    <n v="10314"/>
    <s v="Low"/>
    <n v="23397"/>
    <n v="1.1000000000000001"/>
    <n v="5520"/>
    <n v="230"/>
    <n v="2120000"/>
    <n v="4820000"/>
    <n v="38"/>
    <n v="0.7"/>
    <s v="Saturday"/>
    <s v="Saturday"/>
  </r>
  <r>
    <n v="194"/>
    <s v="mrsavage"/>
    <s v="English"/>
    <s v="personality"/>
    <x v="24"/>
    <s v="Minecraft"/>
    <n v="9.1454987834549886E-3"/>
    <n v="9.945536348567369E-3"/>
    <n v="23357.802510063935"/>
    <n v="4.2"/>
    <n v="3713"/>
    <s v="Low"/>
    <n v="37588"/>
    <n v="1.1000000000000001"/>
    <n v="4223"/>
    <n v="175.95833333333334"/>
    <n v="4110000"/>
    <n v="41600000"/>
    <n v="42"/>
    <n v="3.2"/>
    <s v="Saturday"/>
    <s v="Sunday"/>
  </r>
  <r>
    <n v="195"/>
    <s v="bykingcl"/>
    <s v="Spanish"/>
    <s v="personality"/>
    <x v="0"/>
    <s v="Fortnite"/>
    <n v="1.0381679389312977E-2"/>
    <n v="1.2324546388223211E-2"/>
    <n v="2152.6874358096543"/>
    <n v="2.6"/>
    <n v="2580"/>
    <s v="High"/>
    <n v="2720"/>
    <n v="1.7"/>
    <n v="2921"/>
    <n v="121.70833333333333"/>
    <n v="262000"/>
    <n v="276000"/>
    <n v="36"/>
    <n v="5"/>
    <s v="Wednesday"/>
    <s v="Sunday"/>
  </r>
  <r>
    <n v="196"/>
    <s v="tectone"/>
    <s v="English"/>
    <s v="personality"/>
    <x v="41"/>
    <s v="Just Chatting"/>
    <n v="1.2065194532071504E-2"/>
    <n v="3.5589410589410592E-2"/>
    <n v="2850.14985014985"/>
    <n v="5.5"/>
    <n v="6480"/>
    <s v="High"/>
    <n v="11474"/>
    <n v="1.7"/>
    <n v="8008"/>
    <n v="333.66666666666669"/>
    <n v="951000"/>
    <n v="16800000"/>
    <n v="285"/>
    <n v="5.3"/>
    <s v="Thursday"/>
    <s v="Tuesday"/>
  </r>
  <r>
    <n v="197"/>
    <s v="litkillah"/>
    <s v="Spanish"/>
    <s v="personality"/>
    <x v="8"/>
    <s v="Just Chatting"/>
    <n v="2.5914925373134327E-2"/>
    <n v="1.6143497757847534E-2"/>
    <n v="57686.098654708519"/>
    <n v="3.4"/>
    <n v="9053"/>
    <s v="Low"/>
    <n v="69452"/>
    <n v="1.7"/>
    <n v="1115"/>
    <n v="46.458333333333336"/>
    <n v="2680000"/>
    <n v="20400000"/>
    <n v="18"/>
    <n v="1.6"/>
    <s v="Tuesday"/>
    <s v="Friday"/>
  </r>
  <r>
    <n v="198"/>
    <s v="doublelift"/>
    <s v="English"/>
    <s v="personality"/>
    <x v="2"/>
    <s v="Path of Exile"/>
    <n v="3.6810055865921787E-3"/>
    <n v="8.1859855926653576E-3"/>
    <n v="7033.3988212180748"/>
    <n v="4.8"/>
    <n v="9620"/>
    <s v="Low"/>
    <n v="6589"/>
    <n v="1.1000000000000001"/>
    <n v="6108"/>
    <n v="254.5"/>
    <n v="1790000"/>
    <n v="102000000"/>
    <n v="50"/>
    <n v="3.2"/>
    <s v="Friday"/>
    <s v="Tuesday"/>
  </r>
  <r>
    <n v="199"/>
    <s v="maya"/>
    <s v="English"/>
    <s v="personality"/>
    <x v="0"/>
    <s v="Music"/>
    <n v="2.6364417177914112E-2"/>
    <n v="2.9706275033377836E-2"/>
    <n v="6528.7049399198931"/>
    <n v="3.1"/>
    <n v="8880"/>
    <s v="Low"/>
    <n v="21487"/>
    <n v="1.3"/>
    <n v="2996"/>
    <n v="124.83333333333333"/>
    <n v="815000"/>
    <n v="19700000"/>
    <n v="89"/>
    <n v="3.5"/>
    <s v="Friday"/>
    <s v="Monday"/>
  </r>
  <r>
    <n v="200"/>
    <s v="scump"/>
    <s v="English"/>
    <s v="personality"/>
    <x v="42"/>
    <s v="Call of Duty: Black Ops 4"/>
    <n v="1.919940828402367E-2"/>
    <n v="1.0039813051756967E-2"/>
    <n v="7020.9451272286651"/>
    <n v="5.2"/>
    <n v="1506"/>
    <s v="Low"/>
    <n v="32447"/>
    <n v="1.2"/>
    <n v="5777"/>
    <n v="240.70833333333334"/>
    <n v="1690000"/>
    <n v="42700000"/>
    <n v="58"/>
    <n v="2.9"/>
    <s v="Thursday"/>
    <s v="Sunday"/>
  </r>
  <r>
    <n v="201"/>
    <s v="cdawgva"/>
    <s v="English"/>
    <s v="personality"/>
    <x v="0"/>
    <s v="Apex Legends"/>
    <n v="1.0763779527559055E-3"/>
    <n v="9.5965103598691384E-2"/>
    <n v="8309.7055616139587"/>
    <n v="5.4"/>
    <n v="1907"/>
    <s v="Low"/>
    <n v="1367"/>
    <n v="2"/>
    <n v="3668"/>
    <n v="152.83333333333334"/>
    <n v="1270000"/>
    <n v="9130000"/>
    <n v="352"/>
    <n v="1.8"/>
    <s v="Wednesday"/>
    <s v="Monday"/>
  </r>
  <r>
    <n v="202"/>
    <s v="tisischubech"/>
    <s v="German"/>
    <s v="personality"/>
    <x v="29"/>
    <s v="EA Sports FC 24"/>
    <n v="5.4369565217391308E-3"/>
    <n v="1.2036108324974924E-2"/>
    <n v="5536.6098294884659"/>
    <n v="5.4"/>
    <n v="1261"/>
    <s v="Low"/>
    <n v="2501"/>
    <n v="1.5"/>
    <n v="1994"/>
    <n v="83.083333333333329"/>
    <n v="460000"/>
    <n v="902000"/>
    <n v="24"/>
    <n v="2.6"/>
    <s v="Sunday"/>
    <s v="Wednesday"/>
  </r>
  <r>
    <n v="203"/>
    <s v="therealmarzaa"/>
    <s v="Italian"/>
    <s v="personality"/>
    <x v="24"/>
    <s v="Just Chatting"/>
    <n v="5.423841059602649E-4"/>
    <n v="4.2549185729078412E-2"/>
    <n v="3411.4656876588533"/>
    <n v="5.5"/>
    <n v="8880"/>
    <s v="High"/>
    <n v="819"/>
    <n v="3.6"/>
    <n v="10623"/>
    <n v="442.625"/>
    <n v="1510000"/>
    <n v="13900000"/>
    <n v="452"/>
    <n v="6.4"/>
    <s v="Monday"/>
    <s v="Tuesday"/>
  </r>
  <r>
    <n v="204"/>
    <s v="ravshann"/>
    <s v="Russian"/>
    <s v="personality"/>
    <x v="0"/>
    <s v="Grand Theft Auto V"/>
    <n v="4.0746887966804975E-3"/>
    <n v="1.4930015552099534E-2"/>
    <n v="3598.1337480559873"/>
    <n v="3.3"/>
    <n v="4960"/>
    <s v="Low"/>
    <n v="1964"/>
    <n v="1.6"/>
    <n v="3215"/>
    <n v="133.95833333333334"/>
    <n v="482000"/>
    <n v="1910000"/>
    <n v="48"/>
    <n v="3.5"/>
    <s v="Wednesday"/>
    <s v="Sunday"/>
  </r>
  <r>
    <n v="205"/>
    <s v="nix"/>
    <s v="Russian"/>
    <s v="personality"/>
    <x v="7"/>
    <s v="Just Chatting"/>
    <n v="2.9280927835051547E-2"/>
    <n v="1.1255246089278902E-2"/>
    <n v="3552.8424265547501"/>
    <n v="6.8"/>
    <n v="9420"/>
    <s v="Low"/>
    <n v="22722"/>
    <n v="1.9"/>
    <n v="5242"/>
    <n v="218.41666666666666"/>
    <n v="776000"/>
    <n v="18700000"/>
    <n v="59"/>
    <n v="2.8"/>
    <s v="Saturday"/>
    <s v="Sunday"/>
  </r>
  <r>
    <n v="206"/>
    <s v="jcorko_"/>
    <s v="Spanish"/>
    <s v="personality"/>
    <x v="8"/>
    <s v="Just Chatting"/>
    <n v="1.8735999999999999E-2"/>
    <n v="1.3846153846153846"/>
    <n v="461538.46153846156"/>
    <n v="4.5999999999999996"/>
    <n v="8140"/>
    <s v="Low"/>
    <n v="14052"/>
    <n v="1.7"/>
    <n v="39"/>
    <n v="1.625"/>
    <n v="750000"/>
    <n v="12900000"/>
    <n v="54"/>
    <n v="2.4"/>
    <s v="Monday"/>
    <s v="Monday"/>
  </r>
  <r>
    <n v="207"/>
    <s v="martinciriook"/>
    <s v="Spanish"/>
    <s v="personality"/>
    <x v="0"/>
    <s v="Resident Evil 4"/>
    <n v="3.1E-2"/>
    <n v="1.6488845780795344E-2"/>
    <n v="4190.1066925315226"/>
    <n v="1.8"/>
    <n v="2980"/>
    <s v="Low"/>
    <n v="5580"/>
    <n v="1"/>
    <n v="1031"/>
    <n v="42.958333333333336"/>
    <n v="180000"/>
    <n v="313000"/>
    <n v="17"/>
    <n v="4.2"/>
    <s v="Tuesday"/>
    <s v="Tuesday"/>
  </r>
  <r>
    <n v="208"/>
    <s v="twitchrivals"/>
    <s v="English"/>
    <s v="esports"/>
    <x v="2"/>
    <s v="Fortnite"/>
    <n v="0.19738319672131147"/>
    <n v="0.40531561461794019"/>
    <n v="194551.4950166113"/>
    <n v="4.4000000000000004"/>
    <n v="4361"/>
    <s v="Low"/>
    <n v="481615"/>
    <n v="1.1000000000000001"/>
    <n v="301"/>
    <n v="12.541666666666666"/>
    <n v="2440000"/>
    <n v="269000000"/>
    <n v="122"/>
    <n v="2.1"/>
    <s v="Thursday"/>
    <s v="Sunday"/>
  </r>
  <r>
    <n v="209"/>
    <s v="runthefutmarket"/>
    <s v="English"/>
    <s v="personality"/>
    <x v="43"/>
    <s v="FIFA 20"/>
    <n v="8.9838362068965522E-3"/>
    <n v="5.7696494665795779E-3"/>
    <n v="2424.5591116917049"/>
    <n v="4.3"/>
    <n v="4040"/>
    <s v="High"/>
    <n v="8337"/>
    <n v="1.3"/>
    <n v="9186"/>
    <n v="382.75"/>
    <n v="928000"/>
    <n v="19100000"/>
    <n v="53"/>
    <n v="5.5"/>
    <s v="Friday"/>
    <s v="Monday"/>
  </r>
  <r>
    <n v="210"/>
    <s v="rebeudeter"/>
    <s v="French"/>
    <s v="personality"/>
    <x v="8"/>
    <s v="Just Chatting"/>
    <n v="1.9596666666666665E-2"/>
    <n v="0.7421875"/>
    <n v="281250"/>
    <n v="3.2"/>
    <n v="4004"/>
    <s v="Low"/>
    <n v="29395"/>
    <n v="1.4"/>
    <n v="128"/>
    <n v="5.333333333333333"/>
    <n v="1500000"/>
    <n v="11000000"/>
    <n v="95"/>
    <n v="1.4"/>
    <s v="Thursday"/>
    <s v="Sunday"/>
  </r>
  <r>
    <n v="211"/>
    <s v="aussieantics"/>
    <s v="English"/>
    <s v="esports"/>
    <x v="24"/>
    <s v="Sea of Thieves"/>
    <n v="1.2061290322580645E-2"/>
    <n v="5.3423626787057941E-2"/>
    <n v="22392.776523702032"/>
    <n v="7.3"/>
    <n v="6490"/>
    <s v="High"/>
    <n v="14956"/>
    <n v="1.3"/>
    <n v="1329"/>
    <n v="55.375"/>
    <n v="1240000"/>
    <n v="28600000"/>
    <n v="71"/>
    <n v="6.3"/>
    <s v="Friday"/>
    <s v="Sunday"/>
  </r>
  <r>
    <n v="212"/>
    <s v="guacamolemolly"/>
    <s v="Russian"/>
    <s v="personality"/>
    <x v="0"/>
    <s v="CounterNAStrike"/>
    <n v="2.1562647754137115E-2"/>
    <n v="3.095684803001876E-2"/>
    <n v="3174.4840525328332"/>
    <n v="3.6"/>
    <n v="5100"/>
    <s v="Low"/>
    <n v="9121"/>
    <n v="1.5"/>
    <n v="3198"/>
    <n v="133.25"/>
    <n v="423000"/>
    <n v="7560000"/>
    <n v="99"/>
    <n v="2.7"/>
    <s v="Thursday"/>
    <s v="Monday"/>
  </r>
  <r>
    <n v="213"/>
    <s v="jinnytty"/>
    <s v="English"/>
    <s v="personality"/>
    <x v="0"/>
    <s v="IRL"/>
    <n v="2.7943564356435642E-2"/>
    <n v="1.928921416609812E-2"/>
    <n v="1503.4422874154934"/>
    <n v="7.6"/>
    <n v="4790"/>
    <s v="High"/>
    <n v="28223"/>
    <n v="1.6"/>
    <n v="16123"/>
    <n v="671.79166666666663"/>
    <n v="1010000"/>
    <n v="60500000"/>
    <n v="311"/>
    <n v="5.9"/>
    <s v="Sunday"/>
    <s v="Sunday"/>
  </r>
  <r>
    <n v="214"/>
    <s v="pgl_dota2en2"/>
    <s v="English"/>
    <s v="esports"/>
    <x v="7"/>
    <s v="Variety"/>
    <n v="8.72279792746114E-2"/>
    <n v="1.4174344436569809E-3"/>
    <n v="3282.778171509568"/>
    <n v="6.5"/>
    <n v="1097"/>
    <s v="Low"/>
    <n v="16835"/>
    <n v="1"/>
    <n v="1411"/>
    <n v="58.791666666666664"/>
    <n v="193000"/>
    <n v="2980000"/>
    <n v="2"/>
    <n v="0.7"/>
    <s v="Monday"/>
    <s v="Saturday"/>
  </r>
  <r>
    <n v="215"/>
    <s v="hutchmf"/>
    <s v="English"/>
    <s v="personality"/>
    <x v="8"/>
    <s v="Escape from Tarkov"/>
    <n v="1.4371727748691099E-3"/>
    <n v="0.10334110334110334"/>
    <n v="7123.5431235431233"/>
    <n v="8"/>
    <n v="2150"/>
    <s v="Low"/>
    <n v="549"/>
    <n v="1.5"/>
    <n v="1287"/>
    <n v="53.625"/>
    <n v="382000"/>
    <n v="9680000"/>
    <n v="133"/>
    <n v="4.7"/>
    <s v="Tuesday"/>
    <s v="Sunday"/>
  </r>
  <r>
    <n v="216"/>
    <s v="thegrefg"/>
    <s v="Spanish"/>
    <s v="personality"/>
    <x v="0"/>
    <s v="Fortnite"/>
    <n v="1.3418487394957982E-3"/>
    <n v="1.6644765659220323E-2"/>
    <n v="41699.51817783618"/>
    <n v="4.5"/>
    <n v="7156"/>
    <s v="High"/>
    <n v="15968"/>
    <n v="2"/>
    <n v="6849"/>
    <n v="285.375"/>
    <n v="11900000"/>
    <n v="263000000"/>
    <n v="114"/>
    <n v="6.3"/>
    <s v="Thursday"/>
    <s v="Sunday"/>
  </r>
  <r>
    <n v="217"/>
    <s v="auziomf"/>
    <s v="English"/>
    <s v="personality"/>
    <x v="29"/>
    <s v="EA Sports FC 24"/>
    <n v="7.5191815856777491E-3"/>
    <n v="7.1792496526169522E-3"/>
    <n v="2173.2283464566931"/>
    <n v="3.9"/>
    <n v="3370"/>
    <s v="Low"/>
    <n v="2940"/>
    <n v="1.1000000000000001"/>
    <n v="4318"/>
    <n v="179.91666666666666"/>
    <n v="391000"/>
    <n v="341000"/>
    <n v="31"/>
    <n v="3.6"/>
    <s v="Monday"/>
    <s v="Saturday"/>
  </r>
  <r>
    <n v="218"/>
    <s v="giggand"/>
    <s v="German"/>
    <s v="personality"/>
    <x v="8"/>
    <s v="Just Chatting"/>
    <n v="1.0871473354231975E-2"/>
    <n v="0.3450413223140496"/>
    <n v="31636.363636363636"/>
    <n v="4.8"/>
    <n v="7410"/>
    <s v="Low"/>
    <n v="6936"/>
    <n v="2.1"/>
    <n v="484"/>
    <n v="20.166666666666668"/>
    <n v="638000"/>
    <n v="6180000"/>
    <n v="167"/>
    <n v="2.8"/>
    <s v="Sunday"/>
    <s v="Thursday"/>
  </r>
  <r>
    <n v="219"/>
    <s v="josedeodo"/>
    <s v="Spanish"/>
    <s v="personality"/>
    <x v="2"/>
    <s v="Just Chatting"/>
    <n v="2.7331140350877192E-2"/>
    <n v="5.0000000000000001E-4"/>
    <n v="1368"/>
    <n v="2.6"/>
    <n v="1859"/>
    <s v="Low"/>
    <n v="12463"/>
    <n v="1"/>
    <n v="8000"/>
    <n v="333.33333333333331"/>
    <n v="456000"/>
    <n v="3060000"/>
    <n v="4"/>
    <n v="1"/>
    <s v="Tuesday"/>
    <s v="Monday"/>
  </r>
  <r>
    <n v="220"/>
    <s v="mira"/>
    <s v="English"/>
    <s v="personality"/>
    <x v="0"/>
    <s v="Pools Hot Tubs and Beaches"/>
    <n v="3.610371517027864E-2"/>
    <n v="5.0832380226204094E-3"/>
    <n v="985.13152878383528"/>
    <n v="10"/>
    <n v="4210"/>
    <s v="Low"/>
    <n v="23323"/>
    <n v="2"/>
    <n v="15738"/>
    <n v="655.75"/>
    <n v="646000"/>
    <n v="34300000"/>
    <n v="80"/>
    <n v="3.8"/>
    <s v="Saturday"/>
    <s v="Sunday"/>
  </r>
  <r>
    <n v="221"/>
    <s v="dangerlyoha"/>
    <s v="Russian"/>
    <s v="personality"/>
    <x v="0"/>
    <s v="CounterNAStrike"/>
    <n v="1.657752808988764E-2"/>
    <n v="7.8393881453154873E-2"/>
    <n v="10210.325047801147"/>
    <n v="3.9"/>
    <n v="165"/>
    <s v="Low"/>
    <n v="14754"/>
    <n v="2.1"/>
    <n v="2092"/>
    <n v="87.166666666666671"/>
    <n v="890000"/>
    <n v="7950000"/>
    <n v="164"/>
    <n v="2.2000000000000002"/>
    <s v="Saturday"/>
    <s v="Sunday"/>
  </r>
  <r>
    <n v="222"/>
    <s v="zentreya"/>
    <s v="English"/>
    <s v="personality"/>
    <x v="0"/>
    <s v="VRChat"/>
    <n v="8.5557768924302783E-3"/>
    <n v="0.67876200640341511"/>
    <n v="12858.057630736394"/>
    <n v="5.0999999999999996"/>
    <n v="3070"/>
    <s v="High"/>
    <n v="4295"/>
    <n v="2.2000000000000002"/>
    <n v="937"/>
    <n v="39.041666666666664"/>
    <n v="502000"/>
    <n v="7160000"/>
    <n v="636"/>
    <n v="5.3"/>
    <s v="Tuesday"/>
    <s v="Sunday"/>
  </r>
  <r>
    <n v="223"/>
    <s v="stariy_bog"/>
    <s v="Russian"/>
    <s v="personality"/>
    <x v="7"/>
    <s v="Just Chatting"/>
    <n v="1.1548042704626334E-2"/>
    <n v="1.3609556933313171E-3"/>
    <n v="1019.8094662029335"/>
    <n v="4.5999999999999996"/>
    <n v="1800"/>
    <s v="Low"/>
    <n v="3245"/>
    <n v="1"/>
    <n v="6613"/>
    <n v="275.54166666666669"/>
    <n v="281000"/>
    <n v="5070000"/>
    <n v="9"/>
    <n v="4.9000000000000004"/>
    <s v="Monday"/>
    <s v="Sunday"/>
  </r>
  <r>
    <n v="224"/>
    <s v="kyedae"/>
    <s v="English"/>
    <s v="personality"/>
    <x v="6"/>
    <s v="Just Chatting"/>
    <n v="1.5887017543859648E-2"/>
    <n v="1.7953762911952779E-2"/>
    <n v="16822.429906542056"/>
    <n v="5.5"/>
    <n v="4142"/>
    <s v="Low"/>
    <n v="45278"/>
    <n v="1.2"/>
    <n v="4066"/>
    <n v="169.41666666666666"/>
    <n v="2850000"/>
    <n v="31100000"/>
    <n v="73"/>
    <n v="3.6"/>
    <s v="Friday"/>
    <s v="Sunday"/>
  </r>
  <r>
    <n v="225"/>
    <s v="extraemily"/>
    <s v="English"/>
    <s v="personality"/>
    <x v="0"/>
    <s v="Super Mario Odyssey"/>
    <n v="1.5315068493150685E-2"/>
    <n v="3.9110429447852764E-2"/>
    <n v="1679.4478527607362"/>
    <n v="5.2"/>
    <n v="4290"/>
    <s v="Low"/>
    <n v="5590"/>
    <n v="1.7"/>
    <n v="5216"/>
    <n v="217.33333333333334"/>
    <n v="365000"/>
    <n v="476000"/>
    <n v="204"/>
    <n v="4.8"/>
    <s v="Friday"/>
    <s v="Thursday"/>
  </r>
  <r>
    <n v="226"/>
    <s v="brawlhalla"/>
    <s v="English"/>
    <s v="esports"/>
    <x v="44"/>
    <s v="Clone Hero"/>
    <n v="1.1381730769230769E-2"/>
    <n v="1.3881613410162389E-2"/>
    <n v="13074.908328968046"/>
    <n v="2.8"/>
    <n v="1533"/>
    <s v="Low"/>
    <n v="23674"/>
    <n v="1"/>
    <n v="3818"/>
    <n v="159.08333333333334"/>
    <n v="2080000"/>
    <n v="32700000"/>
    <n v="53"/>
    <n v="3.4"/>
    <s v="Tuesday"/>
    <s v="Sunday"/>
  </r>
  <r>
    <n v="227"/>
    <s v="akamikarubi"/>
    <s v="Japanese"/>
    <s v="personality"/>
    <x v="6"/>
    <s v="Street Fighter 6"/>
    <n v="3.8336798336798335E-3"/>
    <n v="1.9643086403902939E-2"/>
    <n v="1482.0901271023238"/>
    <n v="7"/>
    <n v="4060"/>
    <s v="High"/>
    <n v="1844"/>
    <n v="1.4"/>
    <n v="7789"/>
    <n v="324.54166666666669"/>
    <n v="481000"/>
    <n v="2190000"/>
    <n v="153"/>
    <n v="5.9"/>
    <s v="Thursday"/>
    <s v="Sunday"/>
  </r>
  <r>
    <n v="228"/>
    <s v="bbbb87"/>
    <s v="Chinese"/>
    <s v="personality"/>
    <x v="2"/>
    <s v="Just Chatting"/>
    <n v="8.5085526315789473E-2"/>
    <n v="2.8987374388044319E-2"/>
    <n v="469.98196341149185"/>
    <n v="6.9"/>
    <n v="1220"/>
    <s v="Low"/>
    <n v="12933"/>
    <n v="1.8"/>
    <n v="7762"/>
    <n v="323.41666666666669"/>
    <n v="152000"/>
    <n v="16100000"/>
    <n v="225"/>
    <n v="3.1"/>
    <s v="Saturday"/>
    <s v="Sunday"/>
  </r>
  <r>
    <n v="229"/>
    <s v="dota2_paragon_ru2"/>
    <s v="Russian"/>
    <s v="personality"/>
    <x v="7"/>
    <s v="Variety"/>
    <n v="0"/>
    <n v="3.2258064516129032E-4"/>
    <n v="304.64516129032262"/>
    <n v="10"/>
    <n v="1175"/>
    <s v="Low"/>
    <n v="0"/>
    <n v="1"/>
    <n v="6200"/>
    <n v="258.33333333333331"/>
    <n v="78700"/>
    <n v="0"/>
    <n v="2"/>
    <n v="1.1000000000000001"/>
    <s v="Monday"/>
    <s v="Monday"/>
  </r>
  <r>
    <n v="230"/>
    <s v="spiukbs"/>
    <s v="Spanish"/>
    <s v="personality"/>
    <x v="15"/>
    <s v="Just Chatting"/>
    <n v="1.2332103321033211E-2"/>
    <n v="1.5751383567475522E-2"/>
    <n v="2768.8378033205618"/>
    <n v="3.2"/>
    <n v="3410"/>
    <s v="Low"/>
    <n v="3342"/>
    <n v="1.3"/>
    <n v="2349"/>
    <n v="97.875"/>
    <n v="271000"/>
    <n v="2660000"/>
    <n v="37"/>
    <n v="2.4"/>
    <s v="Wednesday"/>
    <s v="Sunday"/>
  </r>
  <r>
    <n v="231"/>
    <s v="esl_dota2storm"/>
    <s v="English"/>
    <s v="esports"/>
    <x v="7"/>
    <s v="Variety"/>
    <n v="0.13381818181818181"/>
    <n v="1.6528925619834711E-2"/>
    <n v="41454.545454545449"/>
    <n v="8.3000000000000007"/>
    <n v="1321"/>
    <s v="Low"/>
    <n v="27968"/>
    <n v="1"/>
    <n v="121"/>
    <n v="5.041666666666667"/>
    <n v="209000"/>
    <n v="5080000"/>
    <n v="2"/>
    <n v="0.5"/>
    <s v="Sunday"/>
    <s v="Thursday"/>
  </r>
  <r>
    <n v="232"/>
    <s v="pokimane"/>
    <s v="English"/>
    <s v="personality"/>
    <x v="0"/>
    <s v="League of Legends"/>
    <n v="1.7000643776824035E-2"/>
    <n v="2.0914020139426802E-2"/>
    <n v="34652.207591014718"/>
    <n v="3.8"/>
    <n v="6735"/>
    <s v="Low"/>
    <n v="158446"/>
    <n v="1.8"/>
    <n v="6455"/>
    <n v="268.95833333333331"/>
    <n v="9320000"/>
    <n v="220000000"/>
    <n v="135"/>
    <n v="4.4000000000000004"/>
    <s v="Tuesday"/>
    <s v="Wednesday"/>
  </r>
  <r>
    <n v="233"/>
    <s v="jolavanille"/>
    <s v="French"/>
    <s v="personality"/>
    <x v="24"/>
    <s v="Just Chatting"/>
    <n v="1.7648522550544322E-2"/>
    <n v="1.1537582819282613E-2"/>
    <n v="1762.8512679917751"/>
    <n v="6.8"/>
    <n v="4710"/>
    <s v="High"/>
    <n v="11348"/>
    <n v="2.2999999999999998"/>
    <n v="8754"/>
    <n v="364.75"/>
    <n v="643000"/>
    <n v="15400000"/>
    <n v="101"/>
    <n v="6.6"/>
    <s v="Sunday"/>
    <s v="Sunday"/>
  </r>
  <r>
    <n v="234"/>
    <s v="vinesauce"/>
    <s v="English"/>
    <s v="personality"/>
    <x v="45"/>
    <s v="Trash"/>
    <n v="1.9131011608623547E-2"/>
    <n v="0.11306811183643306"/>
    <n v="1782.4855277743563"/>
    <n v="4.3"/>
    <n v="2130"/>
    <s v="Low"/>
    <n v="11536"/>
    <n v="2"/>
    <n v="8119"/>
    <n v="338.29166666666669"/>
    <n v="603000"/>
    <n v="41000000"/>
    <n v="918"/>
    <n v="4.8"/>
    <s v="Monday"/>
    <s v="Monday"/>
  </r>
  <r>
    <n v="235"/>
    <s v="strogo1337"/>
    <s v="Russian"/>
    <s v="personality"/>
    <x v="0"/>
    <s v="CounterNAStrike"/>
    <n v="1.1003007518796992E-2"/>
    <n v="1.6549441456350848E-2"/>
    <n v="6603.2271410839885"/>
    <n v="3.2"/>
    <n v="9180"/>
    <s v="High"/>
    <n v="7317"/>
    <n v="2.1"/>
    <n v="2417"/>
    <n v="100.70833333333333"/>
    <n v="665000"/>
    <n v="5300000"/>
    <n v="40"/>
    <n v="5.3"/>
    <s v="Sunday"/>
    <s v="Monday"/>
  </r>
  <r>
    <n v="236"/>
    <s v="yoda"/>
    <s v="Portuguese"/>
    <s v="personality"/>
    <x v="2"/>
    <s v="Teamfight Tactics"/>
    <n v="4.8620901639344259E-2"/>
    <n v="2.0713245075061761E-2"/>
    <n v="3709.3811363780328"/>
    <n v="8"/>
    <n v="1143"/>
    <s v="High"/>
    <n v="118635"/>
    <n v="2.1"/>
    <n v="15787"/>
    <n v="657.79166666666663"/>
    <n v="2440000"/>
    <n v="248000000"/>
    <n v="327"/>
    <n v="5.0999999999999996"/>
    <s v="Thursday"/>
    <s v="Saturday"/>
  </r>
  <r>
    <n v="237"/>
    <s v="bastighg"/>
    <s v="German"/>
    <s v="personality"/>
    <x v="4"/>
    <s v="Rocket League"/>
    <n v="8.1893258426966285E-3"/>
    <n v="1.8071572940197362E-2"/>
    <n v="2539.531565806682"/>
    <n v="6.1"/>
    <n v="6150"/>
    <s v="High"/>
    <n v="14577"/>
    <n v="1.9"/>
    <n v="16822"/>
    <n v="700.91666666666663"/>
    <n v="1780000"/>
    <n v="41100000"/>
    <n v="304"/>
    <n v="7"/>
    <s v="Thursday"/>
    <s v="Saturday"/>
  </r>
  <r>
    <n v="238"/>
    <s v="mistermv"/>
    <s v="French"/>
    <s v="personality"/>
    <x v="19"/>
    <s v="Special Events"/>
    <n v="4.8354401805869071E-2"/>
    <n v="6.1034892513773358E-2"/>
    <n v="2297.0724856865077"/>
    <n v="4.8"/>
    <n v="4430"/>
    <s v="Low"/>
    <n v="42842"/>
    <n v="1.5"/>
    <n v="9257"/>
    <n v="385.70833333333331"/>
    <n v="886000"/>
    <n v="86100000"/>
    <n v="565"/>
    <n v="4.9000000000000004"/>
    <s v="Wednesday"/>
    <s v="Sunday"/>
  </r>
  <r>
    <n v="239"/>
    <s v="bkinho"/>
    <s v="Portuguese"/>
    <s v="personality"/>
    <x v="8"/>
    <s v="Virtual Casino"/>
    <n v="1.8050541516245486E-4"/>
    <n v="2.0562770562770564E-2"/>
    <n v="3597.4025974025976"/>
    <n v="7.5"/>
    <n v="112"/>
    <s v="Low"/>
    <n v="50"/>
    <n v="1.9"/>
    <n v="1848"/>
    <n v="77"/>
    <n v="277000"/>
    <n v="1300"/>
    <n v="38"/>
    <n v="0.9"/>
    <s v="Thursday"/>
    <s v="Tuesday"/>
  </r>
  <r>
    <n v="240"/>
    <s v="otzdarva"/>
    <s v="English"/>
    <s v="personality"/>
    <x v="46"/>
    <s v="DARK SOULS II: Scholar of the First Sin"/>
    <n v="1.1056862745098039E-2"/>
    <n v="1.2090550505916653E-2"/>
    <n v="2099.125364431487"/>
    <n v="6"/>
    <n v="5520"/>
    <s v="High"/>
    <n v="11278"/>
    <n v="1.2"/>
    <n v="11662"/>
    <n v="485.91666666666669"/>
    <n v="1020000"/>
    <n v="20700000"/>
    <n v="141"/>
    <n v="5"/>
    <s v="Saturday"/>
    <s v="Tuesday"/>
  </r>
  <r>
    <n v="241"/>
    <s v="elzeein"/>
    <s v="Spanish"/>
    <s v="personality"/>
    <x v="0"/>
    <s v="Minecraft"/>
    <n v="1.1107078039927405E-2"/>
    <n v="1.8883759966428871E-2"/>
    <n v="2774.6537977339485"/>
    <n v="7.2"/>
    <n v="8780"/>
    <s v="Low"/>
    <n v="6120"/>
    <n v="1.9"/>
    <n v="4766"/>
    <n v="198.58333333333334"/>
    <n v="551000"/>
    <n v="394000"/>
    <n v="90"/>
    <n v="2.2000000000000002"/>
    <s v="Wednesday"/>
    <s v="Monday"/>
  </r>
  <r>
    <n v="242"/>
    <s v="setsuko"/>
    <s v="English"/>
    <s v="personality"/>
    <x v="19"/>
    <s v="Poker"/>
    <n v="1.7212121212121213E-2"/>
    <n v="0.2857142857142857"/>
    <n v="80816.326530612248"/>
    <n v="6.8"/>
    <n v="2470"/>
    <s v="Low"/>
    <n v="2840"/>
    <n v="1"/>
    <n v="49"/>
    <n v="2.0416666666666665"/>
    <n v="165000"/>
    <n v="190000"/>
    <n v="14"/>
    <n v="4"/>
    <s v="Friday"/>
    <s v="Monday"/>
  </r>
  <r>
    <n v="243"/>
    <s v="woohankyung"/>
    <s v="Korean"/>
    <s v="personality"/>
    <x v="0"/>
    <s v="League of Legends"/>
    <n v="6.4814310051107327E-2"/>
    <n v="1.191391237509608E-2"/>
    <n v="5414.2966948501153"/>
    <n v="5"/>
    <n v="1093"/>
    <s v="Low"/>
    <n v="38046"/>
    <n v="1.2"/>
    <n v="2602"/>
    <n v="108.41666666666667"/>
    <n v="587000"/>
    <n v="20400000"/>
    <n v="31"/>
    <n v="2.8"/>
    <s v="Wednesday"/>
    <s v="Sunday"/>
  </r>
  <r>
    <n v="244"/>
    <s v="steel"/>
    <s v="Russian"/>
    <s v="personality"/>
    <x v="0"/>
    <s v="Grand Theft Auto V"/>
    <n v="1.5740157480314959E-2"/>
    <n v="0.17294520547945205"/>
    <n v="15657.534246575344"/>
    <n v="4.3"/>
    <n v="2800"/>
    <s v="Low"/>
    <n v="5997"/>
    <n v="1.9"/>
    <n v="584"/>
    <n v="24.333333333333332"/>
    <n v="381000"/>
    <n v="8170000"/>
    <n v="101"/>
    <n v="4.3"/>
    <s v="Monday"/>
    <s v="Tuesday"/>
  </r>
  <r>
    <n v="245"/>
    <s v="etoiles"/>
    <s v="French"/>
    <s v="personality"/>
    <x v="4"/>
    <s v="Just Chatting"/>
    <n v="2.5217272727272727E-2"/>
    <n v="2.1447426308842939E-3"/>
    <n v="290.36515618125821"/>
    <n v="5.3"/>
    <n v="6850"/>
    <s v="Low"/>
    <n v="27739"/>
    <n v="2.1"/>
    <n v="90920"/>
    <n v="3788.3333333333335"/>
    <n v="1100000"/>
    <n v="44500000"/>
    <n v="195"/>
    <n v="4.5"/>
    <s v="Saturday"/>
    <s v="Saturday"/>
  </r>
  <r>
    <n v="246"/>
    <s v="finalfantasyxiv"/>
    <s v="English"/>
    <s v="personality"/>
    <x v="47"/>
    <s v="Final Fantasy XIV: Heavensward"/>
    <n v="7.0672566371681414E-2"/>
    <n v="3.5893754486719309E-3"/>
    <n v="5840.6317300789669"/>
    <n v="3.6"/>
    <n v="8000"/>
    <s v="Low"/>
    <n v="23958"/>
    <n v="1"/>
    <n v="1393"/>
    <n v="58.041666666666664"/>
    <n v="339000"/>
    <n v="12000000"/>
    <n v="5"/>
    <n v="1"/>
    <s v="Friday"/>
    <s v="Saturday"/>
  </r>
  <r>
    <n v="247"/>
    <s v="dougdoug"/>
    <s v="English"/>
    <s v="personality"/>
    <x v="0"/>
    <s v="Grand Theft Auto V"/>
    <n v="6.1814159292035396E-3"/>
    <n v="5.446166736489317E-2"/>
    <n v="9089.2333472978644"/>
    <n v="3.2"/>
    <n v="1839"/>
    <s v="Low"/>
    <n v="5588"/>
    <n v="1.4"/>
    <n v="2387"/>
    <n v="99.458333333333329"/>
    <n v="904000"/>
    <n v="2750000"/>
    <n v="130"/>
    <n v="2.7"/>
    <s v="Tuesday"/>
    <s v="Tuesday"/>
  </r>
  <r>
    <n v="248"/>
    <s v="gerardromero"/>
    <s v="Spanish"/>
    <s v="personality"/>
    <x v="14"/>
    <s v="Just Chatting"/>
    <n v="3.8777777777777777E-3"/>
    <n v="2.1830089139530653E-3"/>
    <n v="3143.5328360924141"/>
    <n v="5.0999999999999996"/>
    <n v="4430"/>
    <s v="High"/>
    <n v="2792"/>
    <n v="1"/>
    <n v="5497"/>
    <n v="229.04166666666666"/>
    <n v="720000"/>
    <n v="4540000"/>
    <n v="12"/>
    <n v="6"/>
    <s v="Tuesday"/>
    <s v="Sunday"/>
  </r>
  <r>
    <n v="249"/>
    <s v="yuyuta0702"/>
    <s v="Japanese"/>
    <s v="personality"/>
    <x v="0"/>
    <s v="YuNAGiNAOh! Master Duel"/>
    <n v="1.1360153256704981E-2"/>
    <n v="2.3950484391819162E-2"/>
    <n v="1685.6835306781484"/>
    <n v="6"/>
    <n v="3690"/>
    <s v="Low"/>
    <n v="2965"/>
    <n v="1.3"/>
    <n v="3716"/>
    <n v="154.83333333333334"/>
    <n v="261000"/>
    <n v="2100000"/>
    <n v="89"/>
    <n v="4.8"/>
    <s v="Saturday"/>
    <s v="Sunday"/>
  </r>
  <r>
    <n v="250"/>
    <s v="duke"/>
    <s v="English"/>
    <s v="personality"/>
    <x v="0"/>
    <s v="NBA 2K19"/>
    <n v="2.0914285714285713E-3"/>
    <n v="6.8917018284106891E-3"/>
    <n v="7088.6075949367087"/>
    <n v="2.4"/>
    <n v="7086"/>
    <s v="Low"/>
    <n v="4392"/>
    <n v="1.3"/>
    <n v="7110"/>
    <n v="296.25"/>
    <n v="2100000"/>
    <n v="1300000"/>
    <n v="49"/>
    <n v="0.8"/>
    <s v="Friday"/>
    <s v="Tuesday"/>
  </r>
  <r>
    <n v="251"/>
    <s v="meikodrj"/>
    <s v="Portuguese"/>
    <s v="personality"/>
    <x v="8"/>
    <s v="Just Chatting"/>
    <n v="7.825916230366492E-3"/>
    <n v="1.5689834024896265E-2"/>
    <n v="2377.5933609958506"/>
    <n v="5.6"/>
    <n v="5720"/>
    <s v="Low"/>
    <n v="5979"/>
    <n v="1.6"/>
    <n v="7712"/>
    <n v="321.33333333333331"/>
    <n v="764000"/>
    <n v="7990000"/>
    <n v="121"/>
    <n v="4.3"/>
    <s v="Friday"/>
    <s v="Sunday"/>
  </r>
  <r>
    <n v="252"/>
    <s v="lacobraaa"/>
    <s v="Spanish"/>
    <s v="personality"/>
    <x v="0"/>
    <s v="League of Legends"/>
    <n v="1.6311907270811379E-3"/>
    <n v="3.6069651741293535E-2"/>
    <n v="28328.358208955226"/>
    <n v="5.2"/>
    <n v="5580"/>
    <s v="Low"/>
    <n v="1548"/>
    <n v="1.4"/>
    <n v="804"/>
    <n v="33.5"/>
    <n v="949000"/>
    <n v="2640000"/>
    <n v="29"/>
    <n v="4.3"/>
    <s v="Monday"/>
    <s v="Wednesday"/>
  </r>
  <r>
    <n v="253"/>
    <s v="fanum"/>
    <s v="English"/>
    <s v="personality"/>
    <x v="8"/>
    <s v="Just Chatting"/>
    <n v="1.0326834305772832E-3"/>
    <n v="3.0088495575221239E-2"/>
    <n v="17415.920707964604"/>
    <n v="4.8"/>
    <n v="3654"/>
    <s v="Low"/>
    <n v="2117"/>
    <n v="2"/>
    <n v="2825"/>
    <n v="117.70833333333333"/>
    <n v="2049999"/>
    <n v="1190000"/>
    <n v="85"/>
    <n v="1.5"/>
    <s v="Thursday"/>
    <s v="Thursday"/>
  </r>
  <r>
    <n v="254"/>
    <s v="franio"/>
    <s v="Polish"/>
    <s v="personality"/>
    <x v="0"/>
    <s v="I'm Only Sleeping"/>
    <n v="1.0290617848970252E-2"/>
    <n v="1.1366640232619614E-2"/>
    <n v="2772.4028548770816"/>
    <n v="5.5"/>
    <n v="7210"/>
    <s v="Low"/>
    <n v="4497"/>
    <n v="1.3"/>
    <n v="3783"/>
    <n v="157.625"/>
    <n v="437000"/>
    <n v="2730000"/>
    <n v="43"/>
    <n v="2.7"/>
    <s v="Wednesday"/>
    <s v="Sunday"/>
  </r>
  <r>
    <n v="255"/>
    <s v="henyathegenius"/>
    <s v="English"/>
    <s v="personality"/>
    <x v="0"/>
    <s v="Minecraft"/>
    <n v="0"/>
    <n v="8.4709643047416086E-2"/>
    <n v="4219.4992008524241"/>
    <n v="5.5"/>
    <n v="1101"/>
    <s v="High"/>
    <n v="0"/>
    <n v="2.2999999999999998"/>
    <n v="1877"/>
    <n v="78.208333333333329"/>
    <n v="330000"/>
    <n v="0"/>
    <n v="159"/>
    <n v="6.3"/>
    <s v="Sunday"/>
    <s v="Sunday"/>
  </r>
  <r>
    <n v="256"/>
    <s v="tikyjr"/>
    <s v="French"/>
    <s v="personality"/>
    <x v="2"/>
    <s v="VALORANT"/>
    <n v="2.9891304347826088E-2"/>
    <n v="1.0232963204876986E-2"/>
    <n v="961.463096015676"/>
    <n v="5.4"/>
    <n v="1980"/>
    <s v="High"/>
    <n v="5500"/>
    <n v="1.3"/>
    <n v="4593"/>
    <n v="191.375"/>
    <n v="184000"/>
    <n v="513000"/>
    <n v="47"/>
    <n v="6.8"/>
    <s v="Tuesday"/>
    <s v="Tuesday"/>
  </r>
  <r>
    <n v="257"/>
    <s v="bonjwa"/>
    <s v="German"/>
    <s v="personality"/>
    <x v="0"/>
    <s v="Variety"/>
    <n v="0.14083193277310924"/>
    <n v="4.0520604530701901E-2"/>
    <n v="187.26026948169033"/>
    <n v="12"/>
    <n v="910"/>
    <s v="High"/>
    <n v="33518"/>
    <n v="5.0999999999999996"/>
    <n v="30503"/>
    <n v="1270.9583333333333"/>
    <n v="238000"/>
    <n v="83500000"/>
    <n v="1236"/>
    <n v="6.5"/>
    <s v="Thursday"/>
    <s v="Tuesday"/>
  </r>
  <r>
    <n v="258"/>
    <s v="jordan_semih"/>
    <s v="German"/>
    <s v="personality"/>
    <x v="0"/>
    <s v="EA Sports FC 24"/>
    <n v="0"/>
    <n v="6.1224489795918364E-3"/>
    <n v="1269.3877551020407"/>
    <n v="1.6"/>
    <n v="8410"/>
    <s v="High"/>
    <n v="0"/>
    <n v="1.3"/>
    <n v="5880"/>
    <n v="245"/>
    <n v="311000"/>
    <n v="0"/>
    <n v="36"/>
    <n v="5.9"/>
    <s v="Monday"/>
    <s v="Sunday"/>
  </r>
  <r>
    <n v="259"/>
    <s v="pobelter"/>
    <s v="English"/>
    <s v="personality"/>
    <x v="2"/>
    <s v="ELDEN RING"/>
    <n v="1.3743362831858407E-2"/>
    <n v="5.2210801109479526E-3"/>
    <n v="1769.9461576113558"/>
    <n v="4.5999999999999996"/>
    <n v="1620"/>
    <s v="Low"/>
    <n v="6212"/>
    <n v="1.1000000000000001"/>
    <n v="6129"/>
    <n v="255.375"/>
    <n v="452000"/>
    <n v="20100000"/>
    <n v="32"/>
    <n v="3.4"/>
    <s v="Tuesday"/>
    <s v="Monday"/>
  </r>
  <r>
    <n v="260"/>
    <s v="valorant_br"/>
    <s v="Portuguese"/>
    <s v="esports"/>
    <x v="6"/>
    <s v="Talk Shows &amp; Podcasts"/>
    <n v="4.889466666666667E-2"/>
    <n v="1.1029411764705883E-2"/>
    <n v="66176.470588235286"/>
    <n v="5.3"/>
    <n v="1647"/>
    <s v="Low"/>
    <n v="36671"/>
    <n v="1"/>
    <n v="272"/>
    <n v="11.333333333333334"/>
    <n v="750000"/>
    <n v="16600000"/>
    <n v="3"/>
    <n v="2.8"/>
    <s v="Saturday"/>
    <s v="Sunday"/>
  </r>
  <r>
    <n v="261"/>
    <s v="mobilmobil"/>
    <s v="Chinese"/>
    <s v="personality"/>
    <x v="48"/>
    <s v="Tom Clancy's Rainbow Six Siege"/>
    <n v="6.0843065693430655E-2"/>
    <n v="9.4089444902239874E-2"/>
    <n v="985.24234025020598"/>
    <n v="5.0999999999999996"/>
    <n v="880"/>
    <s v="High"/>
    <n v="33342"/>
    <n v="1.8"/>
    <n v="13349"/>
    <n v="556.20833333333337"/>
    <n v="548000"/>
    <n v="138000000"/>
    <n v="1256"/>
    <n v="6.7"/>
    <s v="Saturday"/>
    <s v="Sunday"/>
  </r>
  <r>
    <n v="262"/>
    <s v="izakooo"/>
    <s v="Polish"/>
    <s v="personality"/>
    <x v="12"/>
    <s v="Call of Duty: Warzone"/>
    <n v="2.6562564102564103E-2"/>
    <n v="1.4060134112048454E-2"/>
    <n v="3374.4321868916286"/>
    <n v="6.8"/>
    <n v="5450"/>
    <s v="High"/>
    <n v="51797"/>
    <n v="1.6"/>
    <n v="13869"/>
    <n v="577.875"/>
    <n v="1950000"/>
    <n v="190000000"/>
    <n v="195"/>
    <n v="5.2"/>
    <s v="Tuesday"/>
    <s v="Friday"/>
  </r>
  <r>
    <n v="263"/>
    <s v="never_loses"/>
    <s v="Chinese"/>
    <s v="personality"/>
    <x v="2"/>
    <s v="Just Chatting"/>
    <n v="9.0864583333333332E-2"/>
    <n v="8.6393088552915772E-3"/>
    <n v="678.5784409974475"/>
    <n v="5.3"/>
    <n v="1200"/>
    <s v="Low"/>
    <n v="26169"/>
    <n v="1.3"/>
    <n v="10186"/>
    <n v="424.41666666666669"/>
    <n v="288000"/>
    <n v="53000000"/>
    <n v="88"/>
    <n v="4.8"/>
    <s v="Sunday"/>
    <s v="Thursday"/>
  </r>
  <r>
    <n v="264"/>
    <s v="oestagiario"/>
    <s v="Portuguese"/>
    <s v="personality"/>
    <x v="14"/>
    <s v="Just Chatting"/>
    <n v="1.6319767441860464E-2"/>
    <n v="1.2960582690659812E-2"/>
    <n v="884.31876606683807"/>
    <n v="6.6"/>
    <n v="2500"/>
    <s v="Low"/>
    <n v="5614"/>
    <n v="2.1"/>
    <n v="9336"/>
    <n v="389"/>
    <n v="344000"/>
    <n v="7720000"/>
    <n v="121"/>
    <n v="4.8"/>
    <s v="Tuesday"/>
    <s v="Tuesday"/>
  </r>
  <r>
    <n v="265"/>
    <s v="staiy"/>
    <s v="German"/>
    <s v="personality"/>
    <x v="0"/>
    <s v="Grand Theft Auto V"/>
    <n v="3.1698275862068963E-2"/>
    <n v="2.2269526772556083E-2"/>
    <n v="683.80546913378089"/>
    <n v="5.3"/>
    <n v="1120"/>
    <s v="High"/>
    <n v="11031"/>
    <n v="1.8"/>
    <n v="12214"/>
    <n v="508.91666666666669"/>
    <n v="348000"/>
    <n v="34000000"/>
    <n v="272"/>
    <n v="5.9"/>
    <s v="Sunday"/>
    <s v="Sunday"/>
  </r>
  <r>
    <n v="266"/>
    <s v="akademiks"/>
    <s v="English"/>
    <s v="personality"/>
    <x v="0"/>
    <s v="NBA 2K17"/>
    <n v="9.0449640287769782E-3"/>
    <n v="4.2826552462526769E-3"/>
    <n v="3571.7344753747325"/>
    <n v="4.3"/>
    <n v="6390"/>
    <s v="Low"/>
    <n v="5029"/>
    <n v="1.1000000000000001"/>
    <n v="3736"/>
    <n v="155.66666666666666"/>
    <n v="556000"/>
    <n v="4610000"/>
    <n v="16"/>
    <n v="2.2000000000000002"/>
    <s v="Friday"/>
    <s v="Friday"/>
  </r>
  <r>
    <n v="267"/>
    <s v="cct_cs"/>
    <s v="English"/>
    <s v="esports"/>
    <x v="12"/>
    <s v="Sports"/>
    <n v="0.1062158273381295"/>
    <n v="3.1779661016949155E-3"/>
    <n v="10601.694915254237"/>
    <n v="10.5"/>
    <n v="4550"/>
    <s v="Low"/>
    <n v="44292"/>
    <n v="1"/>
    <n v="944"/>
    <n v="39.333333333333336"/>
    <n v="417000"/>
    <n v="40700000"/>
    <n v="3"/>
    <n v="3.1"/>
    <s v="Wednesday"/>
    <s v="Tuesday"/>
  </r>
  <r>
    <n v="268"/>
    <s v="watsondoto"/>
    <s v="Russian"/>
    <s v="personality"/>
    <x v="7"/>
    <s v="CounterNAStrike"/>
    <n v="7.5502392344497611E-3"/>
    <n v="2.5025025025025025E-3"/>
    <n v="2510.5105105105104"/>
    <n v="4.5"/>
    <n v="4420"/>
    <s v="Low"/>
    <n v="1578"/>
    <n v="1"/>
    <n v="1998"/>
    <n v="83.25"/>
    <n v="209000"/>
    <n v="745000"/>
    <n v="5"/>
    <n v="1.4"/>
    <s v="Tuesday"/>
    <s v="Thursday"/>
  </r>
  <r>
    <n v="269"/>
    <s v="warframeinternational"/>
    <s v="Spanish"/>
    <s v="personality"/>
    <x v="17"/>
    <m/>
    <n v="1.5718085106382979E-2"/>
    <n v="3.0959752321981426E-4"/>
    <n v="1396.9040247678017"/>
    <n v="1.2"/>
    <n v="7040"/>
    <s v="Low"/>
    <n v="2955"/>
    <n v="1"/>
    <n v="3230"/>
    <n v="134.58333333333334"/>
    <n v="188000"/>
    <n v="790000"/>
    <n v="1"/>
    <n v="0.7"/>
    <s v="Wednesday"/>
    <s v="Wednesday"/>
  </r>
  <r>
    <n v="270"/>
    <s v="pqueen"/>
    <s v="Turkish"/>
    <s v="personality"/>
    <x v="0"/>
    <s v="CounterNAStrike"/>
    <n v="1.7487826086956523E-2"/>
    <n v="7.7040660348517268E-2"/>
    <n v="8437.7866095995123"/>
    <n v="4.5999999999999996"/>
    <n v="1802"/>
    <s v="Low"/>
    <n v="40222"/>
    <n v="2.2000000000000002"/>
    <n v="6542"/>
    <n v="272.58333333333331"/>
    <n v="2300000"/>
    <n v="51400000"/>
    <n v="504"/>
    <n v="4.0999999999999996"/>
    <s v="Wednesday"/>
    <s v="Wednesday"/>
  </r>
  <r>
    <n v="271"/>
    <s v="ninja"/>
    <s v="English"/>
    <s v="personality"/>
    <x v="24"/>
    <s v="PUBG: BATTLEGROUNDS"/>
    <n v="1.4776315789473684E-3"/>
    <n v="5.6134723336006415E-2"/>
    <n v="365677.6263031275"/>
    <n v="7.4"/>
    <n v="9552"/>
    <s v="Low"/>
    <n v="28075"/>
    <n v="1.3"/>
    <n v="1247"/>
    <n v="51.958333333333336"/>
    <n v="19000000"/>
    <n v="572000000"/>
    <n v="70"/>
    <n v="4.0999999999999996"/>
    <s v="Thursday"/>
    <s v="Sunday"/>
  </r>
  <r>
    <n v="272"/>
    <s v="distortion2"/>
    <s v="English"/>
    <s v="personality"/>
    <x v="49"/>
    <s v="DARK SOULS III"/>
    <n v="1.7503105590062112E-2"/>
    <n v="2.5388577419207803E-2"/>
    <n v="704.49883768631207"/>
    <n v="8.3000000000000007"/>
    <n v="1870"/>
    <s v="High"/>
    <n v="11272"/>
    <n v="1.6"/>
    <n v="21939"/>
    <n v="914.125"/>
    <n v="644000"/>
    <n v="38400000"/>
    <n v="557"/>
    <n v="6.7"/>
    <s v="Wednesday"/>
    <s v="Sunday"/>
  </r>
  <r>
    <n v="273"/>
    <s v="betboom_cs_a"/>
    <s v="Russian"/>
    <s v="personality"/>
    <x v="12"/>
    <s v="Dota 2"/>
    <n v="0.13724251497005988"/>
    <n v="3.493144703519343E-4"/>
    <n v="700.02619858527635"/>
    <n v="8.4"/>
    <n v="3370"/>
    <s v="Low"/>
    <n v="45839"/>
    <n v="1"/>
    <n v="11451"/>
    <n v="477.125"/>
    <n v="334000"/>
    <n v="58100000"/>
    <n v="4"/>
    <n v="2.5"/>
    <s v="Wednesday"/>
    <s v="Sunday"/>
  </r>
  <r>
    <n v="274"/>
    <s v="koreshzy"/>
    <s v="Russian"/>
    <s v="personality"/>
    <x v="0"/>
    <s v="Virtual Casino"/>
    <n v="8.0340782122905029E-3"/>
    <n v="0.1277533039647577"/>
    <n v="189251.10132158588"/>
    <n v="2.7"/>
    <n v="2097"/>
    <s v="Low"/>
    <n v="14381"/>
    <n v="1.1000000000000001"/>
    <n v="227"/>
    <n v="9.4583333333333339"/>
    <n v="1790000"/>
    <n v="12300000"/>
    <n v="29"/>
    <n v="4.0999999999999996"/>
    <s v="Sunday"/>
    <s v="Sunday"/>
  </r>
  <r>
    <n v="275"/>
    <s v="ilrossopiubelloditwitch"/>
    <s v="Italian"/>
    <s v="personality"/>
    <x v="0"/>
    <s v="I'm Only Sleeping"/>
    <n v="0"/>
    <n v="0.16800000000000001"/>
    <n v="72960"/>
    <n v="3.2"/>
    <n v="9910"/>
    <s v="Low"/>
    <n v="0"/>
    <n v="1.2"/>
    <n v="125"/>
    <n v="5.208333333333333"/>
    <n v="380000"/>
    <n v="0"/>
    <n v="21"/>
    <n v="4.4000000000000004"/>
    <s v="Tuesday"/>
    <s v="Saturday"/>
  </r>
  <r>
    <n v="276"/>
    <s v="michou"/>
    <s v="French"/>
    <s v="personality"/>
    <x v="24"/>
    <s v="Special Events"/>
    <n v="1.1891836734693878E-2"/>
    <n v="7.7064220183486239E-3"/>
    <n v="8631.1926605504577"/>
    <n v="3.3"/>
    <n v="1249"/>
    <s v="Low"/>
    <n v="23308"/>
    <n v="1.3"/>
    <n v="5450"/>
    <n v="227.08333333333334"/>
    <n v="1960000"/>
    <n v="3670000"/>
    <n v="42"/>
    <n v="0.5"/>
    <s v="Sunday"/>
    <s v="Saturday"/>
  </r>
  <r>
    <n v="277"/>
    <s v="banda_chosuke"/>
    <s v="Japanese"/>
    <s v="personality"/>
    <x v="8"/>
    <s v="Variety"/>
    <n v="0"/>
    <n v="2.7877339705296694E-3"/>
    <n v="1299.8805256869773"/>
    <n v="6.4"/>
    <n v="3220"/>
    <s v="Low"/>
    <n v="0"/>
    <n v="1"/>
    <n v="2511"/>
    <n v="104.625"/>
    <n v="136000"/>
    <n v="8"/>
    <n v="7"/>
    <n v="4.9000000000000004"/>
    <s v="Sunday"/>
    <s v="Sunday"/>
  </r>
  <r>
    <n v="278"/>
    <s v="filian"/>
    <s v="English"/>
    <s v="personality"/>
    <x v="0"/>
    <s v="VRChat"/>
    <n v="1.1489117983963346E-3"/>
    <n v="6.7188219052001841E-2"/>
    <n v="9641.9696272434412"/>
    <n v="2.7"/>
    <n v="1602"/>
    <s v="Low"/>
    <n v="1003"/>
    <n v="1.6"/>
    <n v="2173"/>
    <n v="90.541666666666671"/>
    <n v="873000"/>
    <n v="547000"/>
    <n v="146"/>
    <n v="4.9000000000000004"/>
    <s v="Sunday"/>
    <s v="Saturday"/>
  </r>
  <r>
    <n v="279"/>
    <s v="ramzes"/>
    <s v="Russian"/>
    <s v="personality"/>
    <x v="7"/>
    <s v="The Dark Pictures Anthology: Little Hope"/>
    <n v="7.1479274611398969E-2"/>
    <n v="9.1514143094841936E-3"/>
    <n v="7707.1547420965053"/>
    <n v="3.8"/>
    <n v="1135"/>
    <s v="Low"/>
    <n v="27591"/>
    <n v="1"/>
    <n v="1202"/>
    <n v="50.083333333333336"/>
    <n v="386000"/>
    <n v="9270000"/>
    <n v="11"/>
    <n v="0.8"/>
    <s v="Thursday"/>
    <s v="Tuesday"/>
  </r>
  <r>
    <n v="280"/>
    <s v="barbarousking"/>
    <s v="English"/>
    <s v="personality"/>
    <x v="50"/>
    <s v="Super Mario Maker"/>
    <n v="2.0579439252336448E-2"/>
    <n v="2.0997268316549109E-2"/>
    <n v="209.40188363843927"/>
    <n v="9.3000000000000007"/>
    <n v="490"/>
    <s v="High"/>
    <n v="4404"/>
    <n v="1.7"/>
    <n v="24527"/>
    <n v="1021.9583333333334"/>
    <n v="214000"/>
    <n v="19200000"/>
    <n v="515"/>
    <n v="6.7"/>
    <s v="Friday"/>
    <s v="Wednesday"/>
  </r>
  <r>
    <n v="281"/>
    <s v="t2x2"/>
    <s v="Russian"/>
    <s v="personality"/>
    <x v="0"/>
    <s v="Minecraft"/>
    <n v="5.9801192842942347E-3"/>
    <n v="8.0632616022815656E-2"/>
    <n v="3129.8936997666578"/>
    <n v="3.8"/>
    <n v="4850"/>
    <s v="Low"/>
    <n v="3008"/>
    <n v="2.1"/>
    <n v="3857"/>
    <n v="160.70833333333334"/>
    <n v="503000"/>
    <n v="3360000"/>
    <n v="311"/>
    <n v="2.6"/>
    <s v="Sunday"/>
    <s v="Friday"/>
  </r>
  <r>
    <n v="282"/>
    <s v="diario_as"/>
    <s v="Spanish"/>
    <s v="personality"/>
    <x v="14"/>
    <s v="Sports"/>
    <n v="3.6805555555555557E-2"/>
    <n v="7.7355836849507739E-3"/>
    <n v="243.03797468354429"/>
    <n v="2.5"/>
    <n v="210"/>
    <s v="Low"/>
    <n v="530"/>
    <n v="1"/>
    <n v="1422"/>
    <n v="59.25"/>
    <n v="14400"/>
    <n v="36700"/>
    <n v="11"/>
    <n v="2.2999999999999998"/>
    <s v="Tuesday"/>
    <s v="Monday"/>
  </r>
  <r>
    <n v="283"/>
    <s v="renatko"/>
    <s v="Russian"/>
    <s v="personality"/>
    <x v="0"/>
    <s v="Grand Theft Auto V"/>
    <n v="8.8075117370892027E-3"/>
    <n v="6.6957787481804953E-3"/>
    <n v="1488.2096069868996"/>
    <n v="3.3"/>
    <n v="1970"/>
    <s v="Low"/>
    <n v="1876"/>
    <n v="1.5"/>
    <n v="3435"/>
    <n v="143.125"/>
    <n v="213000"/>
    <n v="2029999"/>
    <n v="23"/>
    <n v="4"/>
    <s v="Friday"/>
    <s v="Tuesday"/>
  </r>
  <r>
    <n v="284"/>
    <s v="chatterbox"/>
    <s v="English"/>
    <s v="personality"/>
    <x v="8"/>
    <s v="Left 4 Dead 2"/>
    <n v="5.129589632829374E-2"/>
    <n v="5.5045871559633031E-2"/>
    <n v="5097.2477064220184"/>
    <n v="5.4"/>
    <n v="1320"/>
    <s v="Low"/>
    <n v="4750"/>
    <n v="1.1000000000000001"/>
    <n v="436"/>
    <n v="18.166666666666668"/>
    <n v="92600"/>
    <n v="332000"/>
    <n v="24"/>
    <n v="4.5"/>
    <s v="Tuesday"/>
    <s v="Sunday"/>
  </r>
  <r>
    <n v="285"/>
    <s v="chess"/>
    <s v="English"/>
    <s v="esports"/>
    <x v="35"/>
    <s v="Chess (5)"/>
    <n v="0.11284521739130435"/>
    <n v="6.5055762081784388E-3"/>
    <n v="25650.557620817843"/>
    <n v="4.9000000000000004"/>
    <n v="4700"/>
    <s v="Low"/>
    <n v="129772"/>
    <n v="1"/>
    <n v="1076"/>
    <n v="44.833333333333336"/>
    <n v="1150000"/>
    <n v="348000000"/>
    <n v="7"/>
    <n v="4.9000000000000004"/>
    <s v="Tuesday"/>
    <s v="Sunday"/>
  </r>
  <r>
    <n v="286"/>
    <s v="admiralbahroo"/>
    <s v="English"/>
    <s v="personality"/>
    <x v="46"/>
    <s v="They Are Billions"/>
    <n v="3.6777645659928655E-3"/>
    <n v="2.9302048980915825E-2"/>
    <n v="1091.2039790236254"/>
    <n v="7.7"/>
    <n v="2300"/>
    <s v="High"/>
    <n v="3093"/>
    <n v="1.6"/>
    <n v="18497"/>
    <n v="770.70833333333337"/>
    <n v="841000"/>
    <n v="83500000"/>
    <n v="542"/>
    <n v="6.1"/>
    <s v="Monday"/>
    <s v="Friday"/>
  </r>
  <r>
    <n v="287"/>
    <s v="xrohat"/>
    <s v="German"/>
    <s v="personality"/>
    <x v="8"/>
    <s v="Just Chatting"/>
    <n v="1.2283653846153847E-2"/>
    <n v="1.7358221376768516E-2"/>
    <n v="2967.5425038639878"/>
    <n v="6.8"/>
    <n v="8160"/>
    <s v="High"/>
    <n v="12775"/>
    <n v="2.4"/>
    <n v="8411"/>
    <n v="350.45833333333331"/>
    <n v="1040000"/>
    <n v="16300000"/>
    <n v="146"/>
    <n v="5.3"/>
    <s v="Wednesday"/>
    <s v="Sunday"/>
  </r>
  <r>
    <n v="288"/>
    <s v="vedal987"/>
    <s v="English"/>
    <s v="personality"/>
    <x v="0"/>
    <s v="osu!"/>
    <n v="4.0515653775322286E-3"/>
    <n v="2.0257826887661142E-2"/>
    <n v="8000"/>
    <n v="5"/>
    <n v="1816"/>
    <s v="Low"/>
    <n v="2200"/>
    <n v="1.2"/>
    <n v="1629"/>
    <n v="67.875"/>
    <n v="543000"/>
    <n v="66000"/>
    <n v="33"/>
    <n v="1.1000000000000001"/>
    <s v="Monday"/>
    <s v="Tuesday"/>
  </r>
  <r>
    <n v="289"/>
    <s v="roier"/>
    <s v="Spanish"/>
    <s v="personality"/>
    <x v="0"/>
    <s v="Minecraft"/>
    <n v="2.1144628099173555E-3"/>
    <n v="5.9943296881328476E-2"/>
    <n v="23523.693803159174"/>
    <n v="3.5"/>
    <n v="3797"/>
    <s v="Low"/>
    <n v="5117"/>
    <n v="1.9"/>
    <n v="2469"/>
    <n v="102.875"/>
    <n v="2420000"/>
    <n v="3280000"/>
    <n v="148"/>
    <n v="2"/>
    <s v="Tuesday"/>
    <s v="Sunday"/>
  </r>
  <r>
    <n v="290"/>
    <s v="doigby"/>
    <s v="French"/>
    <s v="personality"/>
    <x v="24"/>
    <s v="League of Legends"/>
    <n v="1.7304419889502761E-2"/>
    <n v="4.0191179665435582E-2"/>
    <n v="9437.3234846839023"/>
    <n v="4.5999999999999996"/>
    <n v="1806"/>
    <s v="Low"/>
    <n v="31321"/>
    <n v="1.8"/>
    <n v="4603"/>
    <n v="191.79166666666666"/>
    <n v="1810000"/>
    <n v="31700000"/>
    <n v="185"/>
    <n v="2.6"/>
    <s v="Thursday"/>
    <s v="Sunday"/>
  </r>
  <r>
    <n v="291"/>
    <s v="att"/>
    <s v="English"/>
    <s v="personality"/>
    <x v="12"/>
    <s v="Apex Legends"/>
    <n v="12.826666666666666"/>
    <n v="1.4563106796116505E-2"/>
    <n v="475.33980582524276"/>
    <n v="2.1"/>
    <n v="6070"/>
    <s v="Low"/>
    <n v="261664"/>
    <n v="1"/>
    <n v="1030"/>
    <n v="42.916666666666664"/>
    <n v="20400"/>
    <n v="8640000"/>
    <n v="15"/>
    <n v="0.3"/>
    <s v="Friday"/>
    <s v="Thursday"/>
  </r>
  <r>
    <n v="292"/>
    <s v="skermz"/>
    <s v="English"/>
    <s v="personality"/>
    <x v="46"/>
    <s v="Fortnite"/>
    <n v="3.8042553191489359E-2"/>
    <n v="5.9048834982444939E-3"/>
    <n v="900.0957548675392"/>
    <n v="4.9000000000000004"/>
    <n v="1820"/>
    <s v="Low"/>
    <n v="8940"/>
    <n v="1"/>
    <n v="6266"/>
    <n v="261.08333333333331"/>
    <n v="235000"/>
    <n v="1160000"/>
    <n v="37"/>
    <n v="4"/>
    <s v="Wednesday"/>
    <s v="Monday"/>
  </r>
  <r>
    <n v="293"/>
    <s v="samueletienne"/>
    <s v="French"/>
    <s v="personality"/>
    <x v="0"/>
    <s v="VALORANT"/>
    <n v="1.5143774069319641E-2"/>
    <n v="1.568334578043316E-2"/>
    <n v="6981.3293502613897"/>
    <n v="3.6"/>
    <n v="8840"/>
    <s v="Low"/>
    <n v="11797"/>
    <n v="1.1000000000000001"/>
    <n v="2678"/>
    <n v="111.58333333333333"/>
    <n v="779000"/>
    <n v="9950000"/>
    <n v="42"/>
    <n v="4.2"/>
    <s v="Monday"/>
    <s v="Saturday"/>
  </r>
  <r>
    <n v="294"/>
    <s v="haitani0904"/>
    <s v="Japanese"/>
    <s v="personality"/>
    <x v="13"/>
    <s v="Street Fighter V"/>
    <n v="1.3893805309734514E-3"/>
    <n v="1.8219677251431546E-2"/>
    <n v="705.88235294117646"/>
    <n v="5.4"/>
    <n v="1390"/>
    <s v="Low"/>
    <n v="157"/>
    <n v="1.2"/>
    <n v="3842"/>
    <n v="160.08333333333334"/>
    <n v="113000"/>
    <n v="1270000"/>
    <n v="70"/>
    <n v="2.2000000000000002"/>
    <s v="Tuesday"/>
    <s v="Sunday"/>
  </r>
  <r>
    <n v="295"/>
    <s v="telefe"/>
    <s v="Spanish"/>
    <s v="personality"/>
    <x v="0"/>
    <s v="Watch TV"/>
    <n v="2.5454545454545456E-4"/>
    <n v="2.6938042502244837E-3"/>
    <n v="3950.9129003292423"/>
    <n v="5.5"/>
    <n v="5310"/>
    <s v="Low"/>
    <n v="140"/>
    <n v="1"/>
    <n v="3341"/>
    <n v="139.20833333333334"/>
    <n v="550000"/>
    <n v="14300"/>
    <n v="9"/>
    <n v="4.2"/>
    <s v="Tuesday"/>
    <s v="Monday"/>
  </r>
  <r>
    <n v="296"/>
    <s v="imorr"/>
    <s v="Turkish"/>
    <s v="personality"/>
    <x v="12"/>
    <s v="CounterNAStrike 2 Limited Test"/>
    <n v="6.3099678456591646E-2"/>
    <n v="1.0340632603406326E-2"/>
    <n v="4540.1459854014602"/>
    <n v="2.7"/>
    <n v="5090"/>
    <s v="Low"/>
    <n v="19624"/>
    <n v="1.2"/>
    <n v="1644"/>
    <n v="68.5"/>
    <n v="311000"/>
    <n v="12000000"/>
    <n v="17"/>
    <n v="1.7"/>
    <s v="Monday"/>
    <s v="Thursday"/>
  </r>
  <r>
    <n v="297"/>
    <s v="dariomocciatwitch"/>
    <s v="Italian"/>
    <s v="personality"/>
    <x v="0"/>
    <s v="Talk Shows &amp; Podcasts"/>
    <n v="2.3869269949066213E-2"/>
    <n v="3.4611581144929127E-2"/>
    <n v="1553.2359081419625"/>
    <n v="5.3"/>
    <n v="3490"/>
    <s v="High"/>
    <n v="14059"/>
    <n v="1.8"/>
    <n v="9101"/>
    <n v="379.20833333333331"/>
    <n v="589000"/>
    <n v="23700000"/>
    <n v="315"/>
    <n v="5.4"/>
    <s v="Tuesday"/>
    <s v="Monday"/>
  </r>
  <r>
    <n v="298"/>
    <s v="lilsimsie"/>
    <s v="English"/>
    <s v="personality"/>
    <x v="51"/>
    <s v="Animal Crossing: New Horizons"/>
    <n v="7.8021201413427561E-3"/>
    <n v="9.0421969189551244E-3"/>
    <n v="3411.9223040857332"/>
    <n v="3.3"/>
    <n v="4800"/>
    <s v="High"/>
    <n v="6624"/>
    <n v="1.1000000000000001"/>
    <n v="5972"/>
    <n v="248.83333333333334"/>
    <n v="849000"/>
    <n v="11700000"/>
    <n v="54"/>
    <n v="5.2"/>
    <s v="Tuesday"/>
    <s v="Saturday"/>
  </r>
  <r>
    <n v="299"/>
    <s v="penta"/>
    <s v="English"/>
    <s v="personality"/>
    <x v="8"/>
    <s v="Just Chatting"/>
    <n v="3.2347222222222222E-2"/>
    <n v="1.0999491353001017E-2"/>
    <n v="549.33875890132242"/>
    <n v="7"/>
    <n v="1850"/>
    <s v="High"/>
    <n v="11645"/>
    <n v="1.3"/>
    <n v="15728"/>
    <n v="655.33333333333337"/>
    <n v="360000"/>
    <n v="22600000"/>
    <n v="173"/>
    <n v="5.8"/>
    <s v="Thursday"/>
    <s v="Sunday"/>
  </r>
  <r>
    <n v="300"/>
    <s v="nikolarn"/>
    <s v="English"/>
    <s v="personality"/>
    <x v="9"/>
    <s v="CounterNAStrike"/>
    <n v="4.1058510638297872E-2"/>
    <n v="1.5131340031473187E-2"/>
    <n v="1638.5425493281687"/>
    <n v="5.2"/>
    <n v="2050"/>
    <s v="Low"/>
    <n v="23157"/>
    <n v="1.9"/>
    <n v="8261"/>
    <n v="344.20833333333331"/>
    <n v="564000"/>
    <n v="38800000"/>
    <n v="125"/>
    <n v="4"/>
    <s v="Tuesday"/>
    <s v="Tuesday"/>
  </r>
  <r>
    <n v="301"/>
    <s v="supertf"/>
    <s v="English"/>
    <s v="personality"/>
    <x v="11"/>
    <s v="Overwatch 2"/>
    <n v="1.3870917573872472E-2"/>
    <n v="2.498860009119927E-2"/>
    <n v="1407.3871409028727"/>
    <n v="6.2"/>
    <n v="3700"/>
    <s v="Low"/>
    <n v="8919"/>
    <n v="1.8"/>
    <n v="10965"/>
    <n v="456.875"/>
    <n v="643000"/>
    <n v="15500000"/>
    <n v="274"/>
    <n v="4.7"/>
    <s v="Tuesday"/>
    <s v="Wednesday"/>
  </r>
  <r>
    <n v="302"/>
    <s v="realzbluewater"/>
    <s v="English"/>
    <s v="personality"/>
    <x v="52"/>
    <s v="VALORANT"/>
    <n v="0.02"/>
    <n v="8.4273144131862682E-3"/>
    <n v="231.99900855124551"/>
    <n v="13.2"/>
    <n v="1410"/>
    <s v="High"/>
    <n v="3120"/>
    <n v="3.1"/>
    <n v="16138"/>
    <n v="672.41666666666663"/>
    <n v="156000"/>
    <n v="378000"/>
    <n v="136"/>
    <n v="5.7"/>
    <s v="Thursday"/>
    <s v="Thursday"/>
  </r>
  <r>
    <n v="303"/>
    <s v="lightturnip"/>
    <s v="English"/>
    <s v="personality"/>
    <x v="53"/>
    <m/>
    <n v="0"/>
    <n v="1.6666666666666668E-3"/>
    <n v="8"/>
    <n v="2.1"/>
    <n v="70"/>
    <s v="Low"/>
    <n v="0"/>
    <n v="1"/>
    <n v="600"/>
    <n v="25"/>
    <n v="200"/>
    <n v="14"/>
    <n v="1"/>
    <n v="0.4"/>
    <s v="Sunday"/>
    <s v="Saturday"/>
  </r>
  <r>
    <n v="304"/>
    <s v="hiswattson"/>
    <s v="English"/>
    <s v="personality"/>
    <x v="9"/>
    <s v="Overwatch 2"/>
    <n v="2.0225669957686884E-3"/>
    <n v="2.3034398034398034E-3"/>
    <n v="2613.022113022113"/>
    <n v="7"/>
    <n v="7530"/>
    <s v="Low"/>
    <n v="1434"/>
    <n v="1"/>
    <n v="6512"/>
    <n v="271.33333333333331"/>
    <n v="709000"/>
    <n v="1350000"/>
    <n v="15"/>
    <n v="4.2"/>
    <s v="Tuesday"/>
    <s v="Sunday"/>
  </r>
  <r>
    <n v="305"/>
    <s v="glorious_e"/>
    <s v="English"/>
    <s v="personality"/>
    <x v="21"/>
    <s v="PUBG: BATTLEGROUNDS"/>
    <n v="1.1615835777126099E-2"/>
    <n v="3.3974210485676784E-3"/>
    <n v="631.92031503358817"/>
    <n v="7.2"/>
    <n v="1810"/>
    <s v="High"/>
    <n v="3961"/>
    <n v="1.1000000000000001"/>
    <n v="12951"/>
    <n v="539.625"/>
    <n v="341000"/>
    <n v="7460000"/>
    <n v="44"/>
    <n v="5.0999999999999996"/>
    <s v="Monday"/>
    <s v="Sunday"/>
  </r>
  <r>
    <n v="306"/>
    <s v="michimochievee"/>
    <s v="English"/>
    <s v="personality"/>
    <x v="0"/>
    <s v="Minecraft"/>
    <n v="0"/>
    <n v="8.7452471482889742E-3"/>
    <n v="900.68441064638785"/>
    <n v="8.1999999999999993"/>
    <n v="1928"/>
    <s v="High"/>
    <n v="0"/>
    <n v="2.1"/>
    <n v="2630"/>
    <n v="109.58333333333333"/>
    <n v="98700"/>
    <n v="0"/>
    <n v="23"/>
    <n v="6.2"/>
    <s v="Wednesday"/>
    <s v="Sunday"/>
  </r>
  <r>
    <n v="307"/>
    <s v="kmsenkangoo"/>
    <s v="French"/>
    <s v="personality"/>
    <x v="0"/>
    <s v="Grand Theft Auto V"/>
    <n v="1.8749999999999999E-3"/>
    <n v="1.5810276679841896E-2"/>
    <n v="5902.503293807642"/>
    <n v="4.3"/>
    <n v="1121"/>
    <s v="Low"/>
    <n v="1050"/>
    <n v="1.7"/>
    <n v="2277"/>
    <n v="94.875"/>
    <n v="560000"/>
    <n v="52500"/>
    <n v="36"/>
    <n v="4.5999999999999996"/>
    <s v="Sunday"/>
    <s v="Sunday"/>
  </r>
  <r>
    <n v="308"/>
    <s v="yaritaiji"/>
    <s v="Japanese"/>
    <s v="personality"/>
    <x v="13"/>
    <s v="Apex Legends"/>
    <n v="2.6917922948073703E-2"/>
    <n v="3.4246575342465752E-3"/>
    <n v="490.6849315068493"/>
    <n v="4.3"/>
    <n v="8190"/>
    <s v="Low"/>
    <n v="1607"/>
    <n v="1.2"/>
    <n v="2920"/>
    <n v="121.66666666666667"/>
    <n v="59700"/>
    <n v="114000"/>
    <n v="10"/>
    <n v="0.4"/>
    <s v="Saturday"/>
    <s v="Wednesday"/>
  </r>
  <r>
    <n v="309"/>
    <s v="imaqtpie"/>
    <s v="English"/>
    <s v="personality"/>
    <x v="2"/>
    <s v="Teamfight Tactics"/>
    <n v="2.656872586872587E-2"/>
    <n v="8.2870281663153869E-3"/>
    <n v="2977.5819122437247"/>
    <n v="8"/>
    <n v="4440"/>
    <s v="High"/>
    <n v="68813"/>
    <n v="1.6"/>
    <n v="20876"/>
    <n v="869.83333333333337"/>
    <n v="2590000"/>
    <n v="348000000"/>
    <n v="173"/>
    <n v="6.6"/>
    <s v="Tuesday"/>
    <s v="Thursday"/>
  </r>
  <r>
    <n v="310"/>
    <s v="deepins02"/>
    <s v="Russian"/>
    <s v="personality"/>
    <x v="0"/>
    <s v="ROBLOX"/>
    <n v="5.3779761904761908E-3"/>
    <n v="7.4614760746147604E-2"/>
    <n v="32700.729927007298"/>
    <n v="3"/>
    <n v="4033"/>
    <s v="Low"/>
    <n v="9035"/>
    <n v="1.9"/>
    <n v="1233"/>
    <n v="51.375"/>
    <n v="1680000"/>
    <n v="3750000"/>
    <n v="92"/>
    <n v="2.7"/>
    <s v="Tuesday"/>
    <s v="Wednesday"/>
  </r>
  <r>
    <n v="311"/>
    <s v="mazellovvv"/>
    <s v="Russian"/>
    <s v="personality"/>
    <x v="0"/>
    <s v="I'm Only Sleeping"/>
    <n v="5.6072463768115938E-3"/>
    <n v="7.803700724054706E-2"/>
    <n v="13322.60659694288"/>
    <n v="3.6"/>
    <n v="2037"/>
    <s v="Low"/>
    <n v="7738"/>
    <n v="1.8"/>
    <n v="2486"/>
    <n v="103.58333333333333"/>
    <n v="1380000"/>
    <n v="5220000"/>
    <n v="194"/>
    <n v="2.7"/>
    <s v="Wednesday"/>
    <s v="Sunday"/>
  </r>
  <r>
    <n v="312"/>
    <s v="faide"/>
    <s v="English"/>
    <s v="personality"/>
    <x v="9"/>
    <s v="DayZ"/>
    <n v="4.5467889908256884E-3"/>
    <n v="2.2919352528291076E-3"/>
    <n v="3747.314138375591"/>
    <n v="5.0999999999999996"/>
    <n v="8450"/>
    <s v="Low"/>
    <n v="4956"/>
    <n v="1"/>
    <n v="6981"/>
    <n v="290.875"/>
    <n v="1090000"/>
    <n v="6400000"/>
    <n v="16"/>
    <n v="3.8"/>
    <s v="Tuesday"/>
    <s v="Sunday"/>
  </r>
  <r>
    <n v="313"/>
    <s v="akarindao"/>
    <s v="Japanese"/>
    <s v="personality"/>
    <x v="6"/>
    <s v="Apex Legends"/>
    <n v="6.0860215053763441E-4"/>
    <n v="9.1753641472645947E-3"/>
    <n v="1279.9632985434109"/>
    <n v="8.1"/>
    <n v="4230"/>
    <s v="High"/>
    <n v="283"/>
    <n v="1.1000000000000001"/>
    <n v="8719"/>
    <n v="363.29166666666669"/>
    <n v="465000"/>
    <n v="3110000"/>
    <n v="80"/>
    <n v="5.6"/>
    <s v="Wednesday"/>
    <s v="Wednesday"/>
  </r>
  <r>
    <n v="314"/>
    <s v="4head"/>
    <s v="English"/>
    <s v="personality"/>
    <x v="8"/>
    <s v="Rust"/>
    <n v="1.7075471698113208E-2"/>
    <n v="8.3850931677018639E-2"/>
    <n v="3950.3105590062114"/>
    <n v="7.3"/>
    <n v="1210"/>
    <s v="Low"/>
    <n v="1810"/>
    <n v="1.2"/>
    <n v="644"/>
    <n v="26.833333333333332"/>
    <n v="106000"/>
    <n v="159000"/>
    <n v="54"/>
    <n v="3.3"/>
    <s v="Sunday"/>
    <s v="Sunday"/>
  </r>
  <r>
    <n v="315"/>
    <s v="keznit1"/>
    <s v="Spanish"/>
    <s v="personality"/>
    <x v="6"/>
    <s v="CounterNAStrike"/>
    <n v="1.2853535353535353E-3"/>
    <n v="7.0052539404553416E-3"/>
    <n v="2774.0805604203151"/>
    <n v="3"/>
    <n v="3250"/>
    <s v="Low"/>
    <n v="509"/>
    <n v="1.1000000000000001"/>
    <n v="3426"/>
    <n v="142.75"/>
    <n v="396000"/>
    <n v="6190000"/>
    <n v="24"/>
    <n v="3.2"/>
    <s v="Wednesday"/>
    <s v="Friday"/>
  </r>
  <r>
    <n v="316"/>
    <s v="pestily"/>
    <s v="English"/>
    <s v="personality"/>
    <x v="21"/>
    <s v="Just Chatting"/>
    <n v="2.7389781021897812E-2"/>
    <n v="7.8521939953810627E-3"/>
    <n v="2169.5809963708348"/>
    <n v="8.1999999999999993"/>
    <n v="7420"/>
    <s v="High"/>
    <n v="37524"/>
    <n v="1.2"/>
    <n v="15155"/>
    <n v="631.45833333333337"/>
    <n v="1370000"/>
    <n v="69500000"/>
    <n v="119"/>
    <n v="5.3"/>
    <s v="Tuesday"/>
    <s v="Tuesday"/>
  </r>
  <r>
    <n v="317"/>
    <s v="gafallen"/>
    <s v="Portuguese"/>
    <s v="personality"/>
    <x v="12"/>
    <s v="FIFA 21"/>
    <n v="3.7992715231788078E-2"/>
    <n v="0.17297297297297298"/>
    <n v="195891.89189189189"/>
    <n v="3.1"/>
    <n v="2159"/>
    <s v="Low"/>
    <n v="57369"/>
    <n v="1.2"/>
    <n v="185"/>
    <n v="7.708333333333333"/>
    <n v="1510000"/>
    <n v="43100000"/>
    <n v="32"/>
    <n v="1.5"/>
    <s v="Tuesday"/>
    <s v="Sunday"/>
  </r>
  <r>
    <n v="318"/>
    <s v="chilledchaos"/>
    <s v="English"/>
    <s v="personality"/>
    <x v="52"/>
    <s v="Jackbox Party Packs"/>
    <n v="1.829193899782135E-2"/>
    <n v="4.6929886188000564E-2"/>
    <n v="1547.8431923563298"/>
    <n v="4.8"/>
    <n v="2410"/>
    <s v="Low"/>
    <n v="8396"/>
    <n v="1.8"/>
    <n v="7117"/>
    <n v="296.54166666666669"/>
    <n v="459000"/>
    <n v="11900000"/>
    <n v="334"/>
    <n v="4.4000000000000004"/>
    <s v="Wednesday"/>
    <s v="Tuesday"/>
  </r>
  <r>
    <n v="319"/>
    <s v="abugoku9999"/>
    <s v="German"/>
    <s v="personality"/>
    <x v="8"/>
    <s v="Just Chatting"/>
    <n v="1.4238181818181818E-2"/>
    <n v="9.4973699590882518E-3"/>
    <n v="1928.6966686148451"/>
    <n v="7.1"/>
    <n v="5640"/>
    <s v="Low"/>
    <n v="7831"/>
    <n v="1.9"/>
    <n v="6844"/>
    <n v="285.16666666666669"/>
    <n v="550000"/>
    <n v="7640000"/>
    <n v="65"/>
    <n v="4.3"/>
    <s v="Monday"/>
    <s v="Sunday"/>
  </r>
  <r>
    <n v="320"/>
    <s v="agustinunaplay8"/>
    <s v="Spanish"/>
    <s v="personality"/>
    <x v="46"/>
    <s v="Lethal Company"/>
    <n v="5.3321799307958478E-3"/>
    <n v="1.9600452318130419E-2"/>
    <n v="2614.3987938183186"/>
    <n v="3.7"/>
    <n v="3990"/>
    <s v="Low"/>
    <n v="1541"/>
    <n v="1.4"/>
    <n v="2653"/>
    <n v="110.54166666666667"/>
    <n v="289000"/>
    <n v="1110000"/>
    <n v="52"/>
    <n v="2.4"/>
    <s v="Tuesday"/>
    <s v="Tuesday"/>
  </r>
  <r>
    <n v="321"/>
    <s v="just_ns"/>
    <s v="Russian"/>
    <s v="personality"/>
    <x v="7"/>
    <s v="World of Warcraft"/>
    <n v="5.2698087431693991E-2"/>
    <n v="1.9697572622363709E-2"/>
    <n v="1747.7118981297256"/>
    <n v="7.4"/>
    <n v="4870"/>
    <s v="Low"/>
    <n v="38575"/>
    <n v="1.4"/>
    <n v="10052"/>
    <n v="418.83333333333331"/>
    <n v="732000"/>
    <n v="55500000"/>
    <n v="198"/>
    <n v="3.5"/>
    <s v="Tuesday"/>
    <s v="Monday"/>
  </r>
  <r>
    <n v="322"/>
    <s v="tubbo"/>
    <s v="English"/>
    <s v="personality"/>
    <x v="4"/>
    <s v="Just Chatting"/>
    <n v="8.9503787878787884E-3"/>
    <n v="1.9176453099449979E-2"/>
    <n v="18837.520440017837"/>
    <n v="4.7"/>
    <n v="381"/>
    <s v="Low"/>
    <n v="47258"/>
    <n v="1.5"/>
    <n v="6727"/>
    <n v="280.29166666666669"/>
    <n v="5280000"/>
    <n v="65500000"/>
    <n v="129"/>
    <n v="4.5999999999999996"/>
    <s v="Saturday"/>
    <s v="Thursday"/>
  </r>
  <r>
    <n v="323"/>
    <s v="kickeresport"/>
    <s v="German"/>
    <s v="personality"/>
    <x v="25"/>
    <s v="FIFA 20"/>
    <n v="1.4867441860465116"/>
    <n v="3.6319612590799033E-3"/>
    <n v="24.987893462469732"/>
    <n v="2.6"/>
    <n v="270"/>
    <s v="Low"/>
    <n v="6393"/>
    <n v="1"/>
    <n v="4130"/>
    <n v="172.08333333333334"/>
    <n v="4300"/>
    <n v="998000"/>
    <n v="15"/>
    <n v="0.7"/>
    <s v="Thursday"/>
    <s v="Monday"/>
  </r>
  <r>
    <n v="324"/>
    <s v="mande"/>
    <s v="English"/>
    <s v="personality"/>
    <x v="9"/>
    <s v="Just Chatting"/>
    <n v="7.7916666666666664E-3"/>
    <n v="1.5931674468259834E-2"/>
    <n v="1229.8595713229859"/>
    <n v="7"/>
    <n v="3420"/>
    <s v="Low"/>
    <n v="4862"/>
    <n v="1.7"/>
    <n v="12177"/>
    <n v="507.375"/>
    <n v="624000"/>
    <n v="8860000"/>
    <n v="194"/>
    <n v="4.5"/>
    <s v="Wednesday"/>
    <s v="Sunday"/>
  </r>
  <r>
    <n v="325"/>
    <s v="skyyart"/>
    <s v="French"/>
    <s v="personality"/>
    <x v="2"/>
    <s v="Fortnite"/>
    <n v="1.7444703143189754E-2"/>
    <n v="2.1145058686497624E-2"/>
    <n v="1847.1463130543857"/>
    <n v="6.3"/>
    <n v="4550"/>
    <s v="Low"/>
    <n v="14985"/>
    <n v="1.8"/>
    <n v="11161"/>
    <n v="465.04166666666669"/>
    <n v="859000"/>
    <n v="27300000"/>
    <n v="236"/>
    <n v="4.5999999999999996"/>
    <s v="Sunday"/>
    <s v="Saturday"/>
  </r>
  <r>
    <n v="326"/>
    <s v="lla"/>
    <s v="Spanish"/>
    <s v="esports"/>
    <x v="2"/>
    <s v="Teamfight Tactics"/>
    <n v="5.7985272459499262E-2"/>
    <n v="1.2872774082814847E-3"/>
    <n v="3496.2454408925123"/>
    <n v="5.5"/>
    <n v="7640"/>
    <s v="Low"/>
    <n v="39372"/>
    <n v="1"/>
    <n v="4661"/>
    <n v="194.20833333333334"/>
    <n v="679000"/>
    <n v="35000000"/>
    <n v="6"/>
    <n v="2.2999999999999998"/>
    <s v="Saturday"/>
    <s v="Saturday"/>
  </r>
  <r>
    <n v="327"/>
    <s v="quicksoooooo"/>
    <s v="French"/>
    <s v="personality"/>
    <x v="6"/>
    <s v="Fortnite"/>
    <n v="0"/>
    <n v="2.5316455696202532E-3"/>
    <n v="887.08860759493678"/>
    <n v="2.2000000000000002"/>
    <n v="7300"/>
    <s v="Low"/>
    <n v="0"/>
    <n v="1.2"/>
    <n v="790"/>
    <n v="32.916666666666664"/>
    <n v="29200"/>
    <n v="0"/>
    <n v="2"/>
    <n v="1"/>
    <s v="Saturday"/>
    <s v="Thursday"/>
  </r>
  <r>
    <n v="328"/>
    <s v="kussia88"/>
    <s v="Russian"/>
    <s v="personality"/>
    <x v="0"/>
    <s v="Minecraft"/>
    <n v="0"/>
    <n v="3.0245746691871457E-3"/>
    <n v="4477.8827977315696"/>
    <n v="2.4"/>
    <n v="4427"/>
    <s v="Low"/>
    <n v="0"/>
    <n v="1.1000000000000001"/>
    <n v="5290"/>
    <n v="220.41666666666666"/>
    <n v="987000"/>
    <n v="8"/>
    <n v="16"/>
    <n v="3.9"/>
    <s v="Sunday"/>
    <s v="Thursday"/>
  </r>
  <r>
    <n v="329"/>
    <s v="cr_arisakaaa"/>
    <s v="Japanese"/>
    <s v="personality"/>
    <x v="6"/>
    <s v="Escape from Tarkov"/>
    <n v="1.0551724137931035E-2"/>
    <n v="2.8340080971659919E-2"/>
    <n v="5283.4008097165997"/>
    <n v="4.7"/>
    <n v="1005"/>
    <s v="Low"/>
    <n v="4590"/>
    <n v="1.1000000000000001"/>
    <n v="1976"/>
    <n v="82.333333333333329"/>
    <n v="435000"/>
    <n v="199000"/>
    <n v="56"/>
    <n v="1.3"/>
    <s v="Saturday"/>
    <s v="Sunday"/>
  </r>
  <r>
    <n v="330"/>
    <s v="im_mittiii"/>
    <s v="Japanese"/>
    <s v="personality"/>
    <x v="6"/>
    <s v="League of Legends"/>
    <n v="4.4176245210727971E-3"/>
    <n v="1.2132241431604488E-2"/>
    <n v="949.95450409463149"/>
    <n v="7.5"/>
    <n v="2400"/>
    <s v="High"/>
    <n v="1153"/>
    <n v="1.3"/>
    <n v="6594"/>
    <n v="274.75"/>
    <n v="261000"/>
    <n v="1250000"/>
    <n v="80"/>
    <n v="5.7"/>
    <s v="Thursday"/>
    <s v="Sunday"/>
  </r>
  <r>
    <n v="331"/>
    <s v="missmikkaa"/>
    <s v="English"/>
    <s v="personality"/>
    <x v="49"/>
    <s v="Just Chatting"/>
    <n v="3.3323353293413173E-3"/>
    <n v="3.5989717223650387E-2"/>
    <n v="981.2706573632023"/>
    <n v="6.2"/>
    <n v="2500"/>
    <s v="Low"/>
    <n v="1113"/>
    <n v="1.3"/>
    <n v="8169"/>
    <n v="340.375"/>
    <n v="334000"/>
    <n v="1570000"/>
    <n v="294"/>
    <n v="3.4"/>
    <s v="Thursday"/>
    <s v="Sunday"/>
  </r>
  <r>
    <n v="332"/>
    <s v="des0ut"/>
    <s v="Russian"/>
    <s v="personality"/>
    <x v="10"/>
    <s v="Just Chatting"/>
    <n v="2.6185185185185186E-2"/>
    <n v="7.1967100753941053E-3"/>
    <n v="1998.6291980808774"/>
    <n v="3.8"/>
    <n v="3360"/>
    <s v="Low"/>
    <n v="12726"/>
    <n v="2"/>
    <n v="5836"/>
    <n v="243.16666666666666"/>
    <n v="486000"/>
    <n v="18400000"/>
    <n v="42"/>
    <n v="4.9000000000000004"/>
    <s v="Friday"/>
    <s v="Saturday"/>
  </r>
  <r>
    <n v="333"/>
    <s v="grendy"/>
    <s v="Polish"/>
    <s v="personality"/>
    <x v="8"/>
    <s v="Minecraft"/>
    <n v="3.5707446808510637E-2"/>
    <n v="7.4788427474906513E-3"/>
    <n v="888.01417043888989"/>
    <n v="5.7"/>
    <n v="2140"/>
    <s v="Low"/>
    <n v="6713"/>
    <n v="1.4"/>
    <n v="5081"/>
    <n v="211.70833333333334"/>
    <n v="188000"/>
    <n v="5900000"/>
    <n v="38"/>
    <n v="4.2"/>
    <s v="Tuesday"/>
    <s v="Sunday"/>
  </r>
  <r>
    <n v="334"/>
    <s v="minerva"/>
    <s v="Portuguese"/>
    <s v="personality"/>
    <x v="2"/>
    <s v="Virtual Casino"/>
    <n v="2.1999999999999999E-2"/>
    <n v="3.5612535612535613E-3"/>
    <n v="2079.7720797720799"/>
    <n v="6.5"/>
    <n v="4950"/>
    <s v="Low"/>
    <n v="8030"/>
    <n v="1.3"/>
    <n v="4212"/>
    <n v="175.5"/>
    <n v="365000"/>
    <n v="2570000"/>
    <n v="15"/>
    <n v="1.9"/>
    <s v="Thursday"/>
    <s v="Sunday"/>
  </r>
  <r>
    <n v="335"/>
    <s v="universoreality_cl"/>
    <s v="Portuguese"/>
    <s v="personality"/>
    <x v="0"/>
    <s v="Variety"/>
    <n v="0"/>
    <n v="7.8358208955223874E-3"/>
    <n v="256.1194029850746"/>
    <n v="5.2"/>
    <n v="5950"/>
    <s v="Low"/>
    <n v="0"/>
    <n v="1.5"/>
    <n v="2680"/>
    <n v="111.66666666666667"/>
    <n v="28600"/>
    <n v="0"/>
    <n v="21"/>
    <n v="0.7"/>
    <s v="Monday"/>
    <s v="Monday"/>
  </r>
  <r>
    <n v="336"/>
    <s v="nissaxter"/>
    <s v="Spanish"/>
    <s v="personality"/>
    <x v="2"/>
    <s v="Fortnite"/>
    <n v="8.686945500633713E-3"/>
    <n v="9.402086087850741E-3"/>
    <n v="2781.8422212428381"/>
    <n v="3.5"/>
    <n v="4490"/>
    <s v="High"/>
    <n v="6854"/>
    <n v="1.1000000000000001"/>
    <n v="6807"/>
    <n v="283.625"/>
    <n v="789000"/>
    <n v="12000000"/>
    <n v="64"/>
    <n v="5.5"/>
    <s v="Sunday"/>
    <s v="Wednesday"/>
  </r>
  <r>
    <n v="337"/>
    <s v="shuteye_orange"/>
    <s v="Chinese"/>
    <s v="personality"/>
    <x v="0"/>
    <s v="IRL"/>
    <n v="1.6811428571428571E-2"/>
    <n v="6.1924349459000268E-3"/>
    <n v="93.892515425198965"/>
    <n v="16.100000000000001"/>
    <n v="800"/>
    <s v="High"/>
    <n v="2942"/>
    <n v="1.5"/>
    <n v="44732"/>
    <n v="1863.8333333333333"/>
    <n v="175000"/>
    <n v="73300000"/>
    <n v="277"/>
    <n v="6.9"/>
    <s v="Monday"/>
    <s v="Saturday"/>
  </r>
  <r>
    <n v="338"/>
    <s v="perxitaa"/>
    <s v="Spanish"/>
    <s v="personality"/>
    <x v="8"/>
    <s v="Minecraft"/>
    <n v="1.4279116465863453E-2"/>
    <n v="1.5774888083564271E-2"/>
    <n v="12739.287998294607"/>
    <n v="4"/>
    <n v="2116"/>
    <s v="Low"/>
    <n v="35555"/>
    <n v="1.3"/>
    <n v="4691"/>
    <n v="195.45833333333334"/>
    <n v="2490000"/>
    <n v="41800000"/>
    <n v="74"/>
    <n v="4.4000000000000004"/>
    <s v="Wednesday"/>
    <s v="Sunday"/>
  </r>
  <r>
    <n v="339"/>
    <s v="jokerdtv"/>
    <s v="English"/>
    <s v="personality"/>
    <x v="5"/>
    <s v="Variety"/>
    <n v="5.0089171974522291E-2"/>
    <n v="2.6379082938940181E-3"/>
    <n v="584.68461478780364"/>
    <n v="9.1999999999999993"/>
    <n v="2260"/>
    <s v="Low"/>
    <n v="15728"/>
    <n v="1.1000000000000001"/>
    <n v="12889"/>
    <n v="537.04166666666663"/>
    <n v="314000"/>
    <n v="21800000"/>
    <n v="34"/>
    <n v="4.2"/>
    <s v="Monday"/>
    <s v="Friday"/>
  </r>
  <r>
    <n v="340"/>
    <s v="laligafcpro"/>
    <s v="Spanish"/>
    <s v="esports"/>
    <x v="22"/>
    <s v="FIFA 22"/>
    <n v="0.72953278688524592"/>
    <n v="7.4515648286140089E-4"/>
    <n v="436.36363636363637"/>
    <n v="3.9"/>
    <n v="7330"/>
    <s v="Low"/>
    <n v="89003"/>
    <n v="1"/>
    <n v="6710"/>
    <n v="279.58333333333331"/>
    <n v="122000"/>
    <n v="14800000"/>
    <n v="5"/>
    <n v="0.8"/>
    <s v="Tuesday"/>
    <s v="Sunday"/>
  </r>
  <r>
    <n v="341"/>
    <s v="xcry"/>
    <s v="Spanish"/>
    <s v="personality"/>
    <x v="0"/>
    <s v="Minecraft"/>
    <n v="2.2659509202453986E-3"/>
    <n v="7.0563454449710378E-2"/>
    <n v="20600.315955766193"/>
    <n v="3"/>
    <n v="2911"/>
    <s v="Low"/>
    <n v="7387"/>
    <n v="2"/>
    <n v="3798"/>
    <n v="158.25"/>
    <n v="3260000"/>
    <n v="8279999"/>
    <n v="268"/>
    <n v="3.7"/>
    <s v="Wednesday"/>
    <s v="Friday"/>
  </r>
  <r>
    <n v="342"/>
    <s v="pequenocabelo"/>
    <s v="Portuguese"/>
    <s v="personality"/>
    <x v="8"/>
    <s v="Variety"/>
    <n v="0"/>
    <n v="0.03"/>
    <n v="7271.9999999999991"/>
    <n v="2"/>
    <n v="6727"/>
    <s v="Low"/>
    <n v="0"/>
    <n v="1.5"/>
    <n v="100"/>
    <n v="4.166666666666667"/>
    <n v="30300"/>
    <n v="0"/>
    <n v="3"/>
    <n v="4.4000000000000004"/>
    <s v="Monday"/>
    <s v="Saturday"/>
  </r>
  <r>
    <n v="343"/>
    <s v="dantes"/>
    <s v="English"/>
    <s v="personality"/>
    <x v="2"/>
    <s v="Just Chatting"/>
    <n v="1.8871635610766045E-3"/>
    <n v="5.7308839692259382E-3"/>
    <n v="1820.0659444182761"/>
    <n v="8.5"/>
    <n v="6060"/>
    <s v="High"/>
    <n v="1823"/>
    <n v="1.1000000000000001"/>
    <n v="12738"/>
    <n v="530.75"/>
    <n v="966000"/>
    <n v="2910000"/>
    <n v="73"/>
    <n v="6.2"/>
    <s v="Thursday"/>
    <s v="Monday"/>
  </r>
  <r>
    <n v="344"/>
    <s v="willneff"/>
    <s v="English"/>
    <s v="personality"/>
    <x v="0"/>
    <s v="Grand Theft Auto V"/>
    <n v="1.3305050505050505E-2"/>
    <n v="4.6781738990159701E-2"/>
    <n v="1916.4381351830939"/>
    <n v="4.8"/>
    <n v="3710"/>
    <s v="Low"/>
    <n v="6586"/>
    <n v="1.7"/>
    <n v="6199"/>
    <n v="258.29166666666669"/>
    <n v="495000"/>
    <n v="8790000"/>
    <n v="290"/>
    <n v="4.3"/>
    <s v="Thursday"/>
    <s v="Monday"/>
  </r>
  <r>
    <n v="345"/>
    <s v="voodoosh"/>
    <s v="Russian"/>
    <s v="personality"/>
    <x v="54"/>
    <s v="Heroes of Might and Magic III: The Shadow of Death"/>
    <n v="5.3971428571428573E-2"/>
    <n v="1.0647677178704646E-2"/>
    <n v="626.65310274669378"/>
    <n v="7"/>
    <n v="1960"/>
    <s v="High"/>
    <n v="20779"/>
    <n v="1.5"/>
    <n v="14745"/>
    <n v="614.375"/>
    <n v="385000"/>
    <n v="41300000"/>
    <n v="157"/>
    <n v="6.4"/>
    <s v="Tuesday"/>
    <s v="Friday"/>
  </r>
  <r>
    <n v="346"/>
    <s v="gronkhtv"/>
    <s v="German"/>
    <s v="personality"/>
    <x v="32"/>
    <s v="Minecraft"/>
    <n v="4.2285211267605635E-2"/>
    <n v="0.10334788937409024"/>
    <n v="3968.5589519650657"/>
    <n v="23.8"/>
    <n v="5980"/>
    <s v="Low"/>
    <n v="24018"/>
    <n v="9.3000000000000007"/>
    <n v="3435"/>
    <n v="143.125"/>
    <n v="568000"/>
    <n v="21400000"/>
    <n v="355"/>
    <n v="4.2"/>
    <s v="Saturday"/>
    <s v="Saturday"/>
  </r>
  <r>
    <n v="347"/>
    <s v="drututt"/>
    <s v="English"/>
    <s v="personality"/>
    <x v="2"/>
    <s v="I'm Only Sleeping"/>
    <n v="1.4887931034482759E-2"/>
    <n v="4.8038430744595673E-3"/>
    <n v="2228.9831865492397"/>
    <n v="5.7"/>
    <n v="5530"/>
    <s v="Low"/>
    <n v="8635"/>
    <n v="1.1000000000000001"/>
    <n v="6245"/>
    <n v="260.20833333333331"/>
    <n v="580000"/>
    <n v="9060000"/>
    <n v="30"/>
    <n v="3.1"/>
    <s v="Thursday"/>
    <s v="Sunday"/>
  </r>
  <r>
    <n v="348"/>
    <s v="manuuxo"/>
    <s v="Italian"/>
    <s v="personality"/>
    <x v="0"/>
    <s v="FIFA 21"/>
    <n v="1.6985915492957745E-2"/>
    <n v="8.6206896551724144E-2"/>
    <n v="1791.4213624894871"/>
    <n v="4.2"/>
    <n v="3210"/>
    <s v="Low"/>
    <n v="6030"/>
    <n v="2.7"/>
    <n v="4756"/>
    <n v="198.16666666666666"/>
    <n v="355000"/>
    <n v="665000"/>
    <n v="410"/>
    <n v="4.2"/>
    <s v="Tuesday"/>
    <s v="Sunday"/>
  </r>
  <r>
    <n v="349"/>
    <s v="nadeshot"/>
    <s v="English"/>
    <s v="personality"/>
    <x v="6"/>
    <s v="Call of Duty: Warzone"/>
    <n v="1.2754640368117253E-2"/>
    <n v="9.0074484670015584E-3"/>
    <n v="8522.4278538021827"/>
    <n v="5.5"/>
    <n v="1427"/>
    <s v="Low"/>
    <n v="26147"/>
    <n v="1.2"/>
    <n v="5773"/>
    <n v="240.54166666666666"/>
    <n v="2049999"/>
    <n v="62400000"/>
    <n v="52"/>
    <n v="2.7"/>
    <s v="Wednesday"/>
    <s v="Wednesday"/>
  </r>
  <r>
    <n v="350"/>
    <s v="sasavot"/>
    <s v="Russian"/>
    <s v="personality"/>
    <x v="7"/>
    <s v="Just Chatting"/>
    <n v="1.351931330472103E-3"/>
    <n v="5.4434250764525995E-2"/>
    <n v="6840.3669724770643"/>
    <n v="4.3"/>
    <n v="1213"/>
    <s v="Low"/>
    <n v="630"/>
    <n v="2.2000000000000002"/>
    <n v="1635"/>
    <n v="68.125"/>
    <n v="466000"/>
    <n v="24800"/>
    <n v="89"/>
    <n v="1.7"/>
    <s v="Saturday"/>
    <s v="Monday"/>
  </r>
  <r>
    <n v="351"/>
    <s v="spkclb"/>
    <s v="Portuguese"/>
    <s v="personality"/>
    <x v="8"/>
    <s v="Just Chatting"/>
    <n v="4.5130434782608697E-3"/>
    <n v="1.6348773841961851E-2"/>
    <n v="4512.2615803814715"/>
    <n v="2.9"/>
    <n v="6090"/>
    <s v="Low"/>
    <n v="1557"/>
    <n v="1.7"/>
    <n v="1835"/>
    <n v="76.458333333333329"/>
    <n v="345000"/>
    <n v="881000"/>
    <n v="30"/>
    <n v="1.7"/>
    <s v="Monday"/>
    <s v="Monday"/>
  </r>
  <r>
    <n v="352"/>
    <s v="alfrea"/>
    <s v="Japanese"/>
    <s v="personality"/>
    <x v="2"/>
    <s v="Escape from Tarkov"/>
    <n v="3.6485875706214692E-2"/>
    <n v="1.1546884332072467E-2"/>
    <n v="281.90324507266575"/>
    <n v="7.5"/>
    <n v="850"/>
    <s v="High"/>
    <n v="6458"/>
    <n v="1.3"/>
    <n v="15069"/>
    <n v="627.875"/>
    <n v="177000"/>
    <n v="13400000"/>
    <n v="174"/>
    <n v="5.0999999999999996"/>
    <s v="Wednesday"/>
    <s v="Monday"/>
  </r>
  <r>
    <n v="353"/>
    <s v="broxah"/>
    <s v="English"/>
    <s v="personality"/>
    <x v="2"/>
    <s v="Call of Dragons"/>
    <n v="1.944083969465649E-2"/>
    <n v="3.5607196401799099E-3"/>
    <n v="2356.8215892053972"/>
    <n v="5.7"/>
    <n v="5530"/>
    <s v="Low"/>
    <n v="10187"/>
    <n v="1"/>
    <n v="5336"/>
    <n v="222.33333333333334"/>
    <n v="524000"/>
    <n v="9650000"/>
    <n v="19"/>
    <n v="2.5"/>
    <s v="Tuesday"/>
    <s v="Sunday"/>
  </r>
  <r>
    <n v="354"/>
    <s v="sacy"/>
    <s v="Portuguese"/>
    <s v="personality"/>
    <x v="6"/>
    <s v="League of Legends"/>
    <n v="2.399706744868035E-2"/>
    <n v="8.6799276672694395E-2"/>
    <n v="29598.553345388787"/>
    <n v="5.7"/>
    <n v="6440"/>
    <s v="Low"/>
    <n v="16366"/>
    <n v="1.2"/>
    <n v="553"/>
    <n v="23.041666666666668"/>
    <n v="682000"/>
    <n v="17300000"/>
    <n v="48"/>
    <n v="2.9"/>
    <s v="Wednesday"/>
    <s v="Sunday"/>
  </r>
  <r>
    <n v="355"/>
    <s v="oceaneamsler"/>
    <s v="French"/>
    <s v="personality"/>
    <x v="0"/>
    <s v="Outlast"/>
    <n v="1.1594202898550724E-4"/>
    <n v="8.658008658008658E-4"/>
    <n v="3584.4155844155844"/>
    <n v="2.2999999999999998"/>
    <n v="3445"/>
    <s v="Low"/>
    <n v="40"/>
    <n v="1"/>
    <n v="2310"/>
    <n v="96.25"/>
    <n v="345000"/>
    <n v="350"/>
    <n v="2"/>
    <n v="0.7"/>
    <s v="Sunday"/>
    <s v="Sunday"/>
  </r>
  <r>
    <n v="356"/>
    <s v="ren_kisaragi__"/>
    <s v="Japanese"/>
    <s v="personality"/>
    <x v="13"/>
    <s v="Grand Theft Auto V"/>
    <n v="0"/>
    <n v="1.9920318725099601E-2"/>
    <n v="4254.9800796812742"/>
    <n v="5.4"/>
    <n v="8620"/>
    <s v="Low"/>
    <n v="0"/>
    <n v="1.1000000000000001"/>
    <n v="1004"/>
    <n v="41.833333333333336"/>
    <n v="178000"/>
    <n v="272"/>
    <n v="20"/>
    <n v="1.9"/>
    <s v="Thursday"/>
    <s v="Sunday"/>
  </r>
  <r>
    <n v="357"/>
    <s v="moistcr1tikal"/>
    <s v="English"/>
    <s v="personality"/>
    <x v="0"/>
    <s v="Super Smash Bros. Ultimate"/>
    <n v="4.9977777777777781E-3"/>
    <n v="4.7315367208393334E-2"/>
    <n v="13330.590413495167"/>
    <n v="5.2"/>
    <n v="2455"/>
    <s v="High"/>
    <n v="26988"/>
    <n v="1.5"/>
    <n v="9722"/>
    <n v="405.08333333333331"/>
    <n v="5400000"/>
    <n v="59300000"/>
    <n v="460"/>
    <n v="6.2"/>
    <s v="Thursday"/>
    <s v="Friday"/>
  </r>
  <r>
    <n v="358"/>
    <s v="ravanha69"/>
    <s v="Portuguese"/>
    <s v="personality"/>
    <x v="55"/>
    <s v="Fortnite"/>
    <n v="1.5527950310559006E-2"/>
    <n v="5.2502625131256564E-4"/>
    <n v="67.623381169058447"/>
    <n v="21.6"/>
    <n v="920"/>
    <s v="Low"/>
    <n v="250"/>
    <n v="1"/>
    <n v="5714"/>
    <n v="238.08333333333334"/>
    <n v="16100"/>
    <n v="7900"/>
    <n v="3"/>
    <n v="0.8"/>
    <s v="Tuesday"/>
    <s v="Friday"/>
  </r>
  <r>
    <n v="359"/>
    <s v="boxbox"/>
    <s v="English"/>
    <s v="personality"/>
    <x v="19"/>
    <s v="League of Legends"/>
    <n v="1.3706603773584906E-2"/>
    <n v="1.0945536067519451E-2"/>
    <n v="3354.8727416589741"/>
    <n v="6.8"/>
    <n v="5640"/>
    <s v="High"/>
    <n v="29058"/>
    <n v="1.9"/>
    <n v="15166"/>
    <n v="631.91666666666663"/>
    <n v="2120000"/>
    <n v="125000000"/>
    <n v="166"/>
    <n v="5.7"/>
    <s v="Friday"/>
    <s v="Wednesday"/>
  </r>
  <r>
    <n v="360"/>
    <s v="carreraaa"/>
    <s v="Spanish"/>
    <s v="personality"/>
    <x v="0"/>
    <s v="Fortnite"/>
    <n v="3.3216630196936542E-4"/>
    <n v="7.4852507374631269E-2"/>
    <n v="40442.477876106197"/>
    <n v="2.9"/>
    <n v="6457"/>
    <s v="Low"/>
    <n v="1518"/>
    <n v="2"/>
    <n v="2712"/>
    <n v="113"/>
    <n v="4570000"/>
    <n v="10700000"/>
    <n v="203"/>
    <n v="3.1"/>
    <s v="Tuesday"/>
    <s v="Sunday"/>
  </r>
  <r>
    <n v="361"/>
    <s v="evojapan02"/>
    <s v="Japanese"/>
    <s v="personality"/>
    <x v="56"/>
    <s v="Street Fighter 6"/>
    <n v="1.0090441176470588"/>
    <n v="1.6867469879518072E-2"/>
    <n v="786.50602409638554"/>
    <n v="11.8"/>
    <n v="3625"/>
    <s v="Low"/>
    <n v="27446"/>
    <n v="3.1"/>
    <n v="830"/>
    <n v="34.583333333333336"/>
    <n v="27200"/>
    <n v="211000"/>
    <n v="14"/>
    <n v="0"/>
    <s v="Saturday"/>
    <s v="Saturday"/>
  </r>
  <r>
    <n v="362"/>
    <s v="39daph"/>
    <s v="English"/>
    <s v="personality"/>
    <x v="57"/>
    <s v="Just Chatting"/>
    <n v="1.6770833333333332E-2"/>
    <n v="6.0085091603716244E-2"/>
    <n v="2500.6512112529304"/>
    <n v="7.1"/>
    <n v="7450"/>
    <s v="Low"/>
    <n v="20125"/>
    <n v="2.1"/>
    <n v="11517"/>
    <n v="479.875"/>
    <n v="1200000"/>
    <n v="32500000"/>
    <n v="692"/>
    <n v="4.5"/>
    <s v="Wednesday"/>
    <s v="Sunday"/>
  </r>
  <r>
    <n v="363"/>
    <s v="robcdee"/>
    <s v="English"/>
    <s v="personality"/>
    <x v="0"/>
    <s v="IRL"/>
    <n v="2.4479876160990711E-2"/>
    <n v="2.285293033542204E-3"/>
    <n v="571.47069664577953"/>
    <n v="7.8"/>
    <n v="1830"/>
    <s v="Low"/>
    <n v="7907"/>
    <n v="1"/>
    <n v="13565"/>
    <n v="565.20833333333337"/>
    <n v="323000"/>
    <n v="13900000"/>
    <n v="31"/>
    <n v="4.9000000000000004"/>
    <s v="Saturday"/>
    <s v="Sunday"/>
  </r>
  <r>
    <n v="364"/>
    <s v="emongg"/>
    <s v="English"/>
    <s v="personality"/>
    <x v="11"/>
    <s v="Overwatch 2"/>
    <n v="1.718413021363174E-2"/>
    <n v="3.0140151705430251E-3"/>
    <n v="1185.1107650575175"/>
    <n v="8.1999999999999993"/>
    <n v="3830"/>
    <s v="High"/>
    <n v="16892"/>
    <n v="1.1000000000000001"/>
    <n v="19907"/>
    <n v="829.45833333333337"/>
    <n v="983000"/>
    <n v="42400000"/>
    <n v="60"/>
    <n v="6.2"/>
    <s v="Wednesday"/>
    <s v="Wednesday"/>
  </r>
  <r>
    <n v="365"/>
    <s v="evojapan01"/>
    <s v="Japanese"/>
    <s v="personality"/>
    <x v="32"/>
    <s v="Guilty Gear Xrd: Rev 2"/>
    <n v="1.2542448979591836"/>
    <n v="1.3636363636363636E-2"/>
    <n v="668.18181818181824"/>
    <n v="9.8000000000000007"/>
    <n v="2837"/>
    <s v="Low"/>
    <n v="61458"/>
    <n v="3.2"/>
    <n v="1760"/>
    <n v="73.333333333333329"/>
    <n v="49000"/>
    <n v="1110000"/>
    <n v="24"/>
    <n v="0"/>
    <s v="Saturday"/>
    <s v="Sunday"/>
  </r>
  <r>
    <n v="366"/>
    <s v="moe_iori"/>
    <s v="Japanese"/>
    <s v="personality"/>
    <x v="0"/>
    <s v="Apex Legends"/>
    <n v="3.4439834024896266E-3"/>
    <n v="6.7193675889328066E-3"/>
    <n v="2286.166007905138"/>
    <n v="2.5"/>
    <n v="229"/>
    <s v="Low"/>
    <n v="830"/>
    <n v="1.3"/>
    <n v="2530"/>
    <n v="105.41666666666667"/>
    <n v="241000"/>
    <n v="13000"/>
    <n v="17"/>
    <n v="0.7"/>
    <s v="Friday"/>
    <s v="Sunday"/>
  </r>
  <r>
    <n v="367"/>
    <s v="crazyraccoonyy"/>
    <s v="Japanese"/>
    <s v="personality"/>
    <x v="6"/>
    <s v="Apex Legends"/>
    <n v="4.1599999999999998E-2"/>
    <n v="3.3724340175953081E-3"/>
    <n v="475.07331378299119"/>
    <n v="7"/>
    <n v="1312"/>
    <s v="Low"/>
    <n v="5616"/>
    <n v="1.4"/>
    <n v="6820"/>
    <n v="284.16666666666669"/>
    <n v="135000"/>
    <n v="579000"/>
    <n v="23"/>
    <n v="0.6"/>
    <s v="Sunday"/>
    <s v="Tuesday"/>
  </r>
  <r>
    <n v="368"/>
    <s v="vysotzky"/>
    <s v="Polish"/>
    <s v="personality"/>
    <x v="2"/>
    <s v="Just Chatting"/>
    <n v="4.1854545454545457E-2"/>
    <n v="0.31343283582089554"/>
    <n v="27582.089552238805"/>
    <n v="4.7"/>
    <n v="6960"/>
    <s v="Low"/>
    <n v="16114"/>
    <n v="1.7"/>
    <n v="335"/>
    <n v="13.958333333333334"/>
    <n v="385000"/>
    <n v="8910000"/>
    <n v="105"/>
    <n v="3.5"/>
    <s v="Friday"/>
    <s v="Monday"/>
  </r>
  <r>
    <n v="369"/>
    <s v="naru0419045"/>
    <s v="Japanese"/>
    <s v="personality"/>
    <x v="13"/>
    <s v="VALORANT"/>
    <n v="0"/>
    <n v="2.3937267849773007E-2"/>
    <n v="600.24762690879083"/>
    <n v="6.3"/>
    <n v="1270"/>
    <s v="Low"/>
    <n v="0"/>
    <n v="1.3"/>
    <n v="2423"/>
    <n v="100.95833333333333"/>
    <n v="60600"/>
    <n v="0"/>
    <n v="58"/>
    <n v="3.9"/>
    <s v="Tuesday"/>
    <s v="Sunday"/>
  </r>
  <r>
    <n v="370"/>
    <s v="aquino"/>
    <s v="Spanish"/>
    <s v="personality"/>
    <x v="0"/>
    <s v="Minecraft"/>
    <n v="5.6902286902286905E-3"/>
    <n v="8.9210067281335653E-2"/>
    <n v="5753.301769249937"/>
    <n v="4"/>
    <n v="9770"/>
    <s v="Low"/>
    <n v="5474"/>
    <n v="2.6"/>
    <n v="4013"/>
    <n v="167.20833333333334"/>
    <n v="962000"/>
    <n v="5390000"/>
    <n v="358"/>
    <n v="2.9"/>
    <s v="Friday"/>
    <s v="Saturday"/>
  </r>
  <r>
    <n v="371"/>
    <s v="amouranth"/>
    <s v="English"/>
    <s v="personality"/>
    <x v="0"/>
    <s v="IRL"/>
    <n v="1.7942448330683626E-2"/>
    <n v="4.7776667499375468E-3"/>
    <n v="4713.9645266050466"/>
    <n v="9.5"/>
    <n v="2123"/>
    <s v="High"/>
    <n v="112858"/>
    <n v="2"/>
    <n v="32024"/>
    <n v="1334.3333333333333"/>
    <n v="6290000"/>
    <n v="401000000"/>
    <n v="153"/>
    <n v="6.4"/>
    <s v="Monday"/>
    <s v="Tuesday"/>
  </r>
  <r>
    <n v="372"/>
    <s v="theneedledrop"/>
    <s v="English"/>
    <s v="personality"/>
    <x v="39"/>
    <s v="Variety"/>
    <n v="7.9799999999999996E-2"/>
    <n v="3.5842293906810036E-4"/>
    <n v="1175.6272401433691"/>
    <n v="2.2000000000000002"/>
    <n v="116"/>
    <s v="Low"/>
    <n v="32718"/>
    <n v="1"/>
    <n v="8370"/>
    <n v="348.75"/>
    <n v="410000"/>
    <n v="11200000"/>
    <n v="3"/>
    <n v="1.8"/>
    <s v="Saturday"/>
    <s v="Monday"/>
  </r>
  <r>
    <n v="373"/>
    <s v="zoomaa"/>
    <s v="English"/>
    <s v="personality"/>
    <x v="58"/>
    <s v="Call of Duty: Black Ops Cold War"/>
    <n v="1.2509283819628647E-2"/>
    <n v="1.0145482388973967E-2"/>
    <n v="866.00306278713629"/>
    <n v="6.1"/>
    <n v="2040"/>
    <s v="Low"/>
    <n v="4716"/>
    <n v="1.7"/>
    <n v="10448"/>
    <n v="435.33333333333331"/>
    <n v="377000"/>
    <n v="7900000"/>
    <n v="106"/>
    <n v="4.4000000000000004"/>
    <s v="Thursday"/>
    <s v="Thursday"/>
  </r>
  <r>
    <n v="374"/>
    <s v="aldo_geo"/>
    <s v="Spanish"/>
    <s v="personality"/>
    <x v="0"/>
    <s v="Minecraft"/>
    <n v="2.5743315508021392E-3"/>
    <n v="5.6915090841675939E-2"/>
    <n v="8320.3559510567302"/>
    <n v="5.0999999999999996"/>
    <n v="186"/>
    <s v="Low"/>
    <n v="4814"/>
    <n v="2.6"/>
    <n v="5394"/>
    <n v="224.75"/>
    <n v="1870000"/>
    <n v="4830000"/>
    <n v="307"/>
    <n v="3.6"/>
    <s v="Thursday"/>
    <s v="Friday"/>
  </r>
  <r>
    <n v="375"/>
    <s v="sanninshow_3ns"/>
    <s v="Japanese"/>
    <s v="personality"/>
    <x v="13"/>
    <s v="Apex Legends"/>
    <n v="1.2746268656716417E-2"/>
    <n v="0.30555555555555558"/>
    <n v="9925.9259259259252"/>
    <n v="5.2"/>
    <n v="1700"/>
    <s v="Low"/>
    <n v="1708"/>
    <n v="1.2"/>
    <n v="324"/>
    <n v="13.5"/>
    <n v="134000"/>
    <n v="1290000"/>
    <n v="99"/>
    <n v="3.8"/>
    <s v="Thursday"/>
    <s v="Sunday"/>
  </r>
  <r>
    <n v="376"/>
    <s v="jingggxd"/>
    <s v="English"/>
    <s v="personality"/>
    <x v="6"/>
    <s v="THE FINALS"/>
    <n v="1.8668885191347755E-3"/>
    <n v="1.2482662968099861E-2"/>
    <n v="6668.515950069348"/>
    <n v="4.2"/>
    <n v="1079"/>
    <s v="Low"/>
    <n v="1122"/>
    <n v="1.1000000000000001"/>
    <n v="2163"/>
    <n v="90.125"/>
    <n v="601000"/>
    <n v="625000"/>
    <n v="27"/>
    <n v="2.6"/>
    <s v="Sunday"/>
    <s v="Tuesday"/>
  </r>
  <r>
    <n v="377"/>
    <s v="batora324"/>
    <s v="Japanese"/>
    <s v="personality"/>
    <x v="59"/>
    <s v="Super Smash Bros. Ultimate"/>
    <n v="2.1385224274406332E-2"/>
    <n v="3.8102353380649982E-2"/>
    <n v="679.56667911841612"/>
    <n v="5.2"/>
    <n v="1330"/>
    <s v="Low"/>
    <n v="1621"/>
    <n v="1.4"/>
    <n v="2677"/>
    <n v="111.54166666666667"/>
    <n v="75800"/>
    <n v="912000"/>
    <n v="102"/>
    <n v="2.5"/>
    <s v="Saturday"/>
    <s v="Tuesday"/>
  </r>
  <r>
    <n v="378"/>
    <s v="rezonfn"/>
    <s v="German"/>
    <s v="personality"/>
    <x v="24"/>
    <s v="Just Chatting"/>
    <n v="7.4382259767687437E-3"/>
    <n v="9.6570096570096579E-3"/>
    <n v="7568.4315684315688"/>
    <n v="3.5"/>
    <n v="1017"/>
    <s v="Low"/>
    <n v="7044"/>
    <n v="1.1000000000000001"/>
    <n v="3003"/>
    <n v="125.125"/>
    <n v="947000"/>
    <n v="6570000"/>
    <n v="29"/>
    <n v="3.1"/>
    <s v="Friday"/>
    <s v="Sunday"/>
  </r>
  <r>
    <n v="379"/>
    <s v="luminositygaming"/>
    <s v="English"/>
    <s v="esports"/>
    <x v="42"/>
    <s v="Super Smash Bros. Ultimate"/>
    <n v="1.8936009174311927"/>
    <n v="3.9889958734525451E-3"/>
    <n v="287.86795048143051"/>
    <n v="3"/>
    <n v="3890"/>
    <s v="Low"/>
    <n v="165122"/>
    <n v="1.1000000000000001"/>
    <n v="7270"/>
    <n v="302.91666666666669"/>
    <n v="87200"/>
    <n v="35400000"/>
    <n v="29"/>
    <n v="1.1000000000000001"/>
    <s v="Wednesday"/>
    <s v="Sunday"/>
  </r>
  <r>
    <n v="380"/>
    <s v="dasmehdi"/>
    <s v="English"/>
    <s v="personality"/>
    <x v="8"/>
    <s v="Arma 3"/>
    <n v="3.1042826552462526E-2"/>
    <n v="2.6982912522315737E-2"/>
    <n v="571.69089517980103"/>
    <n v="10.1"/>
    <n v="2270"/>
    <s v="High"/>
    <n v="14497"/>
    <n v="1.6"/>
    <n v="19605"/>
    <n v="816.875"/>
    <n v="467000"/>
    <n v="28300000"/>
    <n v="529"/>
    <n v="5"/>
    <s v="Tuesday"/>
    <s v="Sunday"/>
  </r>
  <r>
    <n v="381"/>
    <s v="rdulive"/>
    <s v="English"/>
    <s v="personality"/>
    <x v="23"/>
    <s v="Fall Guys"/>
    <n v="4.2927272727272731E-2"/>
    <n v="3.6817882971729124E-2"/>
    <n v="5207.1005917159764"/>
    <n v="7"/>
    <n v="1260"/>
    <s v="High"/>
    <n v="14166"/>
    <n v="1.1000000000000001"/>
    <n v="1521"/>
    <n v="63.375"/>
    <n v="330000"/>
    <n v="33500000"/>
    <n v="56"/>
    <n v="5.5"/>
    <s v="Tuesday"/>
    <s v="Sunday"/>
  </r>
  <r>
    <n v="382"/>
    <s v="masondota2"/>
    <s v="English"/>
    <s v="personality"/>
    <x v="7"/>
    <s v="DARK SOULS III"/>
    <n v="4.1590733590733592E-2"/>
    <n v="4.5779365788298351E-3"/>
    <n v="694.05984814649389"/>
    <n v="5.4"/>
    <n v="1460"/>
    <s v="Low"/>
    <n v="10772"/>
    <n v="1.1000000000000001"/>
    <n v="8956"/>
    <n v="373.16666666666669"/>
    <n v="259000"/>
    <n v="18900000"/>
    <n v="41"/>
    <n v="4.2"/>
    <s v="Tuesday"/>
    <s v="Sunday"/>
  </r>
  <r>
    <n v="383"/>
    <s v="symfuhny"/>
    <s v="English"/>
    <s v="personality"/>
    <x v="42"/>
    <s v="Fortnite"/>
    <n v="8.9699248120300756E-4"/>
    <n v="4.2096525554369737E-3"/>
    <n v="5677.6947705442899"/>
    <n v="6.9"/>
    <n v="1547"/>
    <s v="High"/>
    <n v="3579"/>
    <n v="1.2"/>
    <n v="16866"/>
    <n v="702.75"/>
    <n v="3990000"/>
    <n v="92300000"/>
    <n v="71"/>
    <n v="6.3"/>
    <s v="Tuesday"/>
    <s v="Sunday"/>
  </r>
  <r>
    <n v="384"/>
    <s v="mckytv"/>
    <s v="German"/>
    <s v="personality"/>
    <x v="24"/>
    <s v="Just Chatting"/>
    <n v="1.8244525547445257E-2"/>
    <n v="1.6203348180003071E-2"/>
    <n v="2524.9577637843649"/>
    <n v="6.3"/>
    <n v="7070"/>
    <s v="High"/>
    <n v="24995"/>
    <n v="2.2000000000000002"/>
    <n v="13022"/>
    <n v="542.58333333333337"/>
    <n v="1370000"/>
    <n v="48500000"/>
    <n v="211"/>
    <n v="5.2"/>
    <s v="Saturday"/>
    <s v="Sunday"/>
  </r>
  <r>
    <n v="385"/>
    <s v="insym"/>
    <s v="English"/>
    <s v="personality"/>
    <x v="60"/>
    <s v="Welcome to the Game II"/>
    <n v="5.795414462081129E-3"/>
    <n v="9.0510216873511351E-2"/>
    <n v="1705.9044753666792"/>
    <n v="4.5"/>
    <n v="2990"/>
    <s v="High"/>
    <n v="3286"/>
    <n v="1.4"/>
    <n v="7977"/>
    <n v="332.375"/>
    <n v="567000"/>
    <n v="6230000"/>
    <n v="722"/>
    <n v="5.9"/>
    <s v="Saturday"/>
    <s v="Monday"/>
  </r>
  <r>
    <n v="386"/>
    <s v="vei"/>
    <s v="English"/>
    <s v="personality"/>
    <x v="0"/>
    <s v="Overwatch"/>
    <n v="9.8301886792452825E-4"/>
    <n v="5.1924943384018117E-2"/>
    <n v="4115.1730831446139"/>
    <n v="4.4000000000000004"/>
    <n v="8210"/>
    <s v="Low"/>
    <n v="1042"/>
    <n v="1.9"/>
    <n v="6182"/>
    <n v="257.58333333333331"/>
    <n v="1060000"/>
    <n v="13400000"/>
    <n v="321"/>
    <n v="3.6"/>
    <s v="Sunday"/>
    <s v="Monday"/>
  </r>
  <r>
    <n v="387"/>
    <s v="peterbot"/>
    <s v="English"/>
    <s v="personality"/>
    <x v="24"/>
    <s v="Variety"/>
    <n v="2.2272727272727275E-3"/>
    <n v="6.0080106809078772E-3"/>
    <n v="8811.748998664887"/>
    <n v="3"/>
    <n v="1004"/>
    <s v="Low"/>
    <n v="1225"/>
    <n v="1.1000000000000001"/>
    <n v="1498"/>
    <n v="62.416666666666664"/>
    <n v="550000"/>
    <n v="671000"/>
    <n v="9"/>
    <n v="2.6"/>
    <s v="Wednesday"/>
    <s v="Sunday"/>
  </r>
  <r>
    <n v="388"/>
    <s v="oniyadayo"/>
    <s v="Japanese"/>
    <s v="personality"/>
    <x v="9"/>
    <s v="Just Chatting"/>
    <n v="2.3545454545454546E-2"/>
    <n v="2.6968247063940843E-2"/>
    <n v="2985.6459330143539"/>
    <n v="5.0999999999999996"/>
    <n v="5790"/>
    <s v="Low"/>
    <n v="6734"/>
    <n v="1.1000000000000001"/>
    <n v="2299"/>
    <n v="95.791666666666671"/>
    <n v="286000"/>
    <n v="3300000"/>
    <n v="62"/>
    <n v="2.6"/>
    <s v="Wednesday"/>
    <s v="Sunday"/>
  </r>
  <r>
    <n v="389"/>
    <s v="quickybaby"/>
    <s v="English"/>
    <s v="personality"/>
    <x v="37"/>
    <s v="World of Warcraft"/>
    <n v="3.1204582651391161E-2"/>
    <n v="7.5848603184139381E-3"/>
    <n v="1101.2316010814056"/>
    <n v="7.6"/>
    <n v="2240"/>
    <s v="Low"/>
    <n v="19066"/>
    <n v="1.2"/>
    <n v="13316"/>
    <n v="554.83333333333337"/>
    <n v="611000"/>
    <n v="52800000"/>
    <n v="101"/>
    <n v="4.5"/>
    <s v="Sunday"/>
    <s v="Sunday"/>
  </r>
  <r>
    <n v="390"/>
    <s v="tfblade"/>
    <s v="English"/>
    <s v="personality"/>
    <x v="2"/>
    <s v="I'm Only Sleeping"/>
    <n v="3.5910317460317462E-2"/>
    <n v="2.0260687512662929E-3"/>
    <n v="2042.2773012764233"/>
    <n v="8"/>
    <n v="5810"/>
    <s v="High"/>
    <n v="45247"/>
    <n v="1"/>
    <n v="14807"/>
    <n v="616.95833333333337"/>
    <n v="1260000"/>
    <n v="98000000"/>
    <n v="30"/>
    <n v="5.2"/>
    <s v="Tuesday"/>
    <s v="Saturday"/>
  </r>
  <r>
    <n v="391"/>
    <s v="smallant"/>
    <s v="English"/>
    <s v="personality"/>
    <x v="61"/>
    <s v="Minecraft"/>
    <n v="8.2510791366906481E-3"/>
    <n v="1.4170535059858295E-2"/>
    <n v="4075.2504275592478"/>
    <n v="4.9000000000000004"/>
    <n v="9500"/>
    <s v="Low"/>
    <n v="11469"/>
    <n v="1.2"/>
    <n v="8186"/>
    <n v="341.08333333333331"/>
    <n v="1390000"/>
    <n v="16700000"/>
    <n v="116"/>
    <n v="4.7"/>
    <s v="Wednesday"/>
    <s v="Tuesday"/>
  </r>
  <r>
    <n v="392"/>
    <s v="asianbunnyx"/>
    <s v="English"/>
    <s v="personality"/>
    <x v="0"/>
    <s v="Pools Hot Tubs and Beaches"/>
    <n v="2.599552572706935E-3"/>
    <n v="7.5282308657465494E-3"/>
    <n v="5384.1907151819323"/>
    <n v="6.2"/>
    <n v="126"/>
    <s v="Low"/>
    <n v="2324"/>
    <n v="1.5"/>
    <n v="3985"/>
    <n v="166.04166666666666"/>
    <n v="894000"/>
    <n v="1650000"/>
    <n v="30"/>
    <n v="2.9"/>
    <s v="Sunday"/>
    <s v="Wednesday"/>
  </r>
  <r>
    <n v="393"/>
    <s v="zrush"/>
    <s v="Chinese"/>
    <s v="personality"/>
    <x v="0"/>
    <s v="Games + Demos"/>
    <n v="7.6973484848484847E-2"/>
    <n v="2.6113038875492559E-2"/>
    <n v="372.64012233135327"/>
    <n v="7.1"/>
    <n v="750"/>
    <s v="High"/>
    <n v="20321"/>
    <n v="1.6"/>
    <n v="17003"/>
    <n v="708.45833333333337"/>
    <n v="264000"/>
    <n v="62800000"/>
    <n v="444"/>
    <n v="6.1"/>
    <s v="Sunday"/>
    <s v="Saturday"/>
  </r>
  <r>
    <n v="394"/>
    <s v="amar"/>
    <s v="German"/>
    <s v="personality"/>
    <x v="24"/>
    <s v="VALORANT"/>
    <n v="2.0799418604651163E-2"/>
    <n v="6.6006600660066E-2"/>
    <n v="34059.405940594057"/>
    <n v="6.6"/>
    <n v="9870"/>
    <s v="Low"/>
    <n v="35775"/>
    <n v="1.5"/>
    <n v="1212"/>
    <n v="50.5"/>
    <n v="1720000"/>
    <n v="61700000"/>
    <n v="80"/>
    <n v="4.7"/>
    <s v="Sunday"/>
    <s v="Sunday"/>
  </r>
  <r>
    <n v="395"/>
    <s v="kyle"/>
    <s v="English"/>
    <s v="personality"/>
    <x v="8"/>
    <s v="Just Chatting"/>
    <n v="2.4998098859315591E-2"/>
    <n v="1.7592314620234164E-2"/>
    <n v="757.97057940558386"/>
    <n v="7.8"/>
    <n v="2250"/>
    <s v="High"/>
    <n v="13149"/>
    <n v="1.4"/>
    <n v="16655"/>
    <n v="693.95833333333337"/>
    <n v="526000"/>
    <n v="30800000"/>
    <n v="293"/>
    <n v="6.2"/>
    <s v="Sunday"/>
    <s v="Sunday"/>
  </r>
  <r>
    <n v="396"/>
    <s v="ow_uruca"/>
    <s v="Japanese"/>
    <s v="personality"/>
    <x v="2"/>
    <s v="Overwatch"/>
    <n v="2.322314049586777E-2"/>
    <n v="1.2948207171314742E-2"/>
    <n v="1928.2868525896415"/>
    <n v="4.8"/>
    <n v="3300"/>
    <s v="Low"/>
    <n v="5620"/>
    <n v="1.1000000000000001"/>
    <n v="3012"/>
    <n v="125.5"/>
    <n v="242000"/>
    <n v="415000"/>
    <n v="39"/>
    <n v="1.6"/>
    <s v="Monday"/>
    <s v="Sunday"/>
  </r>
  <r>
    <n v="397"/>
    <s v="ijenz"/>
    <s v="Spanish"/>
    <s v="personality"/>
    <x v="62"/>
    <s v="Just Chatting"/>
    <n v="1.6621153846153845E-2"/>
    <n v="1.5010632531376391E-3"/>
    <n v="1040.7371888420964"/>
    <n v="20.100000000000001"/>
    <n v="1252"/>
    <s v="High"/>
    <n v="17286"/>
    <n v="1.5"/>
    <n v="23983"/>
    <n v="999.29166666666663"/>
    <n v="1040000"/>
    <n v="14300000"/>
    <n v="36"/>
    <n v="5.8"/>
    <s v="Sunday"/>
    <s v="Sunday"/>
  </r>
  <r>
    <n v="398"/>
    <s v="hudson_jw"/>
    <s v="Portuguese"/>
    <s v="personality"/>
    <x v="55"/>
    <m/>
    <n v="0"/>
    <n v="7.407407407407407E-4"/>
    <n v="28.444444444444443"/>
    <n v="19.2"/>
    <n v="740"/>
    <s v="Low"/>
    <n v="0"/>
    <n v="1"/>
    <n v="1350"/>
    <n v="56.25"/>
    <n v="1600"/>
    <n v="0"/>
    <n v="1"/>
    <n v="2.6"/>
    <s v="Monday"/>
    <s v="Monday"/>
  </r>
  <r>
    <n v="399"/>
    <s v="stompgoat"/>
    <s v="English"/>
    <s v="personality"/>
    <x v="1"/>
    <s v="Variety"/>
    <n v="2.3999999999999998E-3"/>
    <n v="1.3456090651558074E-2"/>
    <n v="4674.2209631728047"/>
    <n v="4.9000000000000004"/>
    <n v="9490"/>
    <s v="Low"/>
    <n v="660"/>
    <n v="1.3"/>
    <n v="1412"/>
    <n v="58.833333333333336"/>
    <n v="275000"/>
    <n v="19300"/>
    <n v="19"/>
    <n v="1.7"/>
    <s v="Sunday"/>
    <s v="Sunday"/>
  </r>
  <r>
    <n v="400"/>
    <s v="ratirl"/>
    <s v="English"/>
    <s v="personality"/>
    <x v="2"/>
    <s v="Just Chatting"/>
    <n v="3.0071428571428572E-2"/>
    <n v="3.9640336459441164E-3"/>
    <n v="1916.6586096877115"/>
    <n v="6.3"/>
    <n v="4370"/>
    <s v="Low"/>
    <n v="24839"/>
    <n v="1.3"/>
    <n v="10343"/>
    <n v="430.95833333333331"/>
    <n v="826000"/>
    <n v="46900000"/>
    <n v="41"/>
    <n v="4.2"/>
    <s v="Sunday"/>
    <s v="Saturday"/>
  </r>
  <r>
    <n v="401"/>
    <s v="elded"/>
    <s v="Spanish"/>
    <s v="personality"/>
    <x v="0"/>
    <s v="Fortnite"/>
    <n v="5.0473118279569891E-3"/>
    <n v="3.7187801849040983E-2"/>
    <n v="9239.6853870567138"/>
    <n v="6"/>
    <n v="1933"/>
    <s v="High"/>
    <n v="28164"/>
    <n v="3.1"/>
    <n v="14494"/>
    <n v="603.91666666666663"/>
    <n v="5580000"/>
    <n v="82400000"/>
    <n v="539"/>
    <n v="6.2"/>
    <s v="Wednesday"/>
    <s v="Saturday"/>
  </r>
  <r>
    <n v="402"/>
    <s v="neexcsgo"/>
    <s v="Polish"/>
    <s v="personality"/>
    <x v="12"/>
    <s v="Just Chatting"/>
    <n v="9.8634812286689413E-4"/>
    <n v="8.5097330071269017E-3"/>
    <n v="748.00553132645462"/>
    <n v="5.9"/>
    <n v="1590"/>
    <s v="Low"/>
    <n v="289"/>
    <n v="1.5"/>
    <n v="9401"/>
    <n v="391.70833333333331"/>
    <n v="293000"/>
    <n v="5310000"/>
    <n v="80"/>
    <n v="4.0999999999999996"/>
    <s v="Wednesday"/>
    <s v="Monday"/>
  </r>
  <r>
    <n v="403"/>
    <s v="dota2_paragon_ru3"/>
    <s v="Russian"/>
    <s v="personality"/>
    <x v="7"/>
    <s v="Variety"/>
    <n v="0"/>
    <n v="6.5359477124183002E-4"/>
    <n v="432.94117647058823"/>
    <n v="9.9"/>
    <n v="1668"/>
    <s v="Low"/>
    <n v="0"/>
    <n v="1.1000000000000001"/>
    <n v="3060"/>
    <n v="127.5"/>
    <n v="55200"/>
    <n v="0"/>
    <n v="2"/>
    <n v="0.5"/>
    <s v="Wednesday"/>
    <s v="Thursday"/>
  </r>
  <r>
    <n v="404"/>
    <s v="kitboga"/>
    <s v="English"/>
    <s v="personality"/>
    <x v="0"/>
    <s v="IRL"/>
    <n v="1.7898360655737706E-2"/>
    <n v="6.3393412057178369E-3"/>
    <n v="3639.5276569297703"/>
    <n v="5.5"/>
    <n v="8630"/>
    <s v="Low"/>
    <n v="21836"/>
    <n v="1.1000000000000001"/>
    <n v="8045"/>
    <n v="335.20833333333331"/>
    <n v="1220000"/>
    <n v="33200000"/>
    <n v="51"/>
    <n v="3.9"/>
    <s v="Wednesday"/>
    <s v="Tuesday"/>
  </r>
  <r>
    <n v="405"/>
    <s v="c0ker"/>
    <s v="Spanish"/>
    <s v="personality"/>
    <x v="0"/>
    <s v="Slots"/>
    <n v="4.7823691460055096E-3"/>
    <n v="9.2297899427116487E-3"/>
    <n v="2772.7562062380653"/>
    <n v="2.7"/>
    <n v="2620"/>
    <s v="Low"/>
    <n v="1736"/>
    <n v="1.4"/>
    <n v="3142"/>
    <n v="130.91666666666666"/>
    <n v="363000"/>
    <n v="2410000"/>
    <n v="29"/>
    <n v="4.4000000000000004"/>
    <s v="Monday"/>
    <s v="Friday"/>
  </r>
  <r>
    <n v="406"/>
    <s v="flats"/>
    <s v="English"/>
    <s v="personality"/>
    <x v="11"/>
    <s v="Overwatch 2"/>
    <n v="2.251908396946565E-3"/>
    <n v="1.072729062100187E-2"/>
    <n v="1547.0918216710954"/>
    <n v="5.7"/>
    <n v="3580"/>
    <s v="High"/>
    <n v="1475"/>
    <n v="1.2"/>
    <n v="10161"/>
    <n v="423.375"/>
    <n v="655000"/>
    <n v="2700000"/>
    <n v="109"/>
    <n v="5"/>
    <s v="Saturday"/>
    <s v="Wednesday"/>
  </r>
  <r>
    <n v="407"/>
    <s v="gutitubo"/>
    <s v="Japanese"/>
    <s v="personality"/>
    <x v="4"/>
    <s v="VALORANT"/>
    <n v="7.8014981273408241E-3"/>
    <n v="4.1091781643671263E-2"/>
    <n v="961.00779844031206"/>
    <n v="3.5"/>
    <n v="1310"/>
    <s v="High"/>
    <n v="2083"/>
    <n v="1.2"/>
    <n v="6668"/>
    <n v="277.83333333333331"/>
    <n v="267000"/>
    <n v="4240000"/>
    <n v="274"/>
    <n v="5.3"/>
    <s v="Sunday"/>
    <s v="Sunday"/>
  </r>
  <r>
    <n v="408"/>
    <s v="crystalmolly"/>
    <s v="Spanish"/>
    <s v="personality"/>
    <x v="2"/>
    <s v="Just Chatting"/>
    <n v="2.7404371584699451E-3"/>
    <n v="2.6183970856102003E-2"/>
    <n v="4000"/>
    <n v="4.8"/>
    <n v="7720"/>
    <s v="Low"/>
    <n v="2006"/>
    <n v="2.2999999999999998"/>
    <n v="4392"/>
    <n v="183"/>
    <n v="732000"/>
    <n v="1900000"/>
    <n v="115"/>
    <n v="3.2"/>
    <s v="Tuesday"/>
    <s v="Sunday"/>
  </r>
  <r>
    <n v="409"/>
    <s v="chowh1"/>
    <s v="French"/>
    <s v="personality"/>
    <x v="42"/>
    <s v="Z1: Battle Royale"/>
    <n v="1.0534825870646767E-3"/>
    <n v="5.9519958594811415E-3"/>
    <n v="1248.3664359190011"/>
    <n v="6.9"/>
    <n v="2240"/>
    <s v="High"/>
    <n v="847"/>
    <n v="1.3"/>
    <n v="15457"/>
    <n v="644.04166666666663"/>
    <n v="804000"/>
    <n v="30400000"/>
    <n v="92"/>
    <n v="5.7"/>
    <s v="Sunday"/>
    <s v="Sunday"/>
  </r>
  <r>
    <n v="410"/>
    <s v="absoluttlol"/>
    <s v="Portuguese"/>
    <s v="personality"/>
    <x v="2"/>
    <s v="Virtual Casino"/>
    <n v="8.9018404907975461E-3"/>
    <n v="4.4706723891273252E-3"/>
    <n v="699.57081545064375"/>
    <n v="5.8"/>
    <n v="1780"/>
    <s v="Low"/>
    <n v="1451"/>
    <n v="1.4"/>
    <n v="5592"/>
    <n v="233"/>
    <n v="163000"/>
    <n v="1340000"/>
    <n v="25"/>
    <n v="3.9"/>
    <s v="Thursday"/>
    <s v="Tuesday"/>
  </r>
  <r>
    <n v="411"/>
    <s v="mertabimula"/>
    <s v="German"/>
    <s v="personality"/>
    <x v="0"/>
    <s v="Grand Theft Auto V"/>
    <n v="5.3883792048929667E-3"/>
    <n v="1.8900889453621346E-2"/>
    <n v="1246.5057179161374"/>
    <n v="7.5"/>
    <n v="3680"/>
    <s v="Low"/>
    <n v="1762"/>
    <n v="2.4"/>
    <n v="6296"/>
    <n v="262.33333333333331"/>
    <n v="327000"/>
    <n v="1560000"/>
    <n v="119"/>
    <n v="3.4"/>
    <s v="Friday"/>
    <s v="Monday"/>
  </r>
  <r>
    <n v="412"/>
    <s v="foolish"/>
    <s v="English"/>
    <s v="personality"/>
    <x v="4"/>
    <s v="VALORANT"/>
    <n v="8.9561643835616433E-3"/>
    <n v="2.039507439712673E-2"/>
    <n v="6741.9189327860449"/>
    <n v="6.1"/>
    <n v="1675"/>
    <s v="Low"/>
    <n v="19614"/>
    <n v="2.2999999999999998"/>
    <n v="7796"/>
    <n v="324.83333333333331"/>
    <n v="2190000"/>
    <n v="25600000"/>
    <n v="159"/>
    <n v="4.2"/>
    <s v="Wednesday"/>
    <s v="Saturday"/>
  </r>
  <r>
    <n v="413"/>
    <s v="im_dontai"/>
    <s v="English"/>
    <s v="personality"/>
    <x v="0"/>
    <s v="Grand Theft Auto V"/>
    <n v="4.472043010752688E-3"/>
    <n v="8.0790717662226036E-2"/>
    <n v="9591.7490330898163"/>
    <n v="3.4"/>
    <n v="1462"/>
    <s v="High"/>
    <n v="8318"/>
    <n v="1.7"/>
    <n v="4654"/>
    <n v="193.91666666666666"/>
    <n v="1860000"/>
    <n v="10600000"/>
    <n v="376"/>
    <n v="5.2"/>
    <s v="Tuesday"/>
    <s v="Wednesday"/>
  </r>
  <r>
    <n v="414"/>
    <s v="gu_zk"/>
    <s v="Portuguese"/>
    <s v="personality"/>
    <x v="55"/>
    <s v="Grand Theft Auto V"/>
    <n v="7.3221757322175732E-3"/>
    <n v="1.8893850910340088E-3"/>
    <n v="197.04568876674682"/>
    <n v="19.600000000000001"/>
    <n v="2320"/>
    <s v="Low"/>
    <n v="350"/>
    <n v="1.1000000000000001"/>
    <n v="5822"/>
    <n v="242.58333333333334"/>
    <n v="47800"/>
    <n v="7200"/>
    <n v="11"/>
    <n v="1.2"/>
    <s v="Thursday"/>
    <s v="Saturday"/>
  </r>
  <r>
    <n v="415"/>
    <s v="alexelcapo"/>
    <s v="Spanish"/>
    <s v="personality"/>
    <x v="4"/>
    <s v="League of Legends"/>
    <n v="2.8051401869158877E-2"/>
    <n v="6.547767523073085E-2"/>
    <n v="3202.793714143178"/>
    <n v="4"/>
    <n v="3700"/>
    <s v="High"/>
    <n v="30015"/>
    <n v="1.3"/>
    <n v="8018"/>
    <n v="334.08333333333331"/>
    <n v="1070000"/>
    <n v="79800000"/>
    <n v="525"/>
    <n v="5.0999999999999996"/>
    <s v="Tuesday"/>
    <s v="Sunday"/>
  </r>
  <r>
    <n v="416"/>
    <s v="serega_pirat"/>
    <s v="Russian"/>
    <s v="personality"/>
    <x v="7"/>
    <s v="Just Chatting"/>
    <n v="2.7164705882352942E-2"/>
    <n v="2.8076743097800654E-2"/>
    <n v="2863.8277959756665"/>
    <n v="3.8"/>
    <n v="4460"/>
    <s v="Low"/>
    <n v="6927"/>
    <n v="1.6"/>
    <n v="2137"/>
    <n v="89.041666666666671"/>
    <n v="255000"/>
    <n v="3950000"/>
    <n v="60"/>
    <n v="1.4"/>
    <s v="Sunday"/>
    <s v="Saturday"/>
  </r>
  <r>
    <n v="417"/>
    <s v="nobruxyn"/>
    <s v="Portuguese"/>
    <s v="personality"/>
    <x v="55"/>
    <m/>
    <n v="0"/>
    <n v="6.1349693251533746E-4"/>
    <n v="22.085889570552144"/>
    <n v="20.399999999999999"/>
    <n v="310"/>
    <s v="Low"/>
    <n v="0"/>
    <n v="1"/>
    <n v="1630"/>
    <n v="67.916666666666671"/>
    <n v="1500"/>
    <n v="0"/>
    <n v="1"/>
    <n v="2.2999999999999998"/>
    <s v="Friday"/>
    <s v="Thursday"/>
  </r>
  <r>
    <n v="418"/>
    <s v="zy0xxx"/>
    <s v="English"/>
    <s v="personality"/>
    <x v="41"/>
    <s v="Honkai: Star Rail"/>
    <n v="7.75561797752809E-3"/>
    <n v="1.3231756214915798E-2"/>
    <n v="3425.8219727345627"/>
    <n v="4.2"/>
    <n v="6100"/>
    <s v="Low"/>
    <n v="2761"/>
    <n v="1.1000000000000001"/>
    <n v="2494"/>
    <n v="103.91666666666667"/>
    <n v="356000"/>
    <n v="1610000"/>
    <n v="33"/>
    <n v="1.9"/>
    <s v="Wednesday"/>
    <s v="Friday"/>
  </r>
  <r>
    <n v="419"/>
    <s v="skylinetvlive"/>
    <s v="German"/>
    <s v="personality"/>
    <x v="0"/>
    <s v="IRL"/>
    <n v="5.423255813953488E-3"/>
    <n v="5.6318197817669833E-3"/>
    <n v="1816.2618796198522"/>
    <n v="4.3"/>
    <n v="3250"/>
    <s v="Low"/>
    <n v="1166"/>
    <n v="1"/>
    <n v="2841"/>
    <n v="118.375"/>
    <n v="215000"/>
    <n v="773000"/>
    <n v="16"/>
    <n v="1.9"/>
    <s v="Thursday"/>
    <s v="Sunday"/>
  </r>
  <r>
    <n v="420"/>
    <s v="lex_official_casino"/>
    <s v="Russian"/>
    <s v="personality"/>
    <x v="63"/>
    <m/>
    <n v="0"/>
    <n v="6.2500000000000003E-3"/>
    <n v="42"/>
    <n v="8.1999999999999993"/>
    <n v="30"/>
    <s v="Low"/>
    <n v="0"/>
    <n v="1"/>
    <n v="160"/>
    <n v="6.666666666666667"/>
    <n v="280"/>
    <n v="0"/>
    <n v="1"/>
    <n v="2"/>
    <s v="Tuesday"/>
    <s v="Wednesday"/>
  </r>
  <r>
    <n v="421"/>
    <s v="xthesolutiontv"/>
    <s v="German"/>
    <s v="personality"/>
    <x v="42"/>
    <s v="Fortnite"/>
    <n v="1.1325874125874125E-2"/>
    <n v="1.3119533527696793E-2"/>
    <n v="1563.4110787172012"/>
    <n v="6.7"/>
    <n v="4320"/>
    <s v="Low"/>
    <n v="8098"/>
    <n v="2.1"/>
    <n v="10976"/>
    <n v="457.33333333333331"/>
    <n v="715000"/>
    <n v="12400000"/>
    <n v="144"/>
    <n v="4.2"/>
    <s v="Thursday"/>
    <s v="Sunday"/>
  </r>
  <r>
    <n v="422"/>
    <s v="c_a_k_e"/>
    <s v="Russian"/>
    <s v="personality"/>
    <x v="7"/>
    <s v="Warcraft III"/>
    <n v="8.5646511627906971E-2"/>
    <n v="4.912023460410557E-2"/>
    <n v="687.81658224473483"/>
    <n v="7.3"/>
    <n v="1480"/>
    <s v="High"/>
    <n v="36828"/>
    <n v="1.9"/>
    <n v="15004"/>
    <n v="625.16666666666663"/>
    <n v="430000"/>
    <n v="89700000"/>
    <n v="737"/>
    <n v="5.2"/>
    <s v="Sunday"/>
    <s v="Sunday"/>
  </r>
  <r>
    <n v="423"/>
    <s v="grenbaud"/>
    <s v="Italian"/>
    <s v="personality"/>
    <x v="0"/>
    <s v="Grand Theft Auto V"/>
    <n v="1.1605882352941176E-2"/>
    <n v="2.1035598705501618E-2"/>
    <n v="9902.9126213592226"/>
    <n v="3"/>
    <n v="1296"/>
    <s v="Low"/>
    <n v="11838"/>
    <n v="1.3"/>
    <n v="2472"/>
    <n v="103"/>
    <n v="1020000"/>
    <n v="9330000"/>
    <n v="52"/>
    <n v="4.3"/>
    <s v="Thursday"/>
    <s v="Saturday"/>
  </r>
  <r>
    <n v="424"/>
    <s v="tomateking"/>
    <s v="Spanish"/>
    <s v="personality"/>
    <x v="8"/>
    <s v="Just Chatting"/>
    <n v="7.3875598086124402E-3"/>
    <n v="1.0441767068273093E-2"/>
    <n v="805.7831325301205"/>
    <n v="4.5"/>
    <n v="1480"/>
    <s v="Low"/>
    <n v="1544"/>
    <n v="1.5"/>
    <n v="6225"/>
    <n v="259.375"/>
    <n v="209000"/>
    <n v="2180000"/>
    <n v="65"/>
    <n v="4.5"/>
    <s v="Tuesday"/>
    <s v="Sunday"/>
  </r>
  <r>
    <n v="425"/>
    <s v="alveussanctuary"/>
    <s v="English"/>
    <s v="personality"/>
    <x v="64"/>
    <s v="Just Chatting"/>
    <n v="1.9803921568627449E-2"/>
    <n v="2.0220986495269734E-3"/>
    <n v="353.5783924315736"/>
    <n v="21.8"/>
    <n v="5460"/>
    <s v="Low"/>
    <n v="4040"/>
    <n v="1.8"/>
    <n v="13847"/>
    <n v="576.95833333333337"/>
    <n v="204000"/>
    <n v="155000"/>
    <n v="28"/>
    <n v="4.3"/>
    <s v="Wednesday"/>
    <s v="Friday"/>
  </r>
  <r>
    <n v="426"/>
    <s v="fugu_fps"/>
    <s v="French"/>
    <s v="personality"/>
    <x v="9"/>
    <s v="VALORANT"/>
    <n v="1.8189655172413794E-2"/>
    <n v="2.8330319469559977E-2"/>
    <n v="3356.2386980108499"/>
    <n v="4.2"/>
    <n v="5630"/>
    <s v="Low"/>
    <n v="8440"/>
    <n v="1.3"/>
    <n v="3318"/>
    <n v="138.25"/>
    <n v="464000"/>
    <n v="696000"/>
    <n v="94"/>
    <n v="4.0999999999999996"/>
    <s v="Saturday"/>
    <s v="Sunday"/>
  </r>
  <r>
    <n v="427"/>
    <s v="rocketbaguette"/>
    <s v="French"/>
    <s v="esports"/>
    <x v="18"/>
    <s v="Rocket League Sideswipe"/>
    <n v="2.1600461893764435E-2"/>
    <n v="6.8290462098793536E-4"/>
    <n v="2365.5816071022082"/>
    <n v="4.2"/>
    <n v="4210"/>
    <s v="Low"/>
    <n v="9353"/>
    <n v="1"/>
    <n v="4393"/>
    <n v="183.04166666666666"/>
    <n v="433000"/>
    <n v="9890000"/>
    <n v="3"/>
    <n v="2.6"/>
    <s v="Wednesday"/>
    <s v="Sunday"/>
  </r>
  <r>
    <n v="428"/>
    <s v="brothers_baseball"/>
    <s v="Chinese"/>
    <s v="personality"/>
    <x v="14"/>
    <s v="Fitness &amp; Health"/>
    <n v="0.12819512195121952"/>
    <n v="5.2105948762483714E-3"/>
    <n v="1709.075119409466"/>
    <n v="3.9"/>
    <n v="1500"/>
    <s v="Low"/>
    <n v="21024"/>
    <n v="1"/>
    <n v="2303"/>
    <n v="95.958333333333329"/>
    <n v="164000"/>
    <n v="22700000"/>
    <n v="12"/>
    <n v="2.8"/>
    <s v="Monday"/>
    <s v="Sunday"/>
  </r>
  <r>
    <n v="429"/>
    <s v="iwdominate"/>
    <s v="English"/>
    <s v="personality"/>
    <x v="2"/>
    <s v="Teamfight Tactics"/>
    <n v="2.9360091743119265E-2"/>
    <n v="5.128978729823503E-3"/>
    <n v="1578.5186302609745"/>
    <n v="6.3"/>
    <n v="2730"/>
    <s v="High"/>
    <n v="25602"/>
    <n v="1.1000000000000001"/>
    <n v="13258"/>
    <n v="552.41666666666663"/>
    <n v="872000"/>
    <n v="71100000"/>
    <n v="68"/>
    <n v="5.4"/>
    <s v="Sunday"/>
    <s v="Tuesday"/>
  </r>
  <r>
    <n v="430"/>
    <s v="godjj"/>
    <s v="Chinese"/>
    <s v="personality"/>
    <x v="2"/>
    <s v="Street Fighter 6"/>
    <n v="8.8831999999999994E-2"/>
    <n v="5.1435332212466531E-2"/>
    <n v="560.43340183074906"/>
    <n v="6.7"/>
    <n v="620"/>
    <s v="High"/>
    <n v="33312"/>
    <n v="2"/>
    <n v="16059"/>
    <n v="669.125"/>
    <n v="375000"/>
    <n v="149000000"/>
    <n v="826"/>
    <n v="5.9"/>
    <s v="Sunday"/>
    <s v="Monday"/>
  </r>
  <r>
    <n v="431"/>
    <s v="rybsonlol_"/>
    <s v="Polish"/>
    <s v="personality"/>
    <x v="2"/>
    <s v="Just Chatting"/>
    <n v="2.4184523809523809E-2"/>
    <n v="8.9966583840287891E-3"/>
    <n v="690.94336389341095"/>
    <n v="7.3"/>
    <n v="1930"/>
    <s v="Low"/>
    <n v="8126"/>
    <n v="1.4"/>
    <n v="11671"/>
    <n v="486.29166666666669"/>
    <n v="336000"/>
    <n v="14200000"/>
    <n v="105"/>
    <n v="4.5"/>
    <s v="Thursday"/>
    <s v="Sunday"/>
  </r>
  <r>
    <n v="432"/>
    <s v="dkayed"/>
    <s v="English"/>
    <s v="personality"/>
    <x v="65"/>
    <s v="YuNAGiNAOh! Master Duel"/>
    <n v="0.16242452830188681"/>
    <n v="1.1428571428571429E-2"/>
    <n v="646.09523809523807"/>
    <n v="5.5"/>
    <n v="2130"/>
    <s v="Low"/>
    <n v="34434"/>
    <n v="1.3"/>
    <n v="7875"/>
    <n v="328.125"/>
    <n v="212000"/>
    <n v="34700000"/>
    <n v="90"/>
    <n v="3.7"/>
    <s v="Tuesday"/>
    <s v="Saturday"/>
  </r>
  <r>
    <n v="433"/>
    <s v="teamredline"/>
    <s v="English"/>
    <s v="personality"/>
    <x v="66"/>
    <s v="EA Sports FC 24"/>
    <n v="8.6096654275092943E-3"/>
    <n v="2.4952015355086373E-3"/>
    <n v="1239.15547024952"/>
    <n v="3.8"/>
    <n v="2052"/>
    <s v="Low"/>
    <n v="2316"/>
    <n v="1.1000000000000001"/>
    <n v="5210"/>
    <n v="217.08333333333334"/>
    <n v="269000"/>
    <n v="304000"/>
    <n v="13"/>
    <n v="0.6"/>
    <s v="Wednesday"/>
    <s v="Saturday"/>
  </r>
  <r>
    <n v="434"/>
    <s v="ml7support"/>
    <s v="English"/>
    <s v="personality"/>
    <x v="11"/>
    <s v="Overwatch 2"/>
    <n v="1.1489130434782609E-2"/>
    <n v="5.2815470870236454E-3"/>
    <n v="1614.6908263589828"/>
    <n v="6.8"/>
    <n v="4500"/>
    <s v="High"/>
    <n v="9513"/>
    <n v="1.2"/>
    <n v="12307"/>
    <n v="512.79166666666663"/>
    <n v="828000"/>
    <n v="17600000"/>
    <n v="65"/>
    <n v="5.0999999999999996"/>
    <s v="Wednesday"/>
    <s v="Wednesday"/>
  </r>
  <r>
    <n v="435"/>
    <s v="scrapie"/>
    <s v="English"/>
    <s v="personality"/>
    <x v="16"/>
    <s v="TrackMania (1)"/>
    <n v="2.3112149532710281E-2"/>
    <n v="7.102026675905075E-3"/>
    <n v="444.82937813961547"/>
    <n v="4.9000000000000004"/>
    <n v="890"/>
    <s v="Low"/>
    <n v="2473"/>
    <n v="1.1000000000000001"/>
    <n v="5773"/>
    <n v="240.54166666666666"/>
    <n v="107000"/>
    <n v="2970000"/>
    <n v="41"/>
    <n v="3.1"/>
    <s v="Tuesday"/>
    <s v="Monday"/>
  </r>
  <r>
    <n v="436"/>
    <s v="97zoner"/>
    <s v="Russian"/>
    <s v="personality"/>
    <x v="12"/>
    <s v="Just Chatting"/>
    <n v="7.7181818181818185E-2"/>
    <n v="4.9550944564880767E-3"/>
    <n v="817.59058532053268"/>
    <n v="5.8"/>
    <n v="1830"/>
    <s v="Low"/>
    <n v="8490"/>
    <n v="1.4"/>
    <n v="3229"/>
    <n v="134.54166666666666"/>
    <n v="110000"/>
    <n v="507000"/>
    <n v="16"/>
    <n v="4.2"/>
    <s v="Friday"/>
    <s v="Saturday"/>
  </r>
  <r>
    <n v="437"/>
    <s v="coreano"/>
    <s v="Portuguese"/>
    <s v="personality"/>
    <x v="6"/>
    <s v="Just Chatting"/>
    <n v="1.607977207977208E-2"/>
    <n v="1.2925463162429988E-2"/>
    <n v="1451.7880224041362"/>
    <n v="8.5"/>
    <n v="4460"/>
    <s v="Low"/>
    <n v="11288"/>
    <n v="1.5"/>
    <n v="11605"/>
    <n v="483.54166666666669"/>
    <n v="702000"/>
    <n v="17800000"/>
    <n v="150"/>
    <n v="4.8"/>
    <s v="Monday"/>
    <s v="Sunday"/>
  </r>
  <r>
    <n v="438"/>
    <s v="daigothebeastv"/>
    <s v="Japanese"/>
    <s v="personality"/>
    <x v="56"/>
    <s v="Street Fighter 6"/>
    <n v="3.1228028503562946E-2"/>
    <n v="1.127570196772054E-2"/>
    <n v="2233.9155427813398"/>
    <n v="4.5"/>
    <n v="3110"/>
    <s v="Low"/>
    <n v="13147"/>
    <n v="1.1000000000000001"/>
    <n v="4523"/>
    <n v="188.45833333333334"/>
    <n v="421000"/>
    <n v="18200000"/>
    <n v="51"/>
    <n v="2.6"/>
    <s v="Thursday"/>
    <s v="Sunday"/>
  </r>
  <r>
    <n v="439"/>
    <s v="adolfz"/>
    <s v="Portuguese"/>
    <s v="personality"/>
    <x v="67"/>
    <s v="FIFA 18"/>
    <n v="1.3537760416666666E-2"/>
    <n v="5.89265806657111E-3"/>
    <n v="2935.4992833253705"/>
    <n v="5"/>
    <n v="6550"/>
    <s v="Low"/>
    <n v="10397"/>
    <n v="1.3"/>
    <n v="6279"/>
    <n v="261.625"/>
    <n v="768000"/>
    <n v="12200000"/>
    <n v="37"/>
    <n v="3.5"/>
    <s v="Monday"/>
    <s v="Saturday"/>
  </r>
  <r>
    <n v="440"/>
    <s v="valorant_fr"/>
    <s v="French"/>
    <s v="esports"/>
    <x v="6"/>
    <s v="CounterNAStrike"/>
    <n v="6.6775119617224876E-2"/>
    <n v="8.375209380234506E-4"/>
    <n v="1400.3350083752093"/>
    <n v="6.2"/>
    <n v="3560"/>
    <s v="Low"/>
    <n v="13956"/>
    <n v="1"/>
    <n v="3582"/>
    <n v="149.25"/>
    <n v="209000"/>
    <n v="8210000"/>
    <n v="3"/>
    <n v="1.9"/>
    <s v="Saturday"/>
    <s v="Monday"/>
  </r>
  <r>
    <n v="441"/>
    <s v="smoke"/>
    <s v="English"/>
    <s v="personality"/>
    <x v="68"/>
    <s v="Escape from Tarkov"/>
    <n v="3.4798136645962735E-2"/>
    <n v="4.4529750479846445E-3"/>
    <n v="593.32053742802304"/>
    <n v="8"/>
    <n v="2300"/>
    <s v="Low"/>
    <n v="11205"/>
    <n v="1.3"/>
    <n v="13025"/>
    <n v="542.70833333333337"/>
    <n v="322000"/>
    <n v="15700000"/>
    <n v="58"/>
    <n v="4.2"/>
    <s v="Saturday"/>
    <s v="Friday"/>
  </r>
  <r>
    <n v="442"/>
    <s v="bichouu_"/>
    <s v="French"/>
    <s v="personality"/>
    <x v="8"/>
    <s v="Just Chatting"/>
    <n v="1.3491761723700887E-2"/>
    <n v="2.1290077303256875E-2"/>
    <n v="2399.6958560385247"/>
    <n v="4.9000000000000004"/>
    <n v="4680"/>
    <s v="High"/>
    <n v="10645"/>
    <n v="1.9"/>
    <n v="7891"/>
    <n v="328.79166666666669"/>
    <n v="789000"/>
    <n v="17900000"/>
    <n v="168"/>
    <n v="5.4"/>
    <s v="Monday"/>
    <s v="Tuesday"/>
  </r>
  <r>
    <n v="443"/>
    <s v="obormentv"/>
    <s v="Japanese"/>
    <s v="personality"/>
    <x v="2"/>
    <s v="VALORANT"/>
    <n v="5.8484848484848485E-3"/>
    <n v="1.9093627789279963E-2"/>
    <n v="1093.1677018633541"/>
    <n v="5.6"/>
    <n v="2220"/>
    <s v="Low"/>
    <n v="1158"/>
    <n v="1.2"/>
    <n v="4347"/>
    <n v="181.125"/>
    <n v="198000"/>
    <n v="1030000"/>
    <n v="83"/>
    <n v="2.9"/>
    <s v="Monday"/>
    <s v="Sunday"/>
  </r>
  <r>
    <n v="444"/>
    <s v="diazbiffle"/>
    <s v="English"/>
    <s v="personality"/>
    <x v="42"/>
    <s v="Call of Duty: Modern Warfare III"/>
    <n v="1.4405817174515235E-2"/>
    <n v="4.8552754435107377E-3"/>
    <n v="3235.8543417366946"/>
    <n v="5.3"/>
    <n v="7190"/>
    <s v="Low"/>
    <n v="10401"/>
    <n v="1.1000000000000001"/>
    <n v="5355"/>
    <n v="223.125"/>
    <n v="722000"/>
    <n v="10400000"/>
    <n v="26"/>
    <n v="3.3"/>
    <s v="Tuesday"/>
    <s v="Sunday"/>
  </r>
  <r>
    <n v="445"/>
    <s v="xaryu"/>
    <s v="English"/>
    <s v="personality"/>
    <x v="5"/>
    <s v="New World"/>
    <n v="1.8646655231560894E-2"/>
    <n v="2.936857562408223E-3"/>
    <n v="893.31545680904037"/>
    <n v="6.4"/>
    <n v="1890"/>
    <s v="High"/>
    <n v="10871"/>
    <n v="1.1000000000000001"/>
    <n v="15663"/>
    <n v="652.625"/>
    <n v="583000"/>
    <n v="36500000"/>
    <n v="46"/>
    <n v="6.2"/>
    <s v="Wednesday"/>
    <s v="Tuesday"/>
  </r>
  <r>
    <n v="446"/>
    <s v="qojqva"/>
    <s v="English"/>
    <s v="personality"/>
    <x v="7"/>
    <s v="CounterNAStrike"/>
    <n v="1.9409090909090911E-2"/>
    <n v="1.2061109622085232E-3"/>
    <n v="849.1021173948003"/>
    <n v="7"/>
    <n v="2230"/>
    <s v="Low"/>
    <n v="5124"/>
    <n v="1.1000000000000001"/>
    <n v="7462"/>
    <n v="310.91666666666669"/>
    <n v="264000"/>
    <n v="6350000"/>
    <n v="9"/>
    <n v="3.2"/>
    <s v="Thursday"/>
    <s v="Sunday"/>
  </r>
  <r>
    <n v="447"/>
    <s v="jutysel"/>
    <s v="Russian"/>
    <s v="personality"/>
    <x v="63"/>
    <m/>
    <n v="0"/>
    <n v="7.6923076923076927E-3"/>
    <n v="0.1846153846153846"/>
    <n v="6.3"/>
    <n v="10"/>
    <s v="Low"/>
    <n v="0"/>
    <n v="1"/>
    <n v="130"/>
    <n v="5.416666666666667"/>
    <n v="1"/>
    <n v="0"/>
    <n v="1"/>
    <n v="0.5"/>
    <s v="Wednesday"/>
    <s v="Monday"/>
  </r>
  <r>
    <n v="448"/>
    <s v="symbiolive"/>
    <s v="Portuguese"/>
    <s v="personality"/>
    <x v="69"/>
    <s v="Virtual Casino"/>
    <n v="3.9135338345864662E-2"/>
    <n v="6.4553611774578789E-4"/>
    <n v="103.02756439222775"/>
    <n v="20.8"/>
    <n v="980"/>
    <s v="High"/>
    <n v="5205"/>
    <n v="1.3"/>
    <n v="30982"/>
    <n v="1290.9166666666667"/>
    <n v="133000"/>
    <n v="7050000"/>
    <n v="20"/>
    <n v="6.4"/>
    <s v="Friday"/>
    <s v="Monday"/>
  </r>
  <r>
    <n v="449"/>
    <s v="disguisedtoast"/>
    <s v="English"/>
    <s v="personality"/>
    <x v="23"/>
    <s v="Teamfight Tactics"/>
    <n v="2.2226056338028169E-2"/>
    <n v="2.8185127405096204E-2"/>
    <n v="7088.9235569422781"/>
    <n v="6"/>
    <n v="1943"/>
    <s v="Low"/>
    <n v="63122"/>
    <n v="1.7"/>
    <n v="9615"/>
    <n v="400.625"/>
    <n v="2840000"/>
    <n v="90300000"/>
    <n v="271"/>
    <n v="4.0999999999999996"/>
    <s v="Friday"/>
    <s v="Saturday"/>
  </r>
  <r>
    <n v="450"/>
    <s v="aspen"/>
    <s v="English"/>
    <s v="personality"/>
    <x v="11"/>
    <s v="Overwatch 2"/>
    <n v="1.1821428571428571E-2"/>
    <n v="1.0180337405468295E-2"/>
    <n v="1270.5061082024433"/>
    <n v="5.0999999999999996"/>
    <n v="2890"/>
    <s v="Low"/>
    <n v="4303"/>
    <n v="1.1000000000000001"/>
    <n v="6876"/>
    <n v="286.5"/>
    <n v="364000"/>
    <n v="5410000"/>
    <n v="70"/>
    <n v="3.7"/>
    <s v="Tuesday"/>
    <s v="Sunday"/>
  </r>
  <r>
    <n v="451"/>
    <s v="suetam1v4"/>
    <s v="Portuguese"/>
    <s v="personality"/>
    <x v="24"/>
    <s v="Just Chatting"/>
    <n v="8.0428571428571433E-3"/>
    <n v="9.4223678820155674E-3"/>
    <n v="2523.5559197050388"/>
    <n v="4.8"/>
    <n v="4260"/>
    <s v="High"/>
    <n v="6193"/>
    <n v="1.4"/>
    <n v="7323"/>
    <n v="305.125"/>
    <n v="770000"/>
    <n v="11200000"/>
    <n v="69"/>
    <n v="6"/>
    <s v="Friday"/>
    <s v="Sunday"/>
  </r>
  <r>
    <n v="452"/>
    <s v="sidneyeweka"/>
    <s v="German"/>
    <s v="personality"/>
    <x v="0"/>
    <s v="Fortnite"/>
    <n v="8.3059405940594053E-3"/>
    <n v="1.2550135851986027E-2"/>
    <n v="3136.2401345581575"/>
    <n v="6"/>
    <n v="7440"/>
    <s v="Low"/>
    <n v="8389"/>
    <n v="2.1"/>
    <n v="7729"/>
    <n v="322.04166666666669"/>
    <n v="1010000"/>
    <n v="11300000"/>
    <n v="97"/>
    <n v="4.2"/>
    <s v="Monday"/>
    <s v="Sunday"/>
  </r>
  <r>
    <n v="453"/>
    <s v="oldschoolrs"/>
    <s v="English"/>
    <s v="personality"/>
    <x v="70"/>
    <s v="RuneScape"/>
    <n v="5.4991631799163179E-2"/>
    <n v="4.3763676148796501E-4"/>
    <n v="1255.1422319474837"/>
    <n v="1.5"/>
    <n v="7330"/>
    <s v="Low"/>
    <n v="13143"/>
    <n v="1"/>
    <n v="4570"/>
    <n v="190.41666666666666"/>
    <n v="239000"/>
    <n v="4040000"/>
    <n v="2"/>
    <n v="0.9"/>
    <s v="Thursday"/>
    <s v="Saturday"/>
  </r>
  <r>
    <n v="454"/>
    <s v="sardoche"/>
    <s v="French"/>
    <s v="personality"/>
    <x v="2"/>
    <s v="Rocket League"/>
    <n v="4.9126984126984124E-4"/>
    <n v="9.9538859520863793E-3"/>
    <n v="1700.5961084242492"/>
    <n v="8.3000000000000007"/>
    <n v="6460"/>
    <s v="High"/>
    <n v="619"/>
    <n v="1.6"/>
    <n v="17782"/>
    <n v="740.91666666666663"/>
    <n v="1260000"/>
    <n v="120000000"/>
    <n v="177"/>
    <n v="5.4"/>
    <s v="Wednesday"/>
    <s v="Saturday"/>
  </r>
  <r>
    <n v="455"/>
    <s v="sinatraa"/>
    <s v="English"/>
    <s v="personality"/>
    <x v="6"/>
    <s v="Overwatch"/>
    <n v="1.6633510638297874E-2"/>
    <n v="8.5517547756552639E-3"/>
    <n v="5011.1061750333183"/>
    <n v="5.5"/>
    <n v="1185"/>
    <s v="Low"/>
    <n v="31271"/>
    <n v="1.4"/>
    <n v="9004"/>
    <n v="375.16666666666669"/>
    <n v="1880000"/>
    <n v="49700000"/>
    <n v="77"/>
    <n v="4.2"/>
    <s v="Tuesday"/>
    <s v="Sunday"/>
  </r>
  <r>
    <n v="456"/>
    <s v="niklaswilson"/>
    <s v="German"/>
    <s v="personality"/>
    <x v="0"/>
    <s v="Fortnite"/>
    <n v="7.0307167235494883E-4"/>
    <n v="1.4696169088507266E-2"/>
    <n v="3483.4874504623513"/>
    <n v="5.7"/>
    <n v="7960"/>
    <s v="Low"/>
    <n v="618"/>
    <n v="2.2000000000000002"/>
    <n v="6056"/>
    <n v="252.33333333333334"/>
    <n v="879000"/>
    <n v="6830000"/>
    <n v="89"/>
    <n v="4.9000000000000004"/>
    <s v="Thursday"/>
    <s v="Sunday"/>
  </r>
  <r>
    <n v="457"/>
    <s v="spygea"/>
    <s v="Japanese"/>
    <s v="personality"/>
    <x v="10"/>
    <s v="Apex Legends"/>
    <n v="3.7844155844155847E-2"/>
    <n v="1.0200319528081602E-2"/>
    <n v="908.44291507926744"/>
    <n v="7.3"/>
    <n v="2320"/>
    <s v="High"/>
    <n v="23312"/>
    <n v="1.5"/>
    <n v="16274"/>
    <n v="678.08333333333337"/>
    <n v="616000"/>
    <n v="61600000"/>
    <n v="166"/>
    <n v="5.7"/>
    <s v="Saturday"/>
    <s v="Sunday"/>
  </r>
  <r>
    <n v="458"/>
    <s v="erobb221"/>
    <s v="English"/>
    <s v="personality"/>
    <x v="0"/>
    <s v="IRL"/>
    <n v="1.4899141630901287E-2"/>
    <n v="5.9502859656841177E-2"/>
    <n v="1230.0923889133305"/>
    <n v="5"/>
    <n v="2790"/>
    <s v="Low"/>
    <n v="6943"/>
    <n v="3.1"/>
    <n v="9092"/>
    <n v="378.83333333333331"/>
    <n v="466000"/>
    <n v="11600000"/>
    <n v="541"/>
    <n v="4.8"/>
    <s v="Wednesday"/>
    <s v="Thursday"/>
  </r>
  <r>
    <n v="459"/>
    <s v="pokelawls"/>
    <s v="English"/>
    <s v="personality"/>
    <x v="0"/>
    <s v="Overwatch"/>
    <n v="1.7918518518518518E-2"/>
    <n v="0.52308707124010556"/>
    <n v="17097.625329815302"/>
    <n v="6.9"/>
    <n v="4230"/>
    <s v="High"/>
    <n v="19352"/>
    <n v="2.8"/>
    <n v="1516"/>
    <n v="63.166666666666664"/>
    <n v="1080000"/>
    <n v="47300000"/>
    <n v="793"/>
    <n v="5.5"/>
    <s v="Tuesday"/>
    <s v="Saturday"/>
  </r>
  <r>
    <n v="460"/>
    <s v="hennie2001"/>
    <s v="Chinese"/>
    <s v="personality"/>
    <x v="0"/>
    <s v="Dead by Daylight"/>
    <n v="1.3616E-2"/>
    <n v="1.1181451944421607E-2"/>
    <n v="246.64967524459425"/>
    <n v="10.199999999999999"/>
    <n v="1130"/>
    <s v="High"/>
    <n v="1702"/>
    <n v="1.9"/>
    <n v="12163"/>
    <n v="506.79166666666669"/>
    <n v="125000"/>
    <n v="1880000"/>
    <n v="136"/>
    <n v="5.7"/>
    <s v="Saturday"/>
    <s v="Sunday"/>
  </r>
  <r>
    <n v="461"/>
    <s v="shinjifromjapanxd"/>
    <s v="Japanese"/>
    <s v="personality"/>
    <x v="0"/>
    <s v="VALORANT"/>
    <n v="3.4853801169590641E-3"/>
    <n v="5.0800278357689632E-2"/>
    <n v="571.18997912317332"/>
    <n v="7.4"/>
    <n v="1510"/>
    <s v="Low"/>
    <n v="596"/>
    <n v="2"/>
    <n v="7185"/>
    <n v="299.375"/>
    <n v="171000"/>
    <n v="6750000"/>
    <n v="365"/>
    <n v="3.4"/>
    <s v="Saturday"/>
    <s v="Sunday"/>
  </r>
  <r>
    <n v="462"/>
    <s v="miniminter"/>
    <s v="English"/>
    <s v="personality"/>
    <x v="0"/>
    <s v="Call of Duty: Warzone"/>
    <n v="2.66950381567354E-2"/>
    <n v="4.3661432401378784E-2"/>
    <n v="18475.670624281884"/>
    <n v="3.4"/>
    <n v="2443"/>
    <s v="Low"/>
    <n v="53657"/>
    <n v="1.6"/>
    <n v="2611"/>
    <n v="108.79166666666667"/>
    <n v="2009999"/>
    <n v="39900000"/>
    <n v="114"/>
    <n v="2"/>
    <s v="Friday"/>
    <s v="Thursday"/>
  </r>
  <r>
    <n v="463"/>
    <s v="saadhak"/>
    <s v="Portuguese"/>
    <s v="personality"/>
    <x v="6"/>
    <s v="Paladins"/>
    <n v="4.2686567164179103E-3"/>
    <n v="1.1218366814505609E-2"/>
    <n v="2517.0884424732585"/>
    <n v="3.5"/>
    <n v="3970"/>
    <s v="Low"/>
    <n v="1716"/>
    <n v="1.1000000000000001"/>
    <n v="3833"/>
    <n v="159.70833333333334"/>
    <n v="402000"/>
    <n v="1740000"/>
    <n v="43"/>
    <n v="3.1"/>
    <s v="Wednesday"/>
    <s v="Saturday"/>
  </r>
  <r>
    <n v="464"/>
    <s v="nickmercs"/>
    <s v="English"/>
    <s v="personality"/>
    <x v="24"/>
    <s v="Apex Legends"/>
    <n v="1.7019642857142858E-2"/>
    <n v="4.1040623260990543E-3"/>
    <n v="11218.697829716193"/>
    <n v="7"/>
    <n v="3355"/>
    <s v="High"/>
    <n v="114372"/>
    <n v="1.3"/>
    <n v="14376"/>
    <n v="599"/>
    <n v="6720000"/>
    <n v="223000000"/>
    <n v="59"/>
    <n v="5.3"/>
    <s v="Wednesday"/>
    <s v="Wednesday"/>
  </r>
  <r>
    <n v="465"/>
    <s v="tekken"/>
    <s v="English"/>
    <s v="esports"/>
    <x v="71"/>
    <s v="Tekken 7: Fated Retribution"/>
    <n v="0.31414230769230767"/>
    <n v="3.0425963488843813E-3"/>
    <n v="3164.3002028397564"/>
    <n v="5.3"/>
    <n v="7850"/>
    <s v="Low"/>
    <n v="81677"/>
    <n v="1"/>
    <n v="1972"/>
    <n v="82.166666666666671"/>
    <n v="260000"/>
    <n v="29000000"/>
    <n v="6"/>
    <n v="0.8"/>
    <s v="Saturday"/>
    <s v="Sunday"/>
  </r>
  <r>
    <n v="466"/>
    <s v="sliggytv"/>
    <s v="English"/>
    <s v="personality"/>
    <x v="6"/>
    <s v="CounterNAStrike"/>
    <n v="2.9765545361875638E-2"/>
    <n v="1.3958682300390843E-3"/>
    <n v="657.286432160804"/>
    <n v="6.2"/>
    <n v="1540"/>
    <s v="Low"/>
    <n v="2920"/>
    <n v="1"/>
    <n v="3582"/>
    <n v="149.25"/>
    <n v="98100"/>
    <n v="196000"/>
    <n v="5"/>
    <n v="1.7"/>
    <s v="Sunday"/>
    <s v="Sunday"/>
  </r>
  <r>
    <n v="467"/>
    <s v="gingitv"/>
    <s v="English"/>
    <s v="personality"/>
    <x v="5"/>
    <s v="New World"/>
    <n v="6.5629310344827579E-2"/>
    <n v="1.5111446921042689E-3"/>
    <n v="788.81752927842842"/>
    <n v="7.4"/>
    <n v="2350"/>
    <s v="Low"/>
    <n v="22839"/>
    <n v="1"/>
    <n v="10588"/>
    <n v="441.16666666666669"/>
    <n v="348000"/>
    <n v="33299999"/>
    <n v="16"/>
    <n v="3.6"/>
    <s v="Wednesday"/>
    <s v="Wednesday"/>
  </r>
  <r>
    <n v="468"/>
    <s v="myrajusa"/>
    <s v="Russian"/>
    <s v="personality"/>
    <x v="72"/>
    <m/>
    <n v="0"/>
    <n v="2.5000000000000001E-3"/>
    <n v="0.24"/>
    <n v="13.5"/>
    <n v="40"/>
    <s v="Low"/>
    <n v="0"/>
    <n v="1"/>
    <n v="400"/>
    <n v="16.666666666666668"/>
    <n v="4"/>
    <n v="0"/>
    <n v="1"/>
    <n v="1.1000000000000001"/>
    <s v="Wednesday"/>
    <s v="Thursday"/>
  </r>
  <r>
    <n v="469"/>
    <s v="warthunder_esports"/>
    <s v="English"/>
    <s v="personality"/>
    <x v="73"/>
    <m/>
    <n v="0"/>
    <n v="4.5045045045045046E-4"/>
    <n v="1394.5945945945946"/>
    <n v="4.3"/>
    <n v="2432"/>
    <s v="Low"/>
    <n v="0"/>
    <n v="1"/>
    <n v="2220"/>
    <n v="92.5"/>
    <n v="129000"/>
    <n v="0"/>
    <n v="1"/>
    <n v="0.8"/>
    <s v="Sunday"/>
    <s v="Saturday"/>
  </r>
  <r>
    <n v="470"/>
    <s v="ayellol"/>
    <s v="Portuguese"/>
    <s v="personality"/>
    <x v="2"/>
    <s v="Virtual Casino"/>
    <n v="1.6227876106194691E-2"/>
    <n v="5.3152935491664654E-3"/>
    <n v="1310.4614641217684"/>
    <n v="7.6"/>
    <n v="3560"/>
    <s v="Low"/>
    <n v="7335"/>
    <n v="1.4"/>
    <n v="8278"/>
    <n v="344.91666666666669"/>
    <n v="452000"/>
    <n v="9920000"/>
    <n v="44"/>
    <n v="2.8"/>
    <s v="Thursday"/>
    <s v="Monday"/>
  </r>
  <r>
    <n v="471"/>
    <s v="mongraal"/>
    <s v="English"/>
    <s v="personality"/>
    <x v="24"/>
    <s v="VALORANT"/>
    <n v="1.4883040935672514E-4"/>
    <n v="1.8442622950819672E-2"/>
    <n v="42049.180327868853"/>
    <n v="4.2"/>
    <n v="719"/>
    <s v="Low"/>
    <n v="1018"/>
    <n v="1.2"/>
    <n v="3904"/>
    <n v="162.66666666666666"/>
    <n v="6840000"/>
    <n v="96900000"/>
    <n v="72"/>
    <n v="2.8"/>
    <s v="Friday"/>
    <s v="Saturday"/>
  </r>
  <r>
    <n v="472"/>
    <s v="ydosyc"/>
    <s v="Russian"/>
    <s v="personality"/>
    <x v="72"/>
    <s v="Casino"/>
    <n v="0"/>
    <n v="4.6511627906976744E-3"/>
    <n v="0.66976744186046511"/>
    <n v="10.8"/>
    <n v="60"/>
    <s v="Low"/>
    <n v="0"/>
    <n v="1.5"/>
    <n v="430"/>
    <n v="17.916666666666668"/>
    <n v="12"/>
    <n v="0"/>
    <n v="2"/>
    <n v="2"/>
    <s v="Monday"/>
    <s v="Tuesday"/>
  </r>
  <r>
    <n v="473"/>
    <s v="lydiaviolet"/>
    <s v="English"/>
    <s v="personality"/>
    <x v="0"/>
    <s v="Pools Hot Tubs and Beaches"/>
    <n v="2.6184971098265897E-2"/>
    <n v="1.377605086541858E-2"/>
    <n v="2933.2391381137409"/>
    <n v="4.8"/>
    <n v="5980"/>
    <s v="Low"/>
    <n v="9060"/>
    <n v="1.5"/>
    <n v="2831"/>
    <n v="117.95833333333333"/>
    <n v="346000"/>
    <n v="524000"/>
    <n v="39"/>
    <n v="4"/>
    <s v="Saturday"/>
    <s v="Saturday"/>
  </r>
  <r>
    <n v="474"/>
    <s v="pubg_battlegrounds"/>
    <s v="English"/>
    <s v="esports"/>
    <x v="10"/>
    <s v="NEW STATE MOBILE"/>
    <n v="0.11195221238938054"/>
    <n v="5.1020408163265302E-3"/>
    <n v="69183.673469387766"/>
    <n v="5.6"/>
    <n v="1361"/>
    <s v="Low"/>
    <n v="126506"/>
    <n v="1"/>
    <n v="392"/>
    <n v="16.333333333333332"/>
    <n v="1130000"/>
    <n v="103000000"/>
    <n v="2"/>
    <n v="1.7"/>
    <s v="Saturday"/>
    <s v="Wednesday"/>
  </r>
  <r>
    <n v="475"/>
    <s v="rubenmartinweb"/>
    <s v="Spanish"/>
    <s v="personality"/>
    <x v="14"/>
    <s v="Just Chatting"/>
    <n v="4.3903954802259886E-2"/>
    <n v="6.5312046444121917E-3"/>
    <n v="1541.3642960812772"/>
    <n v="3.8"/>
    <n v="2250"/>
    <s v="Low"/>
    <n v="7771"/>
    <n v="1.2"/>
    <n v="2756"/>
    <n v="114.83333333333333"/>
    <n v="177000"/>
    <n v="6090000"/>
    <n v="18"/>
    <n v="4.0999999999999996"/>
    <s v="Monday"/>
    <s v="Tuesday"/>
  </r>
  <r>
    <n v="476"/>
    <s v="edwin_live"/>
    <s v="Thai"/>
    <s v="personality"/>
    <x v="8"/>
    <s v="PUBG: BATTLEGROUNDS"/>
    <n v="9.3979591836734697E-3"/>
    <n v="1.2864113559071418E-2"/>
    <n v="1738.8732810882743"/>
    <n v="7.1"/>
    <n v="4610"/>
    <s v="Low"/>
    <n v="4605"/>
    <n v="1.8"/>
    <n v="6763"/>
    <n v="281.79166666666669"/>
    <n v="490000"/>
    <n v="5030000"/>
    <n v="87"/>
    <n v="2.6"/>
    <s v="Tuesday"/>
    <s v="Tuesday"/>
  </r>
  <r>
    <n v="477"/>
    <s v="the_happy_hob"/>
    <s v="English"/>
    <s v="personality"/>
    <x v="74"/>
    <s v="Dark Souls"/>
    <n v="2.6035087719298244E-2"/>
    <n v="9.4665003302267549E-3"/>
    <n v="602.33360240698619"/>
    <n v="5.6"/>
    <n v="1350"/>
    <s v="High"/>
    <n v="8904"/>
    <n v="2"/>
    <n v="13627"/>
    <n v="567.79166666666663"/>
    <n v="342000"/>
    <n v="21100000"/>
    <n v="129"/>
    <n v="6.2"/>
    <s v="Monday"/>
    <s v="Monday"/>
  </r>
  <r>
    <n v="478"/>
    <s v="prxf0rsaken"/>
    <s v="English"/>
    <s v="personality"/>
    <x v="6"/>
    <s v="CounterNAStrike"/>
    <n v="6.2768273716951786E-3"/>
    <n v="9.2434097911674087E-3"/>
    <n v="5283.1222184183498"/>
    <n v="3.4"/>
    <n v="7590"/>
    <s v="Low"/>
    <n v="4036"/>
    <n v="1.2"/>
    <n v="2921"/>
    <n v="121.70833333333333"/>
    <n v="643000"/>
    <n v="3720000"/>
    <n v="27"/>
    <n v="2.5"/>
    <s v="Friday"/>
    <s v="Monday"/>
  </r>
  <r>
    <n v="479"/>
    <s v="melharucos"/>
    <s v="Russian"/>
    <s v="personality"/>
    <x v="4"/>
    <s v="Just Chatting"/>
    <n v="7.35303738317757E-2"/>
    <n v="5.8583521101029171E-2"/>
    <n v="625.54046647585403"/>
    <n v="7.7"/>
    <n v="1460"/>
    <s v="High"/>
    <n v="31471"/>
    <n v="2.2000000000000002"/>
    <n v="16421"/>
    <n v="684.20833333333337"/>
    <n v="428000"/>
    <n v="80600000"/>
    <n v="962"/>
    <n v="5.4"/>
    <s v="Sunday"/>
    <s v="Sunday"/>
  </r>
  <r>
    <n v="480"/>
    <s v="byilhann"/>
    <s v="French"/>
    <s v="personality"/>
    <x v="0"/>
    <s v="Rocket League"/>
    <n v="2.5641025641025641E-4"/>
    <n v="9.8516320474777444E-2"/>
    <n v="6665.8753709198818"/>
    <n v="3.5"/>
    <n v="9310"/>
    <s v="Low"/>
    <n v="120"/>
    <n v="2"/>
    <n v="1685"/>
    <n v="70.208333333333329"/>
    <n v="468000"/>
    <n v="6100"/>
    <n v="166"/>
    <n v="2.2999999999999998"/>
    <s v="Tuesday"/>
    <s v="Tuesday"/>
  </r>
  <r>
    <n v="481"/>
    <s v="shylily"/>
    <s v="English"/>
    <s v="personality"/>
    <x v="0"/>
    <s v="World of Warcraft"/>
    <n v="2.4426470588235294E-3"/>
    <n v="2.8562102170719764E-2"/>
    <n v="5327.2400848702464"/>
    <n v="5"/>
    <n v="1119"/>
    <s v="Low"/>
    <n v="3322"/>
    <n v="1.7"/>
    <n v="6127"/>
    <n v="255.29166666666666"/>
    <n v="1360000"/>
    <n v="4110000"/>
    <n v="175"/>
    <n v="3.1"/>
    <s v="Friday"/>
    <s v="Sunday"/>
  </r>
  <r>
    <n v="482"/>
    <s v="sajam"/>
    <s v="English"/>
    <s v="personality"/>
    <x v="0"/>
    <s v="Street Fighter V"/>
    <n v="1.324516129032258E-2"/>
    <n v="2.3522975929978117E-2"/>
    <n v="678.33698030634571"/>
    <n v="3.2"/>
    <n v="950"/>
    <s v="Low"/>
    <n v="2053"/>
    <n v="1.6"/>
    <n v="5484"/>
    <n v="228.5"/>
    <n v="155000"/>
    <n v="3300000"/>
    <n v="129"/>
    <n v="4.3"/>
    <s v="Wednesday"/>
    <s v="Friday"/>
  </r>
  <r>
    <n v="483"/>
    <s v="honeypuu"/>
    <s v="German"/>
    <s v="personality"/>
    <x v="0"/>
    <s v="League of Legends"/>
    <n v="9.359585492227979E-3"/>
    <n v="1.4349489795918368E-2"/>
    <n v="3692.6020408163267"/>
    <n v="5.8"/>
    <n v="9830"/>
    <s v="Low"/>
    <n v="9032"/>
    <n v="2.2999999999999998"/>
    <n v="6272"/>
    <n v="261.33333333333331"/>
    <n v="965000"/>
    <n v="8860000"/>
    <n v="90"/>
    <n v="3.8"/>
    <s v="Saturday"/>
    <s v="Saturday"/>
  </r>
  <r>
    <n v="484"/>
    <s v="dvm_medja"/>
    <s v="French"/>
    <s v="personality"/>
    <x v="8"/>
    <s v="Just Chatting"/>
    <n v="1.2362637362637363E-4"/>
    <n v="1.8183897529734674E-2"/>
    <n v="999.08508691674297"/>
    <n v="5.3"/>
    <n v="2420"/>
    <s v="High"/>
    <n v="45"/>
    <n v="1.9"/>
    <n v="8744"/>
    <n v="364.33333333333331"/>
    <n v="364000"/>
    <n v="6770000"/>
    <n v="159"/>
    <n v="5.5"/>
    <s v="Thursday"/>
    <s v="Thursday"/>
  </r>
  <r>
    <n v="485"/>
    <s v="japanesekoreanug"/>
    <s v="Japanese"/>
    <s v="personality"/>
    <x v="2"/>
    <s v="Variety"/>
    <n v="3.3299319727891158E-2"/>
    <n v="9.3500056325335132E-3"/>
    <n v="397.43156471781009"/>
    <n v="7"/>
    <n v="1080"/>
    <s v="Low"/>
    <n v="4895"/>
    <n v="1.2"/>
    <n v="8877"/>
    <n v="369.875"/>
    <n v="147000"/>
    <n v="6910000"/>
    <n v="83"/>
    <n v="3.2"/>
    <s v="Friday"/>
    <s v="Sunday"/>
  </r>
  <r>
    <n v="486"/>
    <s v="drakeoffc"/>
    <s v="Russian"/>
    <s v="personality"/>
    <x v="0"/>
    <s v="ROBLOX"/>
    <n v="9.0672451193058573E-4"/>
    <n v="0.10920121334681497"/>
    <n v="5593.5288169868554"/>
    <n v="2.6"/>
    <n v="6090"/>
    <s v="Low"/>
    <n v="418"/>
    <n v="1.8"/>
    <n v="1978"/>
    <n v="82.416666666666671"/>
    <n v="461000"/>
    <n v="3160000"/>
    <n v="216"/>
    <n v="3.5"/>
    <s v="Thursday"/>
    <s v="Tuesday"/>
  </r>
  <r>
    <n v="487"/>
    <s v="philza"/>
    <s v="English"/>
    <s v="personality"/>
    <x v="4"/>
    <s v="Rocket League"/>
    <n v="1.0418620689655173E-2"/>
    <n v="1.168348380244291E-2"/>
    <n v="18481.147105682423"/>
    <n v="4.3"/>
    <n v="3789"/>
    <s v="Low"/>
    <n v="45321"/>
    <n v="1.2"/>
    <n v="5649"/>
    <n v="235.375"/>
    <n v="4350000"/>
    <n v="52000000"/>
    <n v="66"/>
    <n v="3.7"/>
    <s v="Monday"/>
    <s v="Monday"/>
  </r>
  <r>
    <n v="488"/>
    <s v="deqiuv"/>
    <s v="Spanish"/>
    <s v="personality"/>
    <x v="8"/>
    <s v="VALORANT"/>
    <n v="1.179520697167756E-2"/>
    <n v="2.0773073889034974E-2"/>
    <n v="2896.6605311596109"/>
    <n v="4"/>
    <n v="5300"/>
    <s v="Low"/>
    <n v="5414"/>
    <n v="1.9"/>
    <n v="3803"/>
    <n v="158.45833333333334"/>
    <n v="459000"/>
    <n v="4690000"/>
    <n v="79"/>
    <n v="4.3"/>
    <s v="Wednesday"/>
    <s v="Monday"/>
  </r>
  <r>
    <n v="489"/>
    <s v="tomato"/>
    <s v="English"/>
    <s v="personality"/>
    <x v="4"/>
    <s v="S.T.A.L.K.E.R.: Call of Pripyat"/>
    <n v="3.7574074074074072E-2"/>
    <n v="0.16059264305177112"/>
    <n v="662.12534059945506"/>
    <n v="3.6"/>
    <n v="1120"/>
    <s v="Low"/>
    <n v="6087"/>
    <n v="1.3"/>
    <n v="5872"/>
    <n v="244.66666666666666"/>
    <n v="162000"/>
    <n v="8039999"/>
    <n v="943"/>
    <n v="4.0999999999999996"/>
    <s v="Tuesday"/>
    <s v="Monday"/>
  </r>
  <r>
    <n v="490"/>
    <s v="emeamasters"/>
    <s v="English"/>
    <s v="personality"/>
    <x v="2"/>
    <m/>
    <n v="0.30809493670886073"/>
    <n v="1.5552099533437013E-4"/>
    <n v="589.73561430793154"/>
    <n v="5.8"/>
    <n v="1408"/>
    <s v="Low"/>
    <n v="48679"/>
    <n v="1"/>
    <n v="6430"/>
    <n v="267.91666666666669"/>
    <n v="158000"/>
    <n v="5420000"/>
    <n v="1"/>
    <n v="0.5"/>
    <s v="Thursday"/>
    <s v="Sunday"/>
  </r>
  <r>
    <n v="491"/>
    <s v="ronnyberger"/>
    <s v="German"/>
    <s v="personality"/>
    <x v="0"/>
    <s v="IRL"/>
    <n v="7.5602836879432624E-3"/>
    <n v="9.7968069666182871E-3"/>
    <n v="1227.8664731494921"/>
    <n v="4.2"/>
    <n v="2130"/>
    <s v="Low"/>
    <n v="1066"/>
    <n v="1.1000000000000001"/>
    <n v="2756"/>
    <n v="114.83333333333333"/>
    <n v="141000"/>
    <n v="707000"/>
    <n v="27"/>
    <n v="3.1"/>
    <s v="Thursday"/>
    <s v="Sunday"/>
  </r>
  <r>
    <n v="492"/>
    <s v="revenant"/>
    <s v="Spanish"/>
    <s v="personality"/>
    <x v="0"/>
    <s v="League of Legends"/>
    <n v="4.6256959314775158E-2"/>
    <n v="4.8631924973411969E-2"/>
    <n v="1083.6314415546747"/>
    <n v="6"/>
    <n v="2890"/>
    <s v="Low"/>
    <n v="21602"/>
    <n v="1.9"/>
    <n v="10343"/>
    <n v="430.95833333333331"/>
    <n v="467000"/>
    <n v="34700000"/>
    <n v="503"/>
    <n v="4.5"/>
    <s v="Thursday"/>
    <s v="Sunday"/>
  </r>
  <r>
    <n v="493"/>
    <s v="ecusobe"/>
    <s v="Russian"/>
    <s v="personality"/>
    <x v="63"/>
    <m/>
    <n v="0"/>
    <n v="2.3809523809523812E-3"/>
    <n v="0.11428571428571428"/>
    <n v="13.9"/>
    <n v="20"/>
    <s v="Low"/>
    <n v="0"/>
    <n v="1"/>
    <n v="420"/>
    <n v="17.5"/>
    <n v="2"/>
    <n v="0"/>
    <n v="1"/>
    <n v="0.7"/>
    <s v="Monday"/>
    <s v="Sunday"/>
  </r>
  <r>
    <n v="494"/>
    <s v="cs2_paragon_ru"/>
    <s v="Russian"/>
    <s v="personality"/>
    <x v="12"/>
    <s v="CounterNAStrike 2 Limited Test"/>
    <n v="0"/>
    <n v="1.6849199663016006E-3"/>
    <n v="2648.6941870261162"/>
    <n v="8"/>
    <n v="8820"/>
    <s v="Low"/>
    <n v="0"/>
    <n v="1"/>
    <n v="1187"/>
    <n v="49.458333333333336"/>
    <n v="131000"/>
    <n v="0"/>
    <n v="2"/>
    <n v="2.6"/>
    <s v="Friday"/>
    <s v="Saturday"/>
  </r>
  <r>
    <n v="495"/>
    <s v="mortdog"/>
    <s v="English"/>
    <s v="personality"/>
    <x v="19"/>
    <s v="Chrono Trigger"/>
    <n v="1.908058608058608E-2"/>
    <n v="9.0483619344773787E-3"/>
    <n v="2044.3057722308895"/>
    <n v="6.1"/>
    <n v="5230"/>
    <s v="Low"/>
    <n v="5209"/>
    <n v="1.1000000000000001"/>
    <n v="3205"/>
    <n v="133.54166666666666"/>
    <n v="273000"/>
    <n v="2720000"/>
    <n v="29"/>
    <n v="2.1"/>
    <s v="Sunday"/>
    <s v="Sunday"/>
  </r>
  <r>
    <n v="496"/>
    <s v="buxexa_v"/>
    <s v="Portuguese"/>
    <s v="personality"/>
    <x v="55"/>
    <m/>
    <n v="0"/>
    <n v="5.263157894736842E-4"/>
    <n v="27.789473684210524"/>
    <n v="21.1"/>
    <n v="1350"/>
    <s v="Low"/>
    <n v="0"/>
    <n v="1"/>
    <n v="1900"/>
    <n v="79.166666666666671"/>
    <n v="2200"/>
    <n v="0"/>
    <n v="1"/>
    <n v="3.2"/>
    <s v="Tuesday"/>
    <s v="Tuesday"/>
  </r>
  <r>
    <n v="497"/>
    <s v="gssspotted"/>
    <s v="Thai"/>
    <s v="personality"/>
    <x v="7"/>
    <s v="Just Chatting"/>
    <n v="1.5277419354838709E-2"/>
    <n v="3.3850757434075181E-2"/>
    <n v="1391.434449223864"/>
    <n v="6.2"/>
    <n v="3440"/>
    <s v="Low"/>
    <n v="4736"/>
    <n v="2"/>
    <n v="5347"/>
    <n v="222.79166666666666"/>
    <n v="310000"/>
    <n v="4270000"/>
    <n v="181"/>
    <n v="2.5"/>
    <s v="Tuesday"/>
    <s v="Sunday"/>
  </r>
  <r>
    <n v="498"/>
    <s v="dogdog"/>
    <s v="English"/>
    <s v="personality"/>
    <x v="23"/>
    <s v="Teamfight Tactics"/>
    <n v="4.7204049844236762E-2"/>
    <n v="8.4033613445378148E-3"/>
    <n v="1307.8686019862491"/>
    <n v="5.6"/>
    <n v="2320"/>
    <s v="High"/>
    <n v="30305"/>
    <n v="1.3"/>
    <n v="11781"/>
    <n v="490.875"/>
    <n v="642000"/>
    <n v="70600000"/>
    <n v="99"/>
    <n v="5.3"/>
    <s v="Wednesday"/>
    <s v="Sunday"/>
  </r>
  <r>
    <n v="499"/>
    <s v="kyootbot"/>
    <s v="English"/>
    <s v="personality"/>
    <x v="0"/>
    <s v="IRL"/>
    <n v="2.3351687388987567E-2"/>
    <n v="7.6142131979695434E-3"/>
    <n v="4286.8020304568527"/>
    <n v="5.0999999999999996"/>
    <n v="9180"/>
    <s v="Low"/>
    <n v="13147"/>
    <n v="1.2"/>
    <n v="3152"/>
    <n v="131.33333333333334"/>
    <n v="563000"/>
    <n v="8060000"/>
    <n v="24"/>
    <n v="1.8"/>
    <s v="Sunday"/>
    <s v="Wednesday"/>
  </r>
  <r>
    <n v="500"/>
    <s v="lxrygirltv"/>
    <s v="Russian"/>
    <s v="personality"/>
    <x v="63"/>
    <m/>
    <n v="0"/>
    <n v="1.2500000000000001E-2"/>
    <n v="3150"/>
    <n v="4.0999999999999996"/>
    <n v="20"/>
    <s v="Low"/>
    <n v="0"/>
    <n v="1"/>
    <n v="80"/>
    <n v="3.3333333333333335"/>
    <n v="10500"/>
    <n v="0"/>
    <n v="1"/>
    <n v="1.6"/>
    <s v="Saturday"/>
    <s v="Saturday"/>
  </r>
  <r>
    <n v="501"/>
    <s v="w0n23"/>
    <s v="English"/>
    <s v="personality"/>
    <x v="75"/>
    <s v="Lost Ark"/>
    <n v="2.3676470588235295E-2"/>
    <n v="2.4465619366469227E-3"/>
    <n v="420.29358743239766"/>
    <n v="8"/>
    <n v="1450"/>
    <s v="High"/>
    <n v="3220"/>
    <n v="1"/>
    <n v="7766"/>
    <n v="323.58333333333331"/>
    <n v="136000"/>
    <n v="303000"/>
    <n v="19"/>
    <n v="5.6"/>
    <s v="Monday"/>
    <s v="Tuesday"/>
  </r>
  <r>
    <n v="502"/>
    <s v="ponce"/>
    <s v="French"/>
    <s v="personality"/>
    <x v="0"/>
    <s v="Fortnite"/>
    <n v="3.6907944514501891E-2"/>
    <n v="1.7828331719909649E-2"/>
    <n v="1535.3339787028074"/>
    <n v="7.1"/>
    <n v="3820"/>
    <s v="Low"/>
    <n v="29268"/>
    <n v="1.8"/>
    <n v="12396"/>
    <n v="516.5"/>
    <n v="793000"/>
    <n v="60700000"/>
    <n v="221"/>
    <n v="4.5"/>
    <s v="Tuesday"/>
    <s v="Saturday"/>
  </r>
  <r>
    <n v="503"/>
    <s v="shisheyu"/>
    <s v="French"/>
    <s v="personality"/>
    <x v="76"/>
    <s v="The Binding of Isaac: Repentance"/>
    <n v="2.3155555555555554E-2"/>
    <n v="0.46220677671589921"/>
    <n v="2814.9435273675062"/>
    <n v="5"/>
    <n v="530"/>
    <s v="High"/>
    <n v="3126"/>
    <n v="1.5"/>
    <n v="1151"/>
    <n v="47.958333333333336"/>
    <n v="135000"/>
    <n v="7750000"/>
    <n v="532"/>
    <n v="5.9"/>
    <s v="Wednesday"/>
    <s v="Sunday"/>
  </r>
  <r>
    <n v="504"/>
    <s v="xop0"/>
    <s v="English"/>
    <s v="personality"/>
    <x v="0"/>
    <s v="Hearthstone"/>
    <n v="0.18392666666666665"/>
    <n v="8.6236832966778559E-2"/>
    <n v="104.17872438939693"/>
    <n v="13.3"/>
    <n v="460"/>
    <s v="High"/>
    <n v="27589"/>
    <n v="3.2"/>
    <n v="34556"/>
    <n v="1439.8333333333333"/>
    <n v="150000"/>
    <n v="80800000"/>
    <n v="2980"/>
    <n v="6.5"/>
    <s v="Friday"/>
    <s v="Monday"/>
  </r>
  <r>
    <n v="505"/>
    <s v="blackufa"/>
    <s v="Russian"/>
    <s v="personality"/>
    <x v="0"/>
    <s v="Games + Demos"/>
    <n v="7.8786458333333337E-2"/>
    <n v="0.14831171220903486"/>
    <n v="847.91609163676515"/>
    <n v="6"/>
    <n v="1510"/>
    <s v="Low"/>
    <n v="30254"/>
    <n v="2.5"/>
    <n v="10869"/>
    <n v="452.875"/>
    <n v="384000"/>
    <n v="59200000"/>
    <n v="1612"/>
    <n v="4.5"/>
    <s v="Saturday"/>
    <s v="Saturday"/>
  </r>
  <r>
    <n v="506"/>
    <s v="yoon_froggy"/>
    <s v="English"/>
    <s v="personality"/>
    <x v="0"/>
    <s v="League of Legends"/>
    <n v="8.9784946236559134E-3"/>
    <n v="2.2060606060606062E-2"/>
    <n v="2164.3636363636365"/>
    <n v="5.0999999999999996"/>
    <n v="4390"/>
    <s v="Low"/>
    <n v="3340"/>
    <n v="1.6"/>
    <n v="4125"/>
    <n v="171.875"/>
    <n v="372000"/>
    <n v="283000"/>
    <n v="91"/>
    <n v="3"/>
    <s v="Tuesday"/>
    <s v="Sunday"/>
  </r>
  <r>
    <n v="507"/>
    <s v="shotzzy"/>
    <s v="English"/>
    <s v="personality"/>
    <x v="42"/>
    <s v="Halo 5: Guardians"/>
    <n v="4.9915433403805495E-3"/>
    <n v="9.4466936572199737E-3"/>
    <n v="2188.5482938114519"/>
    <n v="4.2"/>
    <n v="4050"/>
    <s v="Low"/>
    <n v="2361"/>
    <n v="1.3"/>
    <n v="5187"/>
    <n v="216.125"/>
    <n v="473000"/>
    <n v="2760000"/>
    <n v="49"/>
    <n v="3.2"/>
    <s v="Saturday"/>
    <s v="Monday"/>
  </r>
  <r>
    <n v="508"/>
    <s v="morphe_ya"/>
    <s v="Russian"/>
    <s v="personality"/>
    <x v="0"/>
    <s v="Dota 2"/>
    <n v="5.8901098901098905E-4"/>
    <n v="3.1209781209781209E-2"/>
    <n v="3513.5135135135133"/>
    <n v="2.7"/>
    <n v="3920"/>
    <s v="High"/>
    <n v="268"/>
    <n v="1.8"/>
    <n v="3108"/>
    <n v="129.5"/>
    <n v="455000"/>
    <n v="3110000"/>
    <n v="97"/>
    <n v="5.0999999999999996"/>
    <s v="Friday"/>
    <s v="Monday"/>
  </r>
  <r>
    <n v="509"/>
    <s v="helydia"/>
    <s v="French"/>
    <s v="personality"/>
    <x v="6"/>
    <s v="Just Chatting"/>
    <n v="1.8181818181818181E-4"/>
    <n v="1.992204417496752E-2"/>
    <n v="4573.4084019055872"/>
    <n v="3.8"/>
    <n v="8040"/>
    <s v="Low"/>
    <n v="80"/>
    <n v="1.5"/>
    <n v="2309"/>
    <n v="96.208333333333329"/>
    <n v="440000"/>
    <n v="4500"/>
    <n v="46"/>
    <n v="3.7"/>
    <s v="Sunday"/>
    <s v="Sunday"/>
  </r>
  <r>
    <n v="510"/>
    <s v="pietsmiet"/>
    <s v="German"/>
    <s v="personality"/>
    <x v="0"/>
    <s v="Special Events"/>
    <n v="3.4096733668341705E-2"/>
    <n v="6.5268368942157373E-2"/>
    <n v="2488.7962480458573"/>
    <n v="5.4"/>
    <n v="2780"/>
    <s v="Low"/>
    <n v="27141"/>
    <n v="1.7"/>
    <n v="7676"/>
    <n v="319.83333333333331"/>
    <n v="796000"/>
    <n v="59300000"/>
    <n v="501"/>
    <n v="3.6"/>
    <s v="Thursday"/>
    <s v="Saturday"/>
  </r>
  <r>
    <n v="511"/>
    <s v="criticalrole"/>
    <s v="English"/>
    <s v="personality"/>
    <x v="77"/>
    <s v="Talk Shows &amp; Podcasts"/>
    <n v="2.7497037037037039E-2"/>
    <n v="1.8694765465669613E-2"/>
    <n v="11012.916383412645"/>
    <n v="4.3"/>
    <n v="1818"/>
    <s v="Low"/>
    <n v="37121"/>
    <n v="1"/>
    <n v="2942"/>
    <n v="122.58333333333333"/>
    <n v="1350000"/>
    <n v="32200000"/>
    <n v="55"/>
    <n v="1.8"/>
    <s v="Friday"/>
    <s v="Friday"/>
  </r>
  <r>
    <n v="512"/>
    <s v="rainbow6bravo"/>
    <s v="English"/>
    <s v="esports"/>
    <x v="1"/>
    <s v="Variety"/>
    <n v="6.3266233766233762E-2"/>
    <n v="1.3504388926401081E-3"/>
    <n v="4991.2221471978391"/>
    <n v="7.3"/>
    <n v="154"/>
    <s v="Low"/>
    <n v="19486"/>
    <n v="1"/>
    <n v="1481"/>
    <n v="61.708333333333336"/>
    <n v="308000"/>
    <n v="3860000"/>
    <n v="2"/>
    <n v="0.7"/>
    <s v="Saturday"/>
    <s v="Tuesday"/>
  </r>
  <r>
    <n v="513"/>
    <s v="ryluva"/>
    <s v="Russian"/>
    <s v="personality"/>
    <x v="63"/>
    <m/>
    <n v="0"/>
    <n v="9.0909090909090905E-3"/>
    <n v="1.5272727272727273"/>
    <n v="5.8"/>
    <n v="70"/>
    <s v="Low"/>
    <n v="0"/>
    <n v="1"/>
    <n v="110"/>
    <n v="4.583333333333333"/>
    <n v="7"/>
    <n v="0"/>
    <n v="1"/>
    <n v="0.7"/>
    <s v="Monday"/>
    <s v="Tuesday"/>
  </r>
  <r>
    <n v="514"/>
    <s v="healthygamer_gg"/>
    <s v="English"/>
    <s v="personality"/>
    <x v="0"/>
    <s v="Talk Shows &amp; Podcasts"/>
    <n v="2.3137724550898204E-2"/>
    <n v="8.3194675540765387E-3"/>
    <n v="13337.770382695508"/>
    <n v="2.4"/>
    <n v="1389"/>
    <s v="Low"/>
    <n v="15456"/>
    <n v="1"/>
    <n v="1202"/>
    <n v="50.083333333333336"/>
    <n v="668000"/>
    <n v="7450000"/>
    <n v="10"/>
    <n v="2"/>
    <s v="Friday"/>
    <s v="Friday"/>
  </r>
  <r>
    <n v="515"/>
    <s v="baitybait"/>
    <s v="Spanish"/>
    <s v="personality"/>
    <x v="0"/>
    <s v="Special Events"/>
    <n v="2.5379746835443039E-2"/>
    <n v="0.1028075970272502"/>
    <n v="3131.2964492155243"/>
    <n v="4.8"/>
    <n v="6280"/>
    <s v="Low"/>
    <n v="8020"/>
    <n v="2"/>
    <n v="2422"/>
    <n v="100.91666666666667"/>
    <n v="316000"/>
    <n v="396000"/>
    <n v="249"/>
    <n v="4.4000000000000004"/>
    <s v="Thursday"/>
    <s v="Thursday"/>
  </r>
  <r>
    <n v="516"/>
    <s v="hitsquadgodfather"/>
    <s v="English"/>
    <s v="personality"/>
    <x v="0"/>
    <s v="Albion Online"/>
    <n v="1.1221374045801526E-3"/>
    <n v="2.2027509912379462E-3"/>
    <n v="153.89886925449116"/>
    <n v="22.8"/>
    <n v="2320"/>
    <s v="High"/>
    <n v="147"/>
    <n v="1.4"/>
    <n v="20429"/>
    <n v="851.20833333333337"/>
    <n v="131000"/>
    <n v="733000"/>
    <n v="45"/>
    <n v="6.5"/>
    <s v="Monday"/>
    <s v="Saturday"/>
  </r>
  <r>
    <n v="517"/>
    <s v="elchiringuitotv"/>
    <s v="Spanish"/>
    <s v="personality"/>
    <x v="14"/>
    <s v="Sports"/>
    <n v="7.4749744637385091E-3"/>
    <n v="9.8452883263009851E-3"/>
    <n v="33046.413502109703"/>
    <n v="5.7"/>
    <n v="4030"/>
    <s v="Low"/>
    <n v="7318"/>
    <n v="1"/>
    <n v="711"/>
    <n v="29.625"/>
    <n v="979000"/>
    <n v="17800000"/>
    <n v="7"/>
    <n v="4.3"/>
    <s v="Tuesday"/>
    <s v="Sunday"/>
  </r>
  <r>
    <n v="518"/>
    <s v="zerospoker"/>
    <s v="Spanish"/>
    <s v="personality"/>
    <x v="78"/>
    <m/>
    <n v="7.6778761061946907E-2"/>
    <n v="9.9009900990099011E-3"/>
    <n v="26851.485148514854"/>
    <n v="4.5"/>
    <n v="5640"/>
    <s v="Low"/>
    <n v="8676"/>
    <n v="1"/>
    <n v="101"/>
    <n v="4.208333333333333"/>
    <n v="113000"/>
    <n v="1720000"/>
    <n v="1"/>
    <n v="0.7"/>
    <s v="Sunday"/>
    <s v="Sunday"/>
  </r>
  <r>
    <n v="519"/>
    <s v="frg_ox"/>
    <s v="Russian"/>
    <s v="personality"/>
    <x v="63"/>
    <m/>
    <n v="0"/>
    <n v="8.3333333333333332E-3"/>
    <n v="115.8"/>
    <n v="6.2"/>
    <n v="20"/>
    <s v="Low"/>
    <n v="0"/>
    <n v="1"/>
    <n v="120"/>
    <n v="5"/>
    <n v="579"/>
    <n v="0"/>
    <n v="1"/>
    <n v="0.5"/>
    <s v="Friday"/>
    <s v="Friday"/>
  </r>
  <r>
    <n v="520"/>
    <s v="danila_gorilla"/>
    <s v="Russian"/>
    <s v="personality"/>
    <x v="0"/>
    <s v="Grand Theft Auto V"/>
    <n v="1.6447368421052631E-5"/>
    <n v="2.5052192066805845E-3"/>
    <n v="1523.1732776617953"/>
    <n v="2.6"/>
    <n v="1608"/>
    <s v="Low"/>
    <n v="10"/>
    <n v="1.2"/>
    <n v="9580"/>
    <n v="399.16666666666669"/>
    <n v="608000"/>
    <n v="287"/>
    <n v="24"/>
    <n v="3.1"/>
    <s v="Thursday"/>
    <s v="Saturday"/>
  </r>
  <r>
    <n v="521"/>
    <s v="golaniyule0"/>
    <s v="Korean"/>
    <s v="personality"/>
    <x v="0"/>
    <s v="Pools Hot Tubs and Beaches"/>
    <n v="0"/>
    <n v="9.8039215686274508E-2"/>
    <n v="78117.647058823524"/>
    <n v="5.3"/>
    <n v="1653"/>
    <s v="Low"/>
    <n v="0"/>
    <n v="1"/>
    <n v="102"/>
    <n v="4.25"/>
    <n v="332000"/>
    <n v="0"/>
    <n v="10"/>
    <n v="3.7"/>
    <s v="Thursday"/>
    <s v="Saturday"/>
  </r>
  <r>
    <n v="522"/>
    <s v="lol_nemesis"/>
    <s v="English"/>
    <s v="personality"/>
    <x v="2"/>
    <s v="VALORANT"/>
    <n v="2.8008462623413256E-2"/>
    <n v="6.9898017646384779E-3"/>
    <n v="1949.8109315916122"/>
    <n v="6.2"/>
    <n v="4720"/>
    <s v="Low"/>
    <n v="19858"/>
    <n v="1.1000000000000001"/>
    <n v="8727"/>
    <n v="363.625"/>
    <n v="709000"/>
    <n v="29800000"/>
    <n v="61"/>
    <n v="4.0999999999999996"/>
    <s v="Monday"/>
    <s v="Sunday"/>
  </r>
  <r>
    <n v="523"/>
    <s v="fifakillvizualz"/>
    <s v="English"/>
    <s v="personality"/>
    <x v="42"/>
    <s v="Call of Duty: Black Ops 4"/>
    <n v="3.7165492957746478E-3"/>
    <n v="2.0762022333202404E-3"/>
    <n v="764.9402390438247"/>
    <n v="7.3"/>
    <n v="2110"/>
    <s v="High"/>
    <n v="2111"/>
    <n v="1.1000000000000001"/>
    <n v="17821"/>
    <n v="742.54166666666663"/>
    <n v="568000"/>
    <n v="5390000"/>
    <n v="37"/>
    <n v="6.2"/>
    <s v="Wednesday"/>
    <s v="Sunday"/>
  </r>
  <r>
    <n v="524"/>
    <s v="mohaguvy"/>
    <s v="Russian"/>
    <s v="personality"/>
    <x v="63"/>
    <m/>
    <n v="0"/>
    <n v="4.7619047619047623E-3"/>
    <n v="0.45714285714285713"/>
    <n v="10.4"/>
    <n v="40"/>
    <s v="Low"/>
    <n v="0"/>
    <n v="1"/>
    <n v="210"/>
    <n v="8.75"/>
    <n v="4"/>
    <n v="0"/>
    <n v="1"/>
    <n v="0.6"/>
    <s v="Saturday"/>
    <s v="Saturday"/>
  </r>
  <r>
    <n v="525"/>
    <s v="buxexa_px"/>
    <s v="Portuguese"/>
    <s v="personality"/>
    <x v="55"/>
    <m/>
    <n v="0"/>
    <n v="4.5045045045045046E-4"/>
    <n v="24.864864864864863"/>
    <n v="18.5"/>
    <n v="820"/>
    <s v="High"/>
    <n v="0"/>
    <n v="1"/>
    <n v="2220"/>
    <n v="92.5"/>
    <n v="2300"/>
    <n v="0"/>
    <n v="1"/>
    <n v="7"/>
    <s v="Wednesday"/>
    <s v="Saturday"/>
  </r>
  <r>
    <n v="526"/>
    <s v="rebirthztv"/>
    <s v="Thai"/>
    <s v="personality"/>
    <x v="8"/>
    <s v="Rust"/>
    <n v="3.0973397823458284E-2"/>
    <n v="1.8993799544776705E-2"/>
    <n v="1557.8055097716035"/>
    <n v="7.1"/>
    <n v="4530"/>
    <s v="Low"/>
    <n v="25615"/>
    <n v="1.7"/>
    <n v="12741"/>
    <n v="530.875"/>
    <n v="827000"/>
    <n v="46400000"/>
    <n v="242"/>
    <n v="4.9000000000000004"/>
    <s v="Saturday"/>
    <s v="Monday"/>
  </r>
  <r>
    <n v="527"/>
    <s v="shanks_ttv"/>
    <s v="English"/>
    <s v="personality"/>
    <x v="6"/>
    <s v="Apex Legends"/>
    <n v="1.2424603174603175E-2"/>
    <n v="1.1961722488038277E-2"/>
    <n v="2066.9856459330144"/>
    <n v="6.2"/>
    <n v="4440"/>
    <s v="Low"/>
    <n v="6262"/>
    <n v="1.3"/>
    <n v="5852"/>
    <n v="243.83333333333334"/>
    <n v="504000"/>
    <n v="7110000"/>
    <n v="70"/>
    <n v="4.5999999999999996"/>
    <s v="Wednesday"/>
    <s v="Saturday"/>
  </r>
  <r>
    <n v="528"/>
    <s v="metashi12"/>
    <s v="German"/>
    <s v="personality"/>
    <x v="5"/>
    <s v="Rust"/>
    <n v="3.1850467289719624E-2"/>
    <n v="9.1882247992863514E-2"/>
    <n v="4581.6235504014267"/>
    <n v="6"/>
    <n v="1250"/>
    <s v="Low"/>
    <n v="6816"/>
    <n v="1.2"/>
    <n v="1121"/>
    <n v="46.708333333333336"/>
    <n v="214000"/>
    <n v="12000000"/>
    <n v="103"/>
    <n v="4.5999999999999996"/>
    <s v="Tuesday"/>
    <s v="Sunday"/>
  </r>
  <r>
    <n v="529"/>
    <s v="zakvielchannel"/>
    <s v="Russian"/>
    <s v="personality"/>
    <x v="4"/>
    <s v="Just Chatting"/>
    <n v="2.0114558472553699E-2"/>
    <n v="1.830697129466901E-2"/>
    <n v="1472.7592267135326"/>
    <n v="5.7"/>
    <n v="3290"/>
    <s v="Low"/>
    <n v="8428"/>
    <n v="1.6"/>
    <n v="6828"/>
    <n v="284.5"/>
    <n v="419000"/>
    <n v="10700000"/>
    <n v="125"/>
    <n v="3.1"/>
    <s v="Sunday"/>
    <s v="Sunday"/>
  </r>
  <r>
    <n v="530"/>
    <s v="calcioberlin"/>
    <s v="German"/>
    <s v="personality"/>
    <x v="14"/>
    <s v="FIFA 23"/>
    <n v="2.5407725321888411E-2"/>
    <n v="1.6166281755196305E-3"/>
    <n v="516.58198614318712"/>
    <n v="2.5"/>
    <n v="4730"/>
    <s v="Low"/>
    <n v="2368"/>
    <n v="1"/>
    <n v="4330"/>
    <n v="180.41666666666666"/>
    <n v="93200"/>
    <n v="431000"/>
    <n v="7"/>
    <n v="1.5"/>
    <s v="Saturday"/>
    <s v="Tuesday"/>
  </r>
  <r>
    <n v="531"/>
    <s v="nl_kripp"/>
    <s v="English"/>
    <s v="personality"/>
    <x v="23"/>
    <s v="Path of Exile"/>
    <n v="2.8835526315789473E-3"/>
    <n v="1.4119553266593369E-2"/>
    <n v="2110.9889473988774"/>
    <n v="6.7"/>
    <n v="2400"/>
    <s v="High"/>
    <n v="4383"/>
    <n v="1.5"/>
    <n v="17281"/>
    <n v="720.04166666666663"/>
    <n v="1520000"/>
    <n v="264000000"/>
    <n v="244"/>
    <n v="6.5"/>
    <s v="Monday"/>
    <s v="Thursday"/>
  </r>
  <r>
    <n v="532"/>
    <s v="oatley"/>
    <s v="English"/>
    <s v="personality"/>
    <x v="24"/>
    <s v="Variety"/>
    <n v="3.7352941176470589E-3"/>
    <n v="3.9272156041366671E-4"/>
    <n v="1709.1242309202773"/>
    <n v="5.7"/>
    <n v="3860"/>
    <s v="Low"/>
    <n v="2032"/>
    <n v="1"/>
    <n v="7639"/>
    <n v="318.29166666666669"/>
    <n v="544000"/>
    <n v="2860000"/>
    <n v="3"/>
    <n v="4.7"/>
    <s v="Saturday"/>
    <s v="Sunday"/>
  </r>
  <r>
    <n v="533"/>
    <s v="ufyzehug"/>
    <s v="Russian"/>
    <s v="personality"/>
    <x v="63"/>
    <m/>
    <n v="0"/>
    <n v="6.2500000000000003E-3"/>
    <n v="0.44999999999999996"/>
    <n v="7.9"/>
    <n v="30"/>
    <s v="Low"/>
    <n v="0"/>
    <n v="1"/>
    <n v="160"/>
    <n v="6.666666666666667"/>
    <n v="3"/>
    <n v="0"/>
    <n v="1"/>
    <n v="0.4"/>
    <s v="Wednesday"/>
    <s v="Thursday"/>
  </r>
  <r>
    <n v="534"/>
    <s v="luxurygirl_p"/>
    <s v="Russian"/>
    <s v="personality"/>
    <x v="63"/>
    <m/>
    <n v="0"/>
    <n v="9.0909090909090905E-3"/>
    <n v="4.8000000000000007"/>
    <n v="5.4"/>
    <n v="110"/>
    <s v="Low"/>
    <n v="0"/>
    <n v="1"/>
    <n v="110"/>
    <n v="4.583333333333333"/>
    <n v="22"/>
    <n v="0"/>
    <n v="1"/>
    <n v="0.5"/>
    <s v="Saturday"/>
    <s v="Sunday"/>
  </r>
  <r>
    <n v="535"/>
    <s v="wdgjapan_ow"/>
    <s v="Japanese"/>
    <s v="personality"/>
    <x v="79"/>
    <m/>
    <n v="0"/>
    <n v="4.0485829959514168E-4"/>
    <n v="484.85829959514166"/>
    <n v="4.9000000000000004"/>
    <n v="1015"/>
    <s v="Low"/>
    <n v="0"/>
    <n v="1"/>
    <n v="2470"/>
    <n v="102.91666666666667"/>
    <n v="49900"/>
    <n v="0"/>
    <n v="1"/>
    <n v="0.8"/>
    <s v="Sunday"/>
    <s v="Monday"/>
  </r>
  <r>
    <n v="536"/>
    <s v="syztmyx"/>
    <s v="English"/>
    <s v="personality"/>
    <x v="55"/>
    <m/>
    <n v="0"/>
    <n v="7.1428571428571426E-3"/>
    <n v="222.85714285714286"/>
    <n v="7.1"/>
    <n v="1960"/>
    <s v="Low"/>
    <n v="0"/>
    <n v="1"/>
    <n v="140"/>
    <n v="5.833333333333333"/>
    <n v="1300"/>
    <n v="0"/>
    <n v="1"/>
    <n v="0.5"/>
    <s v="Monday"/>
    <s v="Monday"/>
  </r>
  <r>
    <n v="537"/>
    <s v="tororo_vtuber"/>
    <s v="Japanese"/>
    <s v="personality"/>
    <x v="21"/>
    <s v="Apex Legends"/>
    <n v="2.9720558882235528E-3"/>
    <n v="8.7109719095624944E-3"/>
    <n v="1176.8620925907801"/>
    <n v="8"/>
    <n v="3820"/>
    <s v="High"/>
    <n v="1489"/>
    <n v="1.5"/>
    <n v="10217"/>
    <n v="425.70833333333331"/>
    <n v="501000"/>
    <n v="1950000"/>
    <n v="89"/>
    <n v="6.1"/>
    <s v="Friday"/>
    <s v="Sunday"/>
  </r>
  <r>
    <n v="538"/>
    <s v="cblol"/>
    <s v="Portuguese"/>
    <s v="esports"/>
    <x v="2"/>
    <s v="Teamfight Tactics"/>
    <n v="7.7745061728395057E-2"/>
    <n v="8.128759551292473E-4"/>
    <n v="6320.9234270850266"/>
    <n v="4.5999999999999996"/>
    <n v="1033"/>
    <s v="Low"/>
    <n v="125947"/>
    <n v="1"/>
    <n v="6151"/>
    <n v="256.29166666666669"/>
    <n v="1620000"/>
    <n v="233000000"/>
    <n v="5"/>
    <n v="3.4"/>
    <s v="Saturday"/>
    <s v="Saturday"/>
  </r>
  <r>
    <n v="539"/>
    <s v="avyget"/>
    <s v="Russian"/>
    <s v="personality"/>
    <x v="63"/>
    <m/>
    <n v="0"/>
    <n v="4.0000000000000001E-3"/>
    <n v="1.056"/>
    <n v="12.6"/>
    <n v="110"/>
    <s v="Low"/>
    <n v="0"/>
    <n v="1"/>
    <n v="250"/>
    <n v="10.416666666666666"/>
    <n v="11"/>
    <n v="0"/>
    <n v="1"/>
    <n v="0.4"/>
    <s v="Thursday"/>
    <s v="Friday"/>
  </r>
  <r>
    <n v="540"/>
    <s v="jackeyy"/>
    <s v="Thai"/>
    <s v="personality"/>
    <x v="8"/>
    <s v="Red Dead Redemption 2"/>
    <n v="2.4462500000000002E-2"/>
    <n v="4.0722830236701452E-3"/>
    <n v="2932.0437770425042"/>
    <n v="4.3"/>
    <n v="5090"/>
    <s v="High"/>
    <n v="11742"/>
    <n v="1"/>
    <n v="3929"/>
    <n v="163.70833333333334"/>
    <n v="480000"/>
    <n v="11000000"/>
    <n v="16"/>
    <n v="5.4"/>
    <s v="Saturday"/>
    <s v="Monday"/>
  </r>
  <r>
    <n v="541"/>
    <s v="laculebi"/>
    <s v="Russian"/>
    <s v="personality"/>
    <x v="72"/>
    <m/>
    <n v="0"/>
    <n v="7.6923076923076927E-3"/>
    <n v="0.3692307692307692"/>
    <n v="6.4"/>
    <n v="20"/>
    <s v="Low"/>
    <n v="0"/>
    <n v="1"/>
    <n v="130"/>
    <n v="5.416666666666667"/>
    <n v="2"/>
    <n v="0"/>
    <n v="1"/>
    <n v="0.7"/>
    <s v="Tuesday"/>
    <s v="Tuesday"/>
  </r>
  <r>
    <n v="542"/>
    <s v="nobru_xyn"/>
    <s v="Portuguese"/>
    <s v="personality"/>
    <x v="55"/>
    <m/>
    <n v="0"/>
    <n v="6.4935064935064935E-4"/>
    <n v="26.493506493506491"/>
    <n v="19.2"/>
    <n v="580"/>
    <s v="Low"/>
    <n v="0"/>
    <n v="1"/>
    <n v="1540"/>
    <n v="64.166666666666671"/>
    <n v="1700"/>
    <n v="0"/>
    <n v="1"/>
    <n v="4"/>
    <s v="Monday"/>
    <s v="Sunday"/>
  </r>
  <r>
    <n v="543"/>
    <s v="mago2dgod"/>
    <s v="Japanese"/>
    <s v="personality"/>
    <x v="6"/>
    <s v="Street Fighter 6"/>
    <n v="0"/>
    <n v="7.1075401730531524E-3"/>
    <n v="808.40543881334975"/>
    <n v="7.1"/>
    <n v="2090"/>
    <s v="Low"/>
    <n v="0"/>
    <n v="1.1000000000000001"/>
    <n v="3236"/>
    <n v="134.83333333333334"/>
    <n v="109000"/>
    <n v="5900"/>
    <n v="23"/>
    <n v="4.2"/>
    <s v="Friday"/>
    <s v="Sunday"/>
  </r>
  <r>
    <n v="544"/>
    <s v="lvpes"/>
    <s v="Spanish"/>
    <s v="esports"/>
    <x v="2"/>
    <s v="Teamfight Tactics"/>
    <n v="9.3714545454545453E-2"/>
    <n v="6.7626969635490631E-4"/>
    <n v="1785.3519983769527"/>
    <n v="8.1999999999999993"/>
    <n v="4860"/>
    <s v="Low"/>
    <n v="103086"/>
    <n v="1"/>
    <n v="14787"/>
    <n v="616.125"/>
    <n v="1100000"/>
    <n v="241000000"/>
    <n v="10"/>
    <n v="4.5999999999999996"/>
    <s v="Saturday"/>
    <s v="Saturday"/>
  </r>
  <r>
    <n v="545"/>
    <s v="2okos"/>
    <s v="Hungarian"/>
    <s v="personality"/>
    <x v="0"/>
    <s v="Fortnite"/>
    <n v="0"/>
    <n v="4.0388930441286462E-2"/>
    <n v="4110.6955871353775"/>
    <n v="4.5999999999999996"/>
    <n v="7570"/>
    <s v="Low"/>
    <n v="0"/>
    <n v="1.7"/>
    <n v="1337"/>
    <n v="55.708333333333336"/>
    <n v="229000"/>
    <n v="0"/>
    <n v="54"/>
    <n v="4.2"/>
    <s v="Saturday"/>
    <s v="Tuesday"/>
  </r>
  <r>
    <n v="546"/>
    <s v="deusamir"/>
    <s v="Spanish"/>
    <s v="personality"/>
    <x v="42"/>
    <s v="Call of Duty: Modern Warfare III"/>
    <n v="9.0497737556561084E-5"/>
    <n v="0.125"/>
    <n v="51000"/>
    <n v="5.3"/>
    <n v="122"/>
    <s v="Low"/>
    <n v="20"/>
    <n v="1.6"/>
    <n v="104"/>
    <n v="4.333333333333333"/>
    <n v="221000"/>
    <n v="364"/>
    <n v="13"/>
    <n v="0.7"/>
    <s v="Thursday"/>
    <s v="Thursday"/>
  </r>
  <r>
    <n v="547"/>
    <s v="jankos"/>
    <s v="English"/>
    <s v="personality"/>
    <x v="2"/>
    <s v="I'm Only Sleeping"/>
    <n v="3.2797709923664119E-2"/>
    <n v="4.2251395805039992E-3"/>
    <n v="4744.2281575373472"/>
    <n v="4.8"/>
    <n v="8980"/>
    <s v="Low"/>
    <n v="42965"/>
    <n v="1"/>
    <n v="6627"/>
    <n v="276.125"/>
    <n v="1310000"/>
    <n v="61700000"/>
    <n v="28"/>
    <n v="3.5"/>
    <s v="Tuesday"/>
    <s v="Sunday"/>
  </r>
  <r>
    <n v="548"/>
    <s v="welovegames"/>
    <s v="Russian"/>
    <s v="personality"/>
    <x v="0"/>
    <s v="IRL"/>
    <n v="7.9126016260162597E-3"/>
    <n v="6.9737620832511338E-2"/>
    <n v="582.36338528309329"/>
    <n v="7.2"/>
    <n v="1420"/>
    <s v="High"/>
    <n v="3893"/>
    <n v="2.2000000000000002"/>
    <n v="20276"/>
    <n v="844.83333333333337"/>
    <n v="492000"/>
    <n v="122000000"/>
    <n v="1414"/>
    <n v="5.4"/>
    <s v="Thursday"/>
    <s v="Monday"/>
  </r>
  <r>
    <n v="549"/>
    <s v="squeex"/>
    <s v="English"/>
    <s v="personality"/>
    <x v="59"/>
    <s v="CounterNAStrike"/>
    <n v="8.9999999999999993E-3"/>
    <n v="3.4955057782850622E-2"/>
    <n v="684.83378513339983"/>
    <n v="4.0999999999999996"/>
    <n v="1360"/>
    <s v="High"/>
    <n v="1800"/>
    <n v="1.6"/>
    <n v="7009"/>
    <n v="292.04166666666669"/>
    <n v="200000"/>
    <n v="266000"/>
    <n v="245"/>
    <n v="5.3"/>
    <s v="Tuesday"/>
    <s v="Wednesday"/>
  </r>
  <r>
    <n v="550"/>
    <s v="n3koglai"/>
    <s v="Russian"/>
    <s v="personality"/>
    <x v="0"/>
    <s v="Dota 2"/>
    <n v="1.3897683397683398E-2"/>
    <n v="3.3103448275862068E-3"/>
    <n v="8573.7931034482772"/>
    <n v="2.1"/>
    <n v="7232"/>
    <s v="Low"/>
    <n v="35995"/>
    <n v="1.6"/>
    <n v="7250"/>
    <n v="302.08333333333331"/>
    <n v="2590000"/>
    <n v="12900000"/>
    <n v="24"/>
    <n v="2.2000000000000002"/>
    <s v="Monday"/>
    <s v="Monday"/>
  </r>
  <r>
    <n v="551"/>
    <s v="avoidingthepuddle"/>
    <s v="English"/>
    <s v="personality"/>
    <x v="71"/>
    <s v="Path of Exile"/>
    <n v="1.9218097447795825E-2"/>
    <n v="5.7513555383423703E-2"/>
    <n v="1001.5491866769946"/>
    <n v="4"/>
    <n v="1350"/>
    <s v="High"/>
    <n v="8283"/>
    <n v="1.2"/>
    <n v="10328"/>
    <n v="430.33333333333331"/>
    <n v="431000"/>
    <n v="28600000"/>
    <n v="594"/>
    <n v="6.5"/>
    <s v="Wednesday"/>
    <s v="Saturday"/>
  </r>
  <r>
    <n v="552"/>
    <s v="yukiofps14"/>
    <s v="Japanese"/>
    <s v="personality"/>
    <x v="9"/>
    <s v="VALORANT"/>
    <n v="1.2542553191489362E-2"/>
    <n v="6.1975209916033591E-3"/>
    <n v="902.03918432626949"/>
    <n v="5.5"/>
    <n v="1490"/>
    <s v="Low"/>
    <n v="2358"/>
    <n v="1.1000000000000001"/>
    <n v="5002"/>
    <n v="208.41666666666666"/>
    <n v="188000"/>
    <n v="2970000"/>
    <n v="31"/>
    <n v="3.9"/>
    <s v="Thursday"/>
    <s v="Sunday"/>
  </r>
  <r>
    <n v="553"/>
    <s v="rainelissss"/>
    <s v="Spanish"/>
    <s v="personality"/>
    <x v="0"/>
    <s v="Minecraft"/>
    <n v="1.1811023622047244E-4"/>
    <n v="1.059190031152648E-2"/>
    <n v="1899.0654205607477"/>
    <n v="1.4"/>
    <n v="1193"/>
    <s v="Low"/>
    <n v="30"/>
    <n v="1.3"/>
    <n v="3210"/>
    <n v="133.75"/>
    <n v="254000"/>
    <n v="714"/>
    <n v="34"/>
    <n v="1.7"/>
    <s v="Thursday"/>
    <s v="Friday"/>
  </r>
  <r>
    <n v="554"/>
    <s v="teepee"/>
    <s v="English"/>
    <s v="personality"/>
    <x v="42"/>
    <s v="Call of Duty: Black Ops 4"/>
    <n v="2.2245631067961166E-2"/>
    <n v="2.7481306320700453E-3"/>
    <n v="1579.8555633667795"/>
    <n v="8"/>
    <n v="4630"/>
    <s v="High"/>
    <n v="22913"/>
    <n v="1.2"/>
    <n v="15647"/>
    <n v="651.95833333333337"/>
    <n v="1030000"/>
    <n v="49400000"/>
    <n v="43"/>
    <n v="5"/>
    <s v="Tuesday"/>
    <s v="Friday"/>
  </r>
  <r>
    <n v="555"/>
    <s v="syztmy"/>
    <s v="English"/>
    <s v="personality"/>
    <x v="72"/>
    <m/>
    <n v="0"/>
    <n v="1.4285714285714285E-2"/>
    <n v="445.71428571428572"/>
    <n v="3.4"/>
    <n v="2870"/>
    <s v="Low"/>
    <n v="0"/>
    <n v="1"/>
    <n v="70"/>
    <n v="2.9166666666666665"/>
    <n v="1300"/>
    <n v="0"/>
    <n v="1"/>
    <n v="0.5"/>
    <s v="Monday"/>
    <s v="Sunday"/>
  </r>
  <r>
    <n v="556"/>
    <s v="mattp1tommy"/>
    <s v="English"/>
    <s v="personality"/>
    <x v="14"/>
    <s v="Just Chatting"/>
    <n v="4.7635135135135134E-2"/>
    <n v="5.2991452991452996E-3"/>
    <n v="607.17948717948718"/>
    <n v="2.4"/>
    <n v="5390"/>
    <s v="Low"/>
    <n v="7050"/>
    <n v="1.1000000000000001"/>
    <n v="5850"/>
    <n v="243.75"/>
    <n v="148000"/>
    <n v="218000"/>
    <n v="31"/>
    <n v="0.6"/>
    <s v="Saturday"/>
    <s v="Sunday"/>
  </r>
  <r>
    <n v="557"/>
    <s v="kamito_jp"/>
    <s v="Japanese"/>
    <s v="personality"/>
    <x v="9"/>
    <s v="League of Legends"/>
    <n v="9.3525179856115102E-3"/>
    <n v="9.0931432784467931E-3"/>
    <n v="1639.7149176701894"/>
    <n v="6.2"/>
    <n v="3630"/>
    <s v="Low"/>
    <n v="2600"/>
    <n v="1.2"/>
    <n v="4069"/>
    <n v="169.54166666666666"/>
    <n v="278000"/>
    <n v="200000"/>
    <n v="37"/>
    <n v="2.2999999999999998"/>
    <s v="Friday"/>
    <s v="Saturday"/>
  </r>
  <r>
    <n v="558"/>
    <s v="nervarien"/>
    <s v="Polish"/>
    <s v="personality"/>
    <x v="2"/>
    <s v="Teamfight Tactics"/>
    <n v="4.1212560386473432E-2"/>
    <n v="5.1413881748071976E-3"/>
    <n v="1235.9233767310723"/>
    <n v="5.8"/>
    <n v="1690"/>
    <s v="High"/>
    <n v="25593"/>
    <n v="1.2"/>
    <n v="12059"/>
    <n v="502.45833333333331"/>
    <n v="621000"/>
    <n v="85400000"/>
    <n v="62"/>
    <n v="5.2"/>
    <s v="Thursday"/>
    <s v="Sunday"/>
  </r>
  <r>
    <n v="559"/>
    <s v="eamaddennfl"/>
    <s v="English"/>
    <s v="esports"/>
    <x v="80"/>
    <s v="Madden NFL 20"/>
    <n v="2.0660322108345536E-2"/>
    <n v="4.4798407167745144E-3"/>
    <n v="8159.2832254853165"/>
    <n v="1.6"/>
    <n v="3910"/>
    <s v="Low"/>
    <n v="14111"/>
    <n v="1"/>
    <n v="2009"/>
    <n v="83.708333333333329"/>
    <n v="683000"/>
    <n v="24200000"/>
    <n v="9"/>
    <n v="3.2"/>
    <s v="Thursday"/>
    <s v="Saturday"/>
  </r>
  <r>
    <n v="560"/>
    <s v="kubafps"/>
    <s v="German"/>
    <s v="personality"/>
    <x v="6"/>
    <s v="Z1: Battle Royale"/>
    <n v="3.1277372262773724E-2"/>
    <n v="4.1341295360587966E-3"/>
    <n v="755.16766192007356"/>
    <n v="6.5"/>
    <n v="2040"/>
    <s v="Low"/>
    <n v="8570"/>
    <n v="1.2"/>
    <n v="8708"/>
    <n v="362.83333333333331"/>
    <n v="274000"/>
    <n v="1150000"/>
    <n v="36"/>
    <n v="3.8"/>
    <s v="Thursday"/>
    <s v="Tuesday"/>
  </r>
  <r>
    <n v="561"/>
    <s v="brtt"/>
    <s v="Portuguese"/>
    <s v="personality"/>
    <x v="2"/>
    <s v="VALORANT"/>
    <n v="4.7086382113821136E-2"/>
    <n v="1.3094083414161009E-2"/>
    <n v="11452.958292919495"/>
    <n v="3.9"/>
    <n v="1523"/>
    <s v="Low"/>
    <n v="46333"/>
    <n v="1.2"/>
    <n v="2062"/>
    <n v="85.916666666666671"/>
    <n v="984000"/>
    <n v="46400000"/>
    <n v="27"/>
    <n v="1.3"/>
    <s v="Wednesday"/>
    <s v="Sunday"/>
  </r>
  <r>
    <n v="562"/>
    <s v="singsing"/>
    <s v="English"/>
    <s v="personality"/>
    <x v="7"/>
    <s v="Fortnite"/>
    <n v="3.3217391304347824E-2"/>
    <n v="2.634336177218979E-2"/>
    <n v="771.14204460410122"/>
    <n v="8"/>
    <n v="1220"/>
    <s v="High"/>
    <n v="21392"/>
    <n v="1.4"/>
    <n v="20043"/>
    <n v="835.125"/>
    <n v="644000"/>
    <n v="101000000"/>
    <n v="528"/>
    <n v="6.4"/>
    <s v="Friday"/>
    <s v="Monday"/>
  </r>
  <r>
    <n v="563"/>
    <s v="mokouliszt1"/>
    <s v="Japanese"/>
    <s v="personality"/>
    <x v="9"/>
    <s v="Shadowverse"/>
    <n v="5.63875E-2"/>
    <n v="4.1923551171393339E-3"/>
    <n v="710.23427866831071"/>
    <n v="3.3"/>
    <n v="1028"/>
    <s v="Low"/>
    <n v="13533"/>
    <n v="1.3"/>
    <n v="8110"/>
    <n v="337.91666666666669"/>
    <n v="240000"/>
    <n v="3190000"/>
    <n v="34"/>
    <n v="1.3"/>
    <s v="Saturday"/>
    <s v="Sunday"/>
  </r>
  <r>
    <n v="564"/>
    <s v="tangotek"/>
    <s v="English"/>
    <s v="personality"/>
    <x v="4"/>
    <s v="Among Us"/>
    <n v="1.1293159609120522E-2"/>
    <n v="3.4895314057826518E-2"/>
    <n v="3672.9810568295115"/>
    <n v="3"/>
    <n v="4200"/>
    <s v="Low"/>
    <n v="3467"/>
    <n v="1"/>
    <n v="2006"/>
    <n v="83.583333333333329"/>
    <n v="307000"/>
    <n v="2430000"/>
    <n v="70"/>
    <n v="3"/>
    <s v="Monday"/>
    <s v="Sunday"/>
  </r>
  <r>
    <n v="565"/>
    <s v="silky"/>
    <s v="English"/>
    <s v="personality"/>
    <x v="0"/>
    <s v="Grand Theft Auto V"/>
    <n v="2.2587583148558757E-2"/>
    <n v="1.0141181149333864E-2"/>
    <n v="2152.3165639292106"/>
    <n v="7.4"/>
    <n v="7170"/>
    <s v="Low"/>
    <n v="10187"/>
    <n v="1.8"/>
    <n v="5029"/>
    <n v="209.54166666666666"/>
    <n v="451000"/>
    <n v="6410000"/>
    <n v="51"/>
    <n v="2.7"/>
    <s v="Wednesday"/>
    <s v="Wednesday"/>
  </r>
  <r>
    <n v="566"/>
    <s v="redbullbatalla"/>
    <s v="Spanish"/>
    <s v="personality"/>
    <x v="39"/>
    <s v="Just Chatting"/>
    <n v="6.8536945812807878E-2"/>
    <n v="4.9200492004920044E-4"/>
    <n v="599.26199261992622"/>
    <n v="2.2999999999999998"/>
    <n v="7380"/>
    <s v="Low"/>
    <n v="13913"/>
    <n v="1"/>
    <n v="8130"/>
    <n v="338.75"/>
    <n v="203000"/>
    <n v="3830000"/>
    <n v="4"/>
    <n v="1.2"/>
    <s v="Saturday"/>
    <s v="Saturday"/>
  </r>
  <r>
    <n v="567"/>
    <s v="canalquickie"/>
    <s v="Spanish"/>
    <s v="personality"/>
    <x v="0"/>
    <s v="Variety"/>
    <n v="0"/>
    <n v="7.1428571428571426E-3"/>
    <n v="2288.5714285714289"/>
    <n v="2.5"/>
    <n v="2132"/>
    <s v="Low"/>
    <n v="0"/>
    <n v="1"/>
    <n v="280"/>
    <n v="11.666666666666666"/>
    <n v="26700"/>
    <n v="0"/>
    <n v="2"/>
    <n v="4.0999999999999996"/>
    <s v="Wednesday"/>
    <s v="Wednesday"/>
  </r>
  <r>
    <n v="568"/>
    <s v="blusewilly_retry"/>
    <s v="Chinese"/>
    <s v="personality"/>
    <x v="0"/>
    <s v="Variety"/>
    <n v="8.0188053097345127E-2"/>
    <n v="4.0656262505002004E-2"/>
    <n v="868.187274909964"/>
    <n v="6.1"/>
    <n v="980"/>
    <s v="High"/>
    <n v="36245"/>
    <n v="1.2"/>
    <n v="12495"/>
    <n v="520.625"/>
    <n v="452000"/>
    <n v="122000000"/>
    <n v="508"/>
    <n v="5.2"/>
    <s v="Saturday"/>
    <s v="Thursday"/>
  </r>
  <r>
    <n v="569"/>
    <s v="joe_bartolozzi"/>
    <s v="English"/>
    <s v="personality"/>
    <x v="0"/>
    <s v="VALORANT"/>
    <n v="1.745E-3"/>
    <n v="9.9944629014396449E-2"/>
    <n v="10631.229235880399"/>
    <n v="3.1"/>
    <n v="1359"/>
    <s v="High"/>
    <n v="2792"/>
    <n v="1.6"/>
    <n v="3612"/>
    <n v="150.5"/>
    <n v="1600000"/>
    <n v="3280000"/>
    <n v="361"/>
    <n v="6"/>
    <s v="Thursday"/>
    <s v="Sunday"/>
  </r>
  <r>
    <n v="570"/>
    <s v="ekylimy"/>
    <s v="Russian"/>
    <s v="personality"/>
    <x v="63"/>
    <m/>
    <n v="0"/>
    <n v="1.4285714285714285E-2"/>
    <n v="0"/>
    <n v="3.4"/>
    <n v="0"/>
    <s v="Low"/>
    <n v="0"/>
    <n v="1"/>
    <n v="70"/>
    <n v="2.9166666666666665"/>
    <n v="0"/>
    <n v="0"/>
    <n v="1"/>
    <n v="0.5"/>
    <s v="Friday"/>
    <s v="Monday"/>
  </r>
  <r>
    <n v="571"/>
    <s v="zwebackhd"/>
    <s v="English"/>
    <s v="personality"/>
    <x v="29"/>
    <s v="FIFA 22"/>
    <n v="7.681818181818182E-3"/>
    <n v="7.4043028778988541E-3"/>
    <n v="1253.9815590947192"/>
    <n v="4.9000000000000004"/>
    <n v="2180"/>
    <s v="Low"/>
    <n v="2873"/>
    <n v="1.2"/>
    <n v="7158"/>
    <n v="298.25"/>
    <n v="374000"/>
    <n v="4200000"/>
    <n v="53"/>
    <n v="3.9"/>
    <s v="Monday"/>
    <s v="Saturday"/>
  </r>
  <r>
    <n v="572"/>
    <s v="quarterjade"/>
    <s v="English"/>
    <s v="personality"/>
    <x v="6"/>
    <s v="Just Chatting"/>
    <n v="1.999913043478261E-2"/>
    <n v="3.7585421412300681E-2"/>
    <n v="4490.7256752359262"/>
    <n v="5"/>
    <n v="1088"/>
    <s v="Low"/>
    <n v="22999"/>
    <n v="2.2000000000000002"/>
    <n v="6146"/>
    <n v="256.08333333333331"/>
    <n v="1150000"/>
    <n v="24400000"/>
    <n v="231"/>
    <n v="3.5"/>
    <s v="Friday"/>
    <s v="Tuesday"/>
  </r>
  <r>
    <n v="573"/>
    <s v="light_starboy"/>
    <s v="Japanese"/>
    <s v="personality"/>
    <x v="8"/>
    <s v="Rust"/>
    <n v="0"/>
    <n v="2.973240832507433E-3"/>
    <n v="1822.0019821605551"/>
    <n v="6.2"/>
    <n v="4590"/>
    <s v="Low"/>
    <n v="0"/>
    <n v="1"/>
    <n v="1009"/>
    <n v="42.041666666666664"/>
    <n v="76600"/>
    <n v="0"/>
    <n v="3"/>
    <n v="3.4"/>
    <s v="Saturday"/>
    <s v="Saturday"/>
  </r>
  <r>
    <n v="574"/>
    <s v="axozer"/>
    <s v="Spanish"/>
    <s v="personality"/>
    <x v="0"/>
    <s v="Grand Theft Auto V"/>
    <n v="8.3255172413793099E-3"/>
    <n v="5.887875536480687E-2"/>
    <n v="9334.7639484978536"/>
    <n v="6"/>
    <n v="2427"/>
    <s v="Low"/>
    <n v="24144"/>
    <n v="3"/>
    <n v="7456"/>
    <n v="310.66666666666669"/>
    <n v="2900000"/>
    <n v="28900000"/>
    <n v="439"/>
    <n v="4.5999999999999996"/>
    <s v="Monday"/>
    <s v="Thursday"/>
  </r>
  <r>
    <n v="575"/>
    <s v="lars_tm"/>
    <s v="English"/>
    <s v="personality"/>
    <x v="16"/>
    <s v="TrackMania (1)"/>
    <n v="5.0487804878048784E-2"/>
    <n v="3.7007665873645254E-3"/>
    <n v="260.11102299762092"/>
    <n v="4.3"/>
    <n v="480"/>
    <s v="Low"/>
    <n v="2070"/>
    <n v="1"/>
    <n v="3783"/>
    <n v="157.625"/>
    <n v="41000"/>
    <n v="179000"/>
    <n v="14"/>
    <n v="2.9"/>
    <s v="Thursday"/>
    <s v="Saturday"/>
  </r>
  <r>
    <n v="576"/>
    <s v="shlorox"/>
    <s v="German"/>
    <s v="personality"/>
    <x v="8"/>
    <s v="Just Chatting"/>
    <n v="8.1612293144208037E-2"/>
    <n v="3.4593004667817638E-2"/>
    <n v="649.14636485708809"/>
    <n v="8.1999999999999993"/>
    <n v="1920"/>
    <s v="Low"/>
    <n v="34522"/>
    <n v="2.4"/>
    <n v="15639"/>
    <n v="651.625"/>
    <n v="423000"/>
    <n v="69600000"/>
    <n v="541"/>
    <n v="4.9000000000000004"/>
    <s v="Sunday"/>
    <s v="Friday"/>
  </r>
  <r>
    <n v="577"/>
    <s v="kr1stw"/>
    <s v="Chinese"/>
    <s v="personality"/>
    <x v="8"/>
    <s v="Just Chatting"/>
    <n v="0.1371509167842031"/>
    <n v="3.679333959983886E-2"/>
    <n v="228.49469585067811"/>
    <n v="6.5"/>
    <n v="610"/>
    <s v="Low"/>
    <n v="9724"/>
    <n v="1.9"/>
    <n v="7447"/>
    <n v="310.29166666666669"/>
    <n v="70900"/>
    <n v="11400000"/>
    <n v="274"/>
    <n v="3.3"/>
    <s v="Saturday"/>
    <s v="Sunday"/>
  </r>
  <r>
    <n v="578"/>
    <s v="ewroon"/>
    <s v="Polish"/>
    <s v="personality"/>
    <x v="8"/>
    <s v="Fortnite"/>
    <n v="3.098362445414847E-2"/>
    <n v="1.3541021329321178E-2"/>
    <n v="1945.6589078679528"/>
    <n v="4.5999999999999996"/>
    <n v="3680"/>
    <s v="High"/>
    <n v="28381"/>
    <n v="1.7"/>
    <n v="11299"/>
    <n v="470.79166666666669"/>
    <n v="916000"/>
    <n v="70700000"/>
    <n v="153"/>
    <n v="6.7"/>
    <s v="Thursday"/>
    <s v="Thursday"/>
  </r>
  <r>
    <n v="579"/>
    <s v="valorant_la"/>
    <s v="Spanish"/>
    <s v="esports"/>
    <x v="6"/>
    <s v="Variety"/>
    <n v="2.5269801980198021E-2"/>
    <n v="5.4629882545752522E-4"/>
    <n v="2648.4567058180828"/>
    <n v="5.2"/>
    <n v="6060"/>
    <s v="Low"/>
    <n v="10209"/>
    <n v="1"/>
    <n v="3661"/>
    <n v="152.54166666666666"/>
    <n v="404000"/>
    <n v="6800000"/>
    <n v="2"/>
    <n v="3.4"/>
    <s v="Saturday"/>
    <s v="Sunday"/>
  </r>
  <r>
    <n v="580"/>
    <s v="agraelus"/>
    <s v="Czech"/>
    <s v="personality"/>
    <x v="0"/>
    <s v="League of Legends"/>
    <n v="4.7868571428571427E-2"/>
    <n v="6.1895303389504712E-2"/>
    <n v="1076.440058947908"/>
    <n v="6"/>
    <n v="2500"/>
    <s v="High"/>
    <n v="33508"/>
    <n v="2.2999999999999998"/>
    <n v="15607"/>
    <n v="650.29166666666663"/>
    <n v="700000"/>
    <n v="88700000"/>
    <n v="966"/>
    <n v="6.7"/>
    <s v="Monday"/>
    <s v="Friday"/>
  </r>
  <r>
    <n v="581"/>
    <s v="yamatosdeath"/>
    <s v="English"/>
    <s v="personality"/>
    <x v="2"/>
    <s v="Just Chatting"/>
    <n v="1.3251908396946566E-2"/>
    <n v="9.8126672613737739E-3"/>
    <n v="1121.8554861730597"/>
    <n v="3.7"/>
    <n v="1580"/>
    <s v="High"/>
    <n v="3472"/>
    <n v="1.2"/>
    <n v="5605"/>
    <n v="233.54166666666666"/>
    <n v="262000"/>
    <n v="5740000"/>
    <n v="55"/>
    <n v="5.0999999999999996"/>
    <s v="Wednesday"/>
    <s v="Sunday"/>
  </r>
  <r>
    <n v="582"/>
    <s v="peintooon"/>
    <s v="Japanese"/>
    <s v="personality"/>
    <x v="8"/>
    <s v="VALORANT"/>
    <n v="1.5585937500000001E-2"/>
    <n v="3.0644152595372107E-2"/>
    <n v="3842.4015009380864"/>
    <n v="5.8"/>
    <n v="8460"/>
    <s v="Low"/>
    <n v="3990"/>
    <n v="1.3"/>
    <n v="1599"/>
    <n v="66.625"/>
    <n v="256000"/>
    <n v="121000"/>
    <n v="49"/>
    <n v="1.1000000000000001"/>
    <s v="Tuesday"/>
    <s v="Sunday"/>
  </r>
  <r>
    <n v="583"/>
    <s v="razah"/>
    <s v="Portuguese"/>
    <s v="personality"/>
    <x v="1"/>
    <s v="Virtual Casino"/>
    <n v="2.2459715639810425E-2"/>
    <n v="5.9822292601389992E-3"/>
    <n v="445.50013196093954"/>
    <n v="7.5"/>
    <n v="1190"/>
    <s v="High"/>
    <n v="4739"/>
    <n v="1.7"/>
    <n v="11367"/>
    <n v="473.625"/>
    <n v="211000"/>
    <n v="8410000"/>
    <n v="68"/>
    <n v="5.7"/>
    <s v="Sunday"/>
    <s v="Friday"/>
  </r>
  <r>
    <n v="584"/>
    <s v="maximum"/>
    <s v="English"/>
    <s v="personality"/>
    <x v="5"/>
    <s v="FINAL FANTASY XIV ONLINE"/>
    <n v="5.4196819085487076E-2"/>
    <n v="1.027526395173454E-2"/>
    <n v="1138.0090497737556"/>
    <n v="5.8"/>
    <n v="3330"/>
    <s v="Low"/>
    <n v="27261"/>
    <n v="1.2"/>
    <n v="10608"/>
    <n v="442"/>
    <n v="503000"/>
    <n v="41100000"/>
    <n v="109"/>
    <n v="4.8"/>
    <s v="Wednesday"/>
    <s v="Tuesday"/>
  </r>
  <r>
    <n v="585"/>
    <s v="smthlikeyou11"/>
    <s v="English"/>
    <s v="personality"/>
    <x v="6"/>
    <s v="PUBG: BATTLEGROUNDS"/>
    <n v="5.6884272997032642E-3"/>
    <n v="2.007024586051179E-3"/>
    <n v="4058.2037129954838"/>
    <n v="3.8"/>
    <n v="5610"/>
    <s v="Low"/>
    <n v="1917"/>
    <n v="1"/>
    <n v="1993"/>
    <n v="83.041666666666671"/>
    <n v="337000"/>
    <n v="1150000"/>
    <n v="4"/>
    <n v="3"/>
    <s v="Wednesday"/>
    <s v="Sunday"/>
  </r>
  <r>
    <n v="586"/>
    <s v="nisqyy"/>
    <s v="French"/>
    <s v="personality"/>
    <x v="2"/>
    <s v="ELDEN RING"/>
    <n v="2.1969325153374235E-2"/>
    <n v="1.0566480774875257E-2"/>
    <n v="2296.4484884062222"/>
    <n v="4.0999999999999996"/>
    <n v="3480"/>
    <s v="Low"/>
    <n v="7162"/>
    <n v="1.1000000000000001"/>
    <n v="3407"/>
    <n v="141.95833333333334"/>
    <n v="326000"/>
    <n v="6660000"/>
    <n v="36"/>
    <n v="2.2000000000000002"/>
    <s v="Monday"/>
    <s v="Sunday"/>
  </r>
  <r>
    <n v="587"/>
    <s v="mrdzinold"/>
    <s v="Polish"/>
    <s v="personality"/>
    <x v="0"/>
    <s v="CounterNAStrike"/>
    <n v="4.8193979933110372E-3"/>
    <n v="1.6129032258064516E-2"/>
    <n v="2338.22091886608"/>
    <n v="6.5"/>
    <n v="6350"/>
    <s v="Low"/>
    <n v="2882"/>
    <n v="2.4"/>
    <n v="6138"/>
    <n v="255.75"/>
    <n v="598000"/>
    <n v="2710000"/>
    <n v="99"/>
    <n v="4.5999999999999996"/>
    <s v="Tuesday"/>
    <s v="Tuesday"/>
  </r>
  <r>
    <n v="588"/>
    <s v="lysium"/>
    <s v="English"/>
    <s v="personality"/>
    <x v="8"/>
    <s v="Dauntless"/>
    <n v="2.1722408026755853E-2"/>
    <n v="9.2017111954152877E-3"/>
    <n v="579.22350472193068"/>
    <n v="7"/>
    <n v="1650"/>
    <s v="High"/>
    <n v="6495"/>
    <n v="1.3"/>
    <n v="12389"/>
    <n v="516.20833333333337"/>
    <n v="299000"/>
    <n v="11800000"/>
    <n v="114"/>
    <n v="5.6"/>
    <s v="Friday"/>
    <s v="Thursday"/>
  </r>
  <r>
    <n v="589"/>
    <s v="zekken"/>
    <s v="English"/>
    <s v="personality"/>
    <x v="6"/>
    <s v="Super Smash Bros. Melee"/>
    <n v="8.7373737373737381E-3"/>
    <n v="1.8072289156626505E-2"/>
    <n v="4404.0778498609825"/>
    <n v="3.1"/>
    <n v="4960"/>
    <s v="Low"/>
    <n v="3460"/>
    <n v="1.1000000000000001"/>
    <n v="2158"/>
    <n v="89.916666666666671"/>
    <n v="396000"/>
    <n v="276000"/>
    <n v="39"/>
    <n v="3.2"/>
    <s v="Sunday"/>
    <s v="Tuesday"/>
  </r>
  <r>
    <n v="590"/>
    <s v="gytoxydo"/>
    <s v="Russian"/>
    <s v="personality"/>
    <x v="63"/>
    <m/>
    <n v="0"/>
    <n v="9.0909090909090905E-3"/>
    <n v="0"/>
    <n v="5.3"/>
    <n v="0"/>
    <s v="Low"/>
    <n v="0"/>
    <n v="1"/>
    <n v="110"/>
    <n v="4.583333333333333"/>
    <n v="0"/>
    <n v="0"/>
    <n v="1"/>
    <n v="0.4"/>
    <s v="Tuesday"/>
    <s v="Wednesday"/>
  </r>
  <r>
    <n v="591"/>
    <s v="iitztimmy"/>
    <s v="English"/>
    <s v="personality"/>
    <x v="9"/>
    <s v="VALORANT"/>
    <n v="9.6890459363957601E-4"/>
    <n v="9.4111134177565572E-3"/>
    <n v="4700.0207598090101"/>
    <n v="8.1"/>
    <n v="1683"/>
    <s v="High"/>
    <n v="2742"/>
    <n v="1.7"/>
    <n v="14451"/>
    <n v="602.125"/>
    <n v="2830000"/>
    <n v="46200000"/>
    <n v="136"/>
    <n v="5"/>
    <s v="Wednesday"/>
    <s v="Tuesday"/>
  </r>
  <r>
    <n v="592"/>
    <s v="buxexa_e"/>
    <s v="Portuguese"/>
    <s v="personality"/>
    <x v="72"/>
    <s v="Virtual Casino"/>
    <n v="0"/>
    <n v="1.6806722689075631E-3"/>
    <n v="30.252100840336134"/>
    <n v="19.8"/>
    <n v="370"/>
    <s v="Low"/>
    <n v="0"/>
    <n v="1.8"/>
    <n v="1190"/>
    <n v="49.583333333333336"/>
    <n v="1500"/>
    <n v="0"/>
    <n v="2"/>
    <n v="1.6"/>
    <s v="Tuesday"/>
    <s v="Friday"/>
  </r>
  <r>
    <n v="593"/>
    <s v="derajn"/>
    <s v="English"/>
    <s v="personality"/>
    <x v="81"/>
    <s v="Teamfight Tactics"/>
    <n v="4.4843049327354261E-4"/>
    <n v="1.46089945574334E-2"/>
    <n v="613.23403036379261"/>
    <n v="6.1"/>
    <n v="1850"/>
    <s v="Low"/>
    <n v="40"/>
    <n v="1.3"/>
    <n v="3491"/>
    <n v="145.45833333333334"/>
    <n v="89200"/>
    <n v="7800"/>
    <n v="51"/>
    <n v="2"/>
    <s v="Tuesday"/>
    <s v="Wednesday"/>
  </r>
  <r>
    <n v="594"/>
    <s v="zegociv"/>
    <s v="Russian"/>
    <s v="personality"/>
    <x v="63"/>
    <m/>
    <n v="0"/>
    <n v="1.6666666666666666E-2"/>
    <n v="0.4"/>
    <n v="6.3"/>
    <n v="10"/>
    <s v="Low"/>
    <n v="0"/>
    <n v="1"/>
    <n v="60"/>
    <n v="2.5"/>
    <n v="1"/>
    <n v="0"/>
    <n v="1"/>
    <n v="0.5"/>
    <s v="Sunday"/>
    <s v="Sunday"/>
  </r>
  <r>
    <n v="595"/>
    <s v="dhalucard"/>
    <s v="German"/>
    <s v="personality"/>
    <x v="46"/>
    <s v="VALORANT"/>
    <n v="2.8450549450549451E-2"/>
    <n v="4.1080762718103514E-2"/>
    <n v="964.73533092836624"/>
    <n v="6"/>
    <n v="1760"/>
    <s v="High"/>
    <n v="15534"/>
    <n v="2.1"/>
    <n v="13583"/>
    <n v="565.95833333333337"/>
    <n v="546000"/>
    <n v="43400000"/>
    <n v="558"/>
    <n v="5.8"/>
    <s v="Tuesday"/>
    <s v="Tuesday"/>
  </r>
  <r>
    <n v="596"/>
    <s v="bananirou"/>
    <s v="Spanish"/>
    <s v="personality"/>
    <x v="0"/>
    <s v="Grand Theft Auto: San Andreas"/>
    <n v="9.0209790209790205E-4"/>
    <n v="3.9962997224791859E-2"/>
    <n v="2539.8704902867712"/>
    <n v="4.4000000000000004"/>
    <n v="4900"/>
    <s v="Low"/>
    <n v="516"/>
    <n v="2.6"/>
    <n v="5405"/>
    <n v="225.20833333333334"/>
    <n v="572000"/>
    <n v="6020000"/>
    <n v="216"/>
    <n v="3.6"/>
    <s v="Saturday"/>
    <s v="Monday"/>
  </r>
  <r>
    <n v="597"/>
    <s v="olgaenvivo"/>
    <s v="Spanish"/>
    <s v="personality"/>
    <x v="0"/>
    <s v="Talk Shows &amp; Podcasts"/>
    <n v="0"/>
    <n v="1.4214641080312722E-3"/>
    <n v="2524.5202558635397"/>
    <n v="6.2"/>
    <n v="6160"/>
    <s v="Low"/>
    <n v="0"/>
    <n v="1"/>
    <n v="1407"/>
    <n v="58.625"/>
    <n v="148000"/>
    <n v="0"/>
    <n v="2"/>
    <n v="4.5999999999999996"/>
    <s v="Wednesday"/>
    <s v="Sunday"/>
  </r>
  <r>
    <n v="598"/>
    <s v="elglogloking"/>
    <s v="Spanish"/>
    <s v="personality"/>
    <x v="0"/>
    <s v="Fall Guys"/>
    <n v="5.1818181818181815E-3"/>
    <n v="6.7519333729922665E-2"/>
    <n v="2355.7406305770373"/>
    <n v="4.2"/>
    <n v="4250"/>
    <s v="High"/>
    <n v="1710"/>
    <n v="2.2000000000000002"/>
    <n v="3362"/>
    <n v="140.08333333333334"/>
    <n v="330000"/>
    <n v="133000"/>
    <n v="227"/>
    <n v="5.6"/>
    <s v="Tuesday"/>
    <s v="Saturday"/>
  </r>
  <r>
    <n v="599"/>
    <s v="putupau"/>
    <s v="Spanish"/>
    <s v="personality"/>
    <x v="41"/>
    <s v="Rust"/>
    <n v="1.0888888888888889E-4"/>
    <n v="1.1153427638737758E-2"/>
    <n v="979.32535364526655"/>
    <n v="6.3"/>
    <n v="2690"/>
    <s v="Low"/>
    <n v="49"/>
    <n v="1.9"/>
    <n v="11028"/>
    <n v="459.5"/>
    <n v="450000"/>
    <n v="8170000"/>
    <n v="123"/>
    <n v="4.4000000000000004"/>
    <s v="Friday"/>
    <s v="Wednesday"/>
  </r>
  <r>
    <n v="600"/>
    <s v="klean"/>
    <s v="English"/>
    <s v="personality"/>
    <x v="21"/>
    <s v="Project Zomboid"/>
    <n v="2.1236533957845433E-2"/>
    <n v="0.78787878787878785"/>
    <n v="51757.57575757576"/>
    <n v="7.8"/>
    <n v="1500"/>
    <s v="High"/>
    <n v="9068"/>
    <n v="1.3"/>
    <n v="198"/>
    <n v="8.25"/>
    <n v="427000"/>
    <n v="25800000"/>
    <n v="156"/>
    <n v="6.6"/>
    <s v="Wednesday"/>
    <s v="Wednesday"/>
  </r>
  <r>
    <n v="601"/>
    <s v="iateyourpie"/>
    <s v="English"/>
    <s v="personality"/>
    <x v="82"/>
    <s v="Mafia.gg"/>
    <n v="4.0973856209150325E-2"/>
    <n v="1.9230769230769232E-2"/>
    <n v="177.87250532842472"/>
    <n v="8.4"/>
    <n v="280"/>
    <s v="High"/>
    <n v="6269"/>
    <n v="1.4"/>
    <n v="20644"/>
    <n v="860.16666666666663"/>
    <n v="153000"/>
    <n v="26900000"/>
    <n v="397"/>
    <n v="6.3"/>
    <s v="Tuesday"/>
    <s v="Tuesday"/>
  </r>
  <r>
    <n v="602"/>
    <s v="liminhag0d"/>
    <s v="Portuguese"/>
    <s v="personality"/>
    <x v="12"/>
    <s v="Just Chatting"/>
    <n v="3.6505460218408739E-4"/>
    <n v="1.5881913303437967E-2"/>
    <n v="958.14648729446935"/>
    <n v="15.4"/>
    <n v="5940"/>
    <s v="High"/>
    <n v="234"/>
    <n v="2.7"/>
    <n v="16056"/>
    <n v="669"/>
    <n v="641000"/>
    <n v="25300000"/>
    <n v="255"/>
    <n v="5.5"/>
    <s v="Thursday"/>
    <s v="Friday"/>
  </r>
  <r>
    <n v="603"/>
    <s v="sneakylol"/>
    <s v="English"/>
    <s v="personality"/>
    <x v="2"/>
    <s v="World of Warcraft"/>
    <n v="2.291534090909091E-2"/>
    <n v="1.3637490701710886E-2"/>
    <n v="2094.718571782792"/>
    <n v="8.6999999999999993"/>
    <n v="3980"/>
    <s v="High"/>
    <n v="40331"/>
    <n v="2.2000000000000002"/>
    <n v="20165"/>
    <n v="840.20833333333337"/>
    <n v="1760000"/>
    <n v="141000000"/>
    <n v="275"/>
    <n v="5.9"/>
    <s v="Thursday"/>
    <s v="Monday"/>
  </r>
  <r>
    <n v="604"/>
    <s v="gmhikaru"/>
    <s v="English"/>
    <s v="personality"/>
    <x v="35"/>
    <s v="Chess (4)"/>
    <n v="5.884083769633508E-2"/>
    <n v="8.8336577331935926E-3"/>
    <n v="6863.3028896541391"/>
    <n v="4.7"/>
    <n v="1239"/>
    <s v="Low"/>
    <n v="112386"/>
    <n v="1.2"/>
    <n v="6679"/>
    <n v="278.29166666666669"/>
    <n v="1910000"/>
    <n v="175000000"/>
    <n v="59"/>
    <n v="4"/>
    <s v="Tuesday"/>
    <s v="Tuesday"/>
  </r>
  <r>
    <n v="605"/>
    <s v="snopey_"/>
    <s v="Portuguese"/>
    <s v="personality"/>
    <x v="0"/>
    <s v="Minecraft"/>
    <n v="1.6326194398682044E-2"/>
    <n v="1.615798922800718E-2"/>
    <n v="3269.2998204667865"/>
    <n v="3.5"/>
    <n v="4730"/>
    <s v="High"/>
    <n v="9910"/>
    <n v="1.6"/>
    <n v="4456"/>
    <n v="185.66666666666666"/>
    <n v="607000"/>
    <n v="1270000"/>
    <n v="72"/>
    <n v="5.5"/>
    <s v="Sunday"/>
    <s v="Monday"/>
  </r>
  <r>
    <n v="606"/>
    <s v="goodtimeswithscar"/>
    <s v="English"/>
    <s v="personality"/>
    <x v="4"/>
    <s v="Phasmophobia"/>
    <n v="7.971428571428572E-3"/>
    <n v="1.2861736334405145E-3"/>
    <n v="1350.4823151125402"/>
    <n v="2.6"/>
    <n v="1401"/>
    <s v="Low"/>
    <n v="4185"/>
    <n v="1"/>
    <n v="9330"/>
    <n v="388.75"/>
    <n v="525000"/>
    <n v="1640000"/>
    <n v="12"/>
    <n v="0.9"/>
    <s v="Saturday"/>
    <s v="Thursday"/>
  </r>
  <r>
    <n v="607"/>
    <s v="fl0m"/>
    <s v="English"/>
    <s v="personality"/>
    <x v="12"/>
    <s v="VALORANT"/>
    <n v="2.1535836177474402E-3"/>
    <n v="7.8541983076589276E-3"/>
    <n v="915.42633977001515"/>
    <n v="8.6999999999999993"/>
    <n v="1960"/>
    <s v="High"/>
    <n v="1893"/>
    <n v="1.4"/>
    <n v="23045"/>
    <n v="960.20833333333337"/>
    <n v="879000"/>
    <n v="73400000"/>
    <n v="181"/>
    <n v="6.7"/>
    <s v="Tuesday"/>
    <s v="Sunday"/>
  </r>
  <r>
    <n v="608"/>
    <s v="lamc"/>
    <s v="English"/>
    <s v="personality"/>
    <x v="39"/>
    <s v="Variety"/>
    <n v="14.8032"/>
    <n v="2.0408163265306124E-3"/>
    <n v="61.224489795918366"/>
    <n v="4.3"/>
    <n v="1080"/>
    <s v="Low"/>
    <n v="37008"/>
    <n v="1.1000000000000001"/>
    <n v="980"/>
    <n v="40.833333333333336"/>
    <n v="2500"/>
    <n v="852000"/>
    <n v="2"/>
    <n v="0.1"/>
    <s v="Wednesday"/>
    <s v="Wednesday"/>
  </r>
  <r>
    <n v="609"/>
    <s v="strippin"/>
    <s v="English"/>
    <s v="personality"/>
    <x v="2"/>
    <s v="For Honor"/>
    <n v="3.3220543806646526E-2"/>
    <n v="3.1060094530722483E-2"/>
    <n v="487.63120741513723"/>
    <n v="7"/>
    <n v="930"/>
    <s v="High"/>
    <n v="10996"/>
    <n v="1.7"/>
    <n v="16291"/>
    <n v="678.79166666666663"/>
    <n v="331000"/>
    <n v="26800000"/>
    <n v="506"/>
    <n v="5.9"/>
    <s v="Thursday"/>
    <s v="Tuesday"/>
  </r>
  <r>
    <n v="610"/>
    <s v="hudson_om"/>
    <s v="Portuguese"/>
    <s v="personality"/>
    <x v="55"/>
    <m/>
    <n v="0"/>
    <n v="1.7857142857142857E-3"/>
    <n v="4.2857142857142858E-2"/>
    <n v="14.1"/>
    <s v="NA4240"/>
    <s v="Low"/>
    <n v="0"/>
    <n v="1"/>
    <n v="560"/>
    <n v="23.333333333333332"/>
    <n v="1"/>
    <n v="0"/>
    <n v="1"/>
    <n v="2.2999999999999998"/>
    <s v="Wednesday"/>
    <s v="Thursday"/>
  </r>
  <r>
    <n v="611"/>
    <s v="by_owl"/>
    <s v="Russian"/>
    <s v="personality"/>
    <x v="0"/>
    <s v="Dota 2"/>
    <n v="1.8933712121212122E-2"/>
    <n v="2.1865027774494741E-2"/>
    <n v="1497.6953078832289"/>
    <n v="3.9"/>
    <n v="2710"/>
    <s v="High"/>
    <n v="9997"/>
    <n v="2"/>
    <n v="8461"/>
    <n v="352.54166666666669"/>
    <n v="528000"/>
    <n v="20100000"/>
    <n v="185"/>
    <n v="5.3"/>
    <s v="Wednesday"/>
    <s v="Tuesday"/>
  </r>
  <r>
    <n v="612"/>
    <s v="begizo"/>
    <s v="Russian"/>
    <s v="personality"/>
    <x v="63"/>
    <m/>
    <n v="0"/>
    <n v="9.0909090909090905E-3"/>
    <n v="0.4363636363636364"/>
    <n v="5.3"/>
    <n v="20"/>
    <s v="Low"/>
    <n v="0"/>
    <n v="1"/>
    <n v="110"/>
    <n v="4.583333333333333"/>
    <n v="2"/>
    <n v="0"/>
    <n v="1"/>
    <n v="0.6"/>
    <s v="Monday"/>
    <s v="Sunday"/>
  </r>
  <r>
    <n v="613"/>
    <s v="lynxcerezlol"/>
    <s v="Turkish"/>
    <s v="personality"/>
    <x v="2"/>
    <s v="Just Chatting"/>
    <n v="2.7036866359447003E-2"/>
    <n v="5.235602094240838E-3"/>
    <n v="1185.5224220350558"/>
    <n v="4"/>
    <n v="1830"/>
    <s v="Low"/>
    <n v="5867"/>
    <n v="1.1000000000000001"/>
    <n v="4393"/>
    <n v="183.04166666666666"/>
    <n v="217000"/>
    <n v="6950000"/>
    <n v="23"/>
    <n v="3.1"/>
    <s v="Wednesday"/>
    <s v="Sunday"/>
  </r>
  <r>
    <n v="614"/>
    <s v="midbeast"/>
    <s v="English"/>
    <s v="personality"/>
    <x v="2"/>
    <s v="Teamfight Tactics"/>
    <n v="2.4602853745541022E-2"/>
    <n v="1.9399394738884147E-3"/>
    <n v="1566.2295336385503"/>
    <n v="6.4"/>
    <n v="4040"/>
    <s v="High"/>
    <n v="20691"/>
    <n v="1"/>
    <n v="12887"/>
    <n v="536.95833333333337"/>
    <n v="841000"/>
    <n v="43000000"/>
    <n v="25"/>
    <n v="5.2"/>
    <s v="Tuesday"/>
    <s v="Monday"/>
  </r>
  <r>
    <n v="615"/>
    <s v="derzko69"/>
    <s v="Russian"/>
    <s v="personality"/>
    <x v="0"/>
    <s v="Minecraft"/>
    <n v="0"/>
    <n v="1.9365079365079366E-2"/>
    <n v="1699.047619047619"/>
    <n v="3.1"/>
    <n v="2208"/>
    <s v="Low"/>
    <n v="0"/>
    <n v="2.2000000000000002"/>
    <n v="9450"/>
    <n v="393.75"/>
    <n v="669000"/>
    <n v="151"/>
    <n v="183"/>
    <n v="2.2000000000000002"/>
    <s v="Saturday"/>
    <s v="Thursday"/>
  </r>
  <r>
    <n v="616"/>
    <s v="jidionpremium"/>
    <s v="English"/>
    <s v="personality"/>
    <x v="0"/>
    <s v="Grand Theft Auto V"/>
    <n v="3.4722826086956524E-2"/>
    <n v="7.2916666666666668E-3"/>
    <n v="4600"/>
    <n v="3.6"/>
    <n v="6449"/>
    <s v="Low"/>
    <n v="12778"/>
    <n v="1.5"/>
    <n v="1920"/>
    <n v="80"/>
    <n v="368000"/>
    <n v="728000"/>
    <n v="14"/>
    <n v="0.3"/>
    <s v="Thursday"/>
    <s v="Saturday"/>
  </r>
  <r>
    <n v="617"/>
    <s v="emilyywang"/>
    <s v="English"/>
    <s v="personality"/>
    <x v="19"/>
    <s v="Fortnite"/>
    <n v="1.35E-2"/>
    <n v="1.1371859815982632E-2"/>
    <n v="580.5851338778042"/>
    <n v="6"/>
    <n v="1580"/>
    <s v="Low"/>
    <n v="3159"/>
    <n v="1.6"/>
    <n v="9673"/>
    <n v="403.04166666666669"/>
    <n v="234000"/>
    <n v="4700000"/>
    <n v="110"/>
    <n v="4.5"/>
    <s v="Thursday"/>
    <s v="Monday"/>
  </r>
  <r>
    <n v="618"/>
    <s v="jeanmassiet"/>
    <s v="French"/>
    <s v="personality"/>
    <x v="48"/>
    <s v="Just Chatting"/>
    <n v="2.436864406779661E-2"/>
    <n v="6.680369989722508E-2"/>
    <n v="5821.171634121275"/>
    <n v="4"/>
    <n v="1510"/>
    <s v="Low"/>
    <n v="5751"/>
    <n v="1.1000000000000001"/>
    <n v="973"/>
    <n v="40.541666666666664"/>
    <n v="236000"/>
    <n v="11500000"/>
    <n v="65"/>
    <n v="3.8"/>
    <s v="Tuesday"/>
    <s v="Sunday"/>
  </r>
  <r>
    <n v="619"/>
    <s v="dracon"/>
    <s v="German"/>
    <s v="personality"/>
    <x v="0"/>
    <s v="FINAL FANTASY XIV ONLINE"/>
    <n v="7.0591715976331362E-2"/>
    <n v="2.479277679100059E-2"/>
    <n v="120.07104795737122"/>
    <n v="5.8"/>
    <n v="280"/>
    <s v="High"/>
    <n v="4772"/>
    <n v="1.3"/>
    <n v="13512"/>
    <n v="563"/>
    <n v="67600"/>
    <n v="11200000"/>
    <n v="335"/>
    <n v="5.9"/>
    <s v="Sunday"/>
    <s v="Sunday"/>
  </r>
  <r>
    <n v="620"/>
    <s v="helin139"/>
    <s v="Russian"/>
    <s v="personality"/>
    <x v="12"/>
    <s v="Just Chatting"/>
    <n v="0"/>
    <n v="0.49305555555555558"/>
    <n v="75666.666666666672"/>
    <n v="4"/>
    <n v="1167"/>
    <s v="Low"/>
    <n v="0"/>
    <n v="2.1"/>
    <n v="144"/>
    <n v="6"/>
    <n v="454000"/>
    <n v="0"/>
    <n v="71"/>
    <n v="3.8"/>
    <s v="Saturday"/>
    <s v="Sunday"/>
  </r>
  <r>
    <n v="621"/>
    <s v="thedandangler"/>
    <s v="English"/>
    <s v="personality"/>
    <x v="0"/>
    <s v="Call of Duty: Warzone"/>
    <n v="1.0803571428571428E-2"/>
    <n v="5.4402579085230706E-3"/>
    <n v="2978.843441466855"/>
    <n v="4.7"/>
    <n v="5400"/>
    <s v="Low"/>
    <n v="6655"/>
    <n v="1.5"/>
    <n v="4963"/>
    <n v="206.79166666666666"/>
    <n v="616000"/>
    <n v="7590000"/>
    <n v="27"/>
    <n v="4.2"/>
    <s v="Monday"/>
    <s v="Sunday"/>
  </r>
  <r>
    <n v="622"/>
    <s v="matarakan"/>
    <s v="English"/>
    <s v="personality"/>
    <x v="0"/>
    <s v="HELLDIVERS 2"/>
    <n v="0"/>
    <n v="5.3507728894173602E-3"/>
    <n v="622.11652794292502"/>
    <n v="5.2"/>
    <n v="1398"/>
    <s v="High"/>
    <n v="0"/>
    <n v="1.9"/>
    <n v="8410"/>
    <n v="350.41666666666669"/>
    <n v="218000"/>
    <n v="0"/>
    <n v="45"/>
    <n v="5"/>
    <s v="Thursday"/>
    <s v="Monday"/>
  </r>
  <r>
    <n v="623"/>
    <s v="iamcristinini"/>
    <s v="Spanish"/>
    <s v="personality"/>
    <x v="0"/>
    <s v="Grand Theft Auto V"/>
    <n v="1.4487267080745341E-2"/>
    <n v="1.4084507042253521E-2"/>
    <n v="6677.6116823641232"/>
    <n v="5.6"/>
    <n v="163"/>
    <s v="High"/>
    <n v="46649"/>
    <n v="1.9"/>
    <n v="11573"/>
    <n v="482.20833333333331"/>
    <n v="3220000"/>
    <n v="92200000"/>
    <n v="163"/>
    <n v="5.3"/>
    <s v="Monday"/>
    <s v="Monday"/>
  </r>
  <r>
    <n v="624"/>
    <s v="footballbromance"/>
    <s v="German"/>
    <s v="personality"/>
    <x v="14"/>
    <s v="Sports"/>
    <n v="0.17502217294900221"/>
    <n v="8.2051282051282047E-4"/>
    <n v="222.03076923076924"/>
    <n v="2.9"/>
    <n v="2470"/>
    <s v="Low"/>
    <n v="15787"/>
    <n v="1.1000000000000001"/>
    <n v="9750"/>
    <n v="406.25"/>
    <n v="90200"/>
    <n v="5620000"/>
    <n v="8"/>
    <n v="1.8"/>
    <s v="Wednesday"/>
    <s v="Wednesday"/>
  </r>
  <r>
    <n v="625"/>
    <s v="jukes"/>
    <s v="Portuguese"/>
    <s v="personality"/>
    <x v="2"/>
    <s v="Just Chatting"/>
    <n v="4.4320108695652172E-2"/>
    <n v="8.8923908149482218E-3"/>
    <n v="4970.7339036470057"/>
    <n v="5.3"/>
    <n v="1398"/>
    <s v="Low"/>
    <n v="81549"/>
    <n v="1.8"/>
    <n v="8884"/>
    <n v="370.16666666666669"/>
    <n v="1840000"/>
    <n v="107000000"/>
    <n v="79"/>
    <n v="4.2"/>
    <s v="Tuesday"/>
    <s v="Tuesday"/>
  </r>
  <r>
    <n v="626"/>
    <s v="rockykramer"/>
    <s v="English"/>
    <s v="personality"/>
    <x v="39"/>
    <s v="Assassin's Creed Valhalla"/>
    <n v="3.0416666666666665"/>
    <n v="0.69724770642201839"/>
    <n v="528.44036697247702"/>
    <n v="2.2999999999999998"/>
    <n v="50"/>
    <s v="Low"/>
    <n v="7300"/>
    <n v="1.1000000000000001"/>
    <n v="109"/>
    <n v="4.541666666666667"/>
    <n v="2400"/>
    <n v="348000"/>
    <n v="76"/>
    <n v="2.2000000000000002"/>
    <s v="Wednesday"/>
    <s v="Wednesday"/>
  </r>
  <r>
    <n v="627"/>
    <s v="brokybrawkstv"/>
    <s v="French"/>
    <s v="personality"/>
    <x v="42"/>
    <s v="VALORANT"/>
    <n v="1.2194630872483221E-2"/>
    <n v="2.0108108108108109E-2"/>
    <n v="1546.3783783783783"/>
    <n v="4.3"/>
    <n v="2930"/>
    <s v="Low"/>
    <n v="3634"/>
    <n v="1.6"/>
    <n v="4625"/>
    <n v="192.70833333333334"/>
    <n v="298000"/>
    <n v="3570000"/>
    <n v="93"/>
    <n v="3"/>
    <s v="Tuesday"/>
    <s v="Saturday"/>
  </r>
  <r>
    <n v="628"/>
    <s v="skill4ltu"/>
    <s v="English"/>
    <s v="personality"/>
    <x v="37"/>
    <s v="Resident Evil 4"/>
    <n v="2.773716012084592E-2"/>
    <n v="1.8557466287269579E-4"/>
    <n v="491.40170728689839"/>
    <n v="7.5"/>
    <n v="1380"/>
    <s v="High"/>
    <n v="9181"/>
    <n v="1"/>
    <n v="16166"/>
    <n v="673.58333333333337"/>
    <n v="331000"/>
    <n v="21800000"/>
    <n v="3"/>
    <n v="5.5"/>
    <s v="Tuesday"/>
    <s v="Saturday"/>
  </r>
  <r>
    <n v="629"/>
    <s v="xarola_"/>
    <s v="Portuguese"/>
    <s v="personality"/>
    <x v="6"/>
    <s v="ELDEN RING"/>
    <n v="1.2128378378378378E-2"/>
    <n v="2.6619234543670264E-2"/>
    <n v="871.44259077526988"/>
    <n v="8"/>
    <n v="2970"/>
    <s v="Low"/>
    <n v="3590"/>
    <n v="1.6"/>
    <n v="8152"/>
    <n v="339.66666666666669"/>
    <n v="296000"/>
    <n v="359000"/>
    <n v="217"/>
    <n v="3.2"/>
    <s v="Monday"/>
    <s v="Tuesday"/>
  </r>
  <r>
    <n v="630"/>
    <s v="traytonlol"/>
    <s v="French"/>
    <s v="personality"/>
    <x v="2"/>
    <s v="Rocket League"/>
    <n v="2.2875621890547263E-2"/>
    <n v="2.4740227610094011E-3"/>
    <n v="795.64571994062351"/>
    <n v="5.3"/>
    <n v="1510"/>
    <s v="Low"/>
    <n v="4598"/>
    <n v="1"/>
    <n v="6063"/>
    <n v="252.625"/>
    <n v="201000"/>
    <n v="6130000"/>
    <n v="15"/>
    <n v="3.2"/>
    <s v="Monday"/>
    <s v="Monday"/>
  </r>
  <r>
    <n v="631"/>
    <s v="meduska"/>
    <s v="Polish"/>
    <s v="personality"/>
    <x v="0"/>
    <s v="CounterNAStrike"/>
    <n v="2.3809523809523808E-2"/>
    <n v="1.9721577726218097E-2"/>
    <n v="3215.7772621809745"/>
    <n v="5.8"/>
    <n v="6940"/>
    <s v="Low"/>
    <n v="5500"/>
    <n v="1.6"/>
    <n v="1724"/>
    <n v="71.833333333333329"/>
    <n v="231000"/>
    <n v="183000"/>
    <n v="34"/>
    <n v="1.7"/>
    <s v="Sunday"/>
    <s v="Saturday"/>
  </r>
  <r>
    <n v="632"/>
    <s v="ferretsoftware"/>
    <s v="English"/>
    <s v="personality"/>
    <x v="64"/>
    <m/>
    <n v="0"/>
    <n v="9.3852651337400283E-5"/>
    <n v="193.48662599718443"/>
    <n v="23.9"/>
    <n v="3710"/>
    <s v="High"/>
    <n v="0"/>
    <n v="1"/>
    <n v="10655"/>
    <n v="443.95833333333331"/>
    <n v="85900"/>
    <n v="0"/>
    <n v="1"/>
    <n v="7"/>
    <s v="Thursday"/>
    <s v="Monday"/>
  </r>
  <r>
    <n v="633"/>
    <s v="willerz"/>
    <s v="English"/>
    <s v="personality"/>
    <x v="21"/>
    <s v="DayZ"/>
    <n v="1.2574358974358974E-2"/>
    <n v="4.9687036200554945E-3"/>
    <n v="603.98786861973281"/>
    <n v="7.2"/>
    <n v="1700"/>
    <s v="High"/>
    <n v="4904"/>
    <n v="1.1000000000000001"/>
    <n v="15497"/>
    <n v="645.70833333333337"/>
    <n v="390000"/>
    <n v="11200000"/>
    <n v="77"/>
    <n v="6.1"/>
    <s v="Monday"/>
    <s v="Sunday"/>
  </r>
  <r>
    <n v="634"/>
    <s v="datmodz"/>
    <s v="English"/>
    <s v="personality"/>
    <x v="26"/>
    <s v="Lost Ark"/>
    <n v="2.8828703703703704E-2"/>
    <n v="4.783657990001724E-3"/>
    <n v="446.81951387691777"/>
    <n v="9.8000000000000007"/>
    <n v="1150"/>
    <s v="High"/>
    <n v="12454"/>
    <n v="1.1000000000000001"/>
    <n v="23204"/>
    <n v="966.83333333333337"/>
    <n v="432000"/>
    <n v="48200000"/>
    <n v="111"/>
    <n v="6.7"/>
    <s v="Friday"/>
    <s v="Sunday"/>
  </r>
  <r>
    <n v="635"/>
    <s v="altair"/>
    <s v="French"/>
    <s v="personality"/>
    <x v="0"/>
    <s v="Monster Hunter: World"/>
    <n v="6.3422018348623849E-2"/>
    <n v="4.0617959446411327E-2"/>
    <n v="168.39394914708723"/>
    <n v="7.7"/>
    <n v="530"/>
    <s v="High"/>
    <n v="6913"/>
    <n v="1.5"/>
    <n v="15535"/>
    <n v="647.29166666666663"/>
    <n v="109000"/>
    <n v="14200000"/>
    <n v="631"/>
    <n v="6.1"/>
    <s v="Sunday"/>
    <s v="Sunday"/>
  </r>
  <r>
    <n v="636"/>
    <s v="vymago"/>
    <s v="Russian"/>
    <s v="personality"/>
    <x v="63"/>
    <m/>
    <n v="0"/>
    <n v="1.5384615384615385E-3"/>
    <n v="0.84923076923076923"/>
    <n v="16.3"/>
    <n v="120"/>
    <s v="Low"/>
    <n v="0"/>
    <n v="1"/>
    <n v="650"/>
    <n v="27.083333333333332"/>
    <n v="23"/>
    <n v="0"/>
    <n v="1"/>
    <n v="2.5"/>
    <s v="Thursday"/>
    <s v="Saturday"/>
  </r>
  <r>
    <n v="637"/>
    <s v="kxpture"/>
    <s v="English"/>
    <s v="personality"/>
    <x v="42"/>
    <s v="Call of Duty: Modern Warfare III"/>
    <n v="2.2733644859813083E-2"/>
    <n v="2.7807817086358722E-3"/>
    <n v="1586.8994283948712"/>
    <n v="6.2"/>
    <n v="4020"/>
    <s v="High"/>
    <n v="9730"/>
    <n v="1.1000000000000001"/>
    <n v="6473"/>
    <n v="269.70833333333331"/>
    <n v="428000"/>
    <n v="1040000"/>
    <n v="18"/>
    <n v="5.6"/>
    <s v="Sunday"/>
    <s v="Sunday"/>
  </r>
  <r>
    <n v="638"/>
    <s v="titanlol1"/>
    <s v="Portuguese"/>
    <s v="personality"/>
    <x v="2"/>
    <s v="VALORANT"/>
    <n v="3.2053892215568862E-2"/>
    <n v="1.0920436817472699E-2"/>
    <n v="4168.4867394695784"/>
    <n v="4"/>
    <n v="8620"/>
    <s v="Low"/>
    <n v="10706"/>
    <n v="1.2"/>
    <n v="1923"/>
    <n v="80.125"/>
    <n v="334000"/>
    <n v="4150000"/>
    <n v="21"/>
    <n v="1.2"/>
    <s v="Thursday"/>
    <s v="Sunday"/>
  </r>
  <r>
    <n v="639"/>
    <s v="maxim"/>
    <s v="German"/>
    <s v="personality"/>
    <x v="19"/>
    <s v="League of Legends"/>
    <n v="2.4826722338204592E-2"/>
    <n v="5.4361714484841443E-2"/>
    <n v="1335.3467301661053"/>
    <n v="4.8"/>
    <n v="2550"/>
    <s v="High"/>
    <n v="11892"/>
    <n v="1.9"/>
    <n v="8609"/>
    <n v="358.70833333333331"/>
    <n v="479000"/>
    <n v="22300000"/>
    <n v="468"/>
    <n v="5.0999999999999996"/>
    <s v="Sunday"/>
    <s v="Sunday"/>
  </r>
  <r>
    <n v="640"/>
    <s v="malchugov"/>
    <s v="Russian"/>
    <s v="personality"/>
    <x v="7"/>
    <s v="CounterNAStrike"/>
    <n v="0.65110335195530722"/>
    <n v="7.5112669003505259E-3"/>
    <n v="860.49073610415633"/>
    <n v="4"/>
    <n v="1290"/>
    <s v="Low"/>
    <n v="46619"/>
    <n v="1.3"/>
    <n v="1997"/>
    <n v="83.208333333333329"/>
    <n v="71600"/>
    <n v="26500000"/>
    <n v="15"/>
    <n v="1.8"/>
    <s v="Monday"/>
    <s v="Monday"/>
  </r>
  <r>
    <n v="641"/>
    <s v="edizderbreite"/>
    <s v="German"/>
    <s v="personality"/>
    <x v="8"/>
    <s v="Just Chatting"/>
    <n v="8.3584905660377355E-3"/>
    <n v="1.8682399213372666E-2"/>
    <n v="1500.8849557522124"/>
    <n v="4.7"/>
    <n v="3300"/>
    <s v="Low"/>
    <n v="2658"/>
    <n v="2.2000000000000002"/>
    <n v="5085"/>
    <n v="211.875"/>
    <n v="318000"/>
    <n v="2570000"/>
    <n v="95"/>
    <n v="2.8"/>
    <s v="Tuesday"/>
    <s v="Tuesday"/>
  </r>
  <r>
    <n v="642"/>
    <s v="dz7baile"/>
    <s v="English"/>
    <s v="personality"/>
    <x v="55"/>
    <m/>
    <n v="0"/>
    <n v="3.1250000000000002E-3"/>
    <n v="2250"/>
    <n v="2.9"/>
    <n v="10"/>
    <s v="Low"/>
    <n v="0"/>
    <n v="1"/>
    <n v="320"/>
    <n v="13.333333333333334"/>
    <n v="30000"/>
    <n v="0"/>
    <n v="1"/>
    <n v="1.6"/>
    <s v="Tuesday"/>
    <s v="Wednesday"/>
  </r>
  <r>
    <n v="643"/>
    <s v="wudijo"/>
    <s v="English"/>
    <s v="personality"/>
    <x v="83"/>
    <s v="Diablo IV"/>
    <n v="1.7563888888888889E-2"/>
    <n v="3.6098368052944274E-3"/>
    <n v="649.77062495299697"/>
    <n v="7.7"/>
    <n v="2070"/>
    <s v="Low"/>
    <n v="6323"/>
    <n v="1.2"/>
    <n v="13297"/>
    <n v="554.04166666666663"/>
    <n v="360000"/>
    <n v="11300000"/>
    <n v="48"/>
    <n v="4.4000000000000004"/>
    <s v="Saturday"/>
    <s v="Monday"/>
  </r>
  <r>
    <n v="644"/>
    <s v="dota2_maincast"/>
    <s v="Ukrainian"/>
    <s v="personality"/>
    <x v="7"/>
    <s v="Sports"/>
    <n v="0"/>
    <n v="6.1919504643962852E-4"/>
    <n v="494.86068111455108"/>
    <n v="13.1"/>
    <n v="1770"/>
    <s v="Low"/>
    <n v="0"/>
    <n v="1"/>
    <n v="4845"/>
    <n v="201.875"/>
    <n v="99900"/>
    <n v="286"/>
    <n v="3"/>
    <n v="3.4"/>
    <s v="Sunday"/>
    <s v="Sunday"/>
  </r>
  <r>
    <n v="645"/>
    <s v="popo"/>
    <s v="Polish"/>
    <s v="personality"/>
    <x v="0"/>
    <s v="League of Legends"/>
    <n v="4.3737527114967464E-2"/>
    <n v="3.437319468515309E-2"/>
    <n v="3195.8405545927208"/>
    <n v="4.5999999999999996"/>
    <n v="8010"/>
    <s v="Low"/>
    <n v="20163"/>
    <n v="2"/>
    <n v="3462"/>
    <n v="144.25"/>
    <n v="461000"/>
    <n v="11600000"/>
    <n v="119"/>
    <n v="2.2000000000000002"/>
    <s v="Friday"/>
    <s v="Sunday"/>
  </r>
  <r>
    <n v="646"/>
    <s v="itsspoit"/>
    <s v="English"/>
    <s v="personality"/>
    <x v="1"/>
    <s v="Variety"/>
    <n v="1.2027343750000001E-2"/>
    <n v="1.1525795828759604E-2"/>
    <n v="6744.2371020856199"/>
    <n v="3.5"/>
    <n v="9670"/>
    <s v="Low"/>
    <n v="6158"/>
    <n v="1.1000000000000001"/>
    <n v="1822"/>
    <n v="75.916666666666671"/>
    <n v="512000"/>
    <n v="3260000"/>
    <n v="21"/>
    <n v="1.9"/>
    <s v="Saturday"/>
    <s v="Monday"/>
  </r>
  <r>
    <n v="647"/>
    <s v="staryuuki"/>
    <s v="Spanish"/>
    <s v="personality"/>
    <x v="0"/>
    <s v="Food &amp; Drink"/>
    <n v="7.8854166666666673E-3"/>
    <n v="2.3689320388349516E-2"/>
    <n v="10438.834951456311"/>
    <n v="4.5"/>
    <n v="2104"/>
    <s v="Low"/>
    <n v="26495"/>
    <n v="2.2000000000000002"/>
    <n v="7725"/>
    <n v="321.875"/>
    <n v="3360000"/>
    <n v="42300000"/>
    <n v="183"/>
    <n v="4.8"/>
    <s v="Wednesday"/>
    <s v="Sunday"/>
  </r>
  <r>
    <n v="648"/>
    <s v="controcalcio__"/>
    <s v="Italian"/>
    <s v="personality"/>
    <x v="14"/>
    <s v="Talk Shows &amp; Podcasts"/>
    <n v="2.72419627749577E-2"/>
    <n v="6.329113924050633E-4"/>
    <n v="299.24050632911394"/>
    <n v="2.5"/>
    <n v="2550"/>
    <s v="Low"/>
    <n v="1610"/>
    <n v="1"/>
    <n v="4740"/>
    <n v="197.5"/>
    <n v="59100"/>
    <n v="37100"/>
    <n v="3"/>
    <n v="1.2"/>
    <s v="Monday"/>
    <s v="Monday"/>
  </r>
  <r>
    <n v="649"/>
    <s v="alderiate"/>
    <s v="French"/>
    <s v="personality"/>
    <x v="2"/>
    <s v="Path of Exile"/>
    <n v="4.9982102908277405E-2"/>
    <n v="0.13708260105448156"/>
    <n v="18854.130052724078"/>
    <n v="4.9000000000000004"/>
    <n v="3550"/>
    <s v="Low"/>
    <n v="22342"/>
    <n v="1.2"/>
    <n v="569"/>
    <n v="23.708333333333332"/>
    <n v="447000"/>
    <n v="26900000"/>
    <n v="78"/>
    <n v="3"/>
    <s v="Sunday"/>
    <s v="Saturday"/>
  </r>
  <r>
    <n v="650"/>
    <s v="trebor"/>
    <s v="Spanish"/>
    <s v="personality"/>
    <x v="15"/>
    <s v="Fall Guys"/>
    <n v="3.2129963898916967E-4"/>
    <n v="5.3342816500711234E-3"/>
    <n v="4728.3072546230442"/>
    <n v="2.6"/>
    <n v="5010"/>
    <s v="High"/>
    <n v="178"/>
    <n v="1"/>
    <n v="2812"/>
    <n v="117.16666666666667"/>
    <n v="554000"/>
    <n v="1970000"/>
    <n v="15"/>
    <n v="5.0999999999999996"/>
    <s v="Tuesday"/>
    <s v="Monday"/>
  </r>
  <r>
    <n v="651"/>
    <s v="juanicar_"/>
    <s v="Spanish"/>
    <s v="personality"/>
    <x v="0"/>
    <m/>
    <n v="0"/>
    <n v="1.4492753623188406E-3"/>
    <n v="7200"/>
    <n v="1.4"/>
    <n v="4203"/>
    <s v="Low"/>
    <n v="0"/>
    <n v="1"/>
    <n v="690"/>
    <n v="28.75"/>
    <n v="207000"/>
    <n v="0"/>
    <n v="1"/>
    <n v="2.9"/>
    <s v="Monday"/>
    <s v="Saturday"/>
  </r>
  <r>
    <n v="652"/>
    <s v="axtlol"/>
    <s v="Portuguese"/>
    <s v="personality"/>
    <x v="2"/>
    <s v="Teamfight Tactics"/>
    <n v="3.5619843924191749E-2"/>
    <n v="6.8389057750759874E-2"/>
    <n v="16358.662613981762"/>
    <n v="6.9"/>
    <n v="4750"/>
    <s v="Low"/>
    <n v="31951"/>
    <n v="1.6"/>
    <n v="1316"/>
    <n v="54.833333333333336"/>
    <n v="897000"/>
    <n v="60800000"/>
    <n v="90"/>
    <n v="4.8"/>
    <s v="Saturday"/>
    <s v="Thursday"/>
  </r>
  <r>
    <n v="653"/>
    <s v="gcxevent"/>
    <s v="English"/>
    <s v="personality"/>
    <x v="36"/>
    <s v="Destiny"/>
    <n v="1.641550847457627"/>
    <n v="8.9552238805970144E-2"/>
    <n v="4025.5863539445627"/>
    <n v="12.9"/>
    <n v="2476"/>
    <s v="Low"/>
    <n v="387406"/>
    <n v="4.0999999999999996"/>
    <n v="1407"/>
    <n v="58.625"/>
    <n v="236000"/>
    <n v="32000000"/>
    <n v="126"/>
    <n v="0.3"/>
    <s v="Friday"/>
    <s v="Wednesday"/>
  </r>
  <r>
    <n v="654"/>
    <s v="imls"/>
    <s v="English"/>
    <s v="esports"/>
    <x v="2"/>
    <s v="Teamfight Tactics"/>
    <n v="3.4162367223065253E-2"/>
    <n v="2.1854511395566654E-3"/>
    <n v="1645.9569153918201"/>
    <n v="6.1"/>
    <n v="3630"/>
    <s v="Low"/>
    <n v="22513"/>
    <n v="1"/>
    <n v="9609"/>
    <n v="400.375"/>
    <n v="659000"/>
    <n v="40100000"/>
    <n v="21"/>
    <n v="4"/>
    <s v="Sunday"/>
    <s v="Saturday"/>
  </r>
  <r>
    <n v="655"/>
    <s v="poinemaia"/>
    <s v="Turkish"/>
    <s v="personality"/>
    <x v="84"/>
    <s v="Rise Online"/>
    <n v="3.8870967741935485E-2"/>
    <n v="2.8713129731140694E-3"/>
    <n v="388.41033672670324"/>
    <n v="4.8"/>
    <n v="750"/>
    <s v="High"/>
    <n v="2410"/>
    <n v="1.2"/>
    <n v="3831"/>
    <n v="159.625"/>
    <n v="62000"/>
    <n v="199000"/>
    <n v="11"/>
    <n v="5.8"/>
    <s v="Tuesday"/>
    <s v="Sunday"/>
  </r>
  <r>
    <n v="656"/>
    <s v="cs2_maincast"/>
    <s v="Ukrainian"/>
    <s v="personality"/>
    <x v="12"/>
    <s v="EA Sports FC 24"/>
    <n v="2.1881720430107526E-2"/>
    <n v="7.6064908722109532E-4"/>
    <n v="1131.8458417849897"/>
    <n v="8.8000000000000007"/>
    <n v="3720"/>
    <s v="Low"/>
    <n v="4070"/>
    <n v="1"/>
    <n v="3944"/>
    <n v="164.33333333333334"/>
    <n v="186000"/>
    <n v="203000"/>
    <n v="3"/>
    <n v="4"/>
    <s v="Saturday"/>
    <s v="Sunday"/>
  </r>
  <r>
    <n v="657"/>
    <s v="vatira_"/>
    <s v="French"/>
    <s v="personality"/>
    <x v="18"/>
    <s v="VALORANT"/>
    <n v="2.6039387308533918E-2"/>
    <n v="3.3057851239669421E-3"/>
    <n v="906.44628099173553"/>
    <n v="1.8"/>
    <n v="7670"/>
    <s v="Low"/>
    <n v="2380"/>
    <n v="1.2"/>
    <n v="2420"/>
    <n v="100.83333333333333"/>
    <n v="91400"/>
    <n v="28500"/>
    <n v="8"/>
    <n v="0.9"/>
    <s v="Tuesday"/>
    <s v="Friday"/>
  </r>
  <r>
    <n v="658"/>
    <s v="yoshinama222"/>
    <s v="Japanese"/>
    <s v="personality"/>
    <x v="13"/>
    <s v="Apex Legends"/>
    <n v="7.7098445595854921E-3"/>
    <n v="2.553191489361702E-2"/>
    <n v="2190.0709219858154"/>
    <n v="3.4"/>
    <n v="2590"/>
    <s v="Low"/>
    <n v="1488"/>
    <n v="1.1000000000000001"/>
    <n v="2115"/>
    <n v="88.125"/>
    <n v="193000"/>
    <n v="1100000"/>
    <n v="54"/>
    <n v="2.9"/>
    <s v="Friday"/>
    <s v="Sunday"/>
  </r>
  <r>
    <n v="659"/>
    <s v="kaysan"/>
    <s v="English"/>
    <s v="personality"/>
    <x v="8"/>
    <s v="Just Chatting"/>
    <n v="3.3364055299539168E-2"/>
    <n v="1.7559657811796487E-2"/>
    <n v="2344.8896893291308"/>
    <n v="5.8"/>
    <n v="5970"/>
    <s v="Low"/>
    <n v="7240"/>
    <n v="1.8"/>
    <n v="2221"/>
    <n v="92.541666666666671"/>
    <n v="217000"/>
    <n v="264000"/>
    <n v="39"/>
    <n v="2.1"/>
    <s v="Wednesday"/>
    <s v="Thursday"/>
  </r>
  <r>
    <n v="660"/>
    <s v="buxexa_y"/>
    <s v="Portuguese"/>
    <s v="personality"/>
    <x v="55"/>
    <s v="Slots"/>
    <n v="0"/>
    <n v="1.7857142857142857E-3"/>
    <n v="32.142857142857146"/>
    <n v="18.7"/>
    <n v="410"/>
    <s v="Low"/>
    <n v="0"/>
    <n v="1.6"/>
    <n v="1120"/>
    <n v="46.666666666666664"/>
    <n v="1500"/>
    <n v="0"/>
    <n v="2"/>
    <n v="1.6"/>
    <s v="Tuesday"/>
    <s v="Saturday"/>
  </r>
  <r>
    <n v="661"/>
    <s v="papesan"/>
    <s v="French"/>
    <s v="personality"/>
    <x v="0"/>
    <s v="Variety"/>
    <n v="2.6535796766743651E-3"/>
    <n v="6.9757899056216658E-3"/>
    <n v="4264.2593352482554"/>
    <n v="4"/>
    <n v="6710"/>
    <s v="Low"/>
    <n v="1149"/>
    <n v="1.1000000000000001"/>
    <n v="2437"/>
    <n v="101.54166666666667"/>
    <n v="433000"/>
    <n v="741000"/>
    <n v="17"/>
    <n v="2.7"/>
    <s v="Wednesday"/>
    <s v="Sunday"/>
  </r>
  <r>
    <n v="662"/>
    <s v="paivinha29"/>
    <s v="Portuguese"/>
    <s v="personality"/>
    <x v="67"/>
    <s v="FIFA 23"/>
    <n v="4.4000000000000003E-3"/>
    <n v="1.9631531259438235E-3"/>
    <n v="1032.9205678042886"/>
    <n v="5.6"/>
    <n v="2230"/>
    <s v="High"/>
    <n v="1254"/>
    <n v="1.1000000000000001"/>
    <n v="6622"/>
    <n v="275.91666666666669"/>
    <n v="285000"/>
    <n v="1600000"/>
    <n v="13"/>
    <n v="5.6"/>
    <s v="Friday"/>
    <s v="Sunday"/>
  </r>
  <r>
    <n v="663"/>
    <s v="cinna"/>
    <s v="English"/>
    <s v="personality"/>
    <x v="0"/>
    <s v="ELDEN RING"/>
    <n v="3.6993865030674845E-2"/>
    <n v="6.5925925925925926"/>
    <n v="144888.88888888888"/>
    <n v="2.9"/>
    <n v="2140"/>
    <s v="Low"/>
    <n v="6030"/>
    <n v="1.8"/>
    <n v="27"/>
    <n v="1.125"/>
    <n v="163000"/>
    <n v="460000"/>
    <n v="178"/>
    <n v="2.9"/>
    <s v="Sunday"/>
    <s v="Tuesday"/>
  </r>
  <r>
    <n v="664"/>
    <s v="alphasniper97"/>
    <s v="Spanish"/>
    <s v="personality"/>
    <x v="42"/>
    <s v="Call of Duty: Modern Warfare II"/>
    <n v="6.5568760611205432E-3"/>
    <n v="3.2977241058987458E-2"/>
    <n v="6565.7222480260107"/>
    <n v="2.5"/>
    <n v="5530"/>
    <s v="High"/>
    <n v="3862"/>
    <n v="1.1000000000000001"/>
    <n v="2153"/>
    <n v="89.708333333333329"/>
    <n v="589000"/>
    <n v="3850000"/>
    <n v="71"/>
    <n v="5.2"/>
    <s v="Saturday"/>
    <s v="Sunday"/>
  </r>
  <r>
    <n v="665"/>
    <s v="guanweiboy"/>
    <s v="Chinese"/>
    <s v="personality"/>
    <x v="2"/>
    <s v="Just Chatting"/>
    <n v="7.31439393939394E-2"/>
    <n v="1.3891056656781645E-2"/>
    <n v="494.45918526611524"/>
    <n v="5.2"/>
    <n v="960"/>
    <s v="Low"/>
    <n v="9655"/>
    <n v="1.5"/>
    <n v="6407"/>
    <n v="266.95833333333331"/>
    <n v="132000"/>
    <n v="13300000"/>
    <n v="89"/>
    <n v="3.6"/>
    <s v="Tuesday"/>
    <s v="Monday"/>
  </r>
  <r>
    <n v="666"/>
    <s v="qusazytu"/>
    <s v="Russian"/>
    <s v="personality"/>
    <x v="63"/>
    <m/>
    <n v="0"/>
    <n v="1.6666666666666666E-2"/>
    <n v="0"/>
    <n v="6"/>
    <n v="0"/>
    <s v="Low"/>
    <n v="0"/>
    <n v="1"/>
    <n v="60"/>
    <n v="2.5"/>
    <n v="0"/>
    <n v="0"/>
    <n v="1"/>
    <n v="0.2"/>
    <s v="Thursday"/>
    <s v="Monday"/>
  </r>
  <r>
    <n v="667"/>
    <s v="buxexa_l"/>
    <s v="Portuguese"/>
    <s v="personality"/>
    <x v="55"/>
    <s v="Slots"/>
    <n v="0"/>
    <n v="7.6923076923076927E-3"/>
    <n v="120"/>
    <n v="12.9"/>
    <n v="110"/>
    <s v="Low"/>
    <n v="0"/>
    <n v="1.5"/>
    <n v="260"/>
    <n v="10.833333333333334"/>
    <n v="1300"/>
    <n v="0"/>
    <n v="2"/>
    <n v="0.7"/>
    <s v="Monday"/>
    <s v="Tuesday"/>
  </r>
  <r>
    <n v="668"/>
    <s v="alphacast"/>
    <s v="French"/>
    <s v="esports"/>
    <x v="11"/>
    <s v="Just Chatting"/>
    <n v="4.0154093097913325E-2"/>
    <n v="3.911658059553895E-2"/>
    <n v="1642.8963850126361"/>
    <n v="5.4"/>
    <n v="3670"/>
    <s v="Low"/>
    <n v="25016"/>
    <n v="1.6"/>
    <n v="9101"/>
    <n v="379.20833333333331"/>
    <n v="623000"/>
    <n v="40900000"/>
    <n v="356"/>
    <n v="4.3"/>
    <s v="Friday"/>
    <s v="Sunday"/>
  </r>
  <r>
    <n v="669"/>
    <s v="elwycco"/>
    <s v="Russian"/>
    <s v="personality"/>
    <x v="0"/>
    <s v="Space Station 13"/>
    <n v="8.8880165289256199E-2"/>
    <n v="7.9481210508812766E-2"/>
    <n v="1931.4931825739939"/>
    <n v="5.3"/>
    <n v="4180"/>
    <s v="Low"/>
    <n v="21509"/>
    <n v="2.6"/>
    <n v="3007"/>
    <n v="125.29166666666667"/>
    <n v="242000"/>
    <n v="12000000"/>
    <n v="239"/>
    <n v="1.9"/>
    <s v="Thursday"/>
    <s v="Sunday"/>
  </r>
  <r>
    <n v="670"/>
    <s v="silvervale"/>
    <s v="English"/>
    <s v="personality"/>
    <x v="0"/>
    <s v="Black Desert"/>
    <n v="1.4576446280991735E-2"/>
    <n v="6.1212814645308922E-2"/>
    <n v="3322.6544622425631"/>
    <n v="4.9000000000000004"/>
    <n v="7510"/>
    <s v="Low"/>
    <n v="7055"/>
    <n v="1.8"/>
    <n v="3496"/>
    <n v="145.66666666666666"/>
    <n v="484000"/>
    <n v="4550000"/>
    <n v="214"/>
    <n v="2.2000000000000002"/>
    <s v="Friday"/>
    <s v="Wednesday"/>
  </r>
  <r>
    <n v="671"/>
    <s v="ilame"/>
    <s v="Russian"/>
    <s v="personality"/>
    <x v="26"/>
    <s v="PUBG: BATTLEGROUNDS"/>
    <n v="4.9053921568627451E-2"/>
    <n v="1.6213828142257566E-2"/>
    <n v="432.60437375745528"/>
    <n v="8.9"/>
    <n v="1510"/>
    <s v="High"/>
    <n v="20014"/>
    <n v="1.9"/>
    <n v="22635"/>
    <n v="943.125"/>
    <n v="408000"/>
    <n v="53800000"/>
    <n v="367"/>
    <n v="6.5"/>
    <s v="Thursday"/>
    <s v="Thursday"/>
  </r>
  <r>
    <n v="672"/>
    <s v="impulsesv"/>
    <s v="English"/>
    <s v="personality"/>
    <x v="4"/>
    <s v="Phasmophobia"/>
    <n v="8.140883977900552E-3"/>
    <n v="1.7595307917888565E-2"/>
    <n v="3639.7151235860915"/>
    <n v="2.8"/>
    <n v="4460"/>
    <s v="Low"/>
    <n v="2947"/>
    <n v="1"/>
    <n v="2387"/>
    <n v="99.458333333333329"/>
    <n v="362000"/>
    <n v="2360000"/>
    <n v="42"/>
    <n v="3.4"/>
    <s v="Friday"/>
    <s v="Sunday"/>
  </r>
  <r>
    <n v="673"/>
    <s v="france_tv_slash"/>
    <s v="French"/>
    <s v="personality"/>
    <x v="0"/>
    <s v="Special Events"/>
    <n v="0.25254961832061068"/>
    <n v="4.3307086614173228E-3"/>
    <n v="618.89763779527561"/>
    <n v="2.7"/>
    <n v="7100"/>
    <s v="Low"/>
    <n v="16542"/>
    <n v="1.1000000000000001"/>
    <n v="2540"/>
    <n v="105.83333333333333"/>
    <n v="65500"/>
    <n v="1520000"/>
    <n v="11"/>
    <n v="0.3"/>
    <s v="Monday"/>
    <s v="Friday"/>
  </r>
  <r>
    <n v="674"/>
    <s v="burkeblack"/>
    <s v="English"/>
    <s v="personality"/>
    <x v="0"/>
    <s v="Star Citizen"/>
    <n v="4.1664615384615383E-2"/>
    <n v="5.536733652016522E-2"/>
    <n v="361.99935025757645"/>
    <n v="9.4"/>
    <n v="1050"/>
    <s v="High"/>
    <n v="13541"/>
    <n v="1.9"/>
    <n v="21547"/>
    <n v="897.79166666666663"/>
    <n v="325000"/>
    <n v="35200000"/>
    <n v="1193"/>
    <n v="5.8"/>
    <s v="Saturday"/>
    <s v="Monday"/>
  </r>
  <r>
    <n v="675"/>
    <s v="kspksp"/>
    <s v="Chinese"/>
    <s v="personality"/>
    <x v="0"/>
    <s v="Apex Legends"/>
    <n v="3.2294871794871796E-2"/>
    <n v="3.202247191011236"/>
    <n v="42067.415730337074"/>
    <n v="6.3"/>
    <n v="1090"/>
    <s v="High"/>
    <n v="5038"/>
    <n v="1.7"/>
    <n v="89"/>
    <n v="3.7083333333333335"/>
    <n v="156000"/>
    <n v="7160000"/>
    <n v="285"/>
    <n v="5.7"/>
    <s v="Sunday"/>
    <s v="Sunday"/>
  </r>
  <r>
    <n v="676"/>
    <s v="qudegam"/>
    <s v="Russian"/>
    <s v="personality"/>
    <x v="63"/>
    <m/>
    <n v="0"/>
    <n v="1.2500000000000001E-2"/>
    <n v="2.1"/>
    <n v="4.0999999999999996"/>
    <n v="70"/>
    <s v="Low"/>
    <n v="0"/>
    <n v="1"/>
    <n v="80"/>
    <n v="3.3333333333333335"/>
    <n v="7"/>
    <n v="0"/>
    <n v="1"/>
    <n v="2"/>
    <s v="Tuesday"/>
    <s v="Tuesday"/>
  </r>
  <r>
    <n v="677"/>
    <s v="qttsix"/>
    <s v="Chinese"/>
    <s v="personality"/>
    <x v="47"/>
    <s v="Just Chatting"/>
    <n v="7.0827102803738315E-2"/>
    <n v="1.1638943004146061E-2"/>
    <n v="256.55627154203506"/>
    <n v="8.6"/>
    <n v="780"/>
    <s v="High"/>
    <n v="15157"/>
    <n v="1.5"/>
    <n v="20019"/>
    <n v="834.125"/>
    <n v="214000"/>
    <n v="39000000"/>
    <n v="233"/>
    <n v="6"/>
    <s v="Thursday"/>
    <s v="Sunday"/>
  </r>
  <r>
    <n v="678"/>
    <s v="santutu"/>
    <s v="Spanish"/>
    <s v="personality"/>
    <x v="0"/>
    <s v="Slots"/>
    <n v="2.0365535248041775E-4"/>
    <n v="1.7899199246349504E-2"/>
    <n v="8659.4441827602459"/>
    <n v="2.1"/>
    <n v="8530"/>
    <s v="Low"/>
    <n v="156"/>
    <n v="1.4"/>
    <n v="2123"/>
    <n v="88.458333333333329"/>
    <n v="766000"/>
    <n v="1400000"/>
    <n v="38"/>
    <n v="3.5"/>
    <s v="Thursday"/>
    <s v="Thursday"/>
  </r>
  <r>
    <n v="679"/>
    <s v="stintik"/>
    <s v="Russian"/>
    <s v="personality"/>
    <x v="0"/>
    <s v="CounterNAStrike"/>
    <n v="5.8385321100917435E-3"/>
    <n v="5.8268032951577259E-2"/>
    <n v="2628.0892103676915"/>
    <n v="3.7"/>
    <n v="3300"/>
    <s v="Low"/>
    <n v="3182"/>
    <n v="1.7"/>
    <n v="4977"/>
    <n v="207.375"/>
    <n v="545000"/>
    <n v="5240000"/>
    <n v="290"/>
    <n v="3.5"/>
    <s v="Tuesday"/>
    <s v="Tuesday"/>
  </r>
  <r>
    <n v="680"/>
    <s v="tonton"/>
    <s v="French"/>
    <s v="personality"/>
    <x v="5"/>
    <s v="Just Chatting"/>
    <n v="2.8452830188679244E-2"/>
    <n v="3.5676251331203411E-2"/>
    <n v="761.98083067092648"/>
    <n v="5.7"/>
    <n v="1720"/>
    <s v="High"/>
    <n v="13572"/>
    <n v="1.6"/>
    <n v="15024"/>
    <n v="626"/>
    <n v="477000"/>
    <n v="37200000"/>
    <n v="536"/>
    <n v="6.7"/>
    <s v="Thursday"/>
    <s v="Monday"/>
  </r>
  <r>
    <n v="681"/>
    <s v="llunaclark"/>
    <s v="Spanish"/>
    <s v="personality"/>
    <x v="0"/>
    <s v="IRL"/>
    <n v="7.6095238095238099E-3"/>
    <n v="1.5461465271170314E-2"/>
    <n v="2397.7164605137964"/>
    <n v="4.7"/>
    <n v="4460"/>
    <s v="Low"/>
    <n v="3196"/>
    <n v="1.3"/>
    <n v="4204"/>
    <n v="175.16666666666666"/>
    <n v="420000"/>
    <n v="3010000"/>
    <n v="65"/>
    <n v="3.3"/>
    <s v="Tuesday"/>
    <s v="Saturday"/>
  </r>
  <r>
    <n v="682"/>
    <s v="rezreel"/>
    <s v="English"/>
    <s v="personality"/>
    <x v="85"/>
    <s v="League of Legends"/>
    <n v="3.90990990990991E-3"/>
    <n v="7.7467160660154933E-3"/>
    <n v="8972.7180868979449"/>
    <n v="3.7"/>
    <n v="1367"/>
    <s v="Low"/>
    <n v="4340"/>
    <n v="1.5"/>
    <n v="2969"/>
    <n v="123.70833333333333"/>
    <n v="1110000"/>
    <n v="351000"/>
    <n v="23"/>
    <n v="4.4000000000000004"/>
    <s v="Friday"/>
    <s v="Wednesday"/>
  </r>
  <r>
    <n v="683"/>
    <s v="frg_ix"/>
    <s v="Russian"/>
    <s v="personality"/>
    <x v="63"/>
    <m/>
    <n v="0"/>
    <n v="0.01"/>
    <n v="312"/>
    <n v="4.9000000000000004"/>
    <n v="10"/>
    <s v="Low"/>
    <n v="0"/>
    <n v="1"/>
    <n v="100"/>
    <n v="4.166666666666667"/>
    <n v="1300"/>
    <n v="0"/>
    <n v="1"/>
    <n v="1.1000000000000001"/>
    <s v="Tuesday"/>
    <s v="Wednesday"/>
  </r>
  <r>
    <n v="684"/>
    <s v="dep_ow"/>
    <s v="Japanese"/>
    <s v="personality"/>
    <x v="10"/>
    <s v="VALORANT"/>
    <n v="3.1414414414414414E-2"/>
    <n v="1.1560693641618497E-2"/>
    <n v="2199.8348472336911"/>
    <n v="4.4000000000000004"/>
    <n v="3860"/>
    <s v="Low"/>
    <n v="3487"/>
    <n v="1.1000000000000001"/>
    <n v="1211"/>
    <n v="50.458333333333336"/>
    <n v="111000"/>
    <n v="1000000"/>
    <n v="14"/>
    <n v="0.9"/>
    <s v="Sunday"/>
    <s v="Sunday"/>
  </r>
  <r>
    <n v="685"/>
    <s v="hudson_jk"/>
    <s v="Portuguese"/>
    <s v="personality"/>
    <x v="55"/>
    <m/>
    <n v="0"/>
    <n v="5.8823529411764705E-3"/>
    <n v="183.52941176470588"/>
    <n v="8.6"/>
    <n v="3820"/>
    <s v="Low"/>
    <n v="0"/>
    <n v="1"/>
    <n v="170"/>
    <n v="7.083333333333333"/>
    <n v="1300"/>
    <n v="0"/>
    <n v="1"/>
    <n v="0.7"/>
    <s v="Tuesday"/>
    <s v="Tuesday"/>
  </r>
  <r>
    <n v="686"/>
    <s v="grubby"/>
    <s v="English"/>
    <s v="personality"/>
    <x v="86"/>
    <s v="Heroes of the Storm"/>
    <n v="2.4329617834394905E-2"/>
    <n v="0.4731182795698925"/>
    <n v="54021.505376344088"/>
    <n v="7.1"/>
    <n v="1600"/>
    <s v="High"/>
    <n v="15279"/>
    <n v="1.5"/>
    <n v="279"/>
    <n v="11.625"/>
    <n v="628000"/>
    <n v="72000000"/>
    <n v="132"/>
    <n v="6.6"/>
    <s v="Monday"/>
    <s v="Sunday"/>
  </r>
  <r>
    <n v="687"/>
    <s v="oslo"/>
    <s v="French"/>
    <s v="personality"/>
    <x v="24"/>
    <s v="VALORANT"/>
    <n v="1.3022321428571428E-2"/>
    <n v="1.8410338112940343E-2"/>
    <n v="951.67286245353159"/>
    <n v="5"/>
    <n v="1630"/>
    <s v="Low"/>
    <n v="2917"/>
    <n v="1.4"/>
    <n v="5649"/>
    <n v="235.375"/>
    <n v="224000"/>
    <n v="4019999"/>
    <n v="104"/>
    <n v="3.2"/>
    <s v="Wednesday"/>
    <s v="Sunday"/>
  </r>
  <r>
    <n v="688"/>
    <s v="unicornio"/>
    <s v="Spanish"/>
    <s v="personality"/>
    <x v="0"/>
    <s v="Fortnite"/>
    <n v="8.7016666666666666E-3"/>
    <n v="7.1684587813620068E-2"/>
    <n v="5734.7670250896053"/>
    <n v="3.1"/>
    <n v="8670"/>
    <s v="High"/>
    <n v="10442"/>
    <n v="1.9"/>
    <n v="5022"/>
    <n v="209.25"/>
    <n v="1200000"/>
    <n v="14500000"/>
    <n v="360"/>
    <n v="5.0999999999999996"/>
    <s v="Wednesday"/>
    <s v="Monday"/>
  </r>
  <r>
    <n v="689"/>
    <s v="cr_rion"/>
    <s v="Japanese"/>
    <s v="personality"/>
    <x v="6"/>
    <s v="PUBG: BATTLEGROUNDS"/>
    <n v="1.3262931034482759E-2"/>
    <n v="1.020408163265306E-2"/>
    <n v="1321.3099193165638"/>
    <n v="4"/>
    <n v="1790"/>
    <s v="Low"/>
    <n v="3077"/>
    <n v="1.1000000000000001"/>
    <n v="4214"/>
    <n v="175.58333333333334"/>
    <n v="232000"/>
    <n v="3980000"/>
    <n v="43"/>
    <n v="2.9"/>
    <s v="Wednesday"/>
    <s v="Sunday"/>
  </r>
  <r>
    <n v="690"/>
    <s v="asiagodtonegg3be0"/>
    <s v="Chinese"/>
    <s v="personality"/>
    <x v="2"/>
    <s v="Just Chatting"/>
    <n v="0.13607610619469027"/>
    <n v="0.13070866141732285"/>
    <n v="21354.330708661419"/>
    <n v="7"/>
    <n v="2250"/>
    <s v="Low"/>
    <n v="76883"/>
    <n v="1.5"/>
    <n v="635"/>
    <n v="26.458333333333332"/>
    <n v="565000"/>
    <n v="209000000"/>
    <n v="83"/>
    <n v="2.2999999999999998"/>
    <s v="Sunday"/>
    <s v="Sunday"/>
  </r>
  <r>
    <n v="691"/>
    <s v="uzra"/>
    <s v="Chinese"/>
    <s v="personality"/>
    <x v="23"/>
    <s v="Just Chatting"/>
    <n v="0.14030416666666667"/>
    <n v="1.3025812619502869E-2"/>
    <n v="229.44550669216062"/>
    <n v="10.199999999999999"/>
    <n v="680"/>
    <s v="High"/>
    <n v="33673"/>
    <n v="1.7"/>
    <n v="25104"/>
    <n v="1046"/>
    <n v="240000"/>
    <n v="105000000"/>
    <n v="327"/>
    <n v="6.3"/>
    <s v="Saturday"/>
    <s v="Sunday"/>
  </r>
  <r>
    <n v="692"/>
    <s v="ybicanoooobov"/>
    <s v="Russian"/>
    <s v="personality"/>
    <x v="7"/>
    <s v="Heroes Arena"/>
    <n v="5.1846268656716418E-2"/>
    <n v="1.37221269296741E-4"/>
    <n v="1103.2590051457976"/>
    <n v="5.8"/>
    <n v="2300"/>
    <s v="High"/>
    <n v="34737"/>
    <n v="1"/>
    <n v="14575"/>
    <n v="607.29166666666663"/>
    <n v="670000"/>
    <n v="87700000"/>
    <n v="2"/>
    <n v="6.4"/>
    <s v="Wednesday"/>
    <s v="Saturday"/>
  </r>
  <r>
    <n v="693"/>
    <s v="ta1yo_tv"/>
    <s v="Japanese"/>
    <s v="personality"/>
    <x v="11"/>
    <s v="Overwatch 2"/>
    <n v="1.3188811188811189E-2"/>
    <n v="1.0740314537782892E-2"/>
    <n v="1316.4556962025317"/>
    <n v="4.5"/>
    <n v="2240"/>
    <s v="Low"/>
    <n v="3772"/>
    <n v="1.3"/>
    <n v="5214"/>
    <n v="217.25"/>
    <n v="286000"/>
    <n v="4820000"/>
    <n v="56"/>
    <n v="3.1"/>
    <s v="Tuesday"/>
    <s v="Tuesday"/>
  </r>
  <r>
    <n v="694"/>
    <s v="shxtou"/>
    <s v="English"/>
    <s v="personality"/>
    <x v="0"/>
    <s v="Minecraft"/>
    <n v="1.2685039370078741E-3"/>
    <n v="9.3631058107079418E-2"/>
    <n v="7734.0776452676982"/>
    <n v="4.0999999999999996"/>
    <n v="1516"/>
    <s v="Low"/>
    <n v="1611"/>
    <n v="1.6"/>
    <n v="3941"/>
    <n v="164.20833333333334"/>
    <n v="1270000"/>
    <n v="1350000"/>
    <n v="369"/>
    <n v="4.2"/>
    <s v="Saturday"/>
    <s v="Wednesday"/>
  </r>
  <r>
    <n v="695"/>
    <s v="towelliee"/>
    <s v="English"/>
    <s v="personality"/>
    <x v="5"/>
    <s v="New World"/>
    <n v="2.8600827300930713E-2"/>
    <n v="7.0282300573972119E-3"/>
    <n v="906.17312873374726"/>
    <n v="10"/>
    <n v="1560"/>
    <s v="High"/>
    <n v="27657"/>
    <n v="1.2"/>
    <n v="25611"/>
    <n v="1067.125"/>
    <n v="967000"/>
    <n v="174000000"/>
    <n v="180"/>
    <n v="6.5"/>
    <s v="Thursday"/>
    <s v="Friday"/>
  </r>
  <r>
    <n v="696"/>
    <s v="kenki521"/>
    <s v="Japanese"/>
    <s v="personality"/>
    <x v="0"/>
    <s v="Rust"/>
    <n v="2.5490196078431374E-3"/>
    <n v="3.9015327450069671E-2"/>
    <n v="1421.2726428239666"/>
    <n v="5.8"/>
    <n v="2380"/>
    <s v="Low"/>
    <n v="650"/>
    <n v="1.4"/>
    <n v="4306"/>
    <n v="179.41666666666666"/>
    <n v="255000"/>
    <n v="95100"/>
    <n v="168"/>
    <n v="2.1"/>
    <s v="Wednesday"/>
    <s v="Monday"/>
  </r>
  <r>
    <n v="697"/>
    <s v="gtasty"/>
    <s v="German"/>
    <s v="personality"/>
    <x v="8"/>
    <s v="Slots"/>
    <n v="2.2734848484848486E-2"/>
    <n v="8.6552332104503932E-3"/>
    <n v="507.77368167975641"/>
    <n v="5.3"/>
    <n v="1220"/>
    <s v="Low"/>
    <n v="3001"/>
    <n v="1.6"/>
    <n v="6239"/>
    <n v="259.95833333333331"/>
    <n v="132000"/>
    <n v="3370000"/>
    <n v="54"/>
    <n v="4.5999999999999996"/>
    <s v="Sunday"/>
    <s v="Sunday"/>
  </r>
  <r>
    <n v="698"/>
    <s v="vgbootcamp"/>
    <s v="English"/>
    <s v="esports"/>
    <x v="87"/>
    <s v="Super Smash Bros. Melee"/>
    <n v="3.7983076923076925E-2"/>
    <n v="5.4238799316442526E-3"/>
    <n v="1159.0757114198677"/>
    <n v="5.8"/>
    <n v="1950"/>
    <s v="High"/>
    <n v="24689"/>
    <n v="1.3"/>
    <n v="13459"/>
    <n v="560.79166666666663"/>
    <n v="650000"/>
    <n v="95200000"/>
    <n v="73"/>
    <n v="5.2"/>
    <s v="Wednesday"/>
    <s v="Sunday"/>
  </r>
  <r>
    <n v="699"/>
    <s v="skipnho"/>
    <s v="Portuguese"/>
    <s v="personality"/>
    <x v="10"/>
    <s v="Virtual Casino"/>
    <n v="2.8408527131782945E-2"/>
    <n v="1.2007370861320811E-2"/>
    <n v="1840.3376330024371"/>
    <n v="7.2"/>
    <n v="6110"/>
    <s v="High"/>
    <n v="36647"/>
    <n v="1.6"/>
    <n v="16823"/>
    <n v="700.95833333333337"/>
    <n v="1290000"/>
    <n v="77900000"/>
    <n v="202"/>
    <n v="6"/>
    <s v="Tuesday"/>
    <s v="Sunday"/>
  </r>
  <r>
    <n v="700"/>
    <s v="morgpie"/>
    <s v="English"/>
    <s v="personality"/>
    <x v="88"/>
    <s v="Just Chatting"/>
    <n v="6.3848396501457729E-3"/>
    <n v="0.48704663212435234"/>
    <n v="42652.849740932645"/>
    <n v="4.7"/>
    <n v="9640"/>
    <s v="Low"/>
    <n v="2190"/>
    <n v="1.5"/>
    <n v="193"/>
    <n v="8.0416666666666661"/>
    <n v="343000"/>
    <n v="78500"/>
    <n v="94"/>
    <n v="2.2000000000000002"/>
    <s v="Thursday"/>
    <s v="Saturday"/>
  </r>
  <r>
    <n v="701"/>
    <s v="dmf_kyochan"/>
    <s v="Japanese"/>
    <s v="personality"/>
    <x v="9"/>
    <s v="ARK: Survival Evolved"/>
    <n v="4.5363333333333332E-2"/>
    <n v="1.2463697967086157E-2"/>
    <n v="435.62439496611813"/>
    <n v="11.2"/>
    <n v="1760"/>
    <s v="High"/>
    <n v="13609"/>
    <n v="1.4"/>
    <n v="16528"/>
    <n v="688.66666666666663"/>
    <n v="300000"/>
    <n v="23100000"/>
    <n v="206"/>
    <n v="5.4"/>
    <s v="Friday"/>
    <s v="Sunday"/>
  </r>
  <r>
    <n v="702"/>
    <s v="cyr"/>
    <s v="English"/>
    <s v="personality"/>
    <x v="8"/>
    <s v="Just Chatting"/>
    <n v="1.6602543720190779E-2"/>
    <n v="3.189633690505856E-2"/>
    <n v="1253.9247445801145"/>
    <n v="6.1"/>
    <n v="3320"/>
    <s v="High"/>
    <n v="10443"/>
    <n v="1.8"/>
    <n v="12039"/>
    <n v="501.625"/>
    <n v="629000"/>
    <n v="19800000"/>
    <n v="384"/>
    <n v="5.0999999999999996"/>
    <s v="Tuesday"/>
    <s v="Tuesday"/>
  </r>
  <r>
    <n v="703"/>
    <s v="stankrat"/>
    <s v="English"/>
    <s v="personality"/>
    <x v="21"/>
    <s v="Dungeons &amp; Dragons"/>
    <n v="3.2407407407407406E-4"/>
    <n v="4.1673901719048445E-3"/>
    <n v="900.15627713144636"/>
    <n v="7.4"/>
    <n v="2990"/>
    <s v="Low"/>
    <n v="70"/>
    <n v="1.1000000000000001"/>
    <n v="5759"/>
    <n v="239.95833333333334"/>
    <n v="216000"/>
    <n v="6100"/>
    <n v="24"/>
    <n v="2.2000000000000002"/>
    <s v="Monday"/>
    <s v="Sunday"/>
  </r>
  <r>
    <n v="704"/>
    <s v="5opka"/>
    <s v="Russian"/>
    <s v="personality"/>
    <x v="0"/>
    <s v="Minecraft"/>
    <n v="3.3280254777070064E-4"/>
    <n v="2.9293200752485891E-2"/>
    <n v="4050.5240526740126"/>
    <n v="4.7"/>
    <n v="7660"/>
    <s v="Low"/>
    <n v="209"/>
    <n v="2"/>
    <n v="3721"/>
    <n v="155.04166666666666"/>
    <n v="628000"/>
    <n v="1740000"/>
    <n v="109"/>
    <n v="2"/>
    <s v="Tuesday"/>
    <s v="Saturday"/>
  </r>
  <r>
    <n v="705"/>
    <s v="haiset"/>
    <s v="Czech"/>
    <s v="personality"/>
    <x v="0"/>
    <s v="Minecraft"/>
    <n v="1.8519083969465649E-2"/>
    <n v="0.47120418848167539"/>
    <n v="5486.9109947643983"/>
    <n v="5.5"/>
    <n v="1190"/>
    <s v="High"/>
    <n v="2426"/>
    <n v="2.2999999999999998"/>
    <n v="573"/>
    <n v="23.875"/>
    <n v="131000"/>
    <n v="2670000"/>
    <n v="270"/>
    <n v="6.1"/>
    <s v="Monday"/>
    <s v="Saturday"/>
  </r>
  <r>
    <n v="706"/>
    <s v="mithrain"/>
    <s v="Turkish"/>
    <s v="personality"/>
    <x v="10"/>
    <s v="Escape from Tarkov"/>
    <n v="2.7651162790697675E-3"/>
    <n v="1.5325327119555476E-2"/>
    <n v="3699.5877397383042"/>
    <n v="5.4"/>
    <n v="8190"/>
    <s v="High"/>
    <n v="4756"/>
    <n v="1.7"/>
    <n v="11158"/>
    <n v="464.91666666666669"/>
    <n v="1720000"/>
    <n v="99000000"/>
    <n v="171"/>
    <n v="5.3"/>
    <s v="Friday"/>
    <s v="Saturday"/>
  </r>
  <r>
    <n v="707"/>
    <s v="huahed"/>
    <s v="Thai"/>
    <s v="personality"/>
    <x v="10"/>
    <s v="Grand Theft Auto V"/>
    <n v="2.1284883720930233E-2"/>
    <n v="9.2843879445793451E-3"/>
    <n v="589.63005284959297"/>
    <n v="6.9"/>
    <n v="1410"/>
    <s v="Low"/>
    <n v="3661"/>
    <n v="1.5"/>
    <n v="7001"/>
    <n v="291.70833333333331"/>
    <n v="172000"/>
    <n v="4510000"/>
    <n v="65"/>
    <n v="2.7"/>
    <s v="Thursday"/>
    <s v="Tuesday"/>
  </r>
  <r>
    <n v="708"/>
    <s v="ikoma_dogura"/>
    <s v="Japanese"/>
    <s v="personality"/>
    <x v="13"/>
    <s v="VALORANT"/>
    <n v="0"/>
    <n v="8.2109977606369747E-3"/>
    <n v="686.73799452600144"/>
    <n v="7.4"/>
    <n v="1770"/>
    <s v="High"/>
    <n v="0"/>
    <n v="1.8"/>
    <n v="4019"/>
    <n v="167.45833333333334"/>
    <n v="115000"/>
    <n v="0"/>
    <n v="33"/>
    <n v="5.5"/>
    <s v="Tuesday"/>
    <s v="Sunday"/>
  </r>
  <r>
    <n v="709"/>
    <s v="gothamchess"/>
    <s v="English"/>
    <s v="personality"/>
    <x v="35"/>
    <s v="Chess (4)"/>
    <n v="3.3209433962264154E-2"/>
    <n v="2.8869642460581835E-3"/>
    <n v="5649.5669553630914"/>
    <n v="4"/>
    <n v="8470"/>
    <s v="Low"/>
    <n v="35202"/>
    <n v="1"/>
    <n v="4503"/>
    <n v="187.625"/>
    <n v="1060000"/>
    <n v="44100000"/>
    <n v="13"/>
    <n v="3.5"/>
    <s v="Tuesday"/>
    <s v="Monday"/>
  </r>
  <r>
    <n v="710"/>
    <s v="franciscoow"/>
    <s v="Japanese"/>
    <s v="personality"/>
    <x v="6"/>
    <s v="League of Legends"/>
    <n v="4.3789473684210524E-2"/>
    <n v="1.0624169986719787E-2"/>
    <n v="865.11098463289693"/>
    <n v="7.1"/>
    <n v="2130"/>
    <s v="Low"/>
    <n v="8320"/>
    <n v="1.3"/>
    <n v="5271"/>
    <n v="219.625"/>
    <n v="190000"/>
    <n v="742000"/>
    <n v="56"/>
    <n v="2.2999999999999998"/>
    <s v="Thursday"/>
    <s v="Monday"/>
  </r>
  <r>
    <n v="711"/>
    <s v="luxurygirl_c"/>
    <s v="Russian"/>
    <s v="personality"/>
    <x v="63"/>
    <m/>
    <n v="0"/>
    <n v="7.1428571428571426E-3"/>
    <n v="0"/>
    <n v="7.2"/>
    <n v="1"/>
    <s v="Low"/>
    <n v="0"/>
    <n v="1"/>
    <n v="140"/>
    <n v="5.833333333333333"/>
    <n v="0"/>
    <n v="0"/>
    <n v="1"/>
    <n v="1.4"/>
    <s v="Friday"/>
    <s v="Friday"/>
  </r>
  <r>
    <n v="712"/>
    <s v="potatozytb"/>
    <s v="French"/>
    <s v="personality"/>
    <x v="0"/>
    <s v="Minecraft"/>
    <n v="1.6972222222222222E-2"/>
    <n v="8.4729064039408872E-2"/>
    <n v="5107.389162561577"/>
    <n v="3"/>
    <n v="6400"/>
    <s v="Low"/>
    <n v="3666"/>
    <n v="1.5"/>
    <n v="1015"/>
    <n v="42.291666666666664"/>
    <n v="216000"/>
    <n v="1240000"/>
    <n v="86"/>
    <n v="1"/>
    <s v="Tuesday"/>
    <s v="Sunday"/>
  </r>
  <r>
    <n v="713"/>
    <s v="girlsluxury"/>
    <s v="Russian"/>
    <s v="personality"/>
    <x v="63"/>
    <m/>
    <n v="0"/>
    <n v="7.6923076923076927E-3"/>
    <n v="1920"/>
    <n v="6.5"/>
    <n v="30"/>
    <s v="Low"/>
    <n v="0"/>
    <n v="1"/>
    <n v="130"/>
    <n v="5.416666666666667"/>
    <n v="10400"/>
    <n v="0"/>
    <n v="1"/>
    <n v="1.8"/>
    <s v="Monday"/>
    <s v="Monday"/>
  </r>
  <r>
    <n v="714"/>
    <s v="agustabell212"/>
    <s v="Spanish"/>
    <s v="personality"/>
    <x v="89"/>
    <s v="Just Chatting"/>
    <n v="2.2273858921161824E-2"/>
    <n v="6.6100094428706332E-2"/>
    <n v="5461.7563739376774"/>
    <n v="6.2"/>
    <n v="1600"/>
    <s v="Low"/>
    <n v="5368"/>
    <n v="1.3"/>
    <n v="1059"/>
    <n v="44.125"/>
    <n v="241000"/>
    <n v="8050000"/>
    <n v="70"/>
    <n v="4.4000000000000004"/>
    <s v="Saturday"/>
    <s v="Friday"/>
  </r>
  <r>
    <n v="715"/>
    <s v="fibii"/>
    <s v="German"/>
    <s v="personality"/>
    <x v="6"/>
    <s v="Just Chatting"/>
    <n v="4.4925E-3"/>
    <n v="3.0276628185580485E-2"/>
    <n v="4182.0954040514052"/>
    <n v="4.7"/>
    <n v="8300"/>
    <s v="Low"/>
    <n v="3594"/>
    <n v="2.2999999999999998"/>
    <n v="4591"/>
    <n v="191.29166666666666"/>
    <n v="800000"/>
    <n v="3460000"/>
    <n v="139"/>
    <n v="3.8"/>
    <s v="Tuesday"/>
    <s v="Sunday"/>
  </r>
  <r>
    <n v="716"/>
    <s v="sinder"/>
    <s v="English"/>
    <s v="personality"/>
    <x v="0"/>
    <s v="Minecraft"/>
    <n v="2.4568965517241378E-3"/>
    <n v="5.1694178974804515E-2"/>
    <n v="2418.7662901824501"/>
    <n v="4.2"/>
    <n v="5700"/>
    <s v="Low"/>
    <n v="570"/>
    <n v="1.7"/>
    <n v="2302"/>
    <n v="95.916666666666671"/>
    <n v="232000"/>
    <n v="27300"/>
    <n v="119"/>
    <n v="3.6"/>
    <s v="Saturday"/>
    <s v="Saturday"/>
  </r>
  <r>
    <n v="717"/>
    <s v="luxurygirl_g"/>
    <s v="Russian"/>
    <s v="personality"/>
    <x v="63"/>
    <m/>
    <n v="0"/>
    <n v="1.6666666666666666E-2"/>
    <n v="520"/>
    <n v="5.9"/>
    <n v="1279"/>
    <s v="Low"/>
    <n v="0"/>
    <n v="1"/>
    <n v="60"/>
    <n v="2.5"/>
    <n v="1300"/>
    <n v="0"/>
    <n v="1"/>
    <n v="0.8"/>
    <s v="Saturday"/>
    <s v="Saturday"/>
  </r>
  <r>
    <n v="718"/>
    <s v="nobruxyx"/>
    <s v="Portuguese"/>
    <s v="personality"/>
    <x v="72"/>
    <s v="Virtual Casino"/>
    <n v="0"/>
    <n v="1.3333333333333334E-2"/>
    <n v="208"/>
    <n v="7.7"/>
    <n v="190"/>
    <s v="Low"/>
    <n v="0"/>
    <n v="2"/>
    <n v="150"/>
    <n v="6.25"/>
    <n v="1300"/>
    <n v="0"/>
    <n v="2"/>
    <n v="0.6"/>
    <s v="Thursday"/>
    <s v="Thursday"/>
  </r>
  <r>
    <n v="719"/>
    <s v="frttt"/>
    <s v="Portuguese"/>
    <s v="personality"/>
    <x v="6"/>
    <s v="Apex Legends"/>
    <n v="1.3917647058823529E-2"/>
    <n v="1.2416350882850924E-2"/>
    <n v="1151.3343545916312"/>
    <n v="9.6999999999999993"/>
    <n v="4520"/>
    <s v="High"/>
    <n v="8281"/>
    <n v="1.8"/>
    <n v="12403"/>
    <n v="516.79166666666663"/>
    <n v="595000"/>
    <n v="10900000"/>
    <n v="154"/>
    <n v="5.0999999999999996"/>
    <s v="Tuesday"/>
    <s v="Sunday"/>
  </r>
  <r>
    <n v="720"/>
    <s v="buxexa_p"/>
    <s v="Portuguese"/>
    <s v="personality"/>
    <x v="55"/>
    <s v="Slots"/>
    <n v="0"/>
    <n v="1.4084507042253522E-3"/>
    <n v="27.04225352112676"/>
    <n v="17.7"/>
    <n v="560"/>
    <s v="Low"/>
    <n v="0"/>
    <n v="1.3"/>
    <n v="1420"/>
    <n v="59.166666666666664"/>
    <n v="1600"/>
    <n v="0"/>
    <n v="2"/>
    <n v="1.6"/>
    <s v="Tuesday"/>
    <s v="Tuesday"/>
  </r>
  <r>
    <n v="721"/>
    <s v="rush"/>
    <s v="English"/>
    <s v="personality"/>
    <x v="2"/>
    <s v="Teamfight Tactics"/>
    <n v="3.6021207177814027E-2"/>
    <n v="2.0947892118355592E-3"/>
    <n v="3852.3173605655929"/>
    <n v="5.5"/>
    <n v="5070"/>
    <s v="Low"/>
    <n v="22081"/>
    <n v="1"/>
    <n v="3819"/>
    <n v="159.125"/>
    <n v="613000"/>
    <n v="25000000"/>
    <n v="8"/>
    <n v="1.8"/>
    <s v="Tuesday"/>
    <s v="Sunday"/>
  </r>
  <r>
    <n v="722"/>
    <s v="worldofwarships"/>
    <s v="Spanish"/>
    <s v="esports"/>
    <x v="90"/>
    <s v="World of Warships: Legends"/>
    <n v="4.4572347266881029E-2"/>
    <n v="6.4322469982847346E-4"/>
    <n v="1600.3430531732417"/>
    <n v="3.2"/>
    <n v="1770"/>
    <s v="Low"/>
    <n v="13862"/>
    <n v="1"/>
    <n v="4664"/>
    <n v="194.33333333333334"/>
    <n v="311000"/>
    <n v="24300000"/>
    <n v="3"/>
    <n v="4.3"/>
    <s v="Thursday"/>
    <s v="Thursday"/>
  </r>
  <r>
    <n v="723"/>
    <s v="letshugotv"/>
    <s v="German"/>
    <s v="personality"/>
    <x v="4"/>
    <s v="Just Chatting"/>
    <n v="2.0203619909502264E-3"/>
    <n v="1.384569077957259E-2"/>
    <n v="2128.6244607203771"/>
    <n v="5.5"/>
    <n v="4520"/>
    <s v="Low"/>
    <n v="1786"/>
    <n v="1.9"/>
    <n v="9967"/>
    <n v="415.29166666666669"/>
    <n v="884000"/>
    <n v="3500000"/>
    <n v="138"/>
    <n v="4.7"/>
    <s v="Sunday"/>
    <s v="Sunday"/>
  </r>
  <r>
    <n v="724"/>
    <s v="demon1"/>
    <s v="English"/>
    <s v="personality"/>
    <x v="6"/>
    <s v="Unreal Tournament"/>
    <n v="1.7948717948717949E-3"/>
    <n v="1.8421052631578947E-3"/>
    <n v="1231.578947368421"/>
    <n v="2.9"/>
    <n v="175"/>
    <s v="Low"/>
    <n v="700"/>
    <n v="1.1000000000000001"/>
    <n v="7600"/>
    <n v="316.66666666666669"/>
    <n v="390000"/>
    <n v="15600"/>
    <n v="14"/>
    <n v="0.8"/>
    <s v="Sunday"/>
    <s v="Monday"/>
  </r>
  <r>
    <n v="725"/>
    <s v="nadia"/>
    <s v="English"/>
    <s v="personality"/>
    <x v="42"/>
    <s v="Just Chatting"/>
    <n v="3.4745762711864405E-3"/>
    <n v="4.2283298097251587E-3"/>
    <n v="5443.0136459734767"/>
    <n v="5.7"/>
    <n v="1192"/>
    <s v="High"/>
    <n v="4100"/>
    <n v="1.2"/>
    <n v="5203"/>
    <n v="216.79166666666666"/>
    <n v="1180000"/>
    <n v="404000"/>
    <n v="22"/>
    <n v="5.2"/>
    <s v="Monday"/>
    <s v="Sunday"/>
  </r>
  <r>
    <n v="726"/>
    <s v="bepofani"/>
    <s v="Russian"/>
    <s v="personality"/>
    <x v="63"/>
    <m/>
    <n v="0"/>
    <n v="8.3333333333333332E-3"/>
    <n v="0.8"/>
    <n v="11.8"/>
    <n v="40"/>
    <s v="Low"/>
    <n v="0"/>
    <n v="1"/>
    <n v="120"/>
    <n v="5"/>
    <n v="4"/>
    <n v="0"/>
    <n v="1"/>
    <n v="1"/>
    <s v="Wednesday"/>
    <s v="Wednesday"/>
  </r>
  <r>
    <n v="727"/>
    <s v="universoreality_br"/>
    <s v="Portuguese"/>
    <s v="personality"/>
    <x v="0"/>
    <s v="Variety"/>
    <n v="0"/>
    <n v="9.3577981651376142E-3"/>
    <n v="109.21100917431193"/>
    <n v="8.8000000000000007"/>
    <n v="4490"/>
    <s v="Low"/>
    <n v="0"/>
    <n v="2.2999999999999998"/>
    <n v="5450"/>
    <n v="227.08333333333334"/>
    <n v="24800"/>
    <n v="0"/>
    <n v="51"/>
    <n v="0.9"/>
    <s v="Tuesday"/>
    <s v="Wednesday"/>
  </r>
  <r>
    <n v="728"/>
    <s v="alpharad"/>
    <s v="English"/>
    <s v="personality"/>
    <x v="91"/>
    <s v="Pokemon Scarlet/Violet"/>
    <n v="4.7781885397412197E-3"/>
    <n v="5.6085918854415273E-2"/>
    <n v="7747.0167064439147"/>
    <n v="4.2"/>
    <n v="1603"/>
    <s v="Low"/>
    <n v="2585"/>
    <n v="1.2"/>
    <n v="1676"/>
    <n v="69.833333333333329"/>
    <n v="541000"/>
    <n v="1030000"/>
    <n v="94"/>
    <n v="1"/>
    <s v="Friday"/>
    <s v="Saturday"/>
  </r>
  <r>
    <n v="729"/>
    <s v="doktorfroid"/>
    <s v="German"/>
    <s v="personality"/>
    <x v="0"/>
    <s v="Overwatch"/>
    <n v="3.0619047619047619E-2"/>
    <n v="5.0598991172761662E-2"/>
    <n v="953.34174022698619"/>
    <n v="4.3"/>
    <n v="960"/>
    <s v="Low"/>
    <n v="7716"/>
    <n v="1.4"/>
    <n v="6344"/>
    <n v="264.33333333333331"/>
    <n v="252000"/>
    <n v="14600000"/>
    <n v="321"/>
    <n v="3.8"/>
    <s v="Monday"/>
    <s v="Saturday"/>
  </r>
  <r>
    <n v="730"/>
    <s v="bobbypoffgaming"/>
    <s v="English"/>
    <s v="personality"/>
    <x v="42"/>
    <s v="Call of Duty: Black Ops 4"/>
    <n v="8.9431279620853076E-3"/>
    <n v="2.3501762632197414E-3"/>
    <n v="517.44750421499009"/>
    <n v="10.8"/>
    <n v="2150"/>
    <s v="High"/>
    <n v="3774"/>
    <n v="1.2"/>
    <n v="19573"/>
    <n v="815.54166666666663"/>
    <n v="422000"/>
    <n v="7400000"/>
    <n v="46"/>
    <n v="5.7"/>
    <s v="Thursday"/>
    <s v="Sunday"/>
  </r>
  <r>
    <n v="731"/>
    <s v="dannyaarons"/>
    <s v="English"/>
    <s v="personality"/>
    <x v="67"/>
    <s v="FIFA 23"/>
    <n v="2.5174353205849268E-3"/>
    <n v="1.3849287169042769E-2"/>
    <n v="8690.8350305498971"/>
    <n v="3.5"/>
    <n v="1168"/>
    <s v="Low"/>
    <n v="2238"/>
    <n v="1.2"/>
    <n v="2455"/>
    <n v="102.29166666666667"/>
    <n v="889000"/>
    <n v="1700000"/>
    <n v="34"/>
    <n v="2.2999999999999998"/>
    <s v="Friday"/>
    <s v="Friday"/>
  </r>
  <r>
    <n v="732"/>
    <s v="orkpod"/>
    <s v="Russian"/>
    <s v="personality"/>
    <x v="5"/>
    <s v="Dread Hunger"/>
    <n v="3.6625984251968502E-2"/>
    <n v="6.5068142227687267E-2"/>
    <n v="624.65416538579768"/>
    <n v="4.5"/>
    <n v="1120"/>
    <s v="Low"/>
    <n v="9303"/>
    <n v="1.4"/>
    <n v="9759"/>
    <n v="406.625"/>
    <n v="254000"/>
    <n v="20100000"/>
    <n v="635"/>
    <n v="4.8"/>
    <s v="Wednesday"/>
    <s v="Friday"/>
  </r>
  <r>
    <n v="733"/>
    <s v="dafran"/>
    <s v="English"/>
    <s v="personality"/>
    <x v="11"/>
    <s v="Overwatch 2"/>
    <n v="2.391173184357542E-2"/>
    <n v="1.3965298349555649E-2"/>
    <n v="2272.5349132458741"/>
    <n v="6.3"/>
    <n v="5640"/>
    <s v="Low"/>
    <n v="21401"/>
    <n v="1.2"/>
    <n v="9452"/>
    <n v="393.83333333333331"/>
    <n v="895000"/>
    <n v="34000000"/>
    <n v="132"/>
    <n v="3.9"/>
    <s v="Thursday"/>
    <s v="Sunday"/>
  </r>
  <r>
    <n v="734"/>
    <s v="dishsoap"/>
    <s v="English"/>
    <s v="personality"/>
    <x v="19"/>
    <s v="Slay the Spire"/>
    <n v="1.0090817356205853E-3"/>
    <n v="3.4161490683229816E-2"/>
    <n v="7386.3354037267081"/>
    <n v="5.9"/>
    <n v="2200"/>
    <s v="Low"/>
    <n v="100"/>
    <n v="1"/>
    <n v="322"/>
    <n v="13.416666666666666"/>
    <n v="99100"/>
    <n v="4400"/>
    <n v="11"/>
    <n v="1.8"/>
    <s v="Saturday"/>
    <s v="Monday"/>
  </r>
  <r>
    <n v="735"/>
    <s v="zanoxvii"/>
    <s v="Italian"/>
    <s v="personality"/>
    <x v="43"/>
    <s v="Just Chatting"/>
    <n v="1.1213736263736264E-2"/>
    <n v="2.8285414969153766E-2"/>
    <n v="5084.3906413688746"/>
    <n v="4.7"/>
    <n v="1238"/>
    <s v="Low"/>
    <n v="20409"/>
    <n v="2.2999999999999998"/>
    <n v="8591"/>
    <n v="357.95833333333331"/>
    <n v="1820000"/>
    <n v="30100000"/>
    <n v="243"/>
    <n v="4.8"/>
    <s v="Thursday"/>
    <s v="Friday"/>
  </r>
  <r>
    <n v="736"/>
    <s v="rob2628"/>
    <s v="English"/>
    <s v="personality"/>
    <x v="83"/>
    <s v="Diablo IV"/>
    <n v="2.9860927152317879E-2"/>
    <n v="1.5927794000530925E-3"/>
    <n v="481.01937881603396"/>
    <n v="8.6"/>
    <n v="1930"/>
    <s v="Low"/>
    <n v="4509"/>
    <n v="1"/>
    <n v="7534"/>
    <n v="313.91666666666669"/>
    <n v="151000"/>
    <n v="3520000"/>
    <n v="12"/>
    <n v="2.6"/>
    <s v="Sunday"/>
    <s v="Tuesday"/>
  </r>
  <r>
    <n v="737"/>
    <s v="luxurygirl_y"/>
    <s v="Russian"/>
    <s v="personality"/>
    <x v="63"/>
    <m/>
    <n v="0"/>
    <n v="1.4285714285714285E-2"/>
    <n v="445.71428571428572"/>
    <n v="3.3"/>
    <n v="1850"/>
    <s v="Low"/>
    <n v="0"/>
    <n v="1"/>
    <n v="70"/>
    <n v="2.9166666666666665"/>
    <n v="1300"/>
    <n v="0"/>
    <n v="1"/>
    <n v="1.6"/>
    <s v="Saturday"/>
    <s v="Saturday"/>
  </r>
  <r>
    <n v="738"/>
    <s v="thejrm_"/>
    <s v="English"/>
    <s v="personality"/>
    <x v="46"/>
    <s v="The Texas Chain Saw Massacre"/>
    <n v="7.813559322033899E-3"/>
    <n v="4.8184477714679061E-3"/>
    <n v="1705.7305110996385"/>
    <n v="5.3"/>
    <n v="3860"/>
    <s v="Low"/>
    <n v="3227"/>
    <n v="1"/>
    <n v="5811"/>
    <n v="242.125"/>
    <n v="413000"/>
    <n v="3450000"/>
    <n v="28"/>
    <n v="4.4000000000000004"/>
    <s v="Monday"/>
    <s v="Monday"/>
  </r>
  <r>
    <n v="739"/>
    <s v="esportsu"/>
    <s v="English"/>
    <s v="personality"/>
    <x v="38"/>
    <s v="VALORANT"/>
    <n v="8.615384615384615E-2"/>
    <n v="2.8149190710767065E-3"/>
    <n v="36.593947923997185"/>
    <n v="8.9"/>
    <n v="130"/>
    <s v="Low"/>
    <n v="560"/>
    <n v="1.5"/>
    <n v="4263"/>
    <n v="177.625"/>
    <n v="6500"/>
    <n v="27700"/>
    <n v="12"/>
    <n v="2.5"/>
    <s v="Tuesday"/>
    <s v="Sunday"/>
  </r>
  <r>
    <n v="740"/>
    <s v="solaryhs"/>
    <s v="French"/>
    <s v="esports"/>
    <x v="23"/>
    <s v="Legends of Runeterra"/>
    <n v="0.20772058823529413"/>
    <n v="2.35159980047032E-3"/>
    <n v="116.29729922325946"/>
    <n v="22"/>
    <n v="1460"/>
    <s v="High"/>
    <n v="42375"/>
    <n v="1.4"/>
    <n v="42099"/>
    <n v="1754.125"/>
    <n v="204000"/>
    <n v="57100000"/>
    <n v="99"/>
    <n v="7"/>
    <s v="Tuesday"/>
    <s v="Tuesday"/>
  </r>
  <r>
    <n v="741"/>
    <s v="vyleja"/>
    <s v="Russian"/>
    <s v="personality"/>
    <x v="63"/>
    <m/>
    <n v="0"/>
    <n v="0.02"/>
    <n v="0.48"/>
    <n v="5.4"/>
    <n v="10"/>
    <s v="Low"/>
    <n v="0"/>
    <n v="1"/>
    <n v="50"/>
    <n v="2.0833333333333335"/>
    <n v="1"/>
    <n v="0"/>
    <n v="1"/>
    <n v="0.2"/>
    <s v="Tuesday"/>
    <s v="Tuesday"/>
  </r>
  <r>
    <n v="742"/>
    <s v="cabramaravilla"/>
    <s v="Spanish"/>
    <s v="personality"/>
    <x v="2"/>
    <s v="Just Chatting"/>
    <n v="8.1202290076335878E-2"/>
    <n v="0.12389380530973451"/>
    <n v="11129.203539823009"/>
    <n v="3.3"/>
    <n v="1400"/>
    <s v="Low"/>
    <n v="4255"/>
    <n v="1"/>
    <n v="113"/>
    <n v="4.708333333333333"/>
    <n v="52400"/>
    <n v="1590000"/>
    <n v="14"/>
    <n v="1.2"/>
    <s v="Sunday"/>
    <s v="Sunday"/>
  </r>
  <r>
    <n v="743"/>
    <s v="raxxanterax"/>
    <s v="English"/>
    <s v="personality"/>
    <x v="83"/>
    <s v="Diablo IV"/>
    <n v="1.8786885245901639E-2"/>
    <n v="3.7599318955732122E-3"/>
    <n v="415.43700340522133"/>
    <n v="7.3"/>
    <n v="1240"/>
    <s v="High"/>
    <n v="4584"/>
    <n v="1.1000000000000001"/>
    <n v="14096"/>
    <n v="587.33333333333337"/>
    <n v="244000"/>
    <n v="9030000"/>
    <n v="53"/>
    <n v="5.6"/>
    <s v="Thursday"/>
    <s v="Friday"/>
  </r>
  <r>
    <n v="744"/>
    <s v="mym_alkapone"/>
    <s v="Spanish"/>
    <s v="personality"/>
    <x v="0"/>
    <s v="Minecraft"/>
    <n v="1.7505217391304347E-2"/>
    <n v="0.43557312252964425"/>
    <n v="21818.181818181816"/>
    <n v="6.4"/>
    <n v="3930"/>
    <s v="High"/>
    <n v="20131"/>
    <n v="2"/>
    <n v="1265"/>
    <n v="52.708333333333336"/>
    <n v="1150000"/>
    <n v="61500000"/>
    <n v="551"/>
    <n v="5"/>
    <s v="Wednesday"/>
    <s v="Friday"/>
  </r>
  <r>
    <n v="745"/>
    <s v="tioorochitwitch"/>
    <s v="Portuguese"/>
    <s v="personality"/>
    <x v="0"/>
    <s v="League of Legends"/>
    <n v="1.1297385620915033E-2"/>
    <n v="4.8496605237633363E-2"/>
    <n v="35615.906886517943"/>
    <n v="2.9"/>
    <n v="56"/>
    <s v="Low"/>
    <n v="17285"/>
    <n v="1.3"/>
    <n v="1031"/>
    <n v="42.958333333333336"/>
    <n v="1530000"/>
    <n v="4720000"/>
    <n v="50"/>
    <n v="1.1000000000000001"/>
    <s v="Thursday"/>
    <s v="Monday"/>
  </r>
  <r>
    <n v="746"/>
    <s v="irissiri129"/>
    <s v="Cantonese"/>
    <s v="personality"/>
    <x v="2"/>
    <s v="Just Chatting"/>
    <n v="4.8464285714285718E-3"/>
    <n v="4.6995636119503189E-3"/>
    <n v="1127.8952668680765"/>
    <n v="6.5"/>
    <n v="3290"/>
    <s v="High"/>
    <n v="1357"/>
    <n v="1.8"/>
    <n v="5958"/>
    <n v="248.25"/>
    <n v="280000"/>
    <n v="1160000"/>
    <n v="28"/>
    <n v="5.4"/>
    <s v="Tuesday"/>
    <s v="Sunday"/>
  </r>
  <r>
    <n v="747"/>
    <s v="mipooshka"/>
    <s v="Russian"/>
    <s v="personality"/>
    <x v="7"/>
    <s v="Just Chatting"/>
    <n v="0.36599402092675637"/>
    <n v="2.5000000000000001E-3"/>
    <n v="2006.9999999999998"/>
    <n v="5"/>
    <n v="4718"/>
    <s v="Low"/>
    <n v="24485"/>
    <n v="1.2"/>
    <n v="800"/>
    <n v="33.333333333333336"/>
    <n v="66900"/>
    <n v="343000"/>
    <n v="2"/>
    <n v="0.1"/>
    <s v="Tuesday"/>
    <s v="Friday"/>
  </r>
  <r>
    <n v="748"/>
    <s v="grimmmz"/>
    <s v="English"/>
    <s v="personality"/>
    <x v="21"/>
    <s v="PUBG: BATTLEGROUNDS"/>
    <n v="2.1635849056603772E-2"/>
    <n v="2.1413107655973235E-2"/>
    <n v="1001.3776815587482"/>
    <n v="9.4"/>
    <n v="3580"/>
    <s v="High"/>
    <n v="22934"/>
    <n v="1.8"/>
    <n v="25405"/>
    <n v="1058.5416666666667"/>
    <n v="1060000"/>
    <n v="64099999"/>
    <n v="544"/>
    <n v="6.8"/>
    <s v="Thursday"/>
    <s v="Sunday"/>
  </r>
  <r>
    <n v="749"/>
    <s v="ligue1ubereats"/>
    <s v="French"/>
    <s v="esports"/>
    <x v="29"/>
    <s v="EA Sports FC 24"/>
    <n v="0.19136413641364136"/>
    <n v="1.4858841010401188E-3"/>
    <n v="324.16047548291232"/>
    <n v="3.6"/>
    <n v="4720"/>
    <s v="Low"/>
    <n v="17395"/>
    <n v="1.1000000000000001"/>
    <n v="6730"/>
    <n v="280.41666666666669"/>
    <n v="90900"/>
    <n v="3310000"/>
    <n v="10"/>
    <n v="1.1000000000000001"/>
    <s v="Wednesday"/>
    <s v="Sunday"/>
  </r>
  <r>
    <n v="750"/>
    <s v="mynthos"/>
    <s v="French"/>
    <s v="personality"/>
    <x v="76"/>
    <s v="Just Chatting"/>
    <n v="1.5327338129496403E-2"/>
    <n v="8.907829865463357E-2"/>
    <n v="557.53321634494864"/>
    <n v="5.7"/>
    <n v="1130"/>
    <s v="High"/>
    <n v="4261"/>
    <n v="1.8"/>
    <n v="11967"/>
    <n v="498.625"/>
    <n v="278000"/>
    <n v="10400000"/>
    <n v="1066"/>
    <n v="5.9"/>
    <s v="Sunday"/>
    <s v="Saturday"/>
  </r>
  <r>
    <n v="751"/>
    <s v="lexveldhuis"/>
    <s v="English"/>
    <s v="personality"/>
    <x v="78"/>
    <s v="Z1: Battle Royale"/>
    <n v="0.13225155279503106"/>
    <n v="5.5090581629409895E-3"/>
    <n v="818.73079775399935"/>
    <n v="7.8"/>
    <n v="2930"/>
    <s v="Low"/>
    <n v="42585"/>
    <n v="1.3"/>
    <n v="9439"/>
    <n v="393.29166666666669"/>
    <n v="322000"/>
    <n v="46700000"/>
    <n v="52"/>
    <n v="3"/>
    <s v="Sunday"/>
    <s v="Sunday"/>
  </r>
  <r>
    <n v="752"/>
    <s v="buxexa_a"/>
    <s v="Portuguese"/>
    <s v="personality"/>
    <x v="72"/>
    <s v="Virtual Casino"/>
    <n v="0"/>
    <n v="7.6923076923076927E-3"/>
    <n v="120"/>
    <n v="13"/>
    <n v="90"/>
    <s v="Low"/>
    <n v="0"/>
    <n v="1.5"/>
    <n v="260"/>
    <n v="10.833333333333334"/>
    <n v="1300"/>
    <n v="0"/>
    <n v="2"/>
    <n v="0.7"/>
    <s v="Monday"/>
    <s v="Tuesday"/>
  </r>
  <r>
    <n v="753"/>
    <s v="danyetraz"/>
    <s v="French"/>
    <s v="personality"/>
    <x v="0"/>
    <s v="Talk Shows &amp; Podcasts"/>
    <n v="4.7063492063492064E-2"/>
    <n v="8.3822296730930428E-3"/>
    <n v="422.46437552388937"/>
    <n v="4.0999999999999996"/>
    <n v="740"/>
    <s v="Low"/>
    <n v="2965"/>
    <n v="1"/>
    <n v="3579"/>
    <n v="149.125"/>
    <n v="63000"/>
    <n v="2530000"/>
    <n v="30"/>
    <n v="2.6"/>
    <s v="Sunday"/>
    <s v="Saturday"/>
  </r>
  <r>
    <n v="754"/>
    <s v="gorilon"/>
    <s v="Spanish"/>
    <s v="personality"/>
    <x v="24"/>
    <s v="Just Chatting"/>
    <n v="1.2446096654275093E-2"/>
    <n v="6.4902646030953566E-3"/>
    <n v="3223.1652521218175"/>
    <n v="2.6"/>
    <n v="3660"/>
    <s v="Low"/>
    <n v="3348"/>
    <n v="1.1000000000000001"/>
    <n v="2003"/>
    <n v="83.458333333333329"/>
    <n v="269000"/>
    <n v="2460000"/>
    <n v="13"/>
    <n v="2.5"/>
    <s v="Sunday"/>
    <s v="Saturday"/>
  </r>
  <r>
    <n v="755"/>
    <s v="evojapan03"/>
    <s v="Japanese"/>
    <s v="personality"/>
    <x v="87"/>
    <s v="Guilty Gear: Strive"/>
    <n v="9.8836363636363639E-2"/>
    <n v="1.8309859154929577E-2"/>
    <n v="929.57746478873241"/>
    <n v="10.199999999999999"/>
    <n v="3727"/>
    <s v="Low"/>
    <n v="2718"/>
    <n v="3"/>
    <n v="710"/>
    <n v="29.583333333333332"/>
    <n v="27500"/>
    <n v="215000"/>
    <n v="13"/>
    <n v="0"/>
    <s v="Saturday"/>
    <s v="Saturday"/>
  </r>
  <r>
    <n v="756"/>
    <s v="faiar"/>
    <s v="Romanian"/>
    <s v="personality"/>
    <x v="0"/>
    <s v="GeoGuessr"/>
    <n v="3.0446808510638298E-2"/>
    <n v="9.5403295750216832E-3"/>
    <n v="1467.4761491760626"/>
    <n v="4.5"/>
    <n v="3000"/>
    <s v="Low"/>
    <n v="4293"/>
    <n v="1.1000000000000001"/>
    <n v="2306"/>
    <n v="96.083333333333329"/>
    <n v="141000"/>
    <n v="2009999"/>
    <n v="22"/>
    <n v="2.8"/>
    <s v="Tuesday"/>
    <s v="Thursday"/>
  </r>
  <r>
    <n v="757"/>
    <s v="rainbow6br"/>
    <s v="Portuguese"/>
    <s v="esports"/>
    <x v="1"/>
    <s v="Variety"/>
    <n v="7.0479806138933759E-2"/>
    <n v="5.1608463788061247E-4"/>
    <n v="2555.6511267847927"/>
    <n v="4.9000000000000004"/>
    <n v="5570"/>
    <s v="Low"/>
    <n v="43627"/>
    <n v="1"/>
    <n v="5813"/>
    <n v="242.20833333333334"/>
    <n v="619000"/>
    <n v="48400000"/>
    <n v="3"/>
    <n v="3.1"/>
    <s v="Monday"/>
    <s v="Sunday"/>
  </r>
  <r>
    <n v="758"/>
    <s v="deansocool"/>
    <s v="English"/>
    <s v="personality"/>
    <x v="8"/>
    <s v="Just Chatting"/>
    <n v="1.4688427299703263E-3"/>
    <n v="0.11196319018404909"/>
    <n v="6202.4539877300613"/>
    <n v="6.9"/>
    <n v="1780"/>
    <s v="Low"/>
    <n v="495"/>
    <n v="1.4"/>
    <n v="1304"/>
    <n v="54.333333333333336"/>
    <n v="337000"/>
    <n v="9350000"/>
    <n v="146"/>
    <n v="4.9000000000000004"/>
    <s v="Tuesday"/>
    <s v="Monday"/>
  </r>
  <r>
    <n v="759"/>
    <s v="robinsongz"/>
    <s v="English"/>
    <s v="personality"/>
    <x v="19"/>
    <s v="Just Chatting"/>
    <n v="1.5890510948905111E-2"/>
    <n v="6.5540343722691524E-3"/>
    <n v="478.88144480046611"/>
    <n v="6.1"/>
    <n v="1290"/>
    <s v="Low"/>
    <n v="2177"/>
    <n v="1.1000000000000001"/>
    <n v="6866"/>
    <n v="286.08333333333331"/>
    <n v="137000"/>
    <n v="2310000"/>
    <n v="45"/>
    <n v="4.3"/>
    <s v="Thursday"/>
    <s v="Saturday"/>
  </r>
  <r>
    <n v="760"/>
    <s v="bigbossboze"/>
    <s v="English"/>
    <s v="personality"/>
    <x v="0"/>
    <s v="Overwatch"/>
    <n v="1.0157099697885197E-2"/>
    <n v="0.35714285714285715"/>
    <n v="70928.57142857142"/>
    <n v="2.6"/>
    <n v="8600"/>
    <s v="Low"/>
    <n v="3362"/>
    <n v="1.1000000000000001"/>
    <n v="112"/>
    <n v="4.666666666666667"/>
    <n v="331000"/>
    <n v="1530000"/>
    <n v="40"/>
    <n v="1.1000000000000001"/>
    <s v="Tuesday"/>
    <s v="Tuesday"/>
  </r>
  <r>
    <n v="761"/>
    <s v="jd_onlymusic"/>
    <s v="Chinese"/>
    <s v="personality"/>
    <x v="0"/>
    <s v="Music"/>
    <n v="2.3826638477801268E-2"/>
    <n v="4.4964028776978415E-3"/>
    <n v="510.43165467625897"/>
    <n v="4.8"/>
    <n v="770"/>
    <s v="Low"/>
    <n v="1127"/>
    <n v="1"/>
    <n v="2224"/>
    <n v="92.666666666666671"/>
    <n v="47300"/>
    <n v="690000"/>
    <n v="10"/>
    <n v="3.1"/>
    <s v="Wednesday"/>
    <s v="Sunday"/>
  </r>
  <r>
    <n v="762"/>
    <s v="knebeltv"/>
    <s v="German"/>
    <s v="personality"/>
    <x v="92"/>
    <s v="World of Warcraft"/>
    <n v="0.16338028169014085"/>
    <n v="5.7100755203536562E-3"/>
    <n v="156.93497881746177"/>
    <n v="5.0999999999999996"/>
    <n v="340"/>
    <s v="Low"/>
    <n v="5800"/>
    <n v="1"/>
    <n v="5429"/>
    <n v="226.20833333333334"/>
    <n v="35500"/>
    <n v="615000"/>
    <n v="31"/>
    <n v="3.3"/>
    <s v="Friday"/>
    <s v="Monday"/>
  </r>
  <r>
    <n v="763"/>
    <s v="phunkroyal"/>
    <s v="German"/>
    <s v="personality"/>
    <x v="0"/>
    <s v="Variety"/>
    <n v="5.850179211469534E-2"/>
    <n v="2.7771240291833373E-2"/>
    <n v="525.3000706048482"/>
    <n v="7.6"/>
    <n v="1340"/>
    <s v="Low"/>
    <n v="16322"/>
    <n v="3.2"/>
    <n v="12747"/>
    <n v="531.125"/>
    <n v="279000"/>
    <n v="32400000"/>
    <n v="354"/>
    <n v="4.3"/>
    <s v="Saturday"/>
    <s v="Tuesday"/>
  </r>
  <r>
    <n v="764"/>
    <s v="tanzverbot"/>
    <s v="German"/>
    <s v="personality"/>
    <x v="0"/>
    <s v="Fortnite"/>
    <n v="2.1251295336787566E-2"/>
    <n v="1.7909356725146198E-2"/>
    <n v="6771.9298245614036"/>
    <n v="4.5"/>
    <n v="1396"/>
    <s v="Low"/>
    <n v="16406"/>
    <n v="1.3"/>
    <n v="2736"/>
    <n v="114"/>
    <n v="772000"/>
    <n v="8990000"/>
    <n v="49"/>
    <n v="1.9"/>
    <s v="Wednesday"/>
    <s v="Saturday"/>
  </r>
  <r>
    <n v="765"/>
    <s v="sam1268"/>
    <s v="Chinese"/>
    <s v="personality"/>
    <x v="2"/>
    <s v="Just Chatting"/>
    <n v="0.22458854166666667"/>
    <n v="1.55096011816839E-2"/>
    <n v="1701.6248153618908"/>
    <n v="4.8"/>
    <n v="3330"/>
    <s v="Low"/>
    <n v="43121"/>
    <n v="1.2"/>
    <n v="2708"/>
    <n v="112.83333333333333"/>
    <n v="192000"/>
    <n v="24800000"/>
    <n v="42"/>
    <n v="1.5"/>
    <s v="Monday"/>
    <s v="Sunday"/>
  </r>
  <r>
    <n v="766"/>
    <s v="move_mind"/>
    <s v="Portuguese"/>
    <s v="personality"/>
    <x v="8"/>
    <s v="Call of Duty: Warzone"/>
    <n v="3.8536764705882354E-2"/>
    <n v="2.3214549756025434E-2"/>
    <n v="965.25210705308291"/>
    <n v="5.6"/>
    <n v="2610"/>
    <s v="Low"/>
    <n v="10482"/>
    <n v="2.9"/>
    <n v="6763"/>
    <n v="281.79166666666669"/>
    <n v="272000"/>
    <n v="10900000"/>
    <n v="157"/>
    <n v="3.4"/>
    <s v="Thursday"/>
    <s v="Sunday"/>
  </r>
  <r>
    <n v="767"/>
    <s v="skillz0r1337"/>
    <s v="Russian"/>
    <s v="personality"/>
    <x v="0"/>
    <s v="CounterNAStrike"/>
    <n v="1.1378737541528239E-2"/>
    <n v="2.3395958879829849E-2"/>
    <n v="1280.3970223325061"/>
    <n v="4.3"/>
    <n v="2160"/>
    <s v="Low"/>
    <n v="3425"/>
    <n v="2.1"/>
    <n v="5642"/>
    <n v="235.08333333333334"/>
    <n v="301000"/>
    <n v="4770000"/>
    <n v="132"/>
    <n v="3.8"/>
    <s v="Sunday"/>
    <s v="Friday"/>
  </r>
  <r>
    <n v="768"/>
    <s v="imod"/>
    <s v="Arabic"/>
    <s v="personality"/>
    <x v="8"/>
    <s v="Just Chatting"/>
    <n v="5.7250000000000002E-2"/>
    <n v="1.529338327091136E-2"/>
    <n v="1198.5018726591761"/>
    <n v="3.3"/>
    <n v="1690"/>
    <s v="Low"/>
    <n v="9160"/>
    <n v="1.7"/>
    <n v="3204"/>
    <n v="133.5"/>
    <n v="160000"/>
    <n v="871000"/>
    <n v="49"/>
    <n v="4.2"/>
    <s v="Thursday"/>
    <s v="Sunday"/>
  </r>
  <r>
    <n v="769"/>
    <s v="lxrsgirls"/>
    <s v="Russian"/>
    <s v="personality"/>
    <x v="63"/>
    <m/>
    <n v="0"/>
    <n v="7.1428571428571426E-3"/>
    <n v="1800"/>
    <n v="6.9"/>
    <n v="0"/>
    <s v="Low"/>
    <n v="0"/>
    <n v="1"/>
    <n v="140"/>
    <n v="5.833333333333333"/>
    <n v="10500"/>
    <n v="0"/>
    <n v="1"/>
    <n v="1.1000000000000001"/>
    <s v="Tuesday"/>
    <s v="Monday"/>
  </r>
  <r>
    <n v="770"/>
    <s v="rickyedit"/>
    <s v="Spanish"/>
    <s v="personality"/>
    <x v="0"/>
    <s v="Fortnite"/>
    <n v="1.3657142857142856E-3"/>
    <n v="0.32854578096947934"/>
    <n v="45242.369838420113"/>
    <n v="5.0999999999999996"/>
    <n v="9550"/>
    <s v="Low"/>
    <n v="1434"/>
    <n v="2.1"/>
    <n v="557"/>
    <n v="23.208333333333332"/>
    <n v="1050000"/>
    <n v="15800000"/>
    <n v="183"/>
    <n v="3.3"/>
    <s v="Tuesday"/>
    <s v="Saturday"/>
  </r>
  <r>
    <n v="771"/>
    <s v="putezice"/>
    <s v="Russian"/>
    <s v="personality"/>
    <x v="63"/>
    <m/>
    <n v="0"/>
    <n v="1.8867924528301887E-3"/>
    <n v="38.4"/>
    <n v="17.7"/>
    <n v="4240"/>
    <s v="Low"/>
    <n v="0"/>
    <n v="1"/>
    <n v="530"/>
    <n v="22.083333333333332"/>
    <n v="848"/>
    <n v="0"/>
    <n v="1"/>
    <n v="1.9"/>
    <s v="Thursday"/>
    <s v="Friday"/>
  </r>
  <r>
    <n v="772"/>
    <s v="fakturka"/>
    <s v="English"/>
    <s v="personality"/>
    <x v="75"/>
    <s v="Dead by Daylight"/>
    <n v="5.6428571428571425E-2"/>
    <n v="5.6568196103079825E-3"/>
    <n v="241.3576367064739"/>
    <n v="7.3"/>
    <n v="710"/>
    <s v="Low"/>
    <n v="6320"/>
    <n v="1.3"/>
    <n v="11137"/>
    <n v="464.04166666666669"/>
    <n v="112000"/>
    <n v="996000"/>
    <n v="63"/>
    <n v="4.9000000000000004"/>
    <s v="Saturday"/>
    <s v="Sunday"/>
  </r>
  <r>
    <n v="773"/>
    <s v="esb_dota2"/>
    <s v="Spanish"/>
    <s v="personality"/>
    <x v="7"/>
    <s v="Variety"/>
    <n v="2.5959079283887469E-2"/>
    <n v="8.9565606806986115E-4"/>
    <n v="420.24182713837882"/>
    <n v="8.9"/>
    <n v="1180"/>
    <s v="Low"/>
    <n v="2030"/>
    <n v="1"/>
    <n v="4466"/>
    <n v="186.08333333333334"/>
    <n v="78200"/>
    <n v="135000"/>
    <n v="4"/>
    <n v="2.2999999999999998"/>
    <s v="Sunday"/>
    <s v="Monday"/>
  </r>
  <r>
    <n v="774"/>
    <s v="pizfn"/>
    <s v="Italian"/>
    <s v="personality"/>
    <x v="24"/>
    <s v="Grand Theft Auto V"/>
    <n v="1.3727393617021277E-2"/>
    <n v="4.998863894569416E-3"/>
    <n v="1366.9620540786184"/>
    <n v="7.1"/>
    <n v="2830"/>
    <s v="High"/>
    <n v="10323"/>
    <n v="1.5"/>
    <n v="13203"/>
    <n v="550.125"/>
    <n v="752000"/>
    <n v="27500000"/>
    <n v="66"/>
    <n v="6.1"/>
    <s v="Monday"/>
    <s v="Sunday"/>
  </r>
  <r>
    <n v="775"/>
    <s v="clemovitch"/>
    <s v="French"/>
    <s v="personality"/>
    <x v="0"/>
    <s v="Politics"/>
    <n v="2.8428731762065094E-2"/>
    <n v="3.4090909090909089E-3"/>
    <n v="486"/>
    <n v="3.5"/>
    <n v="6910"/>
    <s v="Low"/>
    <n v="2533"/>
    <n v="1.2"/>
    <n v="4400"/>
    <n v="183.33333333333334"/>
    <n v="89100"/>
    <n v="316000"/>
    <n v="15"/>
    <n v="1"/>
    <s v="Friday"/>
    <s v="Thursday"/>
  </r>
  <r>
    <n v="776"/>
    <s v="aydan"/>
    <s v="English"/>
    <s v="personality"/>
    <x v="42"/>
    <s v="Fortnite"/>
    <n v="1.1031290322580645E-2"/>
    <n v="8.5310774965947373E-3"/>
    <n v="5333.7156785432644"/>
    <n v="7.3"/>
    <n v="1682"/>
    <s v="High"/>
    <n v="34197"/>
    <n v="1.8"/>
    <n v="13949"/>
    <n v="581.20833333333337"/>
    <n v="3100000"/>
    <n v="63000000"/>
    <n v="119"/>
    <n v="5.4"/>
    <s v="Tuesday"/>
    <s v="Sunday"/>
  </r>
  <r>
    <n v="777"/>
    <s v="scurrows"/>
    <s v="German"/>
    <s v="personality"/>
    <x v="8"/>
    <s v="Just Chatting"/>
    <n v="2.0050925925925927E-2"/>
    <n v="1.1182108626198083E-2"/>
    <n v="1035.1437699680512"/>
    <n v="4.7"/>
    <n v="1740"/>
    <s v="Low"/>
    <n v="4331"/>
    <n v="1.5"/>
    <n v="5008"/>
    <n v="208.66666666666666"/>
    <n v="216000"/>
    <n v="5370000"/>
    <n v="56"/>
    <n v="2.8"/>
    <s v="Saturday"/>
    <s v="Sunday"/>
  </r>
  <r>
    <n v="778"/>
    <s v="tinakitten"/>
    <s v="English"/>
    <s v="personality"/>
    <x v="4"/>
    <s v="Just Chatting"/>
    <n v="1.3698936170212766E-2"/>
    <n v="4.5891608391608392E-2"/>
    <n v="19720.279720279723"/>
    <n v="4.0999999999999996"/>
    <n v="3744"/>
    <s v="Low"/>
    <n v="25754"/>
    <n v="1.9"/>
    <n v="2288"/>
    <n v="95.333333333333329"/>
    <n v="1880000"/>
    <n v="12900000"/>
    <n v="105"/>
    <n v="1.7"/>
    <s v="Wednesday"/>
    <s v="Tuesday"/>
  </r>
  <r>
    <n v="779"/>
    <s v="datto"/>
    <s v="English"/>
    <s v="personality"/>
    <x v="36"/>
    <s v="Destiny"/>
    <n v="2.1178807947019869E-3"/>
    <n v="1.6011302095596893E-2"/>
    <n v="2133.2705439133506"/>
    <n v="5"/>
    <n v="4740"/>
    <s v="Low"/>
    <n v="1599"/>
    <n v="1.5"/>
    <n v="8494"/>
    <n v="353.91666666666669"/>
    <n v="755000"/>
    <n v="20500000"/>
    <n v="136"/>
    <n v="4.4000000000000004"/>
    <s v="Wednesday"/>
    <s v="Saturday"/>
  </r>
  <r>
    <n v="780"/>
    <s v="tpabomah"/>
    <s v="Russian"/>
    <s v="personality"/>
    <x v="7"/>
    <s v="Total War: WARHAMMER III"/>
    <n v="3.0772646536412079E-2"/>
    <n v="2.7747617324164553E-3"/>
    <n v="1630.1121968874411"/>
    <n v="5.5"/>
    <n v="3590"/>
    <s v="High"/>
    <n v="17325"/>
    <n v="1"/>
    <n v="8289"/>
    <n v="345.375"/>
    <n v="563000"/>
    <n v="27100000"/>
    <n v="23"/>
    <n v="5.2"/>
    <s v="Sunday"/>
    <s v="Friday"/>
  </r>
  <r>
    <n v="781"/>
    <s v="burgaofps"/>
    <s v="Portuguese"/>
    <s v="personality"/>
    <x v="21"/>
    <s v="PUBG: BATTLEGROUNDS"/>
    <n v="2.251048951048951E-2"/>
    <n v="8.127611090011394E-3"/>
    <n v="521.3824534751235"/>
    <n v="11.4"/>
    <n v="2620"/>
    <s v="Low"/>
    <n v="6438"/>
    <n v="1.4"/>
    <n v="13165"/>
    <n v="548.54166666666663"/>
    <n v="286000"/>
    <n v="6950000"/>
    <n v="107"/>
    <n v="3.3"/>
    <s v="Thursday"/>
    <s v="Sunday"/>
  </r>
  <r>
    <n v="782"/>
    <s v="premiertwo"/>
    <s v="English"/>
    <s v="personality"/>
    <x v="0"/>
    <s v="Retro"/>
    <n v="2.2272727272727274E-2"/>
    <n v="4.6068796068796068E-2"/>
    <n v="864.8648648648649"/>
    <n v="6.4"/>
    <n v="2300"/>
    <s v="Low"/>
    <n v="3920"/>
    <n v="1.9"/>
    <n v="4884"/>
    <n v="203.5"/>
    <n v="176000"/>
    <n v="300000"/>
    <n v="225"/>
    <n v="4"/>
    <s v="Thursday"/>
    <s v="Sunday"/>
  </r>
  <r>
    <n v="783"/>
    <s v="sutanmi"/>
    <s v="Japanese"/>
    <s v="personality"/>
    <x v="2"/>
    <s v="VALORANT"/>
    <n v="3.7298591549295775E-2"/>
    <n v="1.4929742388758781E-2"/>
    <n v="831.38173302107725"/>
    <n v="5.9"/>
    <n v="2000"/>
    <s v="Low"/>
    <n v="13241"/>
    <n v="1.2"/>
    <n v="10248"/>
    <n v="427"/>
    <n v="355000"/>
    <n v="23500000"/>
    <n v="153"/>
    <n v="4.5"/>
    <s v="Sunday"/>
    <s v="Monday"/>
  </r>
  <r>
    <n v="784"/>
    <s v="limealicious"/>
    <s v="English"/>
    <s v="personality"/>
    <x v="0"/>
    <s v="Monster Hunter: World"/>
    <n v="1.2366120218579234E-2"/>
    <n v="4.8525798525798525E-2"/>
    <n v="449.63144963144964"/>
    <n v="4.3"/>
    <n v="830"/>
    <s v="High"/>
    <n v="2263"/>
    <n v="1.4"/>
    <n v="9768"/>
    <n v="407"/>
    <n v="183000"/>
    <n v="5260000"/>
    <n v="474"/>
    <n v="5.8"/>
    <s v="Saturday"/>
    <s v="Saturday"/>
  </r>
  <r>
    <n v="785"/>
    <s v="baikincl"/>
    <s v="Spanish"/>
    <s v="personality"/>
    <x v="0"/>
    <s v="Fortnite"/>
    <n v="0"/>
    <n v="3.0000000000000001E-3"/>
    <n v="1027.2"/>
    <n v="2.6"/>
    <n v="1019"/>
    <s v="Low"/>
    <n v="0"/>
    <n v="2.1"/>
    <n v="2000"/>
    <n v="83.333333333333329"/>
    <n v="85600"/>
    <n v="0"/>
    <n v="6"/>
    <n v="1.8"/>
    <s v="Tuesday"/>
    <s v="Friday"/>
  </r>
  <r>
    <n v="786"/>
    <s v="creamtherabbit"/>
    <s v="English"/>
    <s v="personality"/>
    <x v="85"/>
    <s v="CounterNAStrike"/>
    <n v="2.6732673267326735E-4"/>
    <n v="2.7874564459930314E-2"/>
    <n v="21114.982578397212"/>
    <n v="2.2000000000000002"/>
    <n v="2131"/>
    <s v="Low"/>
    <n v="270"/>
    <n v="1.4"/>
    <n v="1148"/>
    <n v="47.833333333333336"/>
    <n v="1010000"/>
    <n v="13000"/>
    <n v="32"/>
    <n v="4"/>
    <s v="Tuesday"/>
    <s v="Thursday"/>
  </r>
  <r>
    <n v="787"/>
    <s v="akaonikou1207"/>
    <s v="Chinese"/>
    <s v="personality"/>
    <x v="0"/>
    <s v="Apex Legends"/>
    <n v="9.5190476190476197E-3"/>
    <n v="3.7538192928852028E-2"/>
    <n v="4399.82540375382"/>
    <n v="4.0999999999999996"/>
    <n v="7270"/>
    <s v="Low"/>
    <n v="3998"/>
    <n v="1.4"/>
    <n v="2291"/>
    <n v="95.458333333333329"/>
    <n v="420000"/>
    <n v="2310000"/>
    <n v="86"/>
    <n v="1.6"/>
    <s v="Thursday"/>
    <s v="Sunday"/>
  </r>
  <r>
    <n v="788"/>
    <s v="buckefps"/>
    <s v="English"/>
    <s v="personality"/>
    <x v="24"/>
    <s v="Just Chatting"/>
    <n v="9.9653524492234174E-3"/>
    <n v="6.5607734806629832E-3"/>
    <n v="3468.232044198895"/>
    <n v="5"/>
    <n v="7640"/>
    <s v="Low"/>
    <n v="8341"/>
    <n v="1.2"/>
    <n v="5792"/>
    <n v="241.33333333333334"/>
    <n v="837000"/>
    <n v="9130000"/>
    <n v="38"/>
    <n v="3.4"/>
    <s v="Thursday"/>
    <s v="Sunday"/>
  </r>
  <r>
    <n v="789"/>
    <s v="goncho"/>
    <s v="Spanish"/>
    <s v="personality"/>
    <x v="0"/>
    <s v="CounterNAStrike"/>
    <n v="1.8832089552238807E-2"/>
    <n v="1.7095991683031074E-2"/>
    <n v="3714.9127873397251"/>
    <n v="5"/>
    <n v="8100"/>
    <s v="Low"/>
    <n v="25235"/>
    <n v="1.8"/>
    <n v="8657"/>
    <n v="360.70833333333331"/>
    <n v="1340000"/>
    <n v="41900000"/>
    <n v="148"/>
    <n v="4.5"/>
    <s v="Monday"/>
    <s v="Thursday"/>
  </r>
  <r>
    <n v="790"/>
    <s v="ennaouii"/>
    <s v="Chinese"/>
    <s v="personality"/>
    <x v="46"/>
    <s v="VALORANT"/>
    <n v="6.2031250000000003E-2"/>
    <n v="1.444043321299639E-2"/>
    <n v="739.35018050541521"/>
    <n v="6.6"/>
    <n v="2020"/>
    <s v="Low"/>
    <n v="7940"/>
    <n v="1.7"/>
    <n v="4155"/>
    <n v="173.125"/>
    <n v="128000"/>
    <n v="505000"/>
    <n v="60"/>
    <n v="4.2"/>
    <s v="Saturday"/>
    <s v="Monday"/>
  </r>
  <r>
    <n v="791"/>
    <s v="zarbex"/>
    <s v="German"/>
    <s v="personality"/>
    <x v="0"/>
    <s v="Grand Theft Auto V"/>
    <n v="1.4E-2"/>
    <n v="1.8433179723502304E-2"/>
    <n v="592.49506254114556"/>
    <n v="5.3"/>
    <n v="1330"/>
    <s v="Low"/>
    <n v="2100"/>
    <n v="1.8"/>
    <n v="6076"/>
    <n v="253.16666666666666"/>
    <n v="150000"/>
    <n v="236000"/>
    <n v="112"/>
    <n v="4.3"/>
    <s v="Tuesday"/>
    <s v="Monday"/>
  </r>
  <r>
    <n v="792"/>
    <s v="teegrizzley"/>
    <s v="English"/>
    <s v="personality"/>
    <x v="8"/>
    <s v="Call of Duty: Warzone"/>
    <n v="5.7844036697247709E-3"/>
    <n v="7.7002053388090345E-3"/>
    <n v="6714.579055441478"/>
    <n v="4.7"/>
    <n v="1289"/>
    <s v="Low"/>
    <n v="6305"/>
    <n v="1.4"/>
    <n v="3896"/>
    <n v="162.33333333333334"/>
    <n v="1090000"/>
    <n v="5350000"/>
    <n v="30"/>
    <n v="3.8"/>
    <s v="Wednesday"/>
    <s v="Friday"/>
  </r>
  <r>
    <n v="793"/>
    <s v="domenicowaccoo"/>
    <s v="Turkish"/>
    <s v="personality"/>
    <x v="84"/>
    <s v="Rise Online"/>
    <n v="1.2642276422764227E-2"/>
    <n v="3.4293552812071329E-3"/>
    <n v="1012.3456790123457"/>
    <n v="4"/>
    <n v="2090"/>
    <s v="Low"/>
    <n v="1555"/>
    <n v="1.2"/>
    <n v="2916"/>
    <n v="121.5"/>
    <n v="123000"/>
    <n v="9180000"/>
    <n v="10"/>
    <n v="2.2999999999999998"/>
    <s v="Saturday"/>
    <s v="Friday"/>
  </r>
  <r>
    <n v="794"/>
    <s v="deadlyslob"/>
    <s v="English"/>
    <s v="personality"/>
    <x v="21"/>
    <s v="DayZ"/>
    <n v="2.2257831325301205E-2"/>
    <n v="1.7483443708609272"/>
    <n v="65960.264900662252"/>
    <n v="6.8"/>
    <n v="1620"/>
    <s v="High"/>
    <n v="9237"/>
    <n v="1.5"/>
    <n v="151"/>
    <n v="6.291666666666667"/>
    <n v="415000"/>
    <n v="22700000"/>
    <n v="264"/>
    <n v="5.7"/>
    <s v="Wednesday"/>
    <s v="Tuesday"/>
  </r>
  <r>
    <n v="795"/>
    <s v="johnqtcs"/>
    <s v="English"/>
    <s v="personality"/>
    <x v="6"/>
    <s v="CounterNAStrike"/>
    <n v="4.6753926701570678E-2"/>
    <n v="9.1154625253207291E-3"/>
    <n v="1547.6029709655638"/>
    <n v="3.9"/>
    <n v="2620"/>
    <s v="Low"/>
    <n v="8930"/>
    <n v="1.1000000000000001"/>
    <n v="2962"/>
    <n v="123.41666666666667"/>
    <n v="191000"/>
    <n v="652000"/>
    <n v="27"/>
    <n v="2.6"/>
    <s v="Sunday"/>
    <s v="Tuesday"/>
  </r>
  <r>
    <n v="796"/>
    <s v="mrpokke"/>
    <s v="English"/>
    <s v="personality"/>
    <x v="93"/>
    <s v="I'm Only Sleeping"/>
    <n v="0"/>
    <n v="1.7371163867979156E-2"/>
    <n v="856.05095541401283"/>
    <n v="6.5"/>
    <n v="2220"/>
    <s v="Low"/>
    <n v="0"/>
    <n v="1.6"/>
    <n v="1727"/>
    <n v="71.958333333333329"/>
    <n v="61600"/>
    <n v="2"/>
    <n v="30"/>
    <n v="3.5"/>
    <s v="Sunday"/>
    <s v="Saturday"/>
  </r>
  <r>
    <n v="797"/>
    <s v="tteuw"/>
    <s v="Portuguese"/>
    <s v="personality"/>
    <x v="6"/>
    <s v="Just Chatting"/>
    <n v="1.9685148514851484E-2"/>
    <n v="4.5034902049088041E-3"/>
    <n v="2729.1150641747354"/>
    <n v="5.3"/>
    <n v="6770"/>
    <s v="Low"/>
    <n v="9941"/>
    <n v="1.4"/>
    <n v="4441"/>
    <n v="185.04166666666666"/>
    <n v="505000"/>
    <n v="7410000"/>
    <n v="20"/>
    <n v="3.9"/>
    <s v="Wednesday"/>
    <s v="Sunday"/>
  </r>
  <r>
    <n v="798"/>
    <s v="atrioc"/>
    <s v="English"/>
    <s v="personality"/>
    <x v="0"/>
    <s v="HITMAN 3"/>
    <n v="1.1961424332344213E-2"/>
    <n v="5.1699716713881017E-2"/>
    <n v="1909.3484419263457"/>
    <n v="3.8"/>
    <n v="2880"/>
    <s v="Low"/>
    <n v="4031"/>
    <n v="1.7"/>
    <n v="4236"/>
    <n v="176.5"/>
    <n v="337000"/>
    <n v="4700000"/>
    <n v="219"/>
    <n v="2.9"/>
    <s v="Wednesday"/>
    <s v="Sunday"/>
  </r>
  <r>
    <n v="799"/>
    <s v="abed_dota"/>
    <s v="English"/>
    <s v="personality"/>
    <x v="7"/>
    <m/>
    <n v="0.14231481481481481"/>
    <n v="1.25E-3"/>
    <n v="1619.9999999999998"/>
    <n v="4"/>
    <n v="2834"/>
    <s v="Low"/>
    <n v="7685"/>
    <n v="1"/>
    <n v="800"/>
    <n v="33.333333333333336"/>
    <n v="54000"/>
    <n v="147000"/>
    <n v="1"/>
    <n v="0.1"/>
    <s v="Saturday"/>
    <s v="Tuesday"/>
  </r>
  <r>
    <n v="800"/>
    <s v="roxasorg13th"/>
    <s v="Spanish"/>
    <s v="personality"/>
    <x v="29"/>
    <s v="EA Sports FC 24"/>
    <n v="0.03"/>
    <n v="9.5149253731343281E-2"/>
    <n v="8328.3582089552237"/>
    <n v="4.0999999999999996"/>
    <n v="1430"/>
    <s v="High"/>
    <n v="5580"/>
    <n v="1.2"/>
    <n v="536"/>
    <n v="22.333333333333332"/>
    <n v="186000"/>
    <n v="724000"/>
    <n v="51"/>
    <n v="5.2"/>
    <s v="Wednesday"/>
    <s v="Friday"/>
  </r>
  <r>
    <n v="801"/>
    <s v="juice"/>
    <s v="Russian"/>
    <s v="personality"/>
    <x v="0"/>
    <s v="Escape from Tarkov"/>
    <n v="7.0274193548387098E-2"/>
    <n v="0.57507246376811594"/>
    <n v="1725.2173913043478"/>
    <n v="7.2"/>
    <n v="450"/>
    <s v="High"/>
    <n v="8714"/>
    <n v="1.7"/>
    <n v="1725"/>
    <n v="71.875"/>
    <n v="124000"/>
    <n v="21800000"/>
    <n v="992"/>
    <n v="6"/>
    <s v="Saturday"/>
    <s v="Tuesday"/>
  </r>
  <r>
    <n v="802"/>
    <s v="justcooman"/>
    <s v="Russian"/>
    <s v="personality"/>
    <x v="7"/>
    <s v="CounterNAStrike"/>
    <n v="3.9690909090909089E-2"/>
    <n v="1.0215808964372365E-3"/>
    <n v="1179.9259353850082"/>
    <n v="5"/>
    <n v="2370"/>
    <s v="Low"/>
    <n v="15281"/>
    <n v="1"/>
    <n v="7831"/>
    <n v="326.29166666666669"/>
    <n v="385000"/>
    <n v="24800000"/>
    <n v="8"/>
    <n v="4.4000000000000004"/>
    <s v="Wednesday"/>
    <s v="Monday"/>
  </r>
  <r>
    <n v="803"/>
    <s v="bbreadman"/>
    <s v="English"/>
    <s v="personality"/>
    <x v="42"/>
    <s v="Rust"/>
    <n v="8.7621621621621626E-3"/>
    <n v="6.7011521279097108E-3"/>
    <n v="521.98448154244056"/>
    <n v="6.3"/>
    <n v="1410"/>
    <s v="Low"/>
    <n v="1621"/>
    <n v="1.1000000000000001"/>
    <n v="8506"/>
    <n v="354.41666666666669"/>
    <n v="185000"/>
    <n v="2140000"/>
    <n v="57"/>
    <n v="4.3"/>
    <s v="Tuesday"/>
    <s v="Saturday"/>
  </r>
  <r>
    <n v="804"/>
    <s v="banduracartel"/>
    <s v="Polish"/>
    <s v="personality"/>
    <x v="0"/>
    <s v="Grand Theft Auto V"/>
    <n v="6.0000000000000001E-3"/>
    <n v="4.449648711943794E-2"/>
    <n v="4665.1053864168616"/>
    <n v="5.0999999999999996"/>
    <n v="1073"/>
    <s v="Low"/>
    <n v="2988"/>
    <n v="2.5"/>
    <n v="2562"/>
    <n v="106.75"/>
    <n v="498000"/>
    <n v="1390000"/>
    <n v="114"/>
    <n v="3.6"/>
    <s v="Monday"/>
    <s v="Sunday"/>
  </r>
  <r>
    <n v="805"/>
    <s v="maghla"/>
    <s v="French"/>
    <s v="personality"/>
    <x v="0"/>
    <s v="IRL"/>
    <n v="1.9354347826086957E-2"/>
    <n v="8.1805603597371157E-2"/>
    <n v="3818.7478381182982"/>
    <n v="4.0999999999999996"/>
    <n v="6360"/>
    <s v="Low"/>
    <n v="17806"/>
    <n v="2"/>
    <n v="5782"/>
    <n v="240.91666666666666"/>
    <n v="920000"/>
    <n v="25800000"/>
    <n v="473"/>
    <n v="3.7"/>
    <s v="Friday"/>
    <s v="Sunday"/>
  </r>
  <r>
    <n v="806"/>
    <s v="machete_vilches"/>
    <s v="Spanish"/>
    <s v="personality"/>
    <x v="72"/>
    <s v="Fortnite"/>
    <n v="2.5703125E-2"/>
    <n v="1.517121803207629E-2"/>
    <n v="665.79973992197654"/>
    <n v="3.8"/>
    <n v="950"/>
    <s v="Low"/>
    <n v="3290"/>
    <n v="1.3"/>
    <n v="4614"/>
    <n v="192.25"/>
    <n v="128000"/>
    <n v="441000"/>
    <n v="70"/>
    <n v="3.6"/>
    <s v="Friday"/>
    <s v="Wednesday"/>
  </r>
  <r>
    <n v="807"/>
    <s v="dekkster"/>
    <s v="English"/>
    <s v="personality"/>
    <x v="23"/>
    <s v="Marvel Snap"/>
    <n v="8.548872180451127E-3"/>
    <n v="1.0242854782752353E-2"/>
    <n v="527.34181397654049"/>
    <n v="3.8"/>
    <n v="930"/>
    <s v="Low"/>
    <n v="1137"/>
    <n v="1.1000000000000001"/>
    <n v="6053"/>
    <n v="252.20833333333334"/>
    <n v="133000"/>
    <n v="1630000"/>
    <n v="62"/>
    <n v="4.4000000000000004"/>
    <s v="Wednesday"/>
    <s v="Wednesday"/>
  </r>
  <r>
    <n v="808"/>
    <s v="dunduk"/>
    <s v="Russian"/>
    <s v="personality"/>
    <x v="21"/>
    <s v="Escape from Tarkov: Arena"/>
    <n v="8.9539007092198586E-2"/>
    <n v="1.3226784238082117E-2"/>
    <n v="310.82942959492971"/>
    <n v="6.9"/>
    <n v="880"/>
    <s v="Low"/>
    <n v="12625"/>
    <n v="1.4"/>
    <n v="10887"/>
    <n v="453.625"/>
    <n v="141000"/>
    <n v="20100000"/>
    <n v="144"/>
    <n v="4.8"/>
    <s v="Friday"/>
    <s v="Tuesday"/>
  </r>
  <r>
    <n v="809"/>
    <s v="zeling"/>
    <s v="Spanish"/>
    <s v="personality"/>
    <x v="2"/>
    <s v="Just Chatting"/>
    <n v="1.9596085409252669E-2"/>
    <n v="2.5220550077841204E-2"/>
    <n v="1399.8962117280748"/>
    <n v="4.5"/>
    <n v="2450"/>
    <s v="High"/>
    <n v="11013"/>
    <n v="1.9"/>
    <n v="9635"/>
    <n v="401.45833333333331"/>
    <n v="562000"/>
    <n v="25000000"/>
    <n v="243"/>
    <n v="5.5"/>
    <s v="Tuesday"/>
    <s v="Wednesday"/>
  </r>
  <r>
    <n v="810"/>
    <s v="r_k7den"/>
    <s v="Japanese"/>
    <s v="personality"/>
    <x v="8"/>
    <s v="Variety"/>
    <n v="1.6181229773462784E-3"/>
    <n v="9.1831802803286604E-3"/>
    <n v="358.43402609956502"/>
    <n v="6.5"/>
    <n v="860"/>
    <s v="Low"/>
    <n v="50"/>
    <n v="1"/>
    <n v="2069"/>
    <n v="86.208333333333329"/>
    <n v="30900"/>
    <n v="1800"/>
    <n v="19"/>
    <n v="1.9"/>
    <s v="Saturday"/>
    <s v="Tuesday"/>
  </r>
  <r>
    <n v="811"/>
    <s v="gostreamstv1158"/>
    <s v="English"/>
    <s v="personality"/>
    <x v="32"/>
    <m/>
    <n v="0"/>
    <n v="1.4285714285714285E-2"/>
    <n v="77.485714285714295"/>
    <n v="2.2999999999999998"/>
    <n v="1130"/>
    <s v="Low"/>
    <n v="0"/>
    <n v="1"/>
    <n v="70"/>
    <n v="2.9166666666666665"/>
    <n v="226"/>
    <n v="0"/>
    <n v="1"/>
    <n v="0.5"/>
    <s v="Monday"/>
    <s v="Tuesday"/>
  </r>
  <r>
    <n v="812"/>
    <s v="restiafps"/>
    <s v="Chinese"/>
    <s v="personality"/>
    <x v="9"/>
    <s v="Just Chatting"/>
    <n v="3.7971887550200804E-2"/>
    <n v="0.12713936430317849"/>
    <n v="7305.6234718826399"/>
    <n v="6.8"/>
    <n v="1750"/>
    <s v="Low"/>
    <n v="9455"/>
    <n v="1.3"/>
    <n v="818"/>
    <n v="34.083333333333336"/>
    <n v="249000"/>
    <n v="13400000"/>
    <n v="104"/>
    <n v="3.4"/>
    <s v="Saturday"/>
    <s v="Sunday"/>
  </r>
  <r>
    <n v="813"/>
    <s v="low031"/>
    <s v="English"/>
    <s v="personality"/>
    <x v="55"/>
    <s v="Just Chatting"/>
    <n v="1.2796208530805687E-2"/>
    <n v="2.4324324324324326E-2"/>
    <n v="1368.6486486486488"/>
    <n v="1.5"/>
    <n v="7020"/>
    <s v="Low"/>
    <n v="270"/>
    <n v="1"/>
    <n v="370"/>
    <n v="15.416666666666666"/>
    <n v="21100"/>
    <n v="847"/>
    <n v="9"/>
    <n v="0.1"/>
    <s v="Sunday"/>
    <s v="Tuesday"/>
  </r>
  <r>
    <n v="814"/>
    <s v="sick_nerd"/>
    <s v="English"/>
    <s v="personality"/>
    <x v="94"/>
    <s v="Old School RuneScape"/>
    <n v="3.7549019607843138E-3"/>
    <n v="9.8937636850214908E-3"/>
    <n v="397.04809017922315"/>
    <n v="7.3"/>
    <n v="980"/>
    <s v="Low"/>
    <n v="766"/>
    <n v="1.2"/>
    <n v="12331"/>
    <n v="513.79166666666663"/>
    <n v="204000"/>
    <n v="14800000"/>
    <n v="122"/>
    <n v="4.3"/>
    <s v="Saturday"/>
    <s v="Monday"/>
  </r>
  <r>
    <n v="815"/>
    <s v="sharkmacedo"/>
    <s v="Portuguese"/>
    <s v="personality"/>
    <x v="22"/>
    <s v="FIFA 23"/>
    <n v="2.3587786259541985E-2"/>
    <n v="1.9650225977598744E-3"/>
    <n v="617.80310473570444"/>
    <n v="4.3"/>
    <n v="1120"/>
    <s v="High"/>
    <n v="3090"/>
    <n v="1"/>
    <n v="5089"/>
    <n v="212.04166666666666"/>
    <n v="131000"/>
    <n v="361000"/>
    <n v="10"/>
    <n v="5.7"/>
    <s v="Friday"/>
    <s v="Saturday"/>
  </r>
  <r>
    <n v="816"/>
    <s v="nihmune"/>
    <s v="English"/>
    <s v="personality"/>
    <x v="0"/>
    <s v="I'm Only Sleeping"/>
    <n v="3.4738461538461538E-3"/>
    <n v="6.5913370998116755E-2"/>
    <n v="4896.4218455743876"/>
    <n v="3.4"/>
    <n v="8320"/>
    <s v="Low"/>
    <n v="1129"/>
    <n v="1.5"/>
    <n v="1593"/>
    <n v="66.375"/>
    <n v="325000"/>
    <n v="441000"/>
    <n v="105"/>
    <n v="2.8"/>
    <s v="Saturday"/>
    <s v="Tuesday"/>
  </r>
  <r>
    <n v="817"/>
    <s v="sirmaza"/>
    <s v="Spanish"/>
    <s v="personality"/>
    <x v="6"/>
    <s v="CounterNAStrike"/>
    <n v="1.1372031662269129E-3"/>
    <n v="3.6573357715571808E-3"/>
    <n v="1279.5048530032354"/>
    <n v="5.8"/>
    <n v="2920"/>
    <s v="High"/>
    <n v="431"/>
    <n v="1.1000000000000001"/>
    <n v="7109"/>
    <n v="296.20833333333331"/>
    <n v="379000"/>
    <n v="5590000"/>
    <n v="26"/>
    <n v="5.5"/>
    <s v="Wednesday"/>
    <s v="Saturday"/>
  </r>
  <r>
    <n v="818"/>
    <s v="simply"/>
    <s v="English"/>
    <s v="personality"/>
    <x v="59"/>
    <s v="Minecraft"/>
    <n v="1.5462783171521036E-2"/>
    <n v="1.8410852713178296E-2"/>
    <n v="1026.5780730897011"/>
    <n v="4.4000000000000004"/>
    <n v="1740"/>
    <s v="Low"/>
    <n v="4778"/>
    <n v="1.6"/>
    <n v="7224"/>
    <n v="301"/>
    <n v="309000"/>
    <n v="8590000"/>
    <n v="133"/>
    <n v="4.2"/>
    <s v="Wednesday"/>
    <s v="Tuesday"/>
  </r>
  <r>
    <n v="819"/>
    <s v="lilaggy"/>
    <s v="English"/>
    <s v="personality"/>
    <x v="95"/>
    <s v="ELDEN RING"/>
    <n v="3.7120418848167538E-2"/>
    <n v="0.1961206896551724"/>
    <n v="4939.6551724137935"/>
    <n v="5.0999999999999996"/>
    <n v="1160"/>
    <s v="High"/>
    <n v="7090"/>
    <n v="1.3"/>
    <n v="928"/>
    <n v="38.666666666666664"/>
    <n v="191000"/>
    <n v="1170000"/>
    <n v="182"/>
    <n v="5.4"/>
    <s v="Wednesday"/>
    <s v="Tuesday"/>
  </r>
  <r>
    <n v="820"/>
    <s v="amakipururu"/>
    <s v="Japanese"/>
    <s v="personality"/>
    <x v="13"/>
    <s v="VALORANT"/>
    <n v="2.0242424242424242E-2"/>
    <n v="3.7339971550497869E-2"/>
    <n v="1408.2503556187767"/>
    <n v="4.0999999999999996"/>
    <n v="2260"/>
    <s v="High"/>
    <n v="3340"/>
    <n v="1.4"/>
    <n v="2812"/>
    <n v="117.16666666666667"/>
    <n v="165000"/>
    <n v="244000"/>
    <n v="105"/>
    <n v="5.0999999999999996"/>
    <s v="Friday"/>
    <s v="Sunday"/>
  </r>
  <r>
    <n v="821"/>
    <s v="tarzaned"/>
    <s v="English"/>
    <s v="personality"/>
    <x v="2"/>
    <s v="Pokemon UNITE"/>
    <n v="2.7772802653399667E-2"/>
    <n v="5.7731491962870725E-3"/>
    <n v="1638.2159836993435"/>
    <n v="5.3"/>
    <n v="4110"/>
    <s v="Low"/>
    <n v="16747"/>
    <n v="1.1000000000000001"/>
    <n v="8834"/>
    <n v="368.08333333333331"/>
    <n v="603000"/>
    <n v="24400000"/>
    <n v="51"/>
    <n v="4.2"/>
    <s v="Wednesday"/>
    <s v="Friday"/>
  </r>
  <r>
    <n v="822"/>
    <s v="therunningmanz"/>
    <s v="English"/>
    <s v="personality"/>
    <x v="68"/>
    <s v="PUBG: BATTLEGROUNDS"/>
    <n v="1.6670487106017193E-2"/>
    <n v="2.1864750898016555E-3"/>
    <n v="654.0684054349523"/>
    <n v="7.3"/>
    <n v="1790"/>
    <s v="Low"/>
    <n v="5818"/>
    <n v="1.1000000000000001"/>
    <n v="12806"/>
    <n v="533.58333333333337"/>
    <n v="349000"/>
    <n v="10800000"/>
    <n v="28"/>
    <n v="4.5"/>
    <s v="Tuesday"/>
    <s v="Monday"/>
  </r>
  <r>
    <n v="823"/>
    <s v="sequisha"/>
    <s v="English"/>
    <s v="personality"/>
    <x v="21"/>
    <s v="World of Warcraft"/>
    <n v="3.0618090452261305E-2"/>
    <n v="1.2802100857576628E-2"/>
    <n v="391.9412416396537"/>
    <n v="9.6999999999999993"/>
    <n v="1630"/>
    <s v="High"/>
    <n v="12186"/>
    <n v="1.7"/>
    <n v="24371"/>
    <n v="1015.4583333333334"/>
    <n v="398000"/>
    <n v="28900000"/>
    <n v="312"/>
    <n v="6.4"/>
    <s v="Tuesday"/>
    <s v="Sunday"/>
  </r>
  <r>
    <n v="824"/>
    <s v="mister_m_do_tigrinho"/>
    <s v="Portuguese"/>
    <s v="personality"/>
    <x v="55"/>
    <m/>
    <n v="0"/>
    <n v="4.0257648953301127E-4"/>
    <n v="53.140096618357489"/>
    <n v="23"/>
    <n v="60"/>
    <s v="High"/>
    <n v="0"/>
    <n v="1"/>
    <n v="2484"/>
    <n v="103.5"/>
    <n v="5500"/>
    <n v="0"/>
    <n v="1"/>
    <n v="6.9"/>
    <s v="Thursday"/>
    <s v="Wednesday"/>
  </r>
  <r>
    <n v="825"/>
    <s v="qtcinderella"/>
    <s v="English"/>
    <s v="personality"/>
    <x v="0"/>
    <s v="League of Legends"/>
    <n v="1.4833333333333332E-3"/>
    <n v="2.8888142425260329E-2"/>
    <n v="4111.5216661068189"/>
    <n v="4.5"/>
    <n v="7260"/>
    <s v="Low"/>
    <n v="1513"/>
    <n v="1.5"/>
    <n v="5954"/>
    <n v="248.08333333333334"/>
    <n v="1020000"/>
    <n v="21200000"/>
    <n v="172"/>
    <n v="4.4000000000000004"/>
    <s v="Sunday"/>
    <s v="Sunday"/>
  </r>
  <r>
    <n v="826"/>
    <s v="playhard"/>
    <s v="Portuguese"/>
    <s v="personality"/>
    <x v="8"/>
    <s v="Just Chatting"/>
    <n v="2.1398230088495577E-3"/>
    <n v="0.18430034129692832"/>
    <n v="92559.726962457338"/>
    <n v="3.5"/>
    <n v="1817"/>
    <s v="Low"/>
    <n v="2418"/>
    <n v="2"/>
    <n v="293"/>
    <n v="12.208333333333334"/>
    <n v="1130000"/>
    <n v="14900000"/>
    <n v="54"/>
    <n v="2.2000000000000002"/>
    <s v="Wednesday"/>
    <s v="Friday"/>
  </r>
  <r>
    <n v="827"/>
    <s v="jeffhoogland"/>
    <s v="English"/>
    <s v="personality"/>
    <x v="33"/>
    <s v="Marvel Snap"/>
    <n v="4.2398305084745763E-2"/>
    <n v="1.2363850456284957E-2"/>
    <n v="208.41919340594643"/>
    <n v="6.3"/>
    <n v="450"/>
    <s v="High"/>
    <n v="5003"/>
    <n v="1.4"/>
    <n v="13588"/>
    <n v="566.16666666666663"/>
    <n v="118000"/>
    <n v="12200000"/>
    <n v="168"/>
    <n v="5.5"/>
    <s v="Tuesday"/>
    <s v="Monday"/>
  </r>
  <r>
    <n v="828"/>
    <s v="dekarldent"/>
    <s v="German"/>
    <s v="personality"/>
    <x v="0"/>
    <s v="League of Legends"/>
    <n v="4.7081967213114757E-2"/>
    <n v="7.0161503839025682E-3"/>
    <n v="290.70691024622715"/>
    <n v="4.0999999999999996"/>
    <n v="480"/>
    <s v="High"/>
    <n v="4308"/>
    <n v="1.2"/>
    <n v="7554"/>
    <n v="314.75"/>
    <n v="91500"/>
    <n v="8119999"/>
    <n v="53"/>
    <n v="5.6"/>
    <s v="Wednesday"/>
    <s v="Monday"/>
  </r>
  <r>
    <n v="829"/>
    <s v="lazvell"/>
    <s v="Japanese"/>
    <s v="personality"/>
    <x v="6"/>
    <s v="CounterNAStrike"/>
    <n v="1.8047197640117994E-2"/>
    <n v="1.7732962447844228E-2"/>
    <n v="2828.9290681502089"/>
    <n v="4.0999999999999996"/>
    <n v="4030"/>
    <s v="Low"/>
    <n v="6118"/>
    <n v="1.1000000000000001"/>
    <n v="2876"/>
    <n v="119.83333333333333"/>
    <n v="339000"/>
    <n v="5150000"/>
    <n v="51"/>
    <n v="1.8"/>
    <s v="Tuesday"/>
    <s v="Tuesday"/>
  </r>
  <r>
    <n v="830"/>
    <s v="kettuncyukyuhei"/>
    <s v="Japanese"/>
    <s v="personality"/>
    <x v="8"/>
    <s v="Just Chatting"/>
    <n v="2.0939334637964775E-2"/>
    <n v="4.3003851091142492E-2"/>
    <n v="262.38767650834404"/>
    <n v="6.2"/>
    <n v="620"/>
    <s v="Low"/>
    <n v="1070"/>
    <n v="1.8"/>
    <n v="4674"/>
    <n v="194.75"/>
    <n v="51100"/>
    <n v="88800"/>
    <n v="201"/>
    <n v="4.5"/>
    <s v="Saturday"/>
    <s v="Saturday"/>
  </r>
  <r>
    <n v="831"/>
    <s v="subroza"/>
    <s v="English"/>
    <s v="personality"/>
    <x v="6"/>
    <s v="CounterNAStrike"/>
    <n v="2.207920792079208E-4"/>
    <n v="6.8370986920332933E-3"/>
    <n v="3602.8537455410228"/>
    <n v="5.9"/>
    <n v="9050"/>
    <s v="Low"/>
    <n v="223"/>
    <n v="1.2"/>
    <n v="6728"/>
    <n v="280.33333333333331"/>
    <n v="1010000"/>
    <n v="24800000"/>
    <n v="46"/>
    <n v="2.9"/>
    <s v="Monday"/>
    <s v="Monday"/>
  </r>
  <r>
    <n v="832"/>
    <s v="torontotokyo17"/>
    <s v="Russian"/>
    <s v="personality"/>
    <x v="7"/>
    <s v="ELDEN RING"/>
    <n v="6.1531380753138076E-2"/>
    <n v="2.9752066115702478E-3"/>
    <n v="948.09917355371897"/>
    <n v="5.3"/>
    <n v="1915"/>
    <s v="Low"/>
    <n v="14706"/>
    <n v="1.2"/>
    <n v="6050"/>
    <n v="252.08333333333334"/>
    <n v="239000"/>
    <n v="1830000"/>
    <n v="18"/>
    <n v="0.8"/>
    <s v="Sunday"/>
    <s v="Monday"/>
  </r>
  <r>
    <n v="833"/>
    <s v="agustin51"/>
    <s v="Spanish"/>
    <s v="personality"/>
    <x v="24"/>
    <s v="VALORANT"/>
    <n v="4.1736363636363637E-3"/>
    <n v="1.0740740740740742"/>
    <n v="977777.77777777775"/>
    <n v="4.5"/>
    <n v="1743"/>
    <s v="High"/>
    <n v="4591"/>
    <n v="1.3"/>
    <n v="27"/>
    <n v="1.125"/>
    <n v="1100000"/>
    <n v="2850000"/>
    <n v="29"/>
    <n v="5.0999999999999996"/>
    <s v="Monday"/>
    <s v="Sunday"/>
  </r>
  <r>
    <n v="834"/>
    <s v="curry"/>
    <s v="English"/>
    <s v="personality"/>
    <x v="6"/>
    <s v="CounterNAStrike"/>
    <n v="1.9437939110070256E-2"/>
    <n v="8.6995315636850326E-3"/>
    <n v="2285.9692170421595"/>
    <n v="5"/>
    <n v="4360"/>
    <s v="Low"/>
    <n v="8300"/>
    <n v="1.1000000000000001"/>
    <n v="4483"/>
    <n v="186.79166666666666"/>
    <n v="427000"/>
    <n v="813000"/>
    <n v="39"/>
    <n v="2.6"/>
    <s v="Wednesday"/>
    <s v="Wednesday"/>
  </r>
  <r>
    <n v="835"/>
    <s v="9pasha"/>
    <s v="Russian"/>
    <s v="personality"/>
    <x v="7"/>
    <s v="Heroes of Might and Magic III: The Restoration of Erathia"/>
    <n v="5.8640625000000002E-2"/>
    <n v="4.2826552462526765E-4"/>
    <n v="164.45396145610277"/>
    <n v="5.9"/>
    <n v="2970"/>
    <s v="Low"/>
    <n v="3753"/>
    <n v="1.2"/>
    <n v="9340"/>
    <n v="389.16666666666669"/>
    <n v="64000"/>
    <n v="987000"/>
    <n v="4"/>
    <n v="0.6"/>
    <s v="Friday"/>
    <s v="Sunday"/>
  </r>
  <r>
    <n v="836"/>
    <s v="icuvabi"/>
    <s v="Russian"/>
    <s v="personality"/>
    <x v="63"/>
    <m/>
    <n v="0"/>
    <n v="3.7037037037037038E-3"/>
    <n v="77.955555555555549"/>
    <n v="13.6"/>
    <n v="8760"/>
    <s v="Low"/>
    <n v="0"/>
    <n v="1"/>
    <n v="270"/>
    <n v="11.25"/>
    <n v="877"/>
    <n v="0"/>
    <n v="1"/>
    <n v="0.6"/>
    <s v="Saturday"/>
    <s v="Sunday"/>
  </r>
  <r>
    <n v="837"/>
    <s v="flight23white"/>
    <s v="English"/>
    <s v="personality"/>
    <x v="96"/>
    <s v="Just Chatting"/>
    <n v="9.0864253393665162E-3"/>
    <n v="2.2401433691756272E-2"/>
    <n v="23763.440860215054"/>
    <n v="3"/>
    <n v="3432"/>
    <s v="Low"/>
    <n v="20081"/>
    <n v="2.4"/>
    <n v="2232"/>
    <n v="93"/>
    <n v="2210000"/>
    <n v="12900000"/>
    <n v="50"/>
    <n v="2.6"/>
    <s v="Monday"/>
    <s v="Saturday"/>
  </r>
  <r>
    <n v="838"/>
    <s v="formula1"/>
    <s v="English"/>
    <s v="esports"/>
    <x v="97"/>
    <s v="F1 22"/>
    <n v="8.136520076481836E-2"/>
    <n v="2.5252525252525255E-3"/>
    <n v="3169.6969696969695"/>
    <n v="2.5"/>
    <n v="2635"/>
    <s v="Low"/>
    <n v="42554"/>
    <n v="1"/>
    <n v="3960"/>
    <n v="165"/>
    <n v="523000"/>
    <n v="8460000"/>
    <n v="10"/>
    <n v="0.5"/>
    <s v="Wednesday"/>
    <s v="Sunday"/>
  </r>
  <r>
    <n v="839"/>
    <s v="aunkere"/>
    <s v="Russian"/>
    <s v="personality"/>
    <x v="12"/>
    <s v="Just Chatting"/>
    <n v="1.9978846153846153E-2"/>
    <n v="3.9886039886039889E-3"/>
    <n v="2370.3703703703704"/>
    <n v="3.6"/>
    <n v="3180"/>
    <s v="Low"/>
    <n v="10389"/>
    <n v="1.2"/>
    <n v="5265"/>
    <n v="219.375"/>
    <n v="520000"/>
    <n v="17000000"/>
    <n v="21"/>
    <n v="4.0999999999999996"/>
    <s v="Saturday"/>
    <s v="Monday"/>
  </r>
  <r>
    <n v="840"/>
    <s v="moonryde"/>
    <s v="Italian"/>
    <s v="personality"/>
    <x v="42"/>
    <s v="PUBG: BATTLEGROUNDS"/>
    <n v="1.0018018018018018E-2"/>
    <n v="1.0624257621750033E-2"/>
    <n v="1054.7710175531213"/>
    <n v="6.6"/>
    <n v="1930"/>
    <s v="High"/>
    <n v="6672"/>
    <n v="1.5"/>
    <n v="15154"/>
    <n v="631.41666666666663"/>
    <n v="666000"/>
    <n v="23000000"/>
    <n v="161"/>
    <n v="5.9"/>
    <s v="Wednesday"/>
    <s v="Wednesday"/>
  </r>
  <r>
    <n v="841"/>
    <s v="s201111"/>
    <s v="Cantonese"/>
    <s v="personality"/>
    <x v="0"/>
    <s v="Apex Legends"/>
    <n v="6.1606425702811244E-3"/>
    <n v="3.561004086398132E-2"/>
    <n v="1744.3082311733801"/>
    <n v="4.7"/>
    <n v="3380"/>
    <s v="Low"/>
    <n v="1534"/>
    <n v="1.9"/>
    <n v="3426"/>
    <n v="142.75"/>
    <n v="249000"/>
    <n v="1130000"/>
    <n v="122"/>
    <n v="4.0999999999999996"/>
    <s v="Thursday"/>
    <s v="Sunday"/>
  </r>
  <r>
    <n v="842"/>
    <s v="agurin"/>
    <s v="English"/>
    <s v="personality"/>
    <x v="2"/>
    <s v="Just Chatting"/>
    <n v="1.643718592964824E-2"/>
    <n v="3.6159100040176776E-3"/>
    <n v="639.61430293290482"/>
    <n v="7"/>
    <n v="1510"/>
    <s v="High"/>
    <n v="6542"/>
    <n v="1.1000000000000001"/>
    <n v="14934"/>
    <n v="622.25"/>
    <n v="398000"/>
    <n v="17200000"/>
    <n v="54"/>
    <n v="6.1"/>
    <s v="Monday"/>
    <s v="Tuesday"/>
  </r>
  <r>
    <n v="843"/>
    <s v="ibabyrainbow"/>
    <s v="English"/>
    <s v="personality"/>
    <x v="0"/>
    <s v="Pools Hot Tubs and Beaches"/>
    <n v="2.1368055555555557E-2"/>
    <n v="3.1222123104371097E-3"/>
    <n v="2569.134701159679"/>
    <n v="6.1"/>
    <n v="7610"/>
    <s v="High"/>
    <n v="15385"/>
    <n v="1.7"/>
    <n v="6726"/>
    <n v="280.25"/>
    <n v="720000"/>
    <n v="14600000"/>
    <n v="21"/>
    <n v="5.5"/>
    <s v="Monday"/>
    <s v="Monday"/>
  </r>
  <r>
    <n v="844"/>
    <s v="xari"/>
    <s v="French"/>
    <s v="personality"/>
    <x v="0"/>
    <s v="League of Legends"/>
    <n v="3.1950980392156859E-2"/>
    <n v="3.4558919059373784E-2"/>
    <n v="1272.1839677796545"/>
    <n v="4.5999999999999996"/>
    <n v="2530"/>
    <s v="Low"/>
    <n v="13036"/>
    <n v="1.6"/>
    <n v="7697"/>
    <n v="320.70833333333331"/>
    <n v="408000"/>
    <n v="20500000"/>
    <n v="266"/>
    <n v="4.3"/>
    <s v="Sunday"/>
    <s v="Sunday"/>
  </r>
  <r>
    <n v="845"/>
    <s v="carpentieri"/>
    <s v="Portuguese"/>
    <s v="personality"/>
    <x v="29"/>
    <s v="EA Sports FC 24"/>
    <n v="1.3333333333333334E-2"/>
    <n v="2.1489971346704871E-3"/>
    <n v="893.98280802292265"/>
    <n v="6.3"/>
    <n v="2260"/>
    <s v="Low"/>
    <n v="2080"/>
    <n v="1.2"/>
    <n v="4188"/>
    <n v="174.5"/>
    <n v="156000"/>
    <n v="144000"/>
    <n v="9"/>
    <n v="3.3"/>
    <s v="Saturday"/>
    <s v="Sunday"/>
  </r>
  <r>
    <n v="846"/>
    <s v="akyuliych"/>
    <s v="Russian"/>
    <s v="personality"/>
    <x v="0"/>
    <s v="CounterNAStrike"/>
    <n v="7.5974440894568691E-3"/>
    <n v="0.31707317073170732"/>
    <n v="137414.63414634147"/>
    <n v="2.2999999999999998"/>
    <n v="1283"/>
    <s v="Low"/>
    <n v="7134"/>
    <n v="1.3"/>
    <n v="164"/>
    <n v="6.833333333333333"/>
    <n v="939000"/>
    <n v="5220000"/>
    <n v="52"/>
    <n v="2.4"/>
    <s v="Tuesday"/>
    <s v="Wednesday"/>
  </r>
  <r>
    <n v="847"/>
    <s v="kkatamina"/>
    <s v="English"/>
    <s v="personality"/>
    <x v="0"/>
    <s v="VALORANT"/>
    <n v="3.6512195121951217E-2"/>
    <n v="6.9830878341516633E-2"/>
    <n v="4026.1865793780689"/>
    <n v="4.9000000000000004"/>
    <n v="9250"/>
    <s v="Low"/>
    <n v="22455"/>
    <n v="2.7"/>
    <n v="3666"/>
    <n v="152.75"/>
    <n v="615000"/>
    <n v="14900000"/>
    <n v="256"/>
    <n v="3.5"/>
    <s v="Tuesday"/>
    <s v="Tuesday"/>
  </r>
  <r>
    <n v="848"/>
    <s v="krapycoco"/>
    <s v="Chinese"/>
    <s v="personality"/>
    <x v="6"/>
    <s v="PUBG: BATTLEGROUNDS"/>
    <n v="2.7962962962962964E-2"/>
    <n v="5.9639389736477116E-2"/>
    <n v="2696.25520110957"/>
    <n v="7.4"/>
    <n v="820"/>
    <s v="Low"/>
    <n v="2265"/>
    <n v="1.5"/>
    <n v="721"/>
    <n v="30.041666666666668"/>
    <n v="81000"/>
    <n v="2230000"/>
    <n v="43"/>
    <n v="2.8"/>
    <s v="Wednesday"/>
    <s v="Saturday"/>
  </r>
  <r>
    <n v="849"/>
    <s v="fobm4ster"/>
    <s v="English"/>
    <s v="personality"/>
    <x v="41"/>
    <s v="Honkai: Star Rail"/>
    <n v="2.0286666666666668E-2"/>
    <n v="0.28489702517162474"/>
    <n v="4118.9931350114421"/>
    <n v="5.9"/>
    <n v="960"/>
    <s v="Low"/>
    <n v="3043"/>
    <n v="1.8"/>
    <n v="874"/>
    <n v="36.416666666666664"/>
    <n v="150000"/>
    <n v="4740000"/>
    <n v="249"/>
    <n v="4.2"/>
    <s v="Friday"/>
    <s v="Tuesday"/>
  </r>
  <r>
    <n v="850"/>
    <s v="terracid"/>
    <s v="French"/>
    <s v="personality"/>
    <x v="4"/>
    <s v="Just Chatting"/>
    <n v="1.0812972972972974E-2"/>
    <n v="0.12803200800200051"/>
    <n v="5551.3878469617403"/>
    <n v="3.5"/>
    <n v="7250"/>
    <s v="Low"/>
    <n v="10002"/>
    <n v="1.7"/>
    <n v="3999"/>
    <n v="166.625"/>
    <n v="925000"/>
    <n v="12600000"/>
    <n v="512"/>
    <n v="2.9"/>
    <s v="Sunday"/>
    <s v="Thursday"/>
  </r>
  <r>
    <n v="851"/>
    <s v="solary"/>
    <s v="French"/>
    <s v="esports"/>
    <x v="2"/>
    <s v="Teamfight Tactics"/>
    <n v="0.18584505021520803"/>
    <n v="9.1058616004386066E-3"/>
    <n v="398.7509236966938"/>
    <n v="20"/>
    <n v="4680"/>
    <s v="High"/>
    <n v="129534"/>
    <n v="3.1"/>
    <n v="41951"/>
    <n v="1747.9583333333333"/>
    <n v="697000"/>
    <n v="191000000"/>
    <n v="382"/>
    <n v="6.1"/>
    <s v="Sunday"/>
    <s v="Sunday"/>
  </r>
  <r>
    <n v="852"/>
    <s v="ade3_3"/>
    <s v="Japanese"/>
    <s v="personality"/>
    <x v="6"/>
    <s v="CounterNAStrike"/>
    <n v="8.5456475583864114E-2"/>
    <n v="7.9889807162534437E-2"/>
    <n v="6228.0991735537191"/>
    <n v="4.7"/>
    <n v="1090"/>
    <s v="Low"/>
    <n v="8050"/>
    <n v="1"/>
    <n v="363"/>
    <n v="15.125"/>
    <n v="94200"/>
    <n v="700000"/>
    <n v="29"/>
    <n v="2.4"/>
    <s v="Thursday"/>
    <s v="Saturday"/>
  </r>
  <r>
    <n v="853"/>
    <s v="forg1"/>
    <s v="Spanish"/>
    <s v="personality"/>
    <x v="12"/>
    <s v="Just Chatting"/>
    <n v="1.628846153846154E-2"/>
    <n v="2.9114311982837877E-3"/>
    <n v="764.9402390438247"/>
    <n v="5.2"/>
    <n v="1490"/>
    <s v="Low"/>
    <n v="3388"/>
    <n v="1.3"/>
    <n v="6526"/>
    <n v="271.91666666666669"/>
    <n v="208000"/>
    <n v="4730000"/>
    <n v="19"/>
    <n v="3.9"/>
    <s v="Thursday"/>
    <s v="Monday"/>
  </r>
  <r>
    <n v="854"/>
    <s v="mother3rd"/>
    <s v="Japanese"/>
    <s v="personality"/>
    <x v="6"/>
    <s v="League of Legends"/>
    <n v="7.8096590909090911E-3"/>
    <n v="9.7214923804519182E-3"/>
    <n v="1109.8265895953757"/>
    <n v="7.6"/>
    <n v="2950"/>
    <s v="High"/>
    <n v="2749"/>
    <n v="1.3"/>
    <n v="7612"/>
    <n v="317.16666666666669"/>
    <n v="352000"/>
    <n v="3280000"/>
    <n v="74"/>
    <n v="6.1"/>
    <s v="Wednesday"/>
    <s v="Monday"/>
  </r>
  <r>
    <n v="855"/>
    <s v="xqn_thesad"/>
    <s v="English"/>
    <s v="personality"/>
    <x v="23"/>
    <m/>
    <n v="1.9659090909090911E-2"/>
    <n v="2.1317416329140907E-4"/>
    <n v="360.17906629716475"/>
    <n v="6.4"/>
    <n v="720"/>
    <s v="Low"/>
    <n v="1384"/>
    <n v="1"/>
    <n v="4691"/>
    <n v="195.45833333333334"/>
    <n v="70400"/>
    <n v="1350000"/>
    <n v="1"/>
    <n v="4.9000000000000004"/>
    <s v="Wednesday"/>
    <s v="Sunday"/>
  </r>
  <r>
    <n v="856"/>
    <s v="laplusdarknesss_hololive"/>
    <s v="Japanese"/>
    <s v="personality"/>
    <x v="6"/>
    <s v="League of Legends"/>
    <n v="5.7190332326283984E-3"/>
    <n v="3.5555555555555557E-3"/>
    <n v="1765.3333333333333"/>
    <n v="3.4"/>
    <n v="2029"/>
    <s v="Low"/>
    <n v="1893"/>
    <n v="1.1000000000000001"/>
    <n v="4500"/>
    <n v="187.5"/>
    <n v="331000"/>
    <n v="308000"/>
    <n v="16"/>
    <n v="1.1000000000000001"/>
    <s v="Tuesday"/>
    <s v="Sunday"/>
  </r>
  <r>
    <n v="857"/>
    <s v="carolinekwan"/>
    <s v="English"/>
    <s v="personality"/>
    <x v="0"/>
    <s v="ELDEN RING"/>
    <n v="0"/>
    <n v="2.2439820481436147E-2"/>
    <n v="1214.1982864137087"/>
    <n v="5.2"/>
    <n v="2490"/>
    <s v="High"/>
    <n v="0"/>
    <n v="1.4"/>
    <n v="2451"/>
    <n v="102.125"/>
    <n v="124000"/>
    <n v="2"/>
    <n v="55"/>
    <n v="5.2"/>
    <s v="Thursday"/>
    <s v="Monday"/>
  </r>
  <r>
    <n v="858"/>
    <s v="elyihi"/>
    <s v="Spanish"/>
    <s v="personality"/>
    <x v="14"/>
    <s v="Sports"/>
    <n v="1.8033946251768036E-2"/>
    <n v="4.8476454293628806E-3"/>
    <n v="587.5346260387812"/>
    <n v="3.2"/>
    <n v="720"/>
    <s v="High"/>
    <n v="1275"/>
    <n v="1"/>
    <n v="2888"/>
    <n v="120.33333333333333"/>
    <n v="70700"/>
    <n v="1250000"/>
    <n v="14"/>
    <n v="5.6"/>
    <s v="Sunday"/>
    <s v="Saturday"/>
  </r>
  <r>
    <n v="859"/>
    <s v="fer"/>
    <s v="Portuguese"/>
    <s v="personality"/>
    <x v="12"/>
    <s v="Dota 2"/>
    <n v="4.8068181818181821E-3"/>
    <n v="8.9247768805779861E-3"/>
    <n v="7180.6204844878876"/>
    <n v="4.2"/>
    <n v="1285"/>
    <s v="Low"/>
    <n v="3384"/>
    <n v="1.3"/>
    <n v="2353"/>
    <n v="98.041666666666671"/>
    <n v="704000"/>
    <n v="18300000"/>
    <n v="21"/>
    <n v="1.4"/>
    <s v="Thursday"/>
    <s v="Sunday"/>
  </r>
  <r>
    <n v="860"/>
    <s v="lukisteve"/>
    <s v="Polish"/>
    <s v="personality"/>
    <x v="0"/>
    <s v="League of Legends"/>
    <n v="3.8847133757961783E-2"/>
    <n v="6.847253574115876E-2"/>
    <n v="2835.2144469525961"/>
    <n v="4.5999999999999996"/>
    <n v="7650"/>
    <s v="Low"/>
    <n v="12198"/>
    <n v="2.9"/>
    <n v="2658"/>
    <n v="110.75"/>
    <n v="314000"/>
    <n v="5000000"/>
    <n v="182"/>
    <n v="2.7"/>
    <s v="Tuesday"/>
    <s v="Sunday"/>
  </r>
  <r>
    <n v="861"/>
    <s v="silizvlive"/>
    <s v="Portuguese"/>
    <s v="personality"/>
    <x v="55"/>
    <s v="Garena Free Fire"/>
    <n v="2.0394736842105264E-2"/>
    <n v="6.7494600431965439E-4"/>
    <n v="49.244060475161987"/>
    <n v="18.100000000000001"/>
    <n v="310"/>
    <s v="Low"/>
    <n v="310"/>
    <n v="1"/>
    <n v="7408"/>
    <n v="308.66666666666669"/>
    <n v="15200"/>
    <n v="15200"/>
    <n v="5"/>
    <n v="2.4"/>
    <s v="Tuesday"/>
    <s v="Friday"/>
  </r>
  <r>
    <n v="862"/>
    <s v="dashy"/>
    <s v="English"/>
    <s v="personality"/>
    <x v="6"/>
    <s v="Call of Duty: Black Ops 4"/>
    <n v="2.2256345177664973E-2"/>
    <n v="5.7588075880758809E-3"/>
    <n v="1601.6260162601627"/>
    <n v="5.3"/>
    <n v="3810"/>
    <s v="Low"/>
    <n v="8769"/>
    <n v="1.2"/>
    <n v="5904"/>
    <n v="246"/>
    <n v="394000"/>
    <n v="9080000"/>
    <n v="34"/>
    <n v="3"/>
    <s v="Friday"/>
    <s v="Friday"/>
  </r>
  <r>
    <n v="863"/>
    <s v="fanfan"/>
    <s v="English"/>
    <s v="personality"/>
    <x v="0"/>
    <s v="Grand Theft Auto V"/>
    <n v="1.3725190839694656E-2"/>
    <n v="2.3529411764705882E-2"/>
    <n v="1104.1264266900791"/>
    <n v="7.3"/>
    <n v="3900"/>
    <s v="Low"/>
    <n v="3596"/>
    <n v="1.8"/>
    <n v="5695"/>
    <n v="237.29166666666666"/>
    <n v="262000"/>
    <n v="2410000"/>
    <n v="134"/>
    <n v="4.0999999999999996"/>
    <s v="Tuesday"/>
    <s v="Wednesday"/>
  </r>
  <r>
    <n v="864"/>
    <s v="omybexul"/>
    <s v="Russian"/>
    <s v="personality"/>
    <x v="63"/>
    <m/>
    <n v="0"/>
    <n v="1.6666666666666666E-2"/>
    <n v="2"/>
    <n v="5.5"/>
    <n v="40"/>
    <s v="Low"/>
    <n v="0"/>
    <n v="1"/>
    <n v="60"/>
    <n v="2.5"/>
    <n v="5"/>
    <n v="0"/>
    <n v="1"/>
    <n v="0.6"/>
    <s v="Wednesday"/>
    <s v="Wednesday"/>
  </r>
  <r>
    <n v="865"/>
    <s v="vegetta777"/>
    <s v="Spanish"/>
    <s v="personality"/>
    <x v="12"/>
    <s v="Fortnite"/>
    <n v="0"/>
    <n v="8.6956521739130436E-3"/>
    <n v="17182.608695652172"/>
    <n v="3.5"/>
    <n v="8847"/>
    <s v="Low"/>
    <n v="0"/>
    <n v="1.5"/>
    <n v="3450"/>
    <n v="143.75"/>
    <n v="2470000"/>
    <n v="0"/>
    <n v="30"/>
    <n v="3.4"/>
    <s v="Tuesday"/>
    <s v="Sunday"/>
  </r>
  <r>
    <n v="866"/>
    <s v="terablade"/>
    <s v="Russian"/>
    <s v="personality"/>
    <x v="23"/>
    <s v="World of Warcraft"/>
    <n v="0.11611510791366907"/>
    <n v="6.9602272727272721E-2"/>
    <n v="2369.318181818182"/>
    <n v="6"/>
    <n v="580"/>
    <s v="Low"/>
    <n v="8070"/>
    <n v="1.1000000000000001"/>
    <n v="704"/>
    <n v="29.333333333333332"/>
    <n v="69500"/>
    <n v="971000"/>
    <n v="49"/>
    <n v="3.5"/>
    <s v="Saturday"/>
    <s v="Friday"/>
  </r>
  <r>
    <n v="867"/>
    <s v="hugodelire"/>
    <s v="French"/>
    <s v="personality"/>
    <x v="0"/>
    <s v="ELDEN RING"/>
    <n v="1.5294605809128631E-2"/>
    <n v="0.16491754122938532"/>
    <n v="2890.5547226386807"/>
    <n v="3.4"/>
    <n v="3590"/>
    <s v="Low"/>
    <n v="3686"/>
    <n v="2"/>
    <n v="2001"/>
    <n v="83.375"/>
    <n v="241000"/>
    <n v="2370000"/>
    <n v="330"/>
    <n v="1.5"/>
    <s v="Saturday"/>
    <s v="Saturday"/>
  </r>
  <r>
    <n v="868"/>
    <s v="sypherpk"/>
    <s v="English"/>
    <s v="personality"/>
    <x v="24"/>
    <s v="For Honor"/>
    <n v="5.9559077809798267E-3"/>
    <n v="4.2929292929292928E-2"/>
    <n v="105151.51515151515"/>
    <n v="6.6"/>
    <n v="2586"/>
    <s v="High"/>
    <n v="41334"/>
    <n v="1.3"/>
    <n v="1584"/>
    <n v="66"/>
    <n v="6940000"/>
    <n v="112000000"/>
    <n v="68"/>
    <n v="6.1"/>
    <s v="Tuesday"/>
    <s v="Sunday"/>
  </r>
  <r>
    <n v="869"/>
    <s v="orslok"/>
    <s v="Spanish"/>
    <s v="personality"/>
    <x v="0"/>
    <s v="Fortnite"/>
    <n v="3.7734470158343482E-3"/>
    <n v="8.9808274470232083E-2"/>
    <n v="9941.4732593340068"/>
    <n v="3.5"/>
    <n v="1779"/>
    <s v="Low"/>
    <n v="3098"/>
    <n v="2.2000000000000002"/>
    <n v="1982"/>
    <n v="82.583333333333329"/>
    <n v="821000"/>
    <n v="14300000"/>
    <n v="178"/>
    <n v="1.7"/>
    <s v="Wednesday"/>
    <s v="Sunday"/>
  </r>
  <r>
    <n v="870"/>
    <s v="ricoy"/>
    <s v="Spanish"/>
    <s v="personality"/>
    <x v="89"/>
    <s v="Escape from Tarkov"/>
    <n v="3.0287815126050419E-2"/>
    <n v="9.1135045567522777E-3"/>
    <n v="1577.4647887323943"/>
    <n v="4.9000000000000004"/>
    <n v="3740"/>
    <s v="Low"/>
    <n v="14417"/>
    <n v="1.3"/>
    <n v="7242"/>
    <n v="301.75"/>
    <n v="476000"/>
    <n v="18400000"/>
    <n v="66"/>
    <n v="3.8"/>
    <s v="Friday"/>
    <s v="Thursday"/>
  </r>
  <r>
    <n v="871"/>
    <s v="benjyfishy"/>
    <s v="English"/>
    <s v="personality"/>
    <x v="24"/>
    <s v="VALORANT"/>
    <n v="2.1496774193548385E-2"/>
    <n v="6.9027611044417767E-3"/>
    <n v="29027.611044417765"/>
    <n v="3.5"/>
    <n v="423"/>
    <s v="Low"/>
    <n v="86632"/>
    <n v="1.1000000000000001"/>
    <n v="3332"/>
    <n v="138.83333333333334"/>
    <n v="4030000"/>
    <n v="82500000"/>
    <n v="23"/>
    <n v="3"/>
    <s v="Wednesday"/>
    <s v="Saturday"/>
  </r>
  <r>
    <n v="872"/>
    <s v="psp1g"/>
    <s v="English"/>
    <s v="personality"/>
    <x v="12"/>
    <s v="Just Chatting"/>
    <n v="3.6019417475728156E-2"/>
    <n v="5.3068230582177085E-2"/>
    <n v="353.59748247747103"/>
    <n v="6.4"/>
    <n v="960"/>
    <s v="Low"/>
    <n v="3710"/>
    <n v="2.7"/>
    <n v="6991"/>
    <n v="291.29166666666669"/>
    <n v="103000"/>
    <n v="398000"/>
    <n v="371"/>
    <n v="4"/>
    <s v="Sunday"/>
    <s v="Saturday"/>
  </r>
  <r>
    <n v="873"/>
    <s v="rocky_"/>
    <s v="French"/>
    <s v="personality"/>
    <x v="29"/>
    <s v="EA Sports FC 24"/>
    <n v="9.5305263157894737E-3"/>
    <n v="7.1028037383177575E-2"/>
    <n v="21308.41121495327"/>
    <n v="3.6"/>
    <n v="3400"/>
    <s v="Low"/>
    <n v="4527"/>
    <n v="1.1000000000000001"/>
    <n v="535"/>
    <n v="22.291666666666668"/>
    <n v="475000"/>
    <n v="6330000"/>
    <n v="38"/>
    <n v="3.9"/>
    <s v="Sunday"/>
    <s v="Sunday"/>
  </r>
  <r>
    <n v="874"/>
    <s v="vozipu"/>
    <s v="Russian"/>
    <s v="personality"/>
    <x v="63"/>
    <m/>
    <n v="0"/>
    <n v="0.01"/>
    <n v="0"/>
    <n v="5.2"/>
    <n v="0"/>
    <s v="Low"/>
    <n v="0"/>
    <n v="1"/>
    <n v="100"/>
    <n v="4.166666666666667"/>
    <n v="0"/>
    <n v="0"/>
    <n v="1"/>
    <n v="2"/>
    <s v="Tuesday"/>
    <s v="Tuesday"/>
  </r>
  <r>
    <n v="875"/>
    <s v="bawkbasoup"/>
    <s v="English"/>
    <s v="personality"/>
    <x v="98"/>
    <s v="Resident Evil"/>
    <n v="2.6280219780219782E-2"/>
    <n v="3.6910067420866187E-2"/>
    <n v="249.57147754542339"/>
    <n v="7.3"/>
    <n v="760"/>
    <s v="High"/>
    <n v="4783"/>
    <n v="2.4"/>
    <n v="17502"/>
    <n v="729.25"/>
    <n v="182000"/>
    <n v="11000000"/>
    <n v="646"/>
    <n v="6.1"/>
    <s v="Thursday"/>
    <s v="Thursday"/>
  </r>
  <r>
    <n v="876"/>
    <s v="thijs"/>
    <s v="English"/>
    <s v="personality"/>
    <x v="23"/>
    <s v="Magic: The Gathering"/>
    <n v="6.1231155778894474E-3"/>
    <n v="3.5788845809722638E-3"/>
    <n v="1424.3960632269609"/>
    <n v="6.5"/>
    <n v="2800"/>
    <s v="High"/>
    <n v="4874"/>
    <n v="1.1000000000000001"/>
    <n v="13412"/>
    <n v="558.83333333333337"/>
    <n v="796000"/>
    <n v="114000000"/>
    <n v="48"/>
    <n v="5.3"/>
    <s v="Tuesday"/>
    <s v="Saturday"/>
  </r>
  <r>
    <n v="877"/>
    <s v="dansgaming"/>
    <s v="English"/>
    <s v="personality"/>
    <x v="26"/>
    <s v="World of Warcraft"/>
    <n v="2.8313238770685579E-2"/>
    <n v="5.5368627283955876E-2"/>
    <n v="864.77277567187707"/>
    <n v="8.6"/>
    <n v="870"/>
    <s v="High"/>
    <n v="23953"/>
    <n v="1.5"/>
    <n v="23479"/>
    <n v="978.29166666666663"/>
    <n v="846000"/>
    <n v="149000000"/>
    <n v="1300"/>
    <n v="6.7"/>
    <s v="Friday"/>
    <s v="Sunday"/>
  </r>
  <r>
    <n v="878"/>
    <s v="chibidoki"/>
    <s v="English"/>
    <s v="personality"/>
    <x v="0"/>
    <s v="Minecraft"/>
    <n v="3.118143459915612E-3"/>
    <n v="6.4204045734388746E-2"/>
    <n v="3335.0923482849603"/>
    <n v="3.6"/>
    <n v="6210"/>
    <s v="High"/>
    <n v="1478"/>
    <n v="1.8"/>
    <n v="3411"/>
    <n v="142.125"/>
    <n v="474000"/>
    <n v="1130000"/>
    <n v="219"/>
    <n v="5.4"/>
    <s v="Thursday"/>
    <s v="Sunday"/>
  </r>
  <r>
    <n v="879"/>
    <s v="bakagaijinlive"/>
    <s v="Portuguese"/>
    <s v="personality"/>
    <x v="0"/>
    <s v="Variety"/>
    <n v="2.7564102564102563E-2"/>
    <n v="8.2644628099173552E-4"/>
    <n v="1547.1074380165289"/>
    <n v="2.8"/>
    <n v="1811"/>
    <s v="Low"/>
    <n v="6450"/>
    <n v="1"/>
    <n v="3630"/>
    <n v="151.25"/>
    <n v="234000"/>
    <n v="87600"/>
    <n v="3"/>
    <n v="1"/>
    <s v="Sunday"/>
    <s v="Monday"/>
  </r>
  <r>
    <n v="880"/>
    <s v="surefour"/>
    <s v="English"/>
    <s v="personality"/>
    <x v="11"/>
    <s v="League of Legends"/>
    <n v="1.7362255965292842E-2"/>
    <n v="2.2605192479856758E-2"/>
    <n v="1238.1378692927485"/>
    <n v="5.7"/>
    <n v="2770"/>
    <s v="Low"/>
    <n v="8004"/>
    <n v="1.4"/>
    <n v="8936"/>
    <n v="372.33333333333331"/>
    <n v="461000"/>
    <n v="12300000"/>
    <n v="202"/>
    <n v="4"/>
    <s v="Tuesday"/>
    <s v="Sunday"/>
  </r>
  <r>
    <n v="881"/>
    <s v="rtgame"/>
    <s v="English"/>
    <s v="personality"/>
    <x v="99"/>
    <s v="Minecraft"/>
    <n v="1.1866666666666666E-2"/>
    <n v="9.1373439273552778E-2"/>
    <n v="5312.1452894438135"/>
    <n v="3.9"/>
    <n v="8900"/>
    <s v="Low"/>
    <n v="13884"/>
    <n v="1.2"/>
    <n v="5286"/>
    <n v="220.25"/>
    <n v="1170000"/>
    <n v="18300000"/>
    <n v="483"/>
    <n v="3.5"/>
    <s v="Sunday"/>
    <s v="Saturday"/>
  </r>
  <r>
    <n v="882"/>
    <s v="turuokamonohashi"/>
    <s v="Japanese"/>
    <s v="personality"/>
    <x v="0"/>
    <s v="Shadowverse"/>
    <n v="0.14042968750000001"/>
    <n v="6.2034739454094297E-3"/>
    <n v="304.9131513647643"/>
    <n v="4.5"/>
    <n v="3910"/>
    <s v="Low"/>
    <n v="7190"/>
    <n v="1.1000000000000001"/>
    <n v="4030"/>
    <n v="167.91666666666666"/>
    <n v="51200"/>
    <n v="93800"/>
    <n v="25"/>
    <n v="0.5"/>
    <s v="Friday"/>
    <s v="Wednesday"/>
  </r>
  <r>
    <n v="883"/>
    <s v="geega"/>
    <s v="English"/>
    <s v="personality"/>
    <x v="0"/>
    <s v="Grand Theft Auto V"/>
    <n v="1.2236024844720497E-2"/>
    <n v="6.1143462149285337E-2"/>
    <n v="1022.763366860773"/>
    <n v="4.5999999999999996"/>
    <n v="2520"/>
    <s v="Low"/>
    <n v="1970"/>
    <n v="2.1"/>
    <n v="3778"/>
    <n v="157.41666666666666"/>
    <n v="161000"/>
    <n v="127000"/>
    <n v="231"/>
    <n v="4.8"/>
    <s v="Wednesday"/>
    <s v="Sunday"/>
  </r>
  <r>
    <n v="884"/>
    <s v="luzu_tv"/>
    <s v="Spanish"/>
    <s v="personality"/>
    <x v="48"/>
    <s v="Variety"/>
    <n v="1.3283582089552239E-2"/>
    <n v="4.8433968356474005E-4"/>
    <n v="1557.6364223442042"/>
    <n v="8.6999999999999993"/>
    <n v="5230"/>
    <s v="High"/>
    <n v="5340"/>
    <n v="1"/>
    <n v="6194"/>
    <n v="258.08333333333331"/>
    <n v="402000"/>
    <n v="411000"/>
    <n v="3"/>
    <n v="5"/>
    <s v="Wednesday"/>
    <s v="Tuesday"/>
  </r>
  <r>
    <n v="885"/>
    <s v="boxyfresh"/>
    <s v="English"/>
    <s v="personality"/>
    <x v="100"/>
    <s v="ELDEN RING"/>
    <n v="2.3012578616352201E-2"/>
    <n v="5.8479532163742687E-3"/>
    <n v="485.1258581235698"/>
    <n v="6.8"/>
    <n v="1360"/>
    <s v="Low"/>
    <n v="3659"/>
    <n v="1.3"/>
    <n v="7866"/>
    <n v="327.75"/>
    <n v="159000"/>
    <n v="4280000"/>
    <n v="46"/>
    <n v="3.3"/>
    <s v="Monday"/>
    <s v="Friday"/>
  </r>
  <r>
    <n v="886"/>
    <s v="nyrepik"/>
    <s v="Russian"/>
    <s v="personality"/>
    <x v="63"/>
    <m/>
    <n v="0"/>
    <n v="5.8823529411764705E-3"/>
    <n v="121.9764705882353"/>
    <n v="8.3000000000000007"/>
    <n v="8640"/>
    <s v="Low"/>
    <n v="0"/>
    <n v="1"/>
    <n v="170"/>
    <n v="7.083333333333333"/>
    <n v="864"/>
    <n v="0"/>
    <n v="1"/>
    <n v="0.4"/>
    <s v="Thursday"/>
    <s v="Friday"/>
  </r>
  <r>
    <n v="887"/>
    <s v="bao"/>
    <s v="English"/>
    <s v="personality"/>
    <x v="0"/>
    <s v="I'm Only Sleeping"/>
    <n v="7.1906542056074767E-3"/>
    <n v="6.8328716528162511E-2"/>
    <n v="3951.9852262234535"/>
    <n v="5.5"/>
    <n v="9440"/>
    <s v="Low"/>
    <n v="3847"/>
    <n v="1.7"/>
    <n v="3249"/>
    <n v="135.375"/>
    <n v="535000"/>
    <n v="2180000"/>
    <n v="222"/>
    <n v="1.9"/>
    <s v="Saturday"/>
    <s v="Sunday"/>
  </r>
  <r>
    <n v="888"/>
    <s v="artcsgo"/>
    <s v="Portuguese"/>
    <s v="personality"/>
    <x v="12"/>
    <s v="Among Us"/>
    <n v="4.7076923076923079E-2"/>
    <n v="2.2249690976514215E-3"/>
    <n v="462.79357231149572"/>
    <n v="4.2"/>
    <n v="9470"/>
    <s v="Low"/>
    <n v="7344"/>
    <n v="1.2"/>
    <n v="8090"/>
    <n v="337.08333333333331"/>
    <n v="156000"/>
    <n v="1210000"/>
    <n v="18"/>
    <n v="0.6"/>
    <s v="Thursday"/>
    <s v="Wednesday"/>
  </r>
  <r>
    <n v="889"/>
    <s v="hudson_nf"/>
    <s v="Portuguese"/>
    <s v="personality"/>
    <x v="55"/>
    <m/>
    <n v="0"/>
    <n v="7.1428571428571429E-4"/>
    <n v="25.714285714285712"/>
    <n v="19.899999999999999"/>
    <n v="230"/>
    <s v="High"/>
    <n v="0"/>
    <n v="1"/>
    <n v="1400"/>
    <n v="58.333333333333336"/>
    <n v="1500"/>
    <n v="0"/>
    <n v="1"/>
    <n v="7"/>
    <s v="Monday"/>
    <s v="Thursday"/>
  </r>
  <r>
    <n v="890"/>
    <s v="onigiri"/>
    <s v="English"/>
    <s v="personality"/>
    <x v="0"/>
    <s v="Food &amp; Drink"/>
    <n v="2.7378640776699031E-2"/>
    <n v="3.0223390275952694E-2"/>
    <n v="1624.1787122207622"/>
    <n v="5.2"/>
    <n v="3510"/>
    <s v="Low"/>
    <n v="5640"/>
    <n v="1.3"/>
    <n v="3044"/>
    <n v="126.83333333333333"/>
    <n v="206000"/>
    <n v="332000"/>
    <n v="92"/>
    <n v="4"/>
    <s v="Wednesday"/>
    <s v="Saturday"/>
  </r>
  <r>
    <n v="891"/>
    <s v="pikabooirl"/>
    <s v="English"/>
    <s v="personality"/>
    <x v="5"/>
    <s v="League of Legends"/>
    <n v="2.0954954954954953E-2"/>
    <n v="3.0743664312422102E-3"/>
    <n v="885.4175321977566"/>
    <n v="5.2"/>
    <n v="1650"/>
    <s v="High"/>
    <n v="9304"/>
    <n v="1"/>
    <n v="12035"/>
    <n v="501.45833333333331"/>
    <n v="444000"/>
    <n v="24500000"/>
    <n v="37"/>
    <n v="5.9"/>
    <s v="Monday"/>
    <s v="Tuesday"/>
  </r>
  <r>
    <n v="892"/>
    <s v="a_seagull"/>
    <s v="English"/>
    <s v="personality"/>
    <x v="11"/>
    <s v="Apex Legends"/>
    <n v="1.9505172413793105E-2"/>
    <n v="2.8252528775723752E-2"/>
    <n v="3236.8329264039066"/>
    <n v="5.4"/>
    <n v="4800"/>
    <s v="Low"/>
    <n v="22626"/>
    <n v="1.6"/>
    <n v="8601"/>
    <n v="358.375"/>
    <n v="1160000"/>
    <n v="45600000"/>
    <n v="243"/>
    <n v="4.0999999999999996"/>
    <s v="Wednesday"/>
    <s v="Tuesday"/>
  </r>
  <r>
    <n v="893"/>
    <s v="anniefuchsia"/>
    <s v="English"/>
    <s v="personality"/>
    <x v="5"/>
    <s v="FINAL FANTASY XIV ONLINE"/>
    <n v="4.4422535211267607E-2"/>
    <n v="1.5993006273783812E-2"/>
    <n v="525.76365319345882"/>
    <n v="8"/>
    <n v="1630"/>
    <s v="High"/>
    <n v="18924"/>
    <n v="1.7"/>
    <n v="19446"/>
    <n v="810.25"/>
    <n v="426000"/>
    <n v="44100000"/>
    <n v="311"/>
    <n v="6.2"/>
    <s v="Saturday"/>
    <s v="Saturday"/>
  </r>
  <r>
    <n v="894"/>
    <s v="qlnek"/>
    <s v="Polish"/>
    <s v="personality"/>
    <x v="24"/>
    <s v="Fall Guys"/>
    <n v="2.9158415841584158E-3"/>
    <n v="6.8272330741513372E-3"/>
    <n v="919.40072065237996"/>
    <n v="4.4000000000000004"/>
    <n v="1490"/>
    <s v="Low"/>
    <n v="589"/>
    <n v="1.1000000000000001"/>
    <n v="5273"/>
    <n v="219.70833333333334"/>
    <n v="202000"/>
    <n v="7980000"/>
    <n v="36"/>
    <n v="4.3"/>
    <s v="Saturday"/>
    <s v="Sunday"/>
  </r>
  <r>
    <n v="895"/>
    <s v="tototmix"/>
    <s v="Japanese"/>
    <s v="personality"/>
    <x v="8"/>
    <s v="VALORANT"/>
    <n v="7.0921985815602842E-4"/>
    <n v="2.0959478341872381E-2"/>
    <n v="1103.306939916162"/>
    <n v="7.2"/>
    <n v="3000"/>
    <s v="Low"/>
    <n v="70"/>
    <n v="1.2"/>
    <n v="2147"/>
    <n v="89.458333333333329"/>
    <n v="98700"/>
    <n v="19800"/>
    <n v="45"/>
    <n v="0.8"/>
    <s v="Friday"/>
    <s v="Tuesday"/>
  </r>
  <r>
    <n v="896"/>
    <s v="et_1231"/>
    <s v="Chinese"/>
    <s v="personality"/>
    <x v="0"/>
    <s v="Fall Guys"/>
    <n v="6.2142156862745095E-2"/>
    <n v="2.2536873156342181E-2"/>
    <n v="1155.3982300884957"/>
    <n v="8.1"/>
    <n v="3880"/>
    <s v="High"/>
    <n v="25354"/>
    <n v="2.2000000000000002"/>
    <n v="8475"/>
    <n v="353.125"/>
    <n v="408000"/>
    <n v="26600000"/>
    <n v="191"/>
    <n v="5.6"/>
    <s v="Friday"/>
    <s v="Saturday"/>
  </r>
  <r>
    <n v="897"/>
    <s v="todukori"/>
    <s v="Russian"/>
    <s v="personality"/>
    <x v="63"/>
    <m/>
    <n v="0"/>
    <n v="4.0000000000000001E-3"/>
    <n v="53.088000000000001"/>
    <n v="8.4"/>
    <n v="1840"/>
    <s v="Low"/>
    <n v="0"/>
    <n v="1"/>
    <n v="250"/>
    <n v="10.416666666666666"/>
    <n v="553"/>
    <n v="0"/>
    <n v="1"/>
    <n v="0.7"/>
    <s v="Friday"/>
    <s v="Saturday"/>
  </r>
  <r>
    <n v="898"/>
    <s v="gernaderjake"/>
    <s v="English"/>
    <s v="personality"/>
    <x v="36"/>
    <s v="Fortnite"/>
    <n v="2.9110320284697509E-3"/>
    <n v="1.0147967571857815E-2"/>
    <n v="764.66919893417992"/>
    <n v="8.5"/>
    <n v="2450"/>
    <s v="High"/>
    <n v="1636"/>
    <n v="1.3"/>
    <n v="17639"/>
    <n v="734.95833333333337"/>
    <n v="562000"/>
    <n v="33000000"/>
    <n v="179"/>
    <n v="5.3"/>
    <s v="Sunday"/>
    <s v="Saturday"/>
  </r>
  <r>
    <n v="899"/>
    <s v="bisejif"/>
    <s v="Russian"/>
    <s v="personality"/>
    <x v="63"/>
    <m/>
    <n v="0"/>
    <n v="0.02"/>
    <n v="0.96"/>
    <n v="5"/>
    <n v="10"/>
    <s v="Low"/>
    <n v="0"/>
    <n v="1"/>
    <n v="50"/>
    <n v="2.0833333333333335"/>
    <n v="2"/>
    <n v="0"/>
    <n v="1"/>
    <n v="0.2"/>
    <s v="Tuesday"/>
    <s v="Tuesday"/>
  </r>
  <r>
    <n v="900"/>
    <s v="tvander"/>
    <s v="Spanish"/>
    <s v="personality"/>
    <x v="0"/>
    <s v="League of Legends"/>
    <n v="3.1364791288566243E-2"/>
    <n v="2.7699718988358088E-2"/>
    <n v="2654.3556804496184"/>
    <n v="3.6"/>
    <n v="5100"/>
    <s v="Low"/>
    <n v="17282"/>
    <n v="2"/>
    <n v="4982"/>
    <n v="207.58333333333334"/>
    <n v="551000"/>
    <n v="18600000"/>
    <n v="138"/>
    <n v="4"/>
    <s v="Sunday"/>
    <s v="Monday"/>
  </r>
  <r>
    <n v="901"/>
    <s v="filow"/>
    <s v="German"/>
    <s v="personality"/>
    <x v="0"/>
    <s v="Rust"/>
    <n v="1.3846153846153847E-2"/>
    <n v="2.9573410102067522E-2"/>
    <n v="1061.5022245485475"/>
    <n v="4.8"/>
    <n v="2120"/>
    <s v="Low"/>
    <n v="2340"/>
    <n v="1.5"/>
    <n v="3821"/>
    <n v="159.20833333333334"/>
    <n v="169000"/>
    <n v="186000"/>
    <n v="113"/>
    <n v="2.2999999999999998"/>
    <s v="Wednesday"/>
    <s v="Sunday"/>
  </r>
  <r>
    <n v="902"/>
    <s v="spontent"/>
    <s v="German"/>
    <s v="personality"/>
    <x v="14"/>
    <s v="Just Chatting"/>
    <n v="5.6329411764705885E-2"/>
    <n v="4.1601664066562667E-3"/>
    <n v="530.42121684867391"/>
    <n v="5.6"/>
    <n v="1150"/>
    <s v="Low"/>
    <n v="4788"/>
    <n v="1.1000000000000001"/>
    <n v="3846"/>
    <n v="160.25"/>
    <n v="85000"/>
    <n v="35100000"/>
    <n v="16"/>
    <n v="3.3"/>
    <s v="Saturday"/>
    <s v="Saturday"/>
  </r>
  <r>
    <n v="903"/>
    <s v="pancadalv"/>
    <s v="Portuguese"/>
    <s v="personality"/>
    <x v="6"/>
    <s v="Variety"/>
    <n v="1.1518716577540108E-2"/>
    <n v="2.7510316368638239E-4"/>
    <n v="617.33149931224204"/>
    <n v="3.3"/>
    <n v="9350"/>
    <s v="Low"/>
    <n v="2154"/>
    <n v="1"/>
    <n v="7270"/>
    <n v="302.91666666666669"/>
    <n v="187000"/>
    <n v="431000"/>
    <n v="2"/>
    <n v="0.8"/>
    <s v="Wednesday"/>
    <s v="Sunday"/>
  </r>
  <r>
    <n v="904"/>
    <s v="themainmanswe"/>
    <s v="English"/>
    <s v="personality"/>
    <x v="71"/>
    <s v="Dead by Daylight"/>
    <n v="1.0231638418079097E-2"/>
    <n v="8.9089309282886046E-3"/>
    <n v="467.22393312802467"/>
    <n v="5.5"/>
    <n v="950"/>
    <s v="Low"/>
    <n v="1811"/>
    <n v="1.3"/>
    <n v="9092"/>
    <n v="378.83333333333331"/>
    <n v="177000"/>
    <n v="3390000"/>
    <n v="81"/>
    <n v="4.2"/>
    <s v="Tuesday"/>
    <s v="Sunday"/>
  </r>
  <r>
    <n v="905"/>
    <s v="versuta"/>
    <s v="Russian"/>
    <s v="personality"/>
    <x v="7"/>
    <s v="PUBG: BATTLEGROUNDS"/>
    <n v="2.5213849287169044E-3"/>
    <n v="2.1510713990237447E-3"/>
    <n v="974.93174484983865"/>
    <n v="5.8"/>
    <n v="540"/>
    <s v="High"/>
    <n v="1238"/>
    <n v="1.3"/>
    <n v="12087"/>
    <n v="503.625"/>
    <n v="491000"/>
    <n v="121000000"/>
    <n v="26"/>
    <n v="5.3"/>
    <s v="Thursday"/>
    <s v="Thursday"/>
  </r>
  <r>
    <n v="906"/>
    <s v="crackheber"/>
    <s v="Spanish"/>
    <s v="personality"/>
    <x v="29"/>
    <s v="EA Sports FC 24"/>
    <n v="2.6534653465346534E-2"/>
    <n v="3.1215571061329415E-3"/>
    <n v="890.19463826661774"/>
    <n v="4.0999999999999996"/>
    <n v="1470"/>
    <s v="High"/>
    <n v="5360"/>
    <n v="1.1000000000000001"/>
    <n v="5446"/>
    <n v="226.91666666666666"/>
    <n v="202000"/>
    <n v="737000"/>
    <n v="17"/>
    <n v="5.0999999999999996"/>
    <s v="Saturday"/>
    <s v="Sunday"/>
  </r>
  <r>
    <n v="907"/>
    <s v="kinggothalion"/>
    <s v="English"/>
    <s v="personality"/>
    <x v="36"/>
    <s v="Destiny"/>
    <n v="1.9406E-2"/>
    <n v="2.2619380061435355E-2"/>
    <n v="2234.0128455738623"/>
    <n v="7.1"/>
    <n v="2000"/>
    <s v="Low"/>
    <n v="19406"/>
    <n v="1.4"/>
    <n v="10743"/>
    <n v="447.625"/>
    <n v="1000000"/>
    <n v="49700000"/>
    <n v="243"/>
    <n v="3.8"/>
    <s v="Thursday"/>
    <s v="Tuesday"/>
  </r>
  <r>
    <n v="908"/>
    <s v="f1nn5ter"/>
    <s v="English"/>
    <s v="personality"/>
    <x v="0"/>
    <s v="Minecraft"/>
    <n v="1.6062246278755075E-3"/>
    <n v="1.3484740951029099E-2"/>
    <n v="12587.650816181689"/>
    <n v="3"/>
    <n v="2185"/>
    <s v="Low"/>
    <n v="1187"/>
    <n v="1.1000000000000001"/>
    <n v="1409"/>
    <n v="58.708333333333336"/>
    <n v="739000"/>
    <n v="4010000"/>
    <n v="19"/>
    <n v="1.9"/>
    <s v="Saturday"/>
    <s v="Monday"/>
  </r>
  <r>
    <n v="909"/>
    <s v="ray"/>
    <s v="English"/>
    <s v="personality"/>
    <x v="0"/>
    <s v="Pokemon Sword/Shield"/>
    <n v="1.1728187919463088E-3"/>
    <n v="8.5716991854517907E-2"/>
    <n v="1354.8020458420156"/>
    <n v="4.3"/>
    <n v="1210"/>
    <s v="High"/>
    <n v="699"/>
    <n v="1.8"/>
    <n v="10558"/>
    <n v="439.91666666666669"/>
    <n v="596000"/>
    <n v="18800000"/>
    <n v="905"/>
    <n v="6.2"/>
    <s v="Wednesday"/>
    <s v="Sunday"/>
  </r>
  <r>
    <n v="910"/>
    <s v="gladd"/>
    <s v="English"/>
    <s v="personality"/>
    <x v="36"/>
    <s v="Valheim"/>
    <n v="3.2767790262172282E-2"/>
    <n v="9.6845600442722751E-3"/>
    <n v="591.03486441615939"/>
    <n v="9.6"/>
    <n v="2990"/>
    <s v="High"/>
    <n v="17498"/>
    <n v="1.3"/>
    <n v="21684"/>
    <n v="903.5"/>
    <n v="534000"/>
    <n v="31200000"/>
    <n v="210"/>
    <n v="5.8"/>
    <s v="Wednesday"/>
    <s v="Saturday"/>
  </r>
  <r>
    <n v="911"/>
    <s v="saruei"/>
    <s v="English"/>
    <s v="personality"/>
    <x v="57"/>
    <s v="Just Chatting"/>
    <n v="1.3114832535885168E-2"/>
    <n v="5.8798556569730417E-2"/>
    <n v="2129.484185947782"/>
    <n v="4.5999999999999996"/>
    <n v="4310"/>
    <s v="Low"/>
    <n v="5482"/>
    <n v="1.4"/>
    <n v="4711"/>
    <n v="196.29166666666666"/>
    <n v="418000"/>
    <n v="5310000"/>
    <n v="277"/>
    <n v="2.8"/>
    <s v="Saturday"/>
    <s v="Sunday"/>
  </r>
  <r>
    <n v="912"/>
    <s v="echo_esports"/>
    <s v="English"/>
    <s v="esports"/>
    <x v="5"/>
    <s v="FINAL FANTASY XIV ONLINE"/>
    <n v="0.76586196319018407"/>
    <n v="1.8511662347278786E-3"/>
    <n v="2896.7049241021841"/>
    <n v="19.399999999999999"/>
    <n v="3375"/>
    <s v="Low"/>
    <n v="249671"/>
    <n v="1"/>
    <n v="2701"/>
    <n v="112.54166666666667"/>
    <n v="326000"/>
    <n v="23200000"/>
    <n v="5"/>
    <n v="0.7"/>
    <s v="Friday"/>
    <s v="Saturday"/>
  </r>
  <r>
    <n v="913"/>
    <s v="th3antonio"/>
    <s v="Spanish"/>
    <s v="personality"/>
    <x v="2"/>
    <s v="Escape from Tarkov"/>
    <n v="4.3353982300884955E-2"/>
    <n v="1.0821984435797665E-2"/>
    <n v="1319.066147859922"/>
    <n v="5.0999999999999996"/>
    <n v="3000"/>
    <s v="Low"/>
    <n v="19596"/>
    <n v="1.4"/>
    <n v="8224"/>
    <n v="342.66666666666669"/>
    <n v="452000"/>
    <n v="29300000"/>
    <n v="89"/>
    <n v="4.0999999999999996"/>
    <s v="Wednesday"/>
    <s v="Wednesday"/>
  </r>
  <r>
    <n v="914"/>
    <s v="jujalag"/>
    <s v="Spanish"/>
    <s v="personality"/>
    <x v="0"/>
    <s v="World of Warcraft"/>
    <n v="1.5005802707930367E-2"/>
    <n v="4.4818456883509834E-2"/>
    <n v="2346.444780635401"/>
    <n v="6"/>
    <n v="6010"/>
    <s v="Low"/>
    <n v="7758"/>
    <n v="2"/>
    <n v="5288"/>
    <n v="220.33333333333334"/>
    <n v="517000"/>
    <n v="6670000"/>
    <n v="237"/>
    <n v="4.5"/>
    <s v="Sunday"/>
    <s v="Saturday"/>
  </r>
  <r>
    <n v="915"/>
    <s v="tonyrobbins"/>
    <s v="English"/>
    <s v="personality"/>
    <x v="38"/>
    <s v="Variety"/>
    <n v="0"/>
    <n v="3.3333333333333333E-2"/>
    <n v="320"/>
    <n v="4.7"/>
    <n v="5590"/>
    <s v="Low"/>
    <n v="0"/>
    <n v="2"/>
    <n v="90"/>
    <n v="3.75"/>
    <n v="1200"/>
    <n v="0"/>
    <n v="3"/>
    <n v="0.1"/>
    <s v="Thursday"/>
    <s v="Thursday"/>
  </r>
  <r>
    <n v="916"/>
    <s v="xhocii"/>
    <s v="English"/>
    <s v="personality"/>
    <x v="12"/>
    <s v="Slots"/>
    <n v="2.0434782608695651E-2"/>
    <n v="4.61133069828722E-3"/>
    <n v="1818.1818181818182"/>
    <n v="3.1"/>
    <n v="2450"/>
    <s v="Low"/>
    <n v="2350"/>
    <n v="1.1000000000000001"/>
    <n v="1518"/>
    <n v="63.25"/>
    <n v="115000"/>
    <n v="110000"/>
    <n v="7"/>
    <n v="2.1"/>
    <s v="Wednesday"/>
    <s v="Sunday"/>
  </r>
  <r>
    <n v="917"/>
    <s v="arturofernandeztv"/>
    <s v="Spanish"/>
    <s v="personality"/>
    <x v="69"/>
    <s v="Just Chatting"/>
    <n v="1.1043902439024391E-2"/>
    <n v="1.0958358238692966E-2"/>
    <n v="1960.5499103407053"/>
    <n v="4.8"/>
    <n v="3460"/>
    <s v="High"/>
    <n v="4528"/>
    <n v="1.7"/>
    <n v="5019"/>
    <n v="209.125"/>
    <n v="410000"/>
    <n v="5360000"/>
    <n v="55"/>
    <n v="5"/>
    <s v="Thursday"/>
    <s v="Monday"/>
  </r>
  <r>
    <n v="918"/>
    <s v="tamatthi"/>
    <s v="Japanese"/>
    <s v="personality"/>
    <x v="21"/>
    <s v="Grand Theft Auto V"/>
    <n v="0.22903225806451613"/>
    <n v="3.8471402923826621E-3"/>
    <n v="124.03180302641702"/>
    <n v="6.8"/>
    <n v="320"/>
    <s v="High"/>
    <n v="9230"/>
    <n v="1.1000000000000001"/>
    <n v="7798"/>
    <n v="324.91666666666669"/>
    <n v="40300"/>
    <n v="1160000"/>
    <n v="30"/>
    <n v="5.3"/>
    <s v="Sunday"/>
    <s v="Saturday"/>
  </r>
  <r>
    <n v="919"/>
    <s v="hazardu"/>
    <s v="English"/>
    <s v="personality"/>
    <x v="16"/>
    <s v="TrackMania"/>
    <n v="2.0202020202020202E-3"/>
    <n v="3.5398230088495575E-3"/>
    <n v="420.53097345132744"/>
    <n v="2.7"/>
    <n v="4940"/>
    <s v="Low"/>
    <n v="40"/>
    <n v="1"/>
    <n v="1130"/>
    <n v="47.083333333333336"/>
    <n v="19800"/>
    <n v="333"/>
    <n v="4"/>
    <n v="0.1"/>
    <s v="Monday"/>
    <s v="Sunday"/>
  </r>
  <r>
    <n v="920"/>
    <s v="monarch"/>
    <s v="English"/>
    <s v="personality"/>
    <x v="12"/>
    <s v="Just Chatting"/>
    <n v="0"/>
    <n v="8.3333333333333332E-3"/>
    <n v="355"/>
    <n v="4.4000000000000004"/>
    <n v="6040"/>
    <s v="Low"/>
    <n v="0"/>
    <n v="1.8"/>
    <n v="960"/>
    <n v="40"/>
    <n v="14200"/>
    <n v="0"/>
    <n v="8"/>
    <n v="2.7"/>
    <s v="Friday"/>
    <s v="Saturday"/>
  </r>
  <r>
    <n v="921"/>
    <s v="xchocobars"/>
    <s v="English"/>
    <s v="personality"/>
    <x v="2"/>
    <s v="VALORANT"/>
    <n v="2.552710843373494E-2"/>
    <n v="2.302573980038522E-2"/>
    <n v="2092.8033619331113"/>
    <n v="5.2"/>
    <n v="4770"/>
    <s v="High"/>
    <n v="25425"/>
    <n v="1.9"/>
    <n v="11422"/>
    <n v="475.91666666666669"/>
    <n v="996000"/>
    <n v="51100000"/>
    <n v="263"/>
    <n v="5.6"/>
    <s v="Thursday"/>
    <s v="Sunday"/>
  </r>
  <r>
    <n v="922"/>
    <s v="marcomerrino"/>
    <s v="Italian"/>
    <s v="personality"/>
    <x v="0"/>
    <s v="Super Smash Bros. Ultimate"/>
    <n v="1.7852140077821013E-2"/>
    <n v="8.3187390542907177E-2"/>
    <n v="2700.5253940455341"/>
    <n v="3.1"/>
    <n v="4380"/>
    <s v="Low"/>
    <n v="4588"/>
    <n v="1.8"/>
    <n v="2284"/>
    <n v="95.166666666666671"/>
    <n v="257000"/>
    <n v="2650000"/>
    <n v="190"/>
    <n v="2"/>
    <s v="Saturday"/>
    <s v="Monday"/>
  </r>
  <r>
    <n v="923"/>
    <s v="jessirocks"/>
    <s v="German"/>
    <s v="personality"/>
    <x v="83"/>
    <s v="Diablo IV"/>
    <n v="8.6336322869955157E-2"/>
    <n v="1.283928370311972E-2"/>
    <n v="602.77058227277848"/>
    <n v="5.2"/>
    <n v="1120"/>
    <s v="Low"/>
    <n v="19253"/>
    <n v="1.4"/>
    <n v="8879"/>
    <n v="369.95833333333331"/>
    <n v="223000"/>
    <n v="37600000"/>
    <n v="114"/>
    <n v="4.4000000000000004"/>
    <s v="Friday"/>
    <s v="Friday"/>
  </r>
  <r>
    <n v="924"/>
    <s v="keshaeuw"/>
    <s v="English"/>
    <s v="personality"/>
    <x v="2"/>
    <s v="Minecraft"/>
    <n v="1.2316831683168317E-2"/>
    <n v="1.6791329568004885E-3"/>
    <n v="1850.099221492902"/>
    <n v="4.8"/>
    <n v="3720"/>
    <s v="Low"/>
    <n v="6220"/>
    <n v="1"/>
    <n v="6551"/>
    <n v="272.95833333333331"/>
    <n v="505000"/>
    <n v="842000"/>
    <n v="11"/>
    <n v="4.2"/>
    <s v="Thursday"/>
    <s v="Saturday"/>
  </r>
  <r>
    <n v="925"/>
    <s v="vukiby"/>
    <s v="Russian"/>
    <s v="personality"/>
    <x v="63"/>
    <m/>
    <n v="0"/>
    <n v="1.4285714285714285E-2"/>
    <n v="0.34285714285714286"/>
    <n v="6.8"/>
    <n v="10"/>
    <s v="Low"/>
    <n v="0"/>
    <n v="1"/>
    <n v="70"/>
    <n v="2.9166666666666665"/>
    <n v="1"/>
    <n v="0"/>
    <n v="1"/>
    <n v="1"/>
    <s v="Tuesday"/>
    <s v="Tuesday"/>
  </r>
  <r>
    <n v="926"/>
    <s v="ayrun"/>
    <s v="English"/>
    <s v="personality"/>
    <x v="46"/>
    <s v="The Texas Chain Saw Massacre"/>
    <n v="1.4533519553072626E-2"/>
    <n v="9.3789607097591893E-3"/>
    <n v="2177.9467680608363"/>
    <n v="4.3"/>
    <n v="4310"/>
    <s v="Low"/>
    <n v="5203"/>
    <n v="1.1000000000000001"/>
    <n v="3945"/>
    <n v="164.375"/>
    <n v="358000"/>
    <n v="4340000"/>
    <n v="37"/>
    <n v="2.4"/>
    <s v="Friday"/>
    <s v="Thursday"/>
  </r>
  <r>
    <n v="927"/>
    <s v="limmy"/>
    <s v="English"/>
    <s v="personality"/>
    <x v="0"/>
    <s v="Dead by Daylight"/>
    <n v="8.8907563025210079E-3"/>
    <n v="6.076537474018829E-2"/>
    <n v="1396.7477686758771"/>
    <n v="4.8"/>
    <n v="2110"/>
    <s v="High"/>
    <n v="4232"/>
    <n v="2.4"/>
    <n v="8179"/>
    <n v="340.79166666666669"/>
    <n v="476000"/>
    <n v="10200000"/>
    <n v="497"/>
    <n v="5.8"/>
    <s v="Thursday"/>
    <s v="Wednesday"/>
  </r>
  <r>
    <n v="928"/>
    <s v="repullze"/>
    <s v="English"/>
    <s v="personality"/>
    <x v="42"/>
    <s v="Just Chatting"/>
    <n v="1.1515358361774744E-2"/>
    <n v="6.2975027144408252E-2"/>
    <n v="7635.1791530944629"/>
    <n v="7.1"/>
    <n v="2170"/>
    <s v="Low"/>
    <n v="3374"/>
    <n v="1.3"/>
    <n v="921"/>
    <n v="38.375"/>
    <n v="293000"/>
    <n v="4550000"/>
    <n v="58"/>
    <n v="4.5"/>
    <s v="Tuesday"/>
    <s v="Monday"/>
  </r>
  <r>
    <n v="929"/>
    <s v="officermesser"/>
    <s v="English"/>
    <s v="personality"/>
    <x v="8"/>
    <s v="Just Chatting"/>
    <n v="1.1458333333333333E-2"/>
    <n v="5.0323508267433505E-3"/>
    <n v="2484.5434938892881"/>
    <n v="1.8"/>
    <n v="2230"/>
    <s v="Low"/>
    <n v="1650"/>
    <n v="1"/>
    <n v="1391"/>
    <n v="57.958333333333336"/>
    <n v="144000"/>
    <n v="107000"/>
    <n v="7"/>
    <n v="2.7"/>
    <s v="Monday"/>
    <s v="Sunday"/>
  </r>
  <r>
    <n v="930"/>
    <s v="wakzlol"/>
    <s v="French"/>
    <s v="personality"/>
    <x v="2"/>
    <s v="Dark and Darker"/>
    <n v="3.2941176470588238E-2"/>
    <n v="1.7334777898158179E-2"/>
    <n v="1031.4192849404117"/>
    <n v="6"/>
    <n v="2150"/>
    <s v="Low"/>
    <n v="3920"/>
    <n v="1.4"/>
    <n v="2769"/>
    <n v="115.375"/>
    <n v="119000"/>
    <n v="281000"/>
    <n v="48"/>
    <n v="1.2"/>
    <s v="Monday"/>
    <s v="Monday"/>
  </r>
  <r>
    <n v="931"/>
    <s v="alinity"/>
    <s v="English"/>
    <s v="personality"/>
    <x v="0"/>
    <s v="Apex Legends"/>
    <n v="2.6646666666666667E-3"/>
    <n v="2.0093363101278669E-2"/>
    <n v="3653.338745687031"/>
    <n v="5.2"/>
    <n v="6930"/>
    <s v="Low"/>
    <n v="3997"/>
    <n v="2.1"/>
    <n v="9854"/>
    <n v="410.58333333333331"/>
    <n v="1500000"/>
    <n v="88700000"/>
    <n v="198"/>
    <n v="4.9000000000000004"/>
    <s v="Friday"/>
    <s v="Thursday"/>
  </r>
  <r>
    <n v="932"/>
    <s v="jay3"/>
    <s v="English"/>
    <s v="personality"/>
    <x v="11"/>
    <s v="Overwatch 2"/>
    <n v="5.1518796992481202E-3"/>
    <n v="3.6896479021716212E-3"/>
    <n v="841.23972169512967"/>
    <n v="8"/>
    <n v="1860"/>
    <s v="High"/>
    <n v="3426"/>
    <n v="1.2"/>
    <n v="18972"/>
    <n v="790.5"/>
    <n v="665000"/>
    <n v="12200000"/>
    <n v="70"/>
    <n v="6"/>
    <s v="Thursday"/>
    <s v="Wednesday"/>
  </r>
  <r>
    <n v="933"/>
    <s v="kaydop"/>
    <s v="French"/>
    <s v="personality"/>
    <x v="18"/>
    <s v="Escape from Tarkov"/>
    <n v="1.1189808917197452E-2"/>
    <n v="1.4022546054440473E-2"/>
    <n v="2590.0467418201815"/>
    <n v="3.6"/>
    <n v="3820"/>
    <s v="High"/>
    <n v="8784"/>
    <n v="1.2"/>
    <n v="7274"/>
    <n v="303.08333333333331"/>
    <n v="785000"/>
    <n v="18000000"/>
    <n v="102"/>
    <n v="5.0999999999999996"/>
    <s v="Tuesday"/>
    <s v="Monday"/>
  </r>
  <r>
    <n v="934"/>
    <s v="gotsukishima"/>
    <s v="Japanese"/>
    <s v="personality"/>
    <x v="9"/>
    <s v="Grand Theft Auto V"/>
    <n v="2.1558073654390934E-2"/>
    <n v="1.2758951845246261E-2"/>
    <n v="116.22993551927563"/>
    <n v="6.8"/>
    <n v="290"/>
    <s v="High"/>
    <n v="1522"/>
    <n v="1.2"/>
    <n v="14578"/>
    <n v="607.41666666666663"/>
    <n v="70600"/>
    <n v="3750000"/>
    <n v="186"/>
    <n v="5.5"/>
    <s v="Saturday"/>
    <s v="Saturday"/>
  </r>
  <r>
    <n v="935"/>
    <s v="makupag"/>
    <s v="Russian"/>
    <s v="personality"/>
    <x v="63"/>
    <m/>
    <n v="0"/>
    <n v="4.7619047619047623E-3"/>
    <n v="98.857142857142861"/>
    <n v="10.3"/>
    <n v="8650"/>
    <s v="Low"/>
    <n v="0"/>
    <n v="1"/>
    <n v="210"/>
    <n v="8.75"/>
    <n v="865"/>
    <n v="0"/>
    <n v="1"/>
    <n v="0.5"/>
    <s v="Monday"/>
    <s v="Sunday"/>
  </r>
  <r>
    <n v="936"/>
    <s v="chiringuitovivo"/>
    <s v="Spanish"/>
    <s v="personality"/>
    <x v="14"/>
    <s v="Fortnite"/>
    <n v="0"/>
    <n v="2.4856596558317399E-3"/>
    <n v="93.154875717017219"/>
    <n v="2.4"/>
    <n v="950"/>
    <s v="Low"/>
    <n v="0"/>
    <n v="1"/>
    <n v="5230"/>
    <n v="217.91666666666666"/>
    <n v="20300"/>
    <n v="0"/>
    <n v="13"/>
    <n v="2.8"/>
    <s v="Wednesday"/>
    <s v="Wednesday"/>
  </r>
  <r>
    <n v="937"/>
    <s v="vetheo"/>
    <s v="French"/>
    <s v="personality"/>
    <x v="2"/>
    <s v="Watch Dogs 2"/>
    <n v="2.6666666666666668E-2"/>
    <n v="1.287001287001287E-3"/>
    <n v="1006.949806949807"/>
    <n v="3.8"/>
    <n v="1320"/>
    <s v="Low"/>
    <n v="2608"/>
    <n v="1"/>
    <n v="2331"/>
    <n v="97.125"/>
    <n v="97800"/>
    <n v="1940000"/>
    <n v="3"/>
    <n v="2.1"/>
    <s v="Monday"/>
    <s v="Monday"/>
  </r>
  <r>
    <n v="938"/>
    <s v="buxexa_q"/>
    <s v="Portuguese"/>
    <s v="personality"/>
    <x v="55"/>
    <s v="Slots"/>
    <n v="0"/>
    <n v="3.7735849056603774E-3"/>
    <n v="63.39622641509434"/>
    <n v="13.3"/>
    <n v="1520"/>
    <s v="Low"/>
    <n v="0"/>
    <n v="1"/>
    <n v="530"/>
    <n v="22.083333333333332"/>
    <n v="1400"/>
    <n v="0"/>
    <n v="2"/>
    <n v="0.8"/>
    <s v="Monday"/>
    <s v="Monday"/>
  </r>
  <r>
    <n v="939"/>
    <s v="scream"/>
    <s v="English"/>
    <s v="personality"/>
    <x v="6"/>
    <s v="CounterNAStrike"/>
    <n v="3.6618831168831169E-2"/>
    <n v="0.15151515151515152"/>
    <n v="280000"/>
    <n v="3.5"/>
    <n v="2989"/>
    <s v="Low"/>
    <n v="56393"/>
    <n v="1.1000000000000001"/>
    <n v="132"/>
    <n v="5.5"/>
    <n v="1540000"/>
    <n v="29800000"/>
    <n v="20"/>
    <n v="1"/>
    <s v="Friday"/>
    <s v="Sunday"/>
  </r>
  <r>
    <n v="940"/>
    <s v="orangemorange"/>
    <s v="German"/>
    <s v="personality"/>
    <x v="8"/>
    <s v="Just Chatting"/>
    <n v="2.2653100775193797E-2"/>
    <n v="1.7618415227976979E-2"/>
    <n v="1096.414342629482"/>
    <n v="5.2"/>
    <n v="2730"/>
    <s v="Low"/>
    <n v="11689"/>
    <n v="2"/>
    <n v="11295"/>
    <n v="470.625"/>
    <n v="516000"/>
    <n v="24300000"/>
    <n v="199"/>
    <n v="4.8"/>
    <s v="Thursday"/>
    <s v="Saturday"/>
  </r>
  <r>
    <n v="941"/>
    <s v="sheefgg"/>
    <s v="English"/>
    <s v="personality"/>
    <x v="21"/>
    <s v="PUBG: BATTLEGROUNDS"/>
    <n v="6.0314465408805029E-2"/>
    <n v="3.6098796706776438E-2"/>
    <n v="2416.7194426852438"/>
    <n v="8.8000000000000007"/>
    <n v="930"/>
    <s v="High"/>
    <n v="9590"/>
    <n v="1.1000000000000001"/>
    <n v="1579"/>
    <n v="65.791666666666671"/>
    <n v="159000"/>
    <n v="1650000"/>
    <n v="57"/>
    <n v="5.0999999999999996"/>
    <s v="Wednesday"/>
    <s v="Saturday"/>
  </r>
  <r>
    <n v="942"/>
    <s v="hudson_fss"/>
    <s v="Portuguese"/>
    <s v="personality"/>
    <x v="55"/>
    <s v="Slots"/>
    <n v="0"/>
    <n v="5.6603773584905656E-3"/>
    <n v="58.867924528301891"/>
    <n v="13.3"/>
    <n v="1110"/>
    <s v="Low"/>
    <n v="0"/>
    <n v="1.4"/>
    <n v="530"/>
    <n v="22.083333333333332"/>
    <n v="1300"/>
    <n v="0"/>
    <n v="3"/>
    <n v="0.8"/>
    <s v="Tuesday"/>
    <s v="Tuesday"/>
  </r>
  <r>
    <n v="943"/>
    <s v="annacramling"/>
    <s v="English"/>
    <s v="personality"/>
    <x v="35"/>
    <s v="Chess (5)"/>
    <n v="6.0719626168224301E-2"/>
    <n v="1.4613309352517985E-2"/>
    <n v="2309.3525179856115"/>
    <n v="4.5999999999999996"/>
    <n v="4440"/>
    <s v="Low"/>
    <n v="25988"/>
    <n v="1.4"/>
    <n v="4448"/>
    <n v="185.33333333333334"/>
    <n v="428000"/>
    <n v="25100000"/>
    <n v="65"/>
    <n v="4.2"/>
    <s v="Tuesday"/>
    <s v="Sunday"/>
  </r>
  <r>
    <n v="944"/>
    <s v="manyrin"/>
    <s v="Russian"/>
    <s v="personality"/>
    <x v="0"/>
    <s v="World of Warcraft"/>
    <n v="2.1720670391061452E-2"/>
    <n v="8.9059563689843947E-3"/>
    <n v="1053.0272081052374"/>
    <n v="5.8"/>
    <n v="1240"/>
    <s v="High"/>
    <n v="11664"/>
    <n v="1.3"/>
    <n v="12239"/>
    <n v="509.95833333333331"/>
    <n v="537000"/>
    <n v="48500000"/>
    <n v="109"/>
    <n v="5.4"/>
    <s v="Sunday"/>
    <s v="Tuesday"/>
  </r>
  <r>
    <n v="945"/>
    <s v="happyhappygal"/>
    <s v="English"/>
    <s v="personality"/>
    <x v="24"/>
    <s v="Apex Legends"/>
    <n v="0"/>
    <n v="2.1269053527118043E-3"/>
    <n v="1199.5746189294575"/>
    <n v="5.3"/>
    <n v="2360"/>
    <s v="High"/>
    <n v="0"/>
    <n v="1"/>
    <n v="2821"/>
    <n v="117.54166666666667"/>
    <n v="141000"/>
    <n v="65"/>
    <n v="6"/>
    <n v="5.8"/>
    <s v="Saturday"/>
    <s v="Tuesday"/>
  </r>
  <r>
    <n v="946"/>
    <s v="kumalezo"/>
    <s v="Russian"/>
    <s v="personality"/>
    <x v="63"/>
    <m/>
    <n v="0"/>
    <n v="1.6666666666666666E-2"/>
    <n v="93.6"/>
    <n v="2.9"/>
    <n v="2340"/>
    <s v="Low"/>
    <n v="0"/>
    <n v="1"/>
    <n v="60"/>
    <n v="2.5"/>
    <n v="234"/>
    <n v="0"/>
    <n v="1"/>
    <n v="0.7"/>
    <s v="Monday"/>
    <s v="Monday"/>
  </r>
  <r>
    <n v="947"/>
    <s v="yetz"/>
    <s v="Portuguese"/>
    <s v="personality"/>
    <x v="2"/>
    <s v="World of Warcraft"/>
    <n v="2.2266666666666667E-2"/>
    <n v="0.64347826086956517"/>
    <n v="194086.95652173911"/>
    <n v="6.8"/>
    <n v="3940"/>
    <s v="Low"/>
    <n v="20708"/>
    <n v="1.3"/>
    <n v="115"/>
    <n v="4.791666666666667"/>
    <n v="930000"/>
    <n v="60600000"/>
    <n v="74"/>
    <n v="4.3"/>
    <s v="Tuesday"/>
    <s v="Wednesday"/>
  </r>
  <r>
    <n v="948"/>
    <s v="xnapycz"/>
    <s v="Czech"/>
    <s v="personality"/>
    <x v="2"/>
    <s v="Just Chatting"/>
    <n v="4.8653266331658292E-2"/>
    <n v="8.4320631871064155E-3"/>
    <n v="509.76625040025618"/>
    <n v="4.9000000000000004"/>
    <n v="1020"/>
    <s v="High"/>
    <n v="9682"/>
    <n v="1.4"/>
    <n v="9369"/>
    <n v="390.375"/>
    <n v="199000"/>
    <n v="18900000"/>
    <n v="79"/>
    <n v="5.4"/>
    <s v="Tuesday"/>
    <s v="Saturday"/>
  </r>
  <r>
    <n v="949"/>
    <s v="julien"/>
    <s v="English"/>
    <s v="personality"/>
    <x v="10"/>
    <s v="Escape from Tarkov"/>
    <n v="1.7348344370860927E-2"/>
    <n v="2.5409441233140654E-2"/>
    <n v="2182.0809248554915"/>
    <n v="5.0999999999999996"/>
    <n v="5220"/>
    <s v="Low"/>
    <n v="13098"/>
    <n v="2"/>
    <n v="8304"/>
    <n v="346"/>
    <n v="755000"/>
    <n v="18100000"/>
    <n v="211"/>
    <n v="4.0999999999999996"/>
    <s v="Tuesday"/>
    <s v="Friday"/>
  </r>
  <r>
    <n v="950"/>
    <s v="buxexa_r"/>
    <s v="Portuguese"/>
    <s v="personality"/>
    <x v="55"/>
    <s v="Slots"/>
    <n v="0"/>
    <n v="6.8965517241379309E-3"/>
    <n v="107.58620689655172"/>
    <n v="9.6"/>
    <n v="160"/>
    <s v="Low"/>
    <n v="0"/>
    <n v="1.5"/>
    <n v="290"/>
    <n v="12.083333333333334"/>
    <n v="1300"/>
    <n v="0"/>
    <n v="2"/>
    <n v="0.7"/>
    <s v="Monday"/>
    <s v="Monday"/>
  </r>
  <r>
    <n v="951"/>
    <s v="payo"/>
    <s v="English"/>
    <s v="personality"/>
    <x v="5"/>
    <s v="Variety"/>
    <n v="4.8852307692307695E-2"/>
    <n v="1.1164379063505615E-3"/>
    <n v="512.2479805608458"/>
    <n v="7.5"/>
    <n v="1700"/>
    <s v="High"/>
    <n v="15877"/>
    <n v="1.1000000000000001"/>
    <n v="15227"/>
    <n v="634.45833333333337"/>
    <n v="325000"/>
    <n v="30200000"/>
    <n v="17"/>
    <n v="5.2"/>
    <s v="Saturday"/>
    <s v="Wednesday"/>
  </r>
  <r>
    <n v="952"/>
    <s v="ricci"/>
    <s v="English"/>
    <s v="personality"/>
    <x v="1"/>
    <s v="XDefiant"/>
    <n v="0"/>
    <n v="2.6156941649899397E-3"/>
    <n v="492.55533199195168"/>
    <n v="7.2"/>
    <n v="1335"/>
    <s v="High"/>
    <n v="0"/>
    <n v="1.2"/>
    <n v="4970"/>
    <n v="207.08333333333334"/>
    <n v="102000"/>
    <n v="0"/>
    <n v="13"/>
    <n v="7"/>
    <s v="Tuesday"/>
    <s v="Sunday"/>
  </r>
  <r>
    <n v="953"/>
    <s v="relaxcis"/>
    <s v="Russian"/>
    <s v="personality"/>
    <x v="6"/>
    <s v="Just Chatting"/>
    <n v="0"/>
    <n v="3.692762186115214E-3"/>
    <n v="440.76809453471196"/>
    <n v="7.4"/>
    <n v="1300"/>
    <s v="Low"/>
    <n v="0"/>
    <n v="1.1000000000000001"/>
    <n v="4062"/>
    <n v="169.25"/>
    <n v="74600"/>
    <n v="305"/>
    <n v="15"/>
    <n v="2.9"/>
    <s v="Saturday"/>
    <s v="Sunday"/>
  </r>
  <r>
    <n v="954"/>
    <s v="menostrece"/>
    <s v="Spanish"/>
    <s v="personality"/>
    <x v="46"/>
    <s v="Escape from Tarkov"/>
    <n v="1.2745454545454546E-2"/>
    <n v="3.5592752690149915E-2"/>
    <n v="2670.8360158190012"/>
    <n v="5.0999999999999996"/>
    <n v="5570"/>
    <s v="High"/>
    <n v="15422"/>
    <n v="1.3"/>
    <n v="10873"/>
    <n v="453.04166666666669"/>
    <n v="1210000"/>
    <n v="33200000"/>
    <n v="387"/>
    <n v="5.5"/>
    <s v="Friday"/>
    <s v="Sunday"/>
  </r>
  <r>
    <n v="955"/>
    <s v="sweatcicle"/>
    <s v="English"/>
    <s v="personality"/>
    <x v="36"/>
    <s v="Destiny"/>
    <n v="1.2672768878718535E-2"/>
    <n v="8.4312723556463978E-3"/>
    <n v="893.20388349514565"/>
    <n v="6.3"/>
    <n v="2570"/>
    <s v="High"/>
    <n v="5538"/>
    <n v="1.4"/>
    <n v="11742"/>
    <n v="489.25"/>
    <n v="437000"/>
    <n v="9410000"/>
    <n v="99"/>
    <n v="5.2"/>
    <s v="Tuesday"/>
    <s v="Tuesday"/>
  </r>
  <r>
    <n v="956"/>
    <s v="mylonzete"/>
    <s v="Portuguese"/>
    <s v="personality"/>
    <x v="2"/>
    <s v="Just Chatting"/>
    <n v="2.2569204152249136E-2"/>
    <n v="9.4902386117136656E-3"/>
    <n v="3761.3882863340568"/>
    <n v="4.5"/>
    <n v="6490"/>
    <s v="Low"/>
    <n v="13045"/>
    <n v="1.2"/>
    <n v="3688"/>
    <n v="153.66666666666666"/>
    <n v="578000"/>
    <n v="12400000"/>
    <n v="35"/>
    <n v="2.1"/>
    <s v="Thursday"/>
    <s v="Tuesday"/>
  </r>
  <r>
    <n v="957"/>
    <s v="jaikerumakuson"/>
    <s v="Japanese"/>
    <s v="personality"/>
    <x v="8"/>
    <s v="VALORANT"/>
    <n v="1.176470588235294E-3"/>
    <n v="1.9051042415528397E-2"/>
    <n v="293.31416247304094"/>
    <n v="5.9"/>
    <n v="630"/>
    <s v="Low"/>
    <n v="40"/>
    <n v="1.1000000000000001"/>
    <n v="2782"/>
    <n v="115.91666666666667"/>
    <n v="34000"/>
    <n v="2400"/>
    <n v="53"/>
    <n v="2.9"/>
    <s v="Sunday"/>
    <s v="Sunday"/>
  </r>
  <r>
    <n v="958"/>
    <s v="loeya"/>
    <s v="English"/>
    <s v="personality"/>
    <x v="24"/>
    <s v="CounterNAStrike"/>
    <n v="1.6749693251533741E-2"/>
    <n v="5.7087331470909754E-3"/>
    <n v="2375.8046884489249"/>
    <n v="7.3"/>
    <n v="6440"/>
    <s v="High"/>
    <n v="27302"/>
    <n v="1.2"/>
    <n v="16466"/>
    <n v="686.08333333333337"/>
    <n v="1630000"/>
    <n v="69000000"/>
    <n v="94"/>
    <n v="6.3"/>
    <s v="Friday"/>
    <s v="Sunday"/>
  </r>
  <r>
    <n v="959"/>
    <s v="renekreher"/>
    <s v="German"/>
    <s v="personality"/>
    <x v="101"/>
    <s v="Just Chatting"/>
    <n v="0.25098039215686274"/>
    <n v="5.7670126874279125E-3"/>
    <n v="235.29411764705881"/>
    <n v="7.4"/>
    <n v="770"/>
    <s v="Low"/>
    <n v="6400"/>
    <n v="1.2"/>
    <n v="2601"/>
    <n v="108.375"/>
    <n v="25500"/>
    <n v="211000"/>
    <n v="15"/>
    <n v="2.1"/>
    <s v="Saturday"/>
    <s v="Monday"/>
  </r>
  <r>
    <n v="960"/>
    <s v="coolifegame"/>
    <s v="Spanish"/>
    <s v="personality"/>
    <x v="8"/>
    <s v="Minecraft"/>
    <n v="2.7801560758082496E-2"/>
    <n v="1.493202585246267E-2"/>
    <n v="2398.9302429240024"/>
    <n v="5.9"/>
    <n v="5230"/>
    <s v="Low"/>
    <n v="24938"/>
    <n v="1.6"/>
    <n v="8974"/>
    <n v="373.91666666666669"/>
    <n v="897000"/>
    <n v="40600000"/>
    <n v="134"/>
    <n v="3.9"/>
    <s v="Wednesday"/>
    <s v="Tuesday"/>
  </r>
  <r>
    <n v="961"/>
    <s v="edopeh"/>
    <s v="German"/>
    <s v="personality"/>
    <x v="102"/>
    <s v="Project Zomboid"/>
    <n v="5.0180180180180181E-2"/>
    <n v="2.2636484687083888E-2"/>
    <n v="81.860083990576669"/>
    <n v="5.4"/>
    <n v="180"/>
    <s v="Low"/>
    <n v="1671"/>
    <n v="1.5"/>
    <n v="9763"/>
    <n v="406.79166666666669"/>
    <n v="33300"/>
    <n v="3020000"/>
    <n v="221"/>
    <n v="4.5999999999999996"/>
    <s v="Sunday"/>
    <s v="Sunday"/>
  </r>
  <r>
    <n v="962"/>
    <s v="kokujintv"/>
    <s v="Japanese"/>
    <s v="personality"/>
    <x v="13"/>
    <s v="VALORANT"/>
    <n v="6.4471544715447152E-2"/>
    <n v="1.6921397379912665E-2"/>
    <n v="805.67685589519658"/>
    <n v="6.2"/>
    <n v="1810"/>
    <s v="Low"/>
    <n v="7930"/>
    <n v="1.4"/>
    <n v="3664"/>
    <n v="152.66666666666666"/>
    <n v="123000"/>
    <n v="539000"/>
    <n v="62"/>
    <n v="2.7"/>
    <s v="Friday"/>
    <s v="Sunday"/>
  </r>
  <r>
    <n v="963"/>
    <s v="lvthalo"/>
    <s v="English"/>
    <s v="personality"/>
    <x v="103"/>
    <s v="Halo 5: Guardians"/>
    <n v="4.788732394366197E-2"/>
    <n v="3.7787701820680177E-3"/>
    <n v="585.36585365853659"/>
    <n v="6.1"/>
    <n v="2060"/>
    <s v="Low"/>
    <n v="3400"/>
    <n v="1"/>
    <n v="2911"/>
    <n v="121.29166666666667"/>
    <n v="71000"/>
    <n v="117000"/>
    <n v="11"/>
    <n v="1.6"/>
    <s v="Sunday"/>
    <s v="Saturday"/>
  </r>
  <r>
    <n v="964"/>
    <s v="lollolacustre"/>
    <s v="Italian"/>
    <s v="personality"/>
    <x v="4"/>
    <s v="Brawl Stars"/>
    <n v="0"/>
    <n v="1.8883415435139574E-2"/>
    <n v="5576.3546798029556"/>
    <n v="4.8"/>
    <n v="7140"/>
    <s v="Low"/>
    <n v="0"/>
    <n v="1.5"/>
    <n v="2436"/>
    <n v="101.5"/>
    <n v="566000"/>
    <n v="30"/>
    <n v="46"/>
    <n v="2.8"/>
    <s v="Wednesday"/>
    <s v="Monday"/>
  </r>
  <r>
    <n v="965"/>
    <s v="thiefs"/>
    <s v="English"/>
    <s v="personality"/>
    <x v="24"/>
    <s v="Call of Duty: WWII"/>
    <n v="4.8521739130434784E-4"/>
    <n v="3.2703056249256748E-3"/>
    <n v="820.54941134498756"/>
    <n v="7.1"/>
    <n v="2290"/>
    <s v="High"/>
    <n v="279"/>
    <n v="1.1000000000000001"/>
    <n v="16818"/>
    <n v="700.75"/>
    <n v="575000"/>
    <n v="6990000"/>
    <n v="55"/>
    <n v="6.1"/>
    <s v="Thursday"/>
    <s v="Saturday"/>
  </r>
  <r>
    <n v="966"/>
    <s v="alexclick"/>
    <s v="French"/>
    <s v="personality"/>
    <x v="8"/>
    <s v="ARK: Survival Evolved"/>
    <n v="5.1282485875706212E-2"/>
    <n v="2.40227434257285E-2"/>
    <n v="603.83795309168443"/>
    <n v="5.2"/>
    <n v="880"/>
    <s v="Low"/>
    <n v="9077"/>
    <n v="1.1000000000000001"/>
    <n v="7035"/>
    <n v="293.125"/>
    <n v="177000"/>
    <n v="15900000"/>
    <n v="169"/>
    <n v="3.4"/>
    <s v="Wednesday"/>
    <s v="Saturday"/>
  </r>
  <r>
    <n v="967"/>
    <s v="el_yuste"/>
    <s v="Spanish"/>
    <s v="personality"/>
    <x v="0"/>
    <s v="League of Legends"/>
    <n v="1.4386363636363636E-2"/>
    <n v="1.3767209011264081E-2"/>
    <n v="1057.3216520650813"/>
    <n v="3.8"/>
    <n v="1520"/>
    <s v="Low"/>
    <n v="2532"/>
    <n v="1.1000000000000001"/>
    <n v="3995"/>
    <n v="166.45833333333334"/>
    <n v="176000"/>
    <n v="2930000"/>
    <n v="55"/>
    <n v="3.5"/>
    <s v="Thursday"/>
    <s v="Saturday"/>
  </r>
  <r>
    <n v="968"/>
    <s v="ko0416"/>
    <s v="Chinese"/>
    <s v="personality"/>
    <x v="0"/>
    <s v="PUBG: BATTLEGROUNDS"/>
    <n v="0.16096721311475409"/>
    <n v="1.4854858492708853E-2"/>
    <n v="133.01231090719119"/>
    <n v="9.1999999999999993"/>
    <n v="480"/>
    <s v="High"/>
    <n v="19638"/>
    <n v="1.6"/>
    <n v="22013"/>
    <n v="917.20833333333337"/>
    <n v="122000"/>
    <n v="49200000"/>
    <n v="327"/>
    <n v="6.1"/>
    <s v="Tuesday"/>
    <s v="Sunday"/>
  </r>
  <r>
    <n v="969"/>
    <s v="ariasaki"/>
    <s v="English"/>
    <s v="personality"/>
    <x v="0"/>
    <s v="Teamfight Tactics"/>
    <n v="2.267125382262997E-2"/>
    <n v="2.3258414402325841E-2"/>
    <n v="1755.1157329755115"/>
    <n v="7.1"/>
    <n v="5600"/>
    <s v="Low"/>
    <n v="14827"/>
    <n v="1.6"/>
    <n v="8943"/>
    <n v="372.625"/>
    <n v="654000"/>
    <n v="17200000"/>
    <n v="208"/>
    <n v="3.2"/>
    <s v="Wednesday"/>
    <s v="Friday"/>
  </r>
  <r>
    <n v="970"/>
    <s v="auslots"/>
    <s v="English"/>
    <s v="personality"/>
    <x v="72"/>
    <s v="Just Chatting"/>
    <n v="4.1304347826086954E-2"/>
    <n v="6.5703022339027597E-4"/>
    <n v="117.87122207621552"/>
    <n v="9"/>
    <n v="260"/>
    <s v="High"/>
    <n v="2470"/>
    <n v="1"/>
    <n v="12176"/>
    <n v="507.33333333333331"/>
    <n v="59800"/>
    <n v="558000"/>
    <n v="8"/>
    <n v="6.3"/>
    <s v="Friday"/>
    <s v="Monday"/>
  </r>
  <r>
    <n v="971"/>
    <s v="bunnyayu"/>
    <s v="English"/>
    <s v="personality"/>
    <x v="0"/>
    <s v="ASMR"/>
    <n v="1.0881789137380192E-2"/>
    <n v="8.9922480620155038E-2"/>
    <n v="2329.3023255813955"/>
    <n v="3.1"/>
    <n v="3260"/>
    <s v="Low"/>
    <n v="3406"/>
    <n v="1.8"/>
    <n v="3225"/>
    <n v="134.375"/>
    <n v="313000"/>
    <n v="3270000"/>
    <n v="290"/>
    <n v="3.3"/>
    <s v="Monday"/>
    <s v="Saturday"/>
  </r>
  <r>
    <n v="972"/>
    <s v="ai_hongo_"/>
    <s v="Japanese"/>
    <s v="personality"/>
    <x v="0"/>
    <s v="IRL"/>
    <n v="0"/>
    <n v="7.8947368421052634E-3"/>
    <n v="1168.421052631579"/>
    <n v="4"/>
    <n v="1886"/>
    <s v="High"/>
    <n v="0"/>
    <n v="1.3"/>
    <n v="1900"/>
    <n v="79.166666666666671"/>
    <n v="92500"/>
    <n v="0"/>
    <n v="15"/>
    <n v="5.4"/>
    <s v="Sunday"/>
    <s v="Tuesday"/>
  </r>
  <r>
    <n v="973"/>
    <s v="slipix"/>
    <s v="French"/>
    <s v="personality"/>
    <x v="2"/>
    <s v="Legends of Runeterra"/>
    <n v="1.1659685863874345E-2"/>
    <n v="4.0934675081016544E-3"/>
    <n v="781.85229404741608"/>
    <n v="3.5"/>
    <n v="1310"/>
    <s v="Low"/>
    <n v="2227"/>
    <n v="1"/>
    <n v="5863"/>
    <n v="244.29166666666666"/>
    <n v="191000"/>
    <n v="3240000"/>
    <n v="24"/>
    <n v="4.3"/>
    <s v="Monday"/>
    <s v="Saturday"/>
  </r>
  <r>
    <n v="974"/>
    <s v="gearbaby1010"/>
    <s v="Chinese"/>
    <s v="personality"/>
    <x v="19"/>
    <s v="League of Legends"/>
    <n v="5.1675862068965517E-2"/>
    <n v="6.8073519400953025E-3"/>
    <n v="947.58339006126607"/>
    <n v="6.9"/>
    <n v="2730"/>
    <s v="Low"/>
    <n v="14986"/>
    <n v="1.4"/>
    <n v="7345"/>
    <n v="306.04166666666669"/>
    <n v="290000"/>
    <n v="15700000"/>
    <n v="50"/>
    <n v="3"/>
    <s v="Wednesday"/>
    <s v="Monday"/>
  </r>
  <r>
    <n v="975"/>
    <s v="homaxih"/>
    <s v="Russian"/>
    <s v="personality"/>
    <x v="63"/>
    <m/>
    <n v="0"/>
    <n v="1.6666666666666666E-2"/>
    <n v="1.2"/>
    <n v="3.1"/>
    <n v="20"/>
    <s v="Low"/>
    <n v="0"/>
    <n v="1"/>
    <n v="60"/>
    <n v="2.5"/>
    <n v="3"/>
    <n v="0"/>
    <n v="1"/>
    <n v="0.7"/>
    <s v="Tuesday"/>
    <s v="Tuesday"/>
  </r>
  <r>
    <n v="976"/>
    <s v="sylvainlyve"/>
    <s v="French"/>
    <s v="personality"/>
    <x v="0"/>
    <s v="SnowRunner"/>
    <n v="0"/>
    <n v="1.8181818181818181E-2"/>
    <n v="6145.454545454545"/>
    <n v="3"/>
    <n v="3725"/>
    <s v="Low"/>
    <n v="0"/>
    <n v="1.3"/>
    <n v="660"/>
    <n v="27.5"/>
    <n v="169000"/>
    <n v="0"/>
    <n v="12"/>
    <n v="0.9"/>
    <s v="Sunday"/>
    <s v="Sunday"/>
  </r>
  <r>
    <n v="977"/>
    <s v="alphakep"/>
    <s v="English"/>
    <s v="personality"/>
    <x v="18"/>
    <s v="Slots"/>
    <n v="2.596E-2"/>
    <n v="3.3811198268866647E-3"/>
    <n v="811.46875845279965"/>
    <n v="3.6"/>
    <n v="1170"/>
    <s v="High"/>
    <n v="6490"/>
    <n v="1"/>
    <n v="7394"/>
    <n v="308.08333333333331"/>
    <n v="250000"/>
    <n v="1390000"/>
    <n v="25"/>
    <n v="5.6"/>
    <s v="Wednesday"/>
    <s v="Saturday"/>
  </r>
  <r>
    <n v="978"/>
    <s v="jeefhs"/>
    <s v="English"/>
    <s v="personality"/>
    <x v="23"/>
    <s v="Poker"/>
    <n v="2.2127659574468085E-2"/>
    <n v="3.9930122285999504E-3"/>
    <n v="281.50736211629646"/>
    <n v="5.2"/>
    <n v="470"/>
    <s v="Low"/>
    <n v="1040"/>
    <n v="1"/>
    <n v="4007"/>
    <n v="166.95833333333334"/>
    <n v="47000"/>
    <n v="105000"/>
    <n v="16"/>
    <n v="4.5"/>
    <s v="Wednesday"/>
    <s v="Tuesday"/>
  </r>
  <r>
    <n v="979"/>
    <s v="sips_"/>
    <s v="English"/>
    <s v="personality"/>
    <x v="4"/>
    <s v="RimWorld"/>
    <n v="1.7243589743589742E-2"/>
    <n v="0.30373001776198932"/>
    <n v="11637.65541740675"/>
    <n v="6.5"/>
    <n v="1780"/>
    <s v="Low"/>
    <n v="9415"/>
    <n v="1.3"/>
    <n v="1126"/>
    <n v="46.916666666666664"/>
    <n v="546000"/>
    <n v="21800000"/>
    <n v="342"/>
    <n v="4.4000000000000004"/>
    <s v="Wednesday"/>
    <s v="Monday"/>
  </r>
  <r>
    <n v="980"/>
    <s v="josie5297"/>
    <s v="Chinese"/>
    <s v="personality"/>
    <x v="0"/>
    <s v="Albion Online"/>
    <n v="0"/>
    <n v="1.7867435158501442E-2"/>
    <n v="1618.4438040345819"/>
    <n v="5.9"/>
    <n v="3820"/>
    <s v="Low"/>
    <n v="0"/>
    <n v="1.3"/>
    <n v="1735"/>
    <n v="72.291666666666671"/>
    <n v="117000"/>
    <n v="0"/>
    <n v="31"/>
    <n v="3.7"/>
    <s v="Wednesday"/>
    <s v="Sunday"/>
  </r>
  <r>
    <n v="981"/>
    <s v="rocketstreetlive"/>
    <s v="Spanish"/>
    <s v="personality"/>
    <x v="18"/>
    <s v="Variety"/>
    <n v="3.493333333333333E-2"/>
    <n v="1.1525163273146369E-3"/>
    <n v="1797.9254706108338"/>
    <n v="4"/>
    <n v="3620"/>
    <s v="Low"/>
    <n v="6812"/>
    <n v="1"/>
    <n v="2603"/>
    <n v="108.45833333333333"/>
    <n v="195000"/>
    <n v="3670000"/>
    <n v="3"/>
    <n v="1.6"/>
    <s v="Sunday"/>
    <s v="Sunday"/>
  </r>
  <r>
    <n v="982"/>
    <s v="brino"/>
    <s v="Portuguese"/>
    <s v="personality"/>
    <x v="0"/>
    <s v="Grand Theft Auto V"/>
    <n v="5.6550836550836548E-3"/>
    <n v="1.6454134101192924E-2"/>
    <n v="3835.4586589880705"/>
    <n v="4.2"/>
    <n v="8310"/>
    <s v="Low"/>
    <n v="4394"/>
    <n v="1.6"/>
    <n v="4862"/>
    <n v="202.58333333333334"/>
    <n v="777000"/>
    <n v="4110000"/>
    <n v="80"/>
    <n v="4.7"/>
    <s v="Wednesday"/>
    <s v="Tuesday"/>
  </r>
  <r>
    <n v="983"/>
    <s v="narutovie_"/>
    <s v="French"/>
    <s v="personality"/>
    <x v="8"/>
    <s v="Fortnite"/>
    <n v="1.509433962264151E-2"/>
    <n v="2.6398491514770583E-2"/>
    <n v="1598.9943431803895"/>
    <n v="3.5"/>
    <n v="2250"/>
    <s v="Low"/>
    <n v="1600"/>
    <n v="1.4"/>
    <n v="1591"/>
    <n v="66.291666666666671"/>
    <n v="106000"/>
    <n v="75000"/>
    <n v="42"/>
    <n v="2"/>
    <s v="Sunday"/>
    <s v="Sunday"/>
  </r>
  <r>
    <n v="984"/>
    <s v="dakillzor"/>
    <s v="English"/>
    <s v="personality"/>
    <x v="37"/>
    <s v="I'm Only Sleeping"/>
    <n v="2.8585774058577405E-2"/>
    <n v="2.7903396516886364E-3"/>
    <n v="275.95496969113827"/>
    <n v="8.5"/>
    <n v="960"/>
    <s v="High"/>
    <n v="6832"/>
    <n v="1.1000000000000001"/>
    <n v="20786"/>
    <n v="866.08333333333337"/>
    <n v="239000"/>
    <n v="17000000"/>
    <n v="58"/>
    <n v="6.2"/>
    <s v="Tuesday"/>
    <s v="Sunday"/>
  </r>
  <r>
    <n v="985"/>
    <s v="central_committee"/>
    <s v="English"/>
    <s v="personality"/>
    <x v="0"/>
    <s v="Politics"/>
    <n v="2.3848314606741573E-2"/>
    <n v="1.7680860468542803E-3"/>
    <n v="251.77545307204949"/>
    <n v="5.0999999999999996"/>
    <n v="540"/>
    <s v="Low"/>
    <n v="1698"/>
    <n v="1"/>
    <n v="6787"/>
    <n v="282.79166666666669"/>
    <n v="71200"/>
    <n v="2240000"/>
    <n v="12"/>
    <n v="4.2"/>
    <s v="Wednesday"/>
    <s v="Sunday"/>
  </r>
  <r>
    <n v="986"/>
    <s v="nickeh30"/>
    <s v="English"/>
    <s v="personality"/>
    <x v="24"/>
    <s v="Call of Duty: Warzone"/>
    <n v="1.015196261682243E-2"/>
    <n v="9.822047608042523E-3"/>
    <n v="14837.069563207766"/>
    <n v="6"/>
    <n v="3633"/>
    <s v="Low"/>
    <n v="54313"/>
    <n v="1.2"/>
    <n v="8654"/>
    <n v="360.58333333333331"/>
    <n v="5350000"/>
    <n v="79900000"/>
    <n v="85"/>
    <n v="4"/>
    <s v="Tuesday"/>
    <s v="Sunday"/>
  </r>
  <r>
    <n v="987"/>
    <s v="eslcsc"/>
    <s v="English"/>
    <s v="esports"/>
    <x v="12"/>
    <s v="Variety"/>
    <n v="1.0902356902356903E-2"/>
    <n v="1.3937282229965157E-3"/>
    <n v="4967.2473867595818"/>
    <n v="5.6"/>
    <n v="1026"/>
    <s v="Low"/>
    <n v="3238"/>
    <n v="1"/>
    <n v="1435"/>
    <n v="59.791666666666664"/>
    <n v="297000"/>
    <n v="9380000"/>
    <n v="2"/>
    <n v="0.8"/>
    <s v="Wednesday"/>
    <s v="Sunday"/>
  </r>
  <r>
    <n v="988"/>
    <s v="smii7y"/>
    <s v="English"/>
    <s v="personality"/>
    <x v="42"/>
    <s v="PUBG: BATTLEGROUNDS"/>
    <n v="5.2244274809160303E-3"/>
    <n v="0.10044052863436123"/>
    <n v="27700.440528634361"/>
    <n v="2.7"/>
    <n v="3045"/>
    <s v="Low"/>
    <n v="6844"/>
    <n v="1.1000000000000001"/>
    <n v="1135"/>
    <n v="47.291666666666664"/>
    <n v="1310000"/>
    <n v="3020000"/>
    <n v="114"/>
    <n v="1.1000000000000001"/>
    <s v="Sunday"/>
    <s v="Thursday"/>
  </r>
  <r>
    <n v="989"/>
    <s v="laink"/>
    <s v="French"/>
    <s v="personality"/>
    <x v="18"/>
    <s v="Penumbra: Black Plague"/>
    <n v="1.8657657657657659E-2"/>
    <n v="8.8266107909900471E-2"/>
    <n v="4884.2325825039288"/>
    <n v="4.5"/>
    <n v="8510"/>
    <s v="Low"/>
    <n v="14497"/>
    <n v="1.5"/>
    <n v="3818"/>
    <n v="159.08333333333334"/>
    <n v="777000"/>
    <n v="12900000"/>
    <n v="337"/>
    <n v="2.2000000000000002"/>
    <s v="Monday"/>
    <s v="Saturday"/>
  </r>
  <r>
    <n v="990"/>
    <s v="karmikkoala"/>
    <s v="Russian"/>
    <s v="personality"/>
    <x v="0"/>
    <s v="DARK SOULS III"/>
    <n v="6.4097222222222222E-2"/>
    <n v="2.2125782583949916E-2"/>
    <n v="368.8104723961298"/>
    <n v="7.2"/>
    <n v="1090"/>
    <s v="Low"/>
    <n v="13845"/>
    <n v="1.9"/>
    <n v="14056"/>
    <n v="585.66666666666663"/>
    <n v="216000"/>
    <n v="27300000"/>
    <n v="311"/>
    <n v="4.9000000000000004"/>
    <s v="Tuesday"/>
    <s v="Sunday"/>
  </r>
  <r>
    <n v="991"/>
    <s v="ranboolive"/>
    <s v="English"/>
    <s v="personality"/>
    <x v="4"/>
    <s v="Just Chatting"/>
    <n v="2.216463963963964E-2"/>
    <n v="0.11105345096004152"/>
    <n v="55298.391281785152"/>
    <n v="2.7"/>
    <n v="6535"/>
    <s v="Low"/>
    <n v="98411"/>
    <n v="1.2"/>
    <n v="1927"/>
    <n v="80.291666666666671"/>
    <n v="4440000"/>
    <n v="66900000"/>
    <n v="214"/>
    <n v="3.7"/>
    <s v="Saturday"/>
    <s v="Saturday"/>
  </r>
  <r>
    <n v="992"/>
    <s v="itsassitv"/>
    <s v="German"/>
    <s v="personality"/>
    <x v="8"/>
    <s v="Just Chatting"/>
    <n v="7.9418604651162791E-3"/>
    <n v="6.0522696011004124E-3"/>
    <n v="567.81292984869322"/>
    <n v="3.8"/>
    <n v="9250"/>
    <s v="Low"/>
    <n v="1366"/>
    <n v="1.6"/>
    <n v="7270"/>
    <n v="302.91666666666669"/>
    <n v="172000"/>
    <n v="253000"/>
    <n v="44"/>
    <n v="0.7"/>
    <s v="Tuesday"/>
    <s v="Wednesday"/>
  </r>
  <r>
    <n v="993"/>
    <s v="mauriceweber"/>
    <s v="German"/>
    <s v="personality"/>
    <x v="0"/>
    <s v="Crusader Kings III"/>
    <n v="2.0842519685039369E-2"/>
    <n v="0.74587458745874591"/>
    <n v="10059.405940594059"/>
    <n v="6.2"/>
    <n v="2600"/>
    <s v="Low"/>
    <n v="2647"/>
    <n v="2.1"/>
    <n v="303"/>
    <n v="12.625"/>
    <n v="127000"/>
    <n v="1290000"/>
    <n v="226"/>
    <n v="1.5"/>
    <s v="Friday"/>
    <s v="Sunday"/>
  </r>
  <r>
    <n v="994"/>
    <s v="carynandconnie"/>
    <s v="English"/>
    <s v="personality"/>
    <x v="51"/>
    <s v="Raft"/>
    <n v="6.0975609756097561E-4"/>
    <n v="1.0666666666666666E-2"/>
    <n v="2099.1999999999998"/>
    <n v="2.7"/>
    <n v="2852"/>
    <s v="Low"/>
    <n v="40"/>
    <n v="1.1000000000000001"/>
    <n v="750"/>
    <n v="31.25"/>
    <n v="65600"/>
    <n v="191"/>
    <n v="8"/>
    <n v="0.2"/>
    <s v="Saturday"/>
    <s v="Tuesday"/>
  </r>
  <r>
    <n v="995"/>
    <s v="nacho_dayo"/>
    <s v="Japanese"/>
    <s v="personality"/>
    <x v="6"/>
    <s v="Just Chatting"/>
    <n v="6.2929292929292929E-3"/>
    <n v="4.7317560813062313E-2"/>
    <n v="3166.9443518827056"/>
    <n v="5.0999999999999996"/>
    <n v="6290"/>
    <s v="Low"/>
    <n v="2492"/>
    <n v="1.4"/>
    <n v="3001"/>
    <n v="125.04166666666667"/>
    <n v="396000"/>
    <n v="1570000"/>
    <n v="142"/>
    <n v="1.9"/>
    <s v="Saturday"/>
    <s v="Sunday"/>
  </r>
  <r>
    <n v="996"/>
    <s v="jlcs2"/>
    <s v="English"/>
    <s v="personality"/>
    <x v="12"/>
    <s v="Just Chatting"/>
    <n v="1.0699248120300752E-2"/>
    <n v="1.6550987720234916E-2"/>
    <n v="1704.2178323545113"/>
    <n v="4"/>
    <n v="2480"/>
    <s v="Low"/>
    <n v="1423"/>
    <n v="1.3"/>
    <n v="1873"/>
    <n v="78.041666666666671"/>
    <n v="133000"/>
    <n v="766000"/>
    <n v="31"/>
    <n v="1.8"/>
    <s v="Monday"/>
    <s v="Saturday"/>
  </r>
  <r>
    <n v="997"/>
    <s v="nobru_xy"/>
    <s v="Portuguese"/>
    <s v="personality"/>
    <x v="55"/>
    <m/>
    <n v="0"/>
    <n v="4.7619047619047623E-3"/>
    <n v="148.57142857142858"/>
    <n v="10.4"/>
    <n v="8740"/>
    <s v="Low"/>
    <n v="0"/>
    <n v="1"/>
    <n v="210"/>
    <n v="8.75"/>
    <n v="1300"/>
    <n v="0"/>
    <n v="1"/>
    <n v="0.8"/>
    <s v="Friday"/>
    <s v="Friday"/>
  </r>
  <r>
    <n v="998"/>
    <s v="buxexa_t"/>
    <s v="Portuguese"/>
    <s v="personality"/>
    <x v="55"/>
    <s v="Slots"/>
    <n v="0"/>
    <n v="1.0526315789473684E-2"/>
    <n v="164.21052631578948"/>
    <n v="9.6"/>
    <n v="2160"/>
    <s v="Low"/>
    <n v="0"/>
    <n v="1"/>
    <n v="190"/>
    <n v="7.916666666666667"/>
    <n v="1300"/>
    <n v="0"/>
    <n v="2"/>
    <n v="0.4"/>
    <s v="Thursday"/>
    <s v="Thursday"/>
  </r>
  <r>
    <n v="999"/>
    <s v="sweetdreams"/>
    <s v="English"/>
    <s v="personality"/>
    <x v="9"/>
    <s v="Z1: Battle Royale"/>
    <n v="1.9342891278375149E-3"/>
    <n v="3.515453347004541E-3"/>
    <n v="2942.4344514428008"/>
    <n v="5.0999999999999996"/>
    <n v="6050"/>
    <s v="Low"/>
    <n v="1619"/>
    <n v="1.1000000000000001"/>
    <n v="6827"/>
    <n v="284.45833333333331"/>
    <n v="837000"/>
    <n v="22400000"/>
    <n v="24"/>
    <n v="3.6"/>
    <s v="Tuesday"/>
    <s v="Monday"/>
  </r>
  <r>
    <n v="1000"/>
    <s v="giantwaffle"/>
    <s v="English"/>
    <s v="personality"/>
    <x v="4"/>
    <s v="Just Chatting"/>
    <n v="2.5075934579439251E-2"/>
    <n v="4.0255327911047051E-2"/>
    <n v="1057.5517347884279"/>
    <n v="7.9"/>
    <n v="970"/>
    <s v="High"/>
    <n v="21465"/>
    <n v="2.7"/>
    <n v="19426"/>
    <n v="809.41666666666663"/>
    <n v="856000"/>
    <n v="74500000"/>
    <n v="782"/>
    <n v="6.3"/>
    <s v="Tuesday"/>
    <s v="Sun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EBA7E-A24E-4E11-B1FB-7B66001207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4:E15" firstHeaderRow="1" firstDataRow="1" firstDataCol="1"/>
  <pivotFields count="22">
    <pivotField showAl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showAll="0" measureFilter="1" sortType="descending">
      <items count="1000">
        <item x="543"/>
        <item x="360"/>
        <item x="312"/>
        <item x="702"/>
        <item x="434"/>
        <item x="833"/>
        <item x="890"/>
        <item x="797"/>
        <item x="408"/>
        <item x="317"/>
        <item x="850"/>
        <item x="284"/>
        <item x="437"/>
        <item x="132"/>
        <item x="578"/>
        <item x="840"/>
        <item x="712"/>
        <item x="831"/>
        <item x="318"/>
        <item x="970"/>
        <item x="264"/>
        <item x="225"/>
        <item x="785"/>
        <item x="311"/>
        <item x="844"/>
        <item x="55"/>
        <item x="647"/>
        <item x="372"/>
        <item x="964"/>
        <item x="413"/>
        <item x="350"/>
        <item x="929"/>
        <item x="75"/>
        <item x="666"/>
        <item x="975"/>
        <item x="726"/>
        <item x="662"/>
        <item x="633"/>
        <item x="423"/>
        <item x="818"/>
        <item x="392"/>
        <item x="179"/>
        <item x="11"/>
        <item x="369"/>
        <item x="65"/>
        <item x="941"/>
        <item x="891"/>
        <item x="166"/>
        <item x="368"/>
        <item x="967"/>
        <item x="886"/>
        <item x="915"/>
        <item x="688"/>
        <item x="390"/>
        <item x="448"/>
        <item x="796"/>
        <item x="289"/>
        <item x="837"/>
        <item x="5"/>
        <item x="968"/>
        <item x="209"/>
        <item x="215"/>
        <item x="549"/>
        <item x="537"/>
        <item x="572"/>
        <item x="650"/>
        <item x="774"/>
        <item x="468"/>
        <item x="924"/>
        <item x="176"/>
        <item x="86"/>
        <item x="783"/>
        <item x="513"/>
        <item x="877"/>
        <item x="594"/>
        <item x="275"/>
        <item x="802"/>
        <item x="885"/>
        <item x="278"/>
        <item x="235"/>
        <item x="375"/>
        <item x="873"/>
        <item x="226"/>
        <item x="801"/>
        <item x="610"/>
        <item x="869"/>
        <item x="724"/>
        <item x="271"/>
        <item x="440"/>
        <item x="758"/>
        <item x="897"/>
        <item x="68"/>
        <item x="237"/>
        <item x="503"/>
        <item x="566"/>
        <item x="728"/>
        <item x="255"/>
        <item x="171"/>
        <item x="357"/>
        <item x="883"/>
        <item x="71"/>
        <item x="224"/>
        <item x="38"/>
        <item x="152"/>
        <item x="980"/>
        <item x="625"/>
        <item x="426"/>
        <item x="351"/>
        <item x="559"/>
        <item x="786"/>
        <item x="969"/>
        <item x="779"/>
        <item x="672"/>
        <item x="98"/>
        <item x="750"/>
        <item x="590"/>
        <item x="665"/>
        <item x="718"/>
        <item x="523"/>
        <item x="936"/>
        <item x="948"/>
        <item x="996"/>
        <item x="494"/>
        <item x="658"/>
        <item x="609"/>
        <item x="478"/>
        <item x="193"/>
        <item x="161"/>
        <item x="420"/>
        <item x="403"/>
        <item x="740"/>
        <item x="2"/>
        <item x="528"/>
        <item x="53"/>
        <item x="565"/>
        <item x="855"/>
        <item x="843"/>
        <item x="358"/>
        <item x="992"/>
        <item x="3"/>
        <item x="52"/>
        <item x="536"/>
        <item x="265"/>
        <item x="199"/>
        <item x="118"/>
        <item x="983"/>
        <item x="282"/>
        <item x="283"/>
        <item x="876"/>
        <item x="316"/>
        <item x="934"/>
        <item x="407"/>
        <item x="661"/>
        <item x="773"/>
        <item x="119"/>
        <item x="141"/>
        <item x="646"/>
        <item x="958"/>
        <item x="435"/>
        <item x="327"/>
        <item x="687"/>
        <item x="181"/>
        <item x="904"/>
        <item x="365"/>
        <item x="784"/>
        <item x="509"/>
        <item x="406"/>
        <item x="654"/>
        <item x="492"/>
        <item x="832"/>
        <item x="700"/>
        <item x="731"/>
        <item x="436"/>
        <item x="982"/>
        <item x="219"/>
        <item x="518"/>
        <item x="729"/>
        <item x="875"/>
        <item x="341"/>
        <item x="751"/>
        <item x="295"/>
        <item x="860"/>
        <item x="378"/>
        <item x="632"/>
        <item x="777"/>
        <item x="154"/>
        <item x="792"/>
        <item x="756"/>
        <item x="308"/>
        <item x="826"/>
        <item x="805"/>
        <item x="722"/>
        <item x="682"/>
        <item x="486"/>
        <item x="591"/>
        <item x="613"/>
        <item x="330"/>
        <item x="41"/>
        <item x="544"/>
        <item x="593"/>
        <item x="280"/>
        <item x="442"/>
        <item x="447"/>
        <item x="732"/>
        <item x="270"/>
        <item x="107"/>
        <item x="430"/>
        <item x="121"/>
        <item x="699"/>
        <item x="129"/>
        <item x="496"/>
        <item x="288"/>
        <item x="727"/>
        <item x="791"/>
        <item x="99"/>
        <item x="642"/>
        <item x="10"/>
        <item x="227"/>
        <item x="401"/>
        <item x="196"/>
        <item x="245"/>
        <item x="617"/>
        <item x="484"/>
        <item x="167"/>
        <item x="345"/>
        <item x="248"/>
        <item x="806"/>
        <item x="482"/>
        <item x="640"/>
        <item x="557"/>
        <item x="74"/>
        <item x="910"/>
        <item x="491"/>
        <item x="639"/>
        <item x="959"/>
        <item x="474"/>
        <item x="568"/>
        <item x="965"/>
        <item x="130"/>
        <item x="515"/>
        <item x="399"/>
        <item x="596"/>
        <item x="25"/>
        <item x="64"/>
        <item x="116"/>
        <item x="667"/>
        <item x="100"/>
        <item x="856"/>
        <item x="239"/>
        <item x="488"/>
        <item x="615"/>
        <item x="83"/>
        <item x="362"/>
        <item x="788"/>
        <item x="456"/>
        <item x="771"/>
        <item x="135"/>
        <item x="94"/>
        <item x="173"/>
        <item x="229"/>
        <item x="123"/>
        <item x="985"/>
        <item x="92"/>
        <item x="737"/>
        <item x="894"/>
        <item x="243"/>
        <item x="178"/>
        <item x="363"/>
        <item x="359"/>
        <item x="753"/>
        <item x="576"/>
        <item x="223"/>
        <item x="906"/>
        <item x="754"/>
        <item x="310"/>
        <item x="770"/>
        <item x="861"/>
        <item x="79"/>
        <item x="251"/>
        <item x="857"/>
        <item x="630"/>
        <item x="713"/>
        <item x="521"/>
        <item x="276"/>
        <item x="899"/>
        <item x="244"/>
        <item x="89"/>
        <item x="605"/>
        <item x="404"/>
        <item x="835"/>
        <item x="847"/>
        <item x="410"/>
        <item x="622"/>
        <item x="851"/>
        <item x="836"/>
        <item x="73"/>
        <item x="169"/>
        <item x="13"/>
        <item x="671"/>
        <item x="708"/>
        <item x="252"/>
        <item x="681"/>
        <item x="517"/>
        <item x="717"/>
        <item x="424"/>
        <item x="157"/>
        <item x="315"/>
        <item x="134"/>
        <item x="23"/>
        <item x="651"/>
        <item x="972"/>
        <item x="881"/>
        <item x="246"/>
        <item x="896"/>
        <item x="998"/>
        <item x="216"/>
        <item x="465"/>
        <item x="711"/>
        <item x="908"/>
        <item x="303"/>
        <item x="602"/>
        <item x="58"/>
        <item x="143"/>
        <item x="428"/>
        <item x="57"/>
        <item x="519"/>
        <item x="787"/>
        <item x="604"/>
        <item x="97"/>
        <item x="752"/>
        <item x="809"/>
        <item x="105"/>
        <item x="707"/>
        <item x="932"/>
        <item x="421"/>
        <item x="331"/>
        <item x="746"/>
        <item x="35"/>
        <item x="344"/>
        <item x="684"/>
        <item x="495"/>
        <item x="695"/>
        <item x="412"/>
        <item x="210"/>
        <item x="663"/>
        <item x="180"/>
        <item x="405"/>
        <item x="588"/>
        <item x="182"/>
        <item x="703"/>
        <item x="292"/>
        <item x="91"/>
        <item x="156"/>
        <item x="943"/>
        <item x="15"/>
        <item x="917"/>
        <item x="512"/>
        <item x="618"/>
        <item x="507"/>
        <item x="458"/>
        <item x="253"/>
        <item x="155"/>
        <item x="111"/>
        <item x="302"/>
        <item x="514"/>
        <item x="973"/>
        <item x="481"/>
        <item x="705"/>
        <item x="940"/>
        <item x="683"/>
        <item x="396"/>
        <item x="887"/>
        <item x="608"/>
        <item x="865"/>
        <item x="213"/>
        <item x="621"/>
        <item x="599"/>
        <item x="841"/>
        <item x="4"/>
        <item x="834"/>
        <item x="589"/>
        <item x="395"/>
        <item x="706"/>
        <item x="669"/>
        <item x="14"/>
        <item x="273"/>
        <item x="411"/>
        <item x="328"/>
        <item x="90"/>
        <item x="307"/>
        <item x="652"/>
        <item x="766"/>
        <item x="294"/>
        <item x="670"/>
        <item x="383"/>
        <item x="744"/>
        <item x="127"/>
        <item x="990"/>
        <item x="644"/>
        <item x="427"/>
        <item x="260"/>
        <item x="538"/>
        <item x="955"/>
        <item x="545"/>
        <item x="483"/>
        <item x="142"/>
        <item x="145"/>
        <item x="930"/>
        <item x="204"/>
        <item x="759"/>
        <item x="616"/>
        <item x="976"/>
        <item x="825"/>
        <item x="921"/>
        <item x="183"/>
        <item x="614"/>
        <item x="374"/>
        <item x="211"/>
        <item x="994"/>
        <item x="82"/>
        <item x="567"/>
        <item x="793"/>
        <item x="337"/>
        <item x="231"/>
        <item x="137"/>
        <item x="256"/>
        <item x="217"/>
        <item x="978"/>
        <item x="186"/>
        <item x="649"/>
        <item x="159"/>
        <item x="799"/>
        <item x="912"/>
        <item x="623"/>
        <item x="947"/>
        <item x="319"/>
        <item x="800"/>
        <item x="445"/>
        <item x="1"/>
        <item x="47"/>
        <item x="102"/>
        <item x="0"/>
        <item x="34"/>
        <item x="555"/>
        <item x="85"/>
        <item x="988"/>
        <item x="12"/>
        <item x="931"/>
        <item x="657"/>
        <item x="694"/>
        <item x="922"/>
        <item x="828"/>
        <item x="313"/>
        <item x="321"/>
        <item x="905"/>
        <item x="36"/>
        <item x="402"/>
        <item x="845"/>
        <item x="598"/>
        <item x="305"/>
        <item x="760"/>
        <item x="122"/>
        <item x="966"/>
        <item x="960"/>
        <item x="272"/>
        <item x="575"/>
        <item x="846"/>
        <item x="673"/>
        <item x="558"/>
        <item x="944"/>
        <item x="326"/>
        <item x="635"/>
        <item x="222"/>
        <item x="393"/>
        <item x="497"/>
        <item x="250"/>
        <item x="539"/>
        <item x="168"/>
        <item x="987"/>
        <item x="338"/>
        <item x="606"/>
        <item x="854"/>
        <item x="573"/>
        <item x="827"/>
        <item x="146"/>
        <item x="31"/>
        <item x="165"/>
        <item x="721"/>
        <item x="418"/>
        <item x="749"/>
        <item x="571"/>
        <item x="301"/>
        <item x="747"/>
        <item x="817"/>
        <item x="296"/>
        <item x="782"/>
        <item x="600"/>
        <item x="925"/>
        <item x="40"/>
        <item x="195"/>
        <item x="324"/>
        <item x="679"/>
        <item x="160"/>
        <item x="956"/>
        <item x="520"/>
        <item x="962"/>
        <item x="18"/>
        <item x="69"/>
        <item x="26"/>
        <item x="21"/>
        <item x="811"/>
        <item x="858"/>
        <item x="377"/>
        <item x="113"/>
        <item x="709"/>
        <item x="715"/>
        <item x="532"/>
        <item x="735"/>
        <item x="882"/>
        <item x="66"/>
        <item x="542"/>
        <item x="961"/>
        <item x="767"/>
        <item x="498"/>
        <item x="471"/>
        <item x="611"/>
        <item x="586"/>
        <item x="172"/>
        <item x="804"/>
        <item x="803"/>
        <item x="164"/>
        <item x="541"/>
        <item x="933"/>
        <item x="638"/>
        <item x="322"/>
        <item x="346"/>
        <item x="942"/>
        <item x="920"/>
        <item x="205"/>
        <item x="380"/>
        <item x="148"/>
        <item x="620"/>
        <item x="554"/>
        <item x="991"/>
        <item x="637"/>
        <item x="185"/>
        <item x="120"/>
        <item x="582"/>
        <item x="197"/>
        <item x="309"/>
        <item x="382"/>
        <item x="629"/>
        <item x="249"/>
        <item x="477"/>
        <item x="952"/>
        <item x="409"/>
        <item x="526"/>
        <item x="304"/>
        <item x="274"/>
        <item x="612"/>
        <item x="332"/>
        <item x="460"/>
        <item x="745"/>
        <item x="218"/>
        <item x="329"/>
        <item x="822"/>
        <item x="236"/>
        <item x="704"/>
        <item x="37"/>
        <item x="62"/>
        <item x="432"/>
        <item x="259"/>
        <item x="364"/>
        <item x="522"/>
        <item x="355"/>
        <item x="561"/>
        <item x="918"/>
        <item x="469"/>
        <item x="16"/>
        <item x="87"/>
        <item x="838"/>
        <item x="698"/>
        <item x="506"/>
        <item x="493"/>
        <item x="852"/>
        <item x="764"/>
        <item x="585"/>
        <item x="794"/>
        <item x="192"/>
        <item x="954"/>
        <item x="742"/>
        <item x="748"/>
        <item x="466"/>
        <item x="548"/>
        <item x="993"/>
        <item x="347"/>
        <item x="723"/>
        <item x="367"/>
        <item x="981"/>
        <item x="188"/>
        <item x="400"/>
        <item x="556"/>
        <item x="261"/>
        <item x="59"/>
        <item x="44"/>
        <item x="984"/>
        <item x="462"/>
        <item x="814"/>
        <item x="454"/>
        <item x="136"/>
        <item x="298"/>
        <item x="269"/>
        <item x="584"/>
        <item x="334"/>
        <item x="203"/>
        <item x="529"/>
        <item x="67"/>
        <item x="995"/>
        <item x="540"/>
        <item x="415"/>
        <item x="716"/>
        <item x="150"/>
        <item x="72"/>
        <item x="884"/>
        <item x="530"/>
        <item x="441"/>
        <item x="353"/>
        <item x="262"/>
        <item x="927"/>
        <item x="60"/>
        <item x="451"/>
        <item x="595"/>
        <item x="862"/>
        <item x="888"/>
        <item x="386"/>
        <item x="938"/>
        <item x="730"/>
        <item x="867"/>
        <item x="685"/>
        <item x="51"/>
        <item x="238"/>
        <item x="29"/>
        <item x="394"/>
        <item x="660"/>
        <item x="901"/>
        <item x="9"/>
        <item x="659"/>
        <item x="163"/>
        <item x="32"/>
        <item x="115"/>
        <item x="949"/>
        <item x="580"/>
        <item x="297"/>
        <item x="340"/>
        <item x="336"/>
        <item x="314"/>
        <item x="385"/>
        <item x="19"/>
        <item x="212"/>
        <item x="485"/>
        <item x="761"/>
        <item x="508"/>
        <item x="889"/>
        <item x="54"/>
        <item x="772"/>
        <item x="128"/>
        <item x="17"/>
        <item x="824"/>
        <item x="257"/>
        <item x="653"/>
        <item x="457"/>
        <item x="230"/>
        <item x="500"/>
        <item x="643"/>
        <item x="710"/>
        <item x="268"/>
        <item x="780"/>
        <item x="476"/>
        <item x="870"/>
        <item x="472"/>
        <item x="769"/>
        <item x="597"/>
        <item x="892"/>
        <item x="444"/>
        <item x="823"/>
        <item x="675"/>
        <item x="101"/>
        <item x="570"/>
        <item x="674"/>
        <item x="325"/>
        <item x="387"/>
        <item x="112"/>
        <item x="664"/>
        <item x="808"/>
        <item x="22"/>
        <item x="78"/>
        <item x="755"/>
        <item x="510"/>
        <item x="551"/>
        <item x="138"/>
        <item x="277"/>
        <item x="989"/>
        <item x="398"/>
        <item x="356"/>
        <item x="202"/>
        <item x="741"/>
        <item x="907"/>
        <item x="581"/>
        <item x="175"/>
        <item x="184"/>
        <item x="379"/>
        <item x="300"/>
        <item x="208"/>
        <item x="524"/>
        <item x="84"/>
        <item x="564"/>
        <item x="951"/>
        <item x="354"/>
        <item x="281"/>
        <item x="957"/>
        <item x="926"/>
        <item x="810"/>
        <item x="110"/>
        <item x="490"/>
        <item x="140"/>
        <item x="376"/>
        <item x="680"/>
        <item x="950"/>
        <item x="768"/>
        <item x="868"/>
        <item x="8"/>
        <item x="147"/>
        <item x="114"/>
        <item x="734"/>
        <item x="361"/>
        <item x="757"/>
        <item x="425"/>
        <item x="46"/>
        <item x="979"/>
        <item x="871"/>
        <item x="624"/>
        <item x="158"/>
        <item x="287"/>
        <item x="489"/>
        <item x="96"/>
        <item x="798"/>
        <item x="879"/>
        <item x="473"/>
        <item x="48"/>
        <item x="207"/>
        <item x="719"/>
        <item x="429"/>
        <item x="511"/>
        <item x="77"/>
        <item x="103"/>
        <item x="839"/>
        <item x="461"/>
        <item x="352"/>
        <item x="480"/>
        <item x="763"/>
        <item x="291"/>
        <item x="373"/>
        <item x="676"/>
        <item x="452"/>
        <item x="909"/>
        <item x="162"/>
        <item x="348"/>
        <item x="191"/>
        <item x="433"/>
        <item x="937"/>
        <item x="198"/>
        <item x="775"/>
        <item x="821"/>
        <item x="414"/>
        <item x="240"/>
        <item x="108"/>
        <item x="525"/>
        <item x="813"/>
        <item x="939"/>
        <item x="459"/>
        <item x="501"/>
        <item x="574"/>
        <item x="505"/>
        <item x="30"/>
        <item x="335"/>
        <item x="692"/>
        <item x="479"/>
        <item x="812"/>
        <item x="450"/>
        <item x="859"/>
        <item x="563"/>
        <item x="104"/>
        <item x="668"/>
        <item x="816"/>
        <item x="144"/>
        <item x="453"/>
        <item x="714"/>
        <item x="560"/>
        <item x="977"/>
        <item x="815"/>
        <item x="290"/>
        <item x="626"/>
        <item x="765"/>
        <item x="697"/>
        <item x="417"/>
        <item x="187"/>
        <item x="323"/>
        <item x="464"/>
        <item x="971"/>
        <item x="389"/>
        <item x="986"/>
        <item x="439"/>
        <item x="583"/>
        <item x="601"/>
        <item x="603"/>
        <item x="80"/>
        <item x="849"/>
        <item x="738"/>
        <item x="228"/>
        <item x="349"/>
        <item x="900"/>
        <item x="81"/>
        <item x="455"/>
        <item x="547"/>
        <item x="33"/>
        <item x="151"/>
        <item x="263"/>
        <item x="701"/>
        <item x="221"/>
        <item x="645"/>
        <item x="242"/>
        <item x="677"/>
        <item x="397"/>
        <item x="149"/>
        <item x="607"/>
        <item x="233"/>
        <item x="45"/>
        <item x="829"/>
        <item x="449"/>
        <item x="39"/>
        <item x="299"/>
        <item x="878"/>
        <item x="781"/>
        <item x="953"/>
        <item x="997"/>
        <item x="170"/>
        <item x="974"/>
        <item x="446"/>
        <item x="381"/>
        <item x="866"/>
        <item x="553"/>
        <item x="534"/>
        <item x="279"/>
        <item x="691"/>
        <item x="916"/>
        <item x="562"/>
        <item x="762"/>
        <item x="7"/>
        <item x="819"/>
        <item x="93"/>
        <item x="431"/>
        <item x="194"/>
        <item x="790"/>
        <item x="552"/>
        <item x="463"/>
        <item x="293"/>
        <item x="50"/>
        <item x="864"/>
        <item x="848"/>
        <item x="388"/>
        <item x="911"/>
        <item x="475"/>
        <item x="88"/>
        <item x="619"/>
        <item x="214"/>
        <item x="736"/>
        <item x="902"/>
        <item x="370"/>
        <item x="131"/>
        <item x="201"/>
        <item x="820"/>
        <item x="126"/>
        <item x="963"/>
        <item x="874"/>
        <item x="254"/>
        <item x="776"/>
        <item x="743"/>
        <item x="200"/>
        <item x="636"/>
        <item x="895"/>
        <item x="106"/>
        <item x="422"/>
        <item x="487"/>
        <item x="678"/>
        <item x="913"/>
        <item x="830"/>
        <item x="535"/>
        <item x="893"/>
        <item x="693"/>
        <item x="778"/>
        <item x="628"/>
        <item x="648"/>
        <item x="125"/>
        <item x="61"/>
        <item x="795"/>
        <item x="320"/>
        <item x="28"/>
        <item x="880"/>
        <item x="898"/>
        <item x="206"/>
        <item x="531"/>
        <item x="153"/>
        <item x="686"/>
        <item x="725"/>
        <item x="333"/>
        <item x="689"/>
        <item x="56"/>
        <item x="258"/>
        <item x="124"/>
        <item x="438"/>
        <item x="70"/>
        <item x="577"/>
        <item x="109"/>
        <item x="655"/>
        <item x="286"/>
        <item x="863"/>
        <item x="384"/>
        <item x="903"/>
        <item x="935"/>
        <item x="696"/>
        <item x="232"/>
        <item x="190"/>
        <item x="343"/>
        <item x="872"/>
        <item x="923"/>
        <item x="739"/>
        <item x="634"/>
        <item x="366"/>
        <item x="499"/>
        <item x="928"/>
        <item x="174"/>
        <item x="117"/>
        <item x="43"/>
        <item x="267"/>
        <item x="467"/>
        <item x="266"/>
        <item x="533"/>
        <item x="546"/>
        <item x="189"/>
        <item x="631"/>
        <item x="342"/>
        <item x="42"/>
        <item x="241"/>
        <item x="177"/>
        <item x="720"/>
        <item x="133"/>
        <item x="641"/>
        <item x="842"/>
        <item x="627"/>
        <item x="443"/>
        <item x="95"/>
        <item x="919"/>
        <item x="339"/>
        <item x="914"/>
        <item x="139"/>
        <item x="946"/>
        <item x="502"/>
        <item x="20"/>
        <item x="853"/>
        <item x="285"/>
        <item x="419"/>
        <item x="579"/>
        <item x="306"/>
        <item x="690"/>
        <item x="470"/>
        <item x="945"/>
        <item x="234"/>
        <item x="504"/>
        <item x="656"/>
        <item x="76"/>
        <item x="550"/>
        <item x="24"/>
        <item x="247"/>
        <item x="27"/>
        <item x="527"/>
        <item x="733"/>
        <item x="789"/>
        <item x="592"/>
        <item x="587"/>
        <item x="807"/>
        <item x="220"/>
        <item x="6"/>
        <item x="516"/>
        <item x="63"/>
        <item x="371"/>
        <item x="391"/>
        <item x="49"/>
        <item x="569"/>
        <item x="4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0" showAll="0"/>
    <pivotField numFmtId="2" showAll="0"/>
    <pivotField numFmtId="2" showAll="0"/>
    <pivotField numFmtId="2" showAll="0"/>
    <pivotField showAll="0"/>
    <pivotField showAll="0"/>
    <pivotField numFmtId="1" showAll="0"/>
    <pivotField numFmtId="2" showAll="0"/>
    <pivotField numFmtId="2" showAll="0"/>
    <pivotField numFmtId="1" showAll="0"/>
    <pivotField dataField="1" numFmtId="1" showAll="0">
      <items count="702">
        <item x="451"/>
        <item x="364"/>
        <item x="396"/>
        <item x="424"/>
        <item x="380"/>
        <item x="621"/>
        <item x="412"/>
        <item x="429"/>
        <item x="383"/>
        <item x="425"/>
        <item x="496"/>
        <item x="257"/>
        <item x="594"/>
        <item x="671"/>
        <item x="346"/>
        <item x="644"/>
        <item x="416"/>
        <item x="571"/>
        <item x="637"/>
        <item x="666"/>
        <item x="605"/>
        <item x="654"/>
        <item x="427"/>
        <item x="669"/>
        <item x="343"/>
        <item x="328"/>
        <item x="431"/>
        <item x="399"/>
        <item x="418"/>
        <item x="488"/>
        <item x="474"/>
        <item x="271"/>
        <item x="600"/>
        <item x="552"/>
        <item x="539"/>
        <item x="402"/>
        <item x="657"/>
        <item x="241"/>
        <item x="619"/>
        <item x="298"/>
        <item x="656"/>
        <item x="667"/>
        <item x="249"/>
        <item x="596"/>
        <item x="543"/>
        <item x="679"/>
        <item x="450"/>
        <item x="300"/>
        <item x="560"/>
        <item x="278"/>
        <item x="31"/>
        <item x="274"/>
        <item x="500"/>
        <item x="284"/>
        <item x="593"/>
        <item x="680"/>
        <item x="677"/>
        <item x="564"/>
        <item x="655"/>
        <item x="60"/>
        <item x="454"/>
        <item x="690"/>
        <item x="563"/>
        <item x="340"/>
        <item x="304"/>
        <item x="426"/>
        <item x="603"/>
        <item x="634"/>
        <item x="553"/>
        <item x="588"/>
        <item x="333"/>
        <item x="503"/>
        <item x="262"/>
        <item x="685"/>
        <item x="307"/>
        <item x="586"/>
        <item x="508"/>
        <item x="559"/>
        <item x="604"/>
        <item x="517"/>
        <item x="699"/>
        <item x="557"/>
        <item x="482"/>
        <item x="623"/>
        <item x="616"/>
        <item x="665"/>
        <item x="617"/>
        <item x="455"/>
        <item x="681"/>
        <item x="170"/>
        <item x="694"/>
        <item x="498"/>
        <item x="675"/>
        <item x="314"/>
        <item x="453"/>
        <item x="573"/>
        <item x="200"/>
        <item x="611"/>
        <item x="646"/>
        <item x="579"/>
        <item x="493"/>
        <item x="316"/>
        <item x="574"/>
        <item x="465"/>
        <item x="486"/>
        <item x="558"/>
        <item x="510"/>
        <item x="602"/>
        <item x="687"/>
        <item x="243"/>
        <item x="422"/>
        <item x="614"/>
        <item x="668"/>
        <item x="379"/>
        <item x="260"/>
        <item x="549"/>
        <item x="501"/>
        <item x="674"/>
        <item x="628"/>
        <item x="265"/>
        <item x="357"/>
        <item x="432"/>
        <item x="358"/>
        <item x="523"/>
        <item x="572"/>
        <item x="252"/>
        <item x="537"/>
        <item x="691"/>
        <item x="601"/>
        <item x="663"/>
        <item x="282"/>
        <item x="583"/>
        <item x="589"/>
        <item x="373"/>
        <item x="698"/>
        <item x="582"/>
        <item x="381"/>
        <item x="397"/>
        <item x="512"/>
        <item x="365"/>
        <item x="312"/>
        <item x="306"/>
        <item x="236"/>
        <item x="562"/>
        <item x="395"/>
        <item x="662"/>
        <item x="84"/>
        <item x="440"/>
        <item x="404"/>
        <item x="550"/>
        <item x="199"/>
        <item x="469"/>
        <item x="391"/>
        <item x="256"/>
        <item x="56"/>
        <item x="636"/>
        <item x="570"/>
        <item x="635"/>
        <item x="139"/>
        <item x="337"/>
        <item x="131"/>
        <item x="208"/>
        <item x="645"/>
        <item x="374"/>
        <item x="536"/>
        <item x="280"/>
        <item x="577"/>
        <item x="293"/>
        <item x="296"/>
        <item x="142"/>
        <item x="183"/>
        <item x="630"/>
        <item x="578"/>
        <item x="220"/>
        <item x="590"/>
        <item x="509"/>
        <item x="647"/>
        <item x="230"/>
        <item x="538"/>
        <item x="585"/>
        <item x="567"/>
        <item x="188"/>
        <item x="692"/>
        <item x="145"/>
        <item x="362"/>
        <item x="673"/>
        <item x="437"/>
        <item x="491"/>
        <item x="643"/>
        <item x="449"/>
        <item x="348"/>
        <item x="639"/>
        <item x="505"/>
        <item x="615"/>
        <item x="87"/>
        <item x="460"/>
        <item x="354"/>
        <item x="242"/>
        <item x="239"/>
        <item x="345"/>
        <item x="535"/>
        <item x="477"/>
        <item x="484"/>
        <item x="434"/>
        <item x="660"/>
        <item x="525"/>
        <item x="163"/>
        <item x="433"/>
        <item x="492"/>
        <item x="526"/>
        <item x="480"/>
        <item x="250"/>
        <item x="481"/>
        <item x="169"/>
        <item x="221"/>
        <item x="369"/>
        <item x="446"/>
        <item x="305"/>
        <item x="327"/>
        <item x="554"/>
        <item x="595"/>
        <item x="689"/>
        <item x="545"/>
        <item x="439"/>
        <item x="342"/>
        <item x="459"/>
        <item x="659"/>
        <item x="317"/>
        <item x="378"/>
        <item x="213"/>
        <item x="174"/>
        <item x="325"/>
        <item x="75"/>
        <item x="355"/>
        <item x="143"/>
        <item x="568"/>
        <item x="398"/>
        <item x="444"/>
        <item x="329"/>
        <item x="205"/>
        <item x="441"/>
        <item x="565"/>
        <item x="556"/>
        <item x="18"/>
        <item x="511"/>
        <item x="321"/>
        <item x="226"/>
        <item x="268"/>
        <item x="688"/>
        <item x="332"/>
        <item x="490"/>
        <item x="696"/>
        <item x="489"/>
        <item x="464"/>
        <item x="533"/>
        <item x="569"/>
        <item x="130"/>
        <item x="447"/>
        <item x="411"/>
        <item x="101"/>
        <item x="134"/>
        <item x="222"/>
        <item x="686"/>
        <item x="148"/>
        <item x="104"/>
        <item x="414"/>
        <item x="499"/>
        <item x="361"/>
        <item x="302"/>
        <item x="518"/>
        <item x="462"/>
        <item x="338"/>
        <item x="219"/>
        <item x="475"/>
        <item x="37"/>
        <item x="55"/>
        <item x="234"/>
        <item x="57"/>
        <item x="353"/>
        <item x="461"/>
        <item x="211"/>
        <item x="259"/>
        <item x="387"/>
        <item x="532"/>
        <item x="149"/>
        <item x="292"/>
        <item x="384"/>
        <item x="227"/>
        <item x="598"/>
        <item x="10"/>
        <item x="290"/>
        <item x="344"/>
        <item x="661"/>
        <item x="255"/>
        <item x="516"/>
        <item x="335"/>
        <item x="367"/>
        <item x="198"/>
        <item x="479"/>
        <item x="406"/>
        <item x="452"/>
        <item x="352"/>
        <item x="310"/>
        <item x="597"/>
        <item x="235"/>
        <item x="210"/>
        <item x="189"/>
        <item x="405"/>
        <item x="287"/>
        <item x="238"/>
        <item x="494"/>
        <item x="191"/>
        <item x="620"/>
        <item x="266"/>
        <item x="599"/>
        <item x="376"/>
        <item x="457"/>
        <item x="515"/>
        <item x="309"/>
        <item x="551"/>
        <item x="584"/>
        <item x="229"/>
        <item x="652"/>
        <item x="421"/>
        <item x="522"/>
        <item x="164"/>
        <item x="546"/>
        <item x="186"/>
        <item x="642"/>
        <item x="468"/>
        <item x="388"/>
        <item x="347"/>
        <item x="438"/>
        <item x="495"/>
        <item x="350"/>
        <item x="276"/>
        <item x="218"/>
        <item x="409"/>
        <item x="640"/>
        <item x="159"/>
        <item x="504"/>
        <item x="19"/>
        <item x="448"/>
        <item x="223"/>
        <item x="483"/>
        <item x="408"/>
        <item x="193"/>
        <item x="140"/>
        <item x="179"/>
        <item x="393"/>
        <item x="160"/>
        <item x="349"/>
        <item x="264"/>
        <item x="291"/>
        <item x="35"/>
        <item x="389"/>
        <item x="115"/>
        <item x="150"/>
        <item x="407"/>
        <item x="632"/>
        <item x="629"/>
        <item x="626"/>
        <item x="521"/>
        <item x="497"/>
        <item x="430"/>
        <item x="88"/>
        <item x="180"/>
        <item x="514"/>
        <item x="277"/>
        <item x="386"/>
        <item x="648"/>
        <item x="436"/>
        <item x="286"/>
        <item x="591"/>
        <item x="41"/>
        <item x="196"/>
        <item x="240"/>
        <item x="420"/>
        <item x="587"/>
        <item x="502"/>
        <item x="670"/>
        <item x="653"/>
        <item x="608"/>
        <item x="607"/>
        <item x="294"/>
        <item x="473"/>
        <item x="171"/>
        <item x="476"/>
        <item x="651"/>
        <item x="638"/>
        <item x="153"/>
        <item x="544"/>
        <item x="246"/>
        <item x="423"/>
        <item x="520"/>
        <item x="466"/>
        <item x="224"/>
        <item x="253"/>
        <item x="207"/>
        <item x="51"/>
        <item x="66"/>
        <item x="228"/>
        <item x="261"/>
        <item x="103"/>
        <item x="401"/>
        <item x="24"/>
        <item x="527"/>
        <item x="682"/>
        <item x="319"/>
        <item x="288"/>
        <item x="125"/>
        <item x="161"/>
        <item x="467"/>
        <item x="40"/>
        <item x="683"/>
        <item x="117"/>
        <item x="676"/>
        <item x="289"/>
        <item x="81"/>
        <item x="45"/>
        <item x="151"/>
        <item x="209"/>
        <item x="128"/>
        <item x="540"/>
        <item x="650"/>
        <item x="463"/>
        <item x="313"/>
        <item x="203"/>
        <item x="157"/>
        <item x="472"/>
        <item x="417"/>
        <item x="322"/>
        <item x="64"/>
        <item x="133"/>
        <item x="610"/>
        <item x="371"/>
        <item x="561"/>
        <item x="442"/>
        <item x="513"/>
        <item x="272"/>
        <item x="524"/>
        <item x="534"/>
        <item x="109"/>
        <item x="192"/>
        <item x="470"/>
        <item x="400"/>
        <item x="202"/>
        <item x="233"/>
        <item x="194"/>
        <item x="127"/>
        <item x="530"/>
        <item x="684"/>
        <item x="26"/>
        <item x="129"/>
        <item x="507"/>
        <item x="166"/>
        <item x="609"/>
        <item x="413"/>
        <item x="478"/>
        <item x="528"/>
        <item x="68"/>
        <item x="295"/>
        <item x="443"/>
        <item x="135"/>
        <item x="137"/>
        <item x="22"/>
        <item x="162"/>
        <item x="613"/>
        <item x="458"/>
        <item x="359"/>
        <item x="618"/>
        <item x="258"/>
        <item x="152"/>
        <item x="158"/>
        <item x="92"/>
        <item x="52"/>
        <item x="363"/>
        <item x="71"/>
        <item x="49"/>
        <item x="269"/>
        <item x="121"/>
        <item x="649"/>
        <item x="182"/>
        <item x="54"/>
        <item x="576"/>
        <item x="165"/>
        <item x="215"/>
        <item x="519"/>
        <item x="360"/>
        <item x="368"/>
        <item x="566"/>
        <item x="181"/>
        <item x="693"/>
        <item x="251"/>
        <item x="664"/>
        <item x="97"/>
        <item x="279"/>
        <item x="403"/>
        <item x="410"/>
        <item x="2"/>
        <item x="43"/>
        <item x="89"/>
        <item x="111"/>
        <item x="336"/>
        <item x="177"/>
        <item x="625"/>
        <item x="330"/>
        <item x="419"/>
        <item x="356"/>
        <item x="580"/>
        <item x="106"/>
        <item x="244"/>
        <item x="631"/>
        <item x="254"/>
        <item x="700"/>
        <item x="273"/>
        <item x="99"/>
        <item x="168"/>
        <item x="91"/>
        <item x="351"/>
        <item x="237"/>
        <item x="370"/>
        <item x="541"/>
        <item x="204"/>
        <item x="547"/>
        <item x="195"/>
        <item x="324"/>
        <item x="548"/>
        <item x="506"/>
        <item x="212"/>
        <item x="85"/>
        <item x="456"/>
        <item x="592"/>
        <item x="612"/>
        <item x="185"/>
        <item x="672"/>
        <item x="62"/>
        <item x="12"/>
        <item x="315"/>
        <item x="216"/>
        <item x="175"/>
        <item x="119"/>
        <item x="392"/>
        <item x="285"/>
        <item x="529"/>
        <item x="167"/>
        <item x="415"/>
        <item x="303"/>
        <item x="445"/>
        <item x="275"/>
        <item x="658"/>
        <item x="82"/>
        <item x="187"/>
        <item x="206"/>
        <item x="90"/>
        <item x="245"/>
        <item x="44"/>
        <item x="320"/>
        <item x="341"/>
        <item x="372"/>
        <item x="36"/>
        <item x="63"/>
        <item x="105"/>
        <item x="86"/>
        <item x="385"/>
        <item x="73"/>
        <item x="72"/>
        <item x="641"/>
        <item x="633"/>
        <item x="542"/>
        <item x="83"/>
        <item x="301"/>
        <item x="17"/>
        <item x="334"/>
        <item x="116"/>
        <item x="78"/>
        <item x="58"/>
        <item x="80"/>
        <item x="114"/>
        <item x="531"/>
        <item x="156"/>
        <item x="435"/>
        <item x="581"/>
        <item x="126"/>
        <item x="390"/>
        <item x="267"/>
        <item x="263"/>
        <item x="323"/>
        <item x="122"/>
        <item x="13"/>
        <item x="77"/>
        <item x="132"/>
        <item x="28"/>
        <item x="79"/>
        <item x="144"/>
        <item x="555"/>
        <item x="102"/>
        <item x="124"/>
        <item x="6"/>
        <item x="136"/>
        <item x="428"/>
        <item x="678"/>
        <item x="34"/>
        <item x="178"/>
        <item x="326"/>
        <item x="69"/>
        <item x="107"/>
        <item x="94"/>
        <item x="27"/>
        <item x="248"/>
        <item x="47"/>
        <item x="487"/>
        <item x="141"/>
        <item x="311"/>
        <item x="25"/>
        <item x="471"/>
        <item x="225"/>
        <item x="120"/>
        <item x="29"/>
        <item x="375"/>
        <item x="59"/>
        <item x="217"/>
        <item x="42"/>
        <item x="214"/>
        <item x="172"/>
        <item x="339"/>
        <item x="147"/>
        <item x="606"/>
        <item x="231"/>
        <item x="123"/>
        <item x="9"/>
        <item x="247"/>
        <item x="184"/>
        <item x="622"/>
        <item x="281"/>
        <item x="15"/>
        <item x="11"/>
        <item x="176"/>
        <item x="74"/>
        <item x="366"/>
        <item x="197"/>
        <item x="67"/>
        <item x="32"/>
        <item x="39"/>
        <item x="138"/>
        <item x="575"/>
        <item x="7"/>
        <item x="485"/>
        <item x="283"/>
        <item x="112"/>
        <item x="70"/>
        <item x="118"/>
        <item x="98"/>
        <item x="50"/>
        <item x="155"/>
        <item x="95"/>
        <item x="93"/>
        <item x="48"/>
        <item x="318"/>
        <item x="627"/>
        <item x="14"/>
        <item x="173"/>
        <item x="23"/>
        <item x="3"/>
        <item x="100"/>
        <item x="394"/>
        <item x="697"/>
        <item x="299"/>
        <item x="96"/>
        <item x="33"/>
        <item x="270"/>
        <item x="65"/>
        <item x="16"/>
        <item x="695"/>
        <item x="21"/>
        <item x="297"/>
        <item x="331"/>
        <item x="1"/>
        <item x="154"/>
        <item x="108"/>
        <item x="38"/>
        <item x="308"/>
        <item x="377"/>
        <item x="382"/>
        <item x="8"/>
        <item x="624"/>
        <item x="53"/>
        <item x="113"/>
        <item x="76"/>
        <item x="110"/>
        <item x="201"/>
        <item x="61"/>
        <item x="0"/>
        <item x="30"/>
        <item x="146"/>
        <item x="190"/>
        <item x="20"/>
        <item x="46"/>
        <item x="4"/>
        <item x="5"/>
        <item x="232"/>
        <item t="default"/>
      </items>
    </pivotField>
    <pivotField numFmtId="1" showAll="0"/>
    <pivotField numFmtId="1" showAll="0"/>
    <pivotField numFmtId="2" showAll="0"/>
    <pivotField showAll="0"/>
    <pivotField showAll="0"/>
  </pivotFields>
  <rowFields count="1">
    <field x="1"/>
  </rowFields>
  <rowItems count="11">
    <i>
      <x v="611"/>
    </i>
    <i>
      <x v="58"/>
    </i>
    <i>
      <x v="378"/>
    </i>
    <i>
      <x v="748"/>
    </i>
    <i>
      <x v="967"/>
    </i>
    <i>
      <x v="874"/>
    </i>
    <i>
      <x v="430"/>
    </i>
    <i>
      <x v="783"/>
    </i>
    <i>
      <x v="441"/>
    </i>
    <i>
      <x v="243"/>
    </i>
    <i t="grand">
      <x/>
    </i>
  </rowItems>
  <colItems count="1">
    <i/>
  </colItems>
  <dataFields count="1">
    <dataField name="Sum of TOTAL_FOLLOWERS" fld="16" baseField="0" baseItem="0" numFmtId="2"/>
  </dataFields>
  <formats count="6"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collapsedLevelsAreSubtotals="1" fieldPosition="0">
        <references count="1">
          <reference field="1" count="1">
            <x v="967"/>
          </reference>
        </references>
      </pivotArea>
    </format>
    <format dxfId="2">
      <pivotArea collapsedLevelsAreSubtotals="1" fieldPosition="0">
        <references count="1">
          <reference field="1" count="4">
            <x v="58"/>
            <x v="378"/>
            <x v="611"/>
            <x v="748"/>
          </reference>
        </references>
      </pivotArea>
    </format>
    <format dxfId="1">
      <pivotArea collapsedLevelsAreSubtotals="1" fieldPosition="0">
        <references count="1">
          <reference field="1" count="5">
            <x v="243"/>
            <x v="430"/>
            <x v="441"/>
            <x v="783"/>
            <x v="874"/>
          </reference>
        </references>
      </pivotArea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6FD4E-0715-49AA-825B-8FE1B28CC43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108" firstHeaderRow="1" firstDataRow="1" firstDataCol="1"/>
  <pivotFields count="22">
    <pivotField showAll="0"/>
    <pivotField showAll="0"/>
    <pivotField showAll="0"/>
    <pivotField showAll="0"/>
    <pivotField axis="axisRow" showAll="0" sortType="ascending">
      <items count="105">
        <item x="75"/>
        <item x="52"/>
        <item x="64"/>
        <item x="9"/>
        <item x="57"/>
        <item x="30"/>
        <item x="62"/>
        <item x="15"/>
        <item x="44"/>
        <item x="58"/>
        <item x="42"/>
        <item x="63"/>
        <item x="35"/>
        <item x="12"/>
        <item x="28"/>
        <item x="74"/>
        <item x="68"/>
        <item x="46"/>
        <item x="36"/>
        <item x="83"/>
        <item x="7"/>
        <item x="77"/>
        <item x="25"/>
        <item x="49"/>
        <item x="21"/>
        <item x="97"/>
        <item x="43"/>
        <item x="22"/>
        <item x="67"/>
        <item x="29"/>
        <item x="47"/>
        <item x="88"/>
        <item x="24"/>
        <item x="45"/>
        <item x="69"/>
        <item x="41"/>
        <item x="34"/>
        <item x="8"/>
        <item x="103"/>
        <item x="23"/>
        <item x="54"/>
        <item x="93"/>
        <item x="66"/>
        <item x="101"/>
        <item x="0"/>
        <item x="84"/>
        <item x="2"/>
        <item x="80"/>
        <item x="27"/>
        <item x="33"/>
        <item x="81"/>
        <item x="4"/>
        <item x="53"/>
        <item x="39"/>
        <item x="96"/>
        <item x="40"/>
        <item x="3"/>
        <item x="70"/>
        <item x="11"/>
        <item x="79"/>
        <item x="26"/>
        <item x="60"/>
        <item x="82"/>
        <item x="91"/>
        <item x="78"/>
        <item x="10"/>
        <item x="98"/>
        <item x="102"/>
        <item x="85"/>
        <item x="18"/>
        <item x="94"/>
        <item x="89"/>
        <item x="100"/>
        <item x="95"/>
        <item x="72"/>
        <item x="20"/>
        <item x="38"/>
        <item x="14"/>
        <item x="92"/>
        <item x="13"/>
        <item x="56"/>
        <item x="31"/>
        <item x="59"/>
        <item x="61"/>
        <item x="50"/>
        <item x="87"/>
        <item x="48"/>
        <item x="99"/>
        <item x="19"/>
        <item x="71"/>
        <item x="76"/>
        <item x="51"/>
        <item x="1"/>
        <item x="16"/>
        <item x="6"/>
        <item x="32"/>
        <item x="55"/>
        <item x="73"/>
        <item x="86"/>
        <item x="17"/>
        <item x="37"/>
        <item x="5"/>
        <item x="90"/>
        <item x="65"/>
        <item t="default"/>
      </items>
    </pivotField>
    <pivotField showAll="0"/>
    <pivotField numFmtId="10" showAll="0"/>
    <pivotField numFmtId="2" showAll="0"/>
    <pivotField numFmtId="2" showAll="0"/>
    <pivotField numFmtId="2" showAll="0"/>
    <pivotField showAll="0"/>
    <pivotField showAll="0"/>
    <pivotField dataField="1" numFmtId="1" showAll="0"/>
    <pivotField numFmtId="2" showAll="0"/>
    <pivotField numFmtId="2" showAll="0"/>
    <pivotField numFmtId="1" showAll="0"/>
    <pivotField numFmtId="1" showAll="0"/>
    <pivotField numFmtId="1" showAll="0"/>
    <pivotField numFmtId="1" showAll="0"/>
    <pivotField numFmtId="2" showAll="0"/>
    <pivotField showAll="0"/>
    <pivotField showAll="0"/>
  </pivotFields>
  <rowFields count="1">
    <field x="4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Average of AVG_VIEWERS_PER_STREAM" fld="12" subtotal="average" baseField="4" baseItem="0" numFmtId="1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69886A-01FF-453A-84A9-2F1B8A0396CC}" name="Table1" displayName="Table1" ref="A1:V1000" totalsRowShown="0">
  <autoFilter ref="A1:V1000" xr:uid="{2B69886A-01FF-453A-84A9-2F1B8A0396CC}"/>
  <tableColumns count="22">
    <tableColumn id="1" xr3:uid="{A42CB434-D0BE-448F-BACE-040CE83FDF67}" name="RANK" dataDxfId="27"/>
    <tableColumn id="2" xr3:uid="{8F370E93-738E-40BD-BDB2-B3F5340CFD7E}" name="NAME" dataDxfId="26"/>
    <tableColumn id="3" xr3:uid="{D8A1ABD4-123B-4BB4-9A7D-BEDEB70306FA}" name="LANGUAGE" dataDxfId="25"/>
    <tableColumn id="4" xr3:uid="{C36517F8-FB3E-4F8D-B032-44C34CE5CD2C}" name="TYPE" dataDxfId="24"/>
    <tableColumn id="5" xr3:uid="{B5572221-080B-4AC3-BFE8-BC0DE33A1B40}" name="MOST_STREAMED_GAME" dataDxfId="23"/>
    <tableColumn id="6" xr3:uid="{8F9670AE-BCD9-47E1-93E7-A134D1CDA3B3}" name="2ND_MOST_STREAMED_GAME" dataDxfId="22"/>
    <tableColumn id="7" xr3:uid="{4D850D1C-B506-4484-8D8D-A5359C0B793F}" name="Engagement_Rate" dataDxfId="21" dataCellStyle="Percent">
      <calculatedColumnFormula>M2/Q2</calculatedColumnFormula>
    </tableColumn>
    <tableColumn id="21" xr3:uid="{6FC56EA5-28FC-464D-8F48-B10B3CAE0526}" name="GamesPerDay" dataDxfId="20" dataCellStyle="Percent">
      <calculatedColumnFormula>IFERROR(Table1[[#This Row],[TOTAL_GAMES_STREAMED]] / Table1[[#This Row],[TOTAL_TIME_STREAMED]], "")</calculatedColumnFormula>
    </tableColumn>
    <tableColumn id="20" xr3:uid="{E5AA32BB-6980-4D28-842B-BE9FB081BA94}" name="FollowersPerDay" dataDxfId="19" dataCellStyle="Percent">
      <calculatedColumnFormula>IFERROR(Table1[[#This Row],[TOTAL_FOLLOWERS]] / Table1[[#This Row],[TotalTimeStreamed_Days]], "")</calculatedColumnFormula>
    </tableColumn>
    <tableColumn id="8" xr3:uid="{4E8E1BB6-C8AC-44A4-999A-3A171879B168}" name="AVERAGE_STREAM_DURATION" dataDxfId="18"/>
    <tableColumn id="9" xr3:uid="{6259C1B7-F79C-4F3E-A1AD-32152582F477}" name="FOLLOWERS_GAINED_PER_STREAM" dataDxfId="17"/>
    <tableColumn id="23" xr3:uid="{E07A6E15-E146-44EC-95DD-4448C474502C}" name="ActivityLevel" dataDxfId="16">
      <calculatedColumnFormula>IF(Table1[[#This Row],[ACTIVE_DAYS_PER_WEEK]]&gt;=5, "High", "Low")</calculatedColumnFormula>
    </tableColumn>
    <tableColumn id="10" xr3:uid="{0663519F-3638-4E6E-BDCB-DD8EDA5E5E77}" name="AVG_VIEWERS_PER_STREAM" dataDxfId="15"/>
    <tableColumn id="11" xr3:uid="{FD028DA7-0D9C-4F7B-88C2-55AE258B286A}" name="AVG_GAMES_PER_STREAM" dataDxfId="14"/>
    <tableColumn id="12" xr3:uid="{A94D8114-6CD3-491D-A124-9E49C0969E0B}" name="TOTAL_TIME_STREAMED" dataDxfId="13"/>
    <tableColumn id="22" xr3:uid="{38B80C7E-1C5F-42B9-A183-917C1B0D3D43}" name="TotalTimeStreamed_Days" dataDxfId="12">
      <calculatedColumnFormula>Table1[[#This Row],[TOTAL_TIME_STREAMED]]/24</calculatedColumnFormula>
    </tableColumn>
    <tableColumn id="13" xr3:uid="{EDEF7592-C409-499D-8387-9D44329F01E2}" name="TOTAL_FOLLOWERS" dataDxfId="11"/>
    <tableColumn id="14" xr3:uid="{17B11CB6-E704-4FA4-833E-7E76E97CE3FB}" name="TOTAL_VIEWS" dataDxfId="10"/>
    <tableColumn id="15" xr3:uid="{7DACC103-3165-4900-90F1-339EC04F7D6F}" name="TOTAL_GAMES_STREAMED" dataDxfId="9"/>
    <tableColumn id="16" xr3:uid="{F4BC49A9-1BA2-4B80-9316-72DB1C5EF7B3}" name="ACTIVE_DAYS_PER_WEEK" dataDxfId="8"/>
    <tableColumn id="17" xr3:uid="{24CFF08C-7552-495D-83CF-57EEC610D025}" name="MOST_ACTIVE_DAY" dataDxfId="7"/>
    <tableColumn id="18" xr3:uid="{EA72E4ED-4BD5-4B10-9603-1EB3BD36FE1C}" name="DAY_WITH_MOST_FOLLOWERS_GAINE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9D28-DCE6-44B9-835C-0C9943EE94BA}">
  <dimension ref="A1:Q1000"/>
  <sheetViews>
    <sheetView tabSelected="1" topLeftCell="A19" workbookViewId="0">
      <selection activeCell="I5" sqref="I5"/>
    </sheetView>
  </sheetViews>
  <sheetFormatPr defaultRowHeight="14.4" x14ac:dyDescent="0.3"/>
  <cols>
    <col min="3" max="3" width="10.33203125" bestFit="1" customWidth="1"/>
    <col min="4" max="4" width="9.77734375" bestFit="1" customWidth="1"/>
    <col min="5" max="5" width="33.21875" customWidth="1"/>
    <col min="6" max="6" width="26.6640625" customWidth="1"/>
    <col min="7" max="7" width="11.109375" customWidth="1"/>
    <col min="9" max="9" width="12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7.6</v>
      </c>
      <c r="H2">
        <v>18405</v>
      </c>
      <c r="I2">
        <v>15852</v>
      </c>
      <c r="J2">
        <v>2.2999999999999998</v>
      </c>
      <c r="K2">
        <v>4698</v>
      </c>
      <c r="L2">
        <v>10600000</v>
      </c>
      <c r="M2">
        <v>9150000</v>
      </c>
      <c r="N2">
        <v>194</v>
      </c>
      <c r="O2">
        <v>3.6</v>
      </c>
      <c r="P2" t="s">
        <v>22</v>
      </c>
      <c r="Q2" t="s">
        <v>23</v>
      </c>
    </row>
    <row r="3" spans="1:17" x14ac:dyDescent="0.3">
      <c r="A3">
        <v>2</v>
      </c>
      <c r="B3" t="s">
        <v>24</v>
      </c>
      <c r="C3" t="s">
        <v>18</v>
      </c>
      <c r="D3" t="s">
        <v>19</v>
      </c>
      <c r="E3" t="s">
        <v>25</v>
      </c>
      <c r="F3" t="s">
        <v>26</v>
      </c>
      <c r="G3">
        <v>5.4</v>
      </c>
      <c r="H3">
        <v>3386</v>
      </c>
      <c r="I3">
        <v>1145</v>
      </c>
      <c r="J3">
        <v>1.2</v>
      </c>
      <c r="K3">
        <v>8407</v>
      </c>
      <c r="L3">
        <v>5760000</v>
      </c>
      <c r="M3">
        <v>1950000</v>
      </c>
      <c r="N3">
        <v>54</v>
      </c>
      <c r="O3">
        <v>5.6</v>
      </c>
      <c r="P3" t="s">
        <v>27</v>
      </c>
      <c r="Q3" t="s">
        <v>28</v>
      </c>
    </row>
    <row r="4" spans="1:17" x14ac:dyDescent="0.3">
      <c r="A4">
        <v>3</v>
      </c>
      <c r="B4" t="s">
        <v>29</v>
      </c>
      <c r="C4" t="s">
        <v>18</v>
      </c>
      <c r="D4" t="s">
        <v>19</v>
      </c>
      <c r="E4" t="s">
        <v>30</v>
      </c>
      <c r="F4" t="s">
        <v>21</v>
      </c>
      <c r="G4">
        <v>6.3</v>
      </c>
      <c r="H4">
        <v>689</v>
      </c>
      <c r="I4">
        <v>12331</v>
      </c>
      <c r="J4">
        <v>1.3</v>
      </c>
      <c r="K4">
        <v>6728</v>
      </c>
      <c r="L4">
        <v>797000</v>
      </c>
      <c r="M4">
        <v>14200000</v>
      </c>
      <c r="N4">
        <v>111</v>
      </c>
      <c r="O4">
        <v>2.8</v>
      </c>
      <c r="P4" t="s">
        <v>31</v>
      </c>
      <c r="Q4" t="s">
        <v>28</v>
      </c>
    </row>
    <row r="5" spans="1:17" x14ac:dyDescent="0.3">
      <c r="A5">
        <v>4</v>
      </c>
      <c r="B5" t="s">
        <v>32</v>
      </c>
      <c r="C5" t="s">
        <v>18</v>
      </c>
      <c r="D5" t="s">
        <v>19</v>
      </c>
      <c r="E5" t="s">
        <v>33</v>
      </c>
      <c r="F5" t="s">
        <v>20</v>
      </c>
      <c r="G5">
        <v>4.5999999999999996</v>
      </c>
      <c r="H5">
        <v>7185</v>
      </c>
      <c r="I5">
        <v>0</v>
      </c>
      <c r="J5">
        <v>3.6</v>
      </c>
      <c r="K5">
        <v>2554</v>
      </c>
      <c r="L5">
        <v>4220000</v>
      </c>
      <c r="M5">
        <v>53</v>
      </c>
      <c r="N5">
        <v>385</v>
      </c>
      <c r="O5">
        <v>6.2</v>
      </c>
      <c r="P5" t="s">
        <v>22</v>
      </c>
      <c r="Q5" t="s">
        <v>34</v>
      </c>
    </row>
    <row r="6" spans="1:17" x14ac:dyDescent="0.3">
      <c r="A6">
        <v>5</v>
      </c>
      <c r="B6" t="s">
        <v>35</v>
      </c>
      <c r="C6" t="s">
        <v>36</v>
      </c>
      <c r="D6" t="s">
        <v>19</v>
      </c>
      <c r="E6" t="s">
        <v>20</v>
      </c>
      <c r="F6" t="s">
        <v>30</v>
      </c>
      <c r="G6">
        <v>4.0999999999999996</v>
      </c>
      <c r="H6">
        <v>8289</v>
      </c>
      <c r="I6">
        <v>190714</v>
      </c>
      <c r="J6">
        <v>1.5</v>
      </c>
      <c r="K6">
        <v>6865</v>
      </c>
      <c r="L6">
        <v>15600000</v>
      </c>
      <c r="M6">
        <v>359000000</v>
      </c>
      <c r="N6">
        <v>149</v>
      </c>
      <c r="O6">
        <v>4.3</v>
      </c>
      <c r="P6" t="s">
        <v>37</v>
      </c>
      <c r="Q6" t="s">
        <v>23</v>
      </c>
    </row>
    <row r="7" spans="1:17" x14ac:dyDescent="0.3">
      <c r="A7">
        <v>6</v>
      </c>
      <c r="B7" t="s">
        <v>38</v>
      </c>
      <c r="C7" t="s">
        <v>36</v>
      </c>
      <c r="D7" t="s">
        <v>19</v>
      </c>
      <c r="E7" t="s">
        <v>39</v>
      </c>
      <c r="F7" t="s">
        <v>20</v>
      </c>
      <c r="G7">
        <v>3.7</v>
      </c>
      <c r="H7">
        <v>1326</v>
      </c>
      <c r="I7">
        <v>213849</v>
      </c>
      <c r="J7">
        <v>1.8</v>
      </c>
      <c r="K7">
        <v>4482</v>
      </c>
      <c r="L7">
        <v>16300000</v>
      </c>
      <c r="M7">
        <v>263000000</v>
      </c>
      <c r="N7">
        <v>169</v>
      </c>
      <c r="O7">
        <v>5</v>
      </c>
      <c r="P7" t="s">
        <v>37</v>
      </c>
      <c r="Q7" t="s">
        <v>28</v>
      </c>
    </row>
    <row r="8" spans="1:17" x14ac:dyDescent="0.3">
      <c r="A8">
        <v>7</v>
      </c>
      <c r="B8" t="s">
        <v>40</v>
      </c>
      <c r="C8" t="s">
        <v>41</v>
      </c>
      <c r="D8" t="s">
        <v>19</v>
      </c>
      <c r="E8" t="s">
        <v>42</v>
      </c>
      <c r="F8" t="s">
        <v>43</v>
      </c>
      <c r="G8">
        <v>5.0999999999999996</v>
      </c>
      <c r="H8">
        <v>6670</v>
      </c>
      <c r="I8">
        <v>70813</v>
      </c>
      <c r="J8">
        <v>1.6</v>
      </c>
      <c r="K8">
        <v>9845</v>
      </c>
      <c r="L8">
        <v>1570000</v>
      </c>
      <c r="M8">
        <v>156000000</v>
      </c>
      <c r="N8">
        <v>448</v>
      </c>
      <c r="O8">
        <v>5</v>
      </c>
      <c r="P8" t="s">
        <v>28</v>
      </c>
      <c r="Q8" t="s">
        <v>28</v>
      </c>
    </row>
    <row r="9" spans="1:17" x14ac:dyDescent="0.3">
      <c r="A9">
        <v>8</v>
      </c>
      <c r="B9" t="s">
        <v>44</v>
      </c>
      <c r="C9" t="s">
        <v>18</v>
      </c>
      <c r="D9" t="s">
        <v>19</v>
      </c>
      <c r="E9" t="s">
        <v>43</v>
      </c>
      <c r="F9" t="s">
        <v>45</v>
      </c>
      <c r="G9">
        <v>7.6</v>
      </c>
      <c r="H9">
        <v>2013</v>
      </c>
      <c r="I9">
        <v>6043</v>
      </c>
      <c r="J9">
        <v>1.3</v>
      </c>
      <c r="K9">
        <v>10995</v>
      </c>
      <c r="L9">
        <v>3110000</v>
      </c>
      <c r="M9">
        <v>93300000</v>
      </c>
      <c r="N9">
        <v>78</v>
      </c>
      <c r="O9">
        <v>3.7</v>
      </c>
      <c r="P9" t="s">
        <v>31</v>
      </c>
      <c r="Q9" t="s">
        <v>28</v>
      </c>
    </row>
    <row r="10" spans="1:17" x14ac:dyDescent="0.3">
      <c r="A10">
        <v>9</v>
      </c>
      <c r="B10" t="s">
        <v>46</v>
      </c>
      <c r="C10" t="s">
        <v>18</v>
      </c>
      <c r="D10" t="s">
        <v>47</v>
      </c>
      <c r="E10" t="s">
        <v>30</v>
      </c>
      <c r="F10" t="s">
        <v>48</v>
      </c>
      <c r="G10">
        <v>8.5</v>
      </c>
      <c r="H10">
        <v>3434</v>
      </c>
      <c r="I10">
        <v>346968</v>
      </c>
      <c r="J10">
        <v>1</v>
      </c>
      <c r="K10">
        <v>9459</v>
      </c>
      <c r="L10">
        <v>6860000</v>
      </c>
      <c r="M10">
        <v>1339000</v>
      </c>
      <c r="N10">
        <v>8</v>
      </c>
      <c r="O10">
        <v>2.8</v>
      </c>
      <c r="P10" t="s">
        <v>23</v>
      </c>
      <c r="Q10" t="s">
        <v>28</v>
      </c>
    </row>
    <row r="11" spans="1:17" x14ac:dyDescent="0.3">
      <c r="A11">
        <v>10</v>
      </c>
      <c r="B11" t="s">
        <v>49</v>
      </c>
      <c r="C11" t="s">
        <v>50</v>
      </c>
      <c r="D11" t="s">
        <v>19</v>
      </c>
      <c r="E11" t="s">
        <v>20</v>
      </c>
      <c r="F11" t="s">
        <v>39</v>
      </c>
      <c r="G11">
        <v>7.6</v>
      </c>
      <c r="H11">
        <v>1273</v>
      </c>
      <c r="I11">
        <v>48758</v>
      </c>
      <c r="J11">
        <v>2.8</v>
      </c>
      <c r="K11">
        <v>13979</v>
      </c>
      <c r="L11">
        <v>2410000</v>
      </c>
      <c r="M11">
        <v>92800000</v>
      </c>
      <c r="N11">
        <v>503</v>
      </c>
      <c r="O11">
        <v>4.7</v>
      </c>
      <c r="P11" t="s">
        <v>37</v>
      </c>
      <c r="Q11" t="s">
        <v>23</v>
      </c>
    </row>
    <row r="12" spans="1:17" x14ac:dyDescent="0.3">
      <c r="A12">
        <v>11</v>
      </c>
      <c r="B12" t="s">
        <v>51</v>
      </c>
      <c r="C12" t="s">
        <v>52</v>
      </c>
      <c r="D12" t="s">
        <v>19</v>
      </c>
      <c r="E12" t="s">
        <v>53</v>
      </c>
      <c r="G12">
        <v>10.7</v>
      </c>
      <c r="H12">
        <v>1629</v>
      </c>
      <c r="I12">
        <v>0</v>
      </c>
      <c r="J12">
        <v>1</v>
      </c>
      <c r="K12">
        <v>2291</v>
      </c>
      <c r="L12">
        <v>352000</v>
      </c>
      <c r="M12">
        <v>0</v>
      </c>
      <c r="N12">
        <v>1</v>
      </c>
      <c r="O12">
        <v>2.8</v>
      </c>
      <c r="P12" t="s">
        <v>27</v>
      </c>
      <c r="Q12" t="s">
        <v>28</v>
      </c>
    </row>
    <row r="13" spans="1:17" x14ac:dyDescent="0.3">
      <c r="A13">
        <v>12</v>
      </c>
      <c r="B13" t="s">
        <v>54</v>
      </c>
      <c r="C13" t="s">
        <v>41</v>
      </c>
      <c r="D13" t="s">
        <v>19</v>
      </c>
      <c r="E13" t="s">
        <v>55</v>
      </c>
      <c r="F13" t="s">
        <v>20</v>
      </c>
      <c r="G13">
        <v>4.3</v>
      </c>
      <c r="H13">
        <v>5295</v>
      </c>
      <c r="I13">
        <v>30366</v>
      </c>
      <c r="J13">
        <v>1.9</v>
      </c>
      <c r="K13">
        <v>2623</v>
      </c>
      <c r="L13">
        <v>2590000</v>
      </c>
      <c r="M13">
        <v>14900000</v>
      </c>
      <c r="N13">
        <v>68</v>
      </c>
      <c r="O13">
        <v>2.8</v>
      </c>
      <c r="P13" t="s">
        <v>34</v>
      </c>
      <c r="Q13" t="s">
        <v>23</v>
      </c>
    </row>
    <row r="14" spans="1:17" x14ac:dyDescent="0.3">
      <c r="A14">
        <v>13</v>
      </c>
      <c r="B14" t="s">
        <v>56</v>
      </c>
      <c r="C14" t="s">
        <v>57</v>
      </c>
      <c r="D14" t="s">
        <v>19</v>
      </c>
      <c r="E14" t="s">
        <v>58</v>
      </c>
      <c r="F14" t="s">
        <v>43</v>
      </c>
      <c r="G14">
        <v>6.3</v>
      </c>
      <c r="H14">
        <v>5460</v>
      </c>
      <c r="I14">
        <v>23768</v>
      </c>
      <c r="J14">
        <v>1.2</v>
      </c>
      <c r="K14">
        <v>67</v>
      </c>
      <c r="L14">
        <v>939000</v>
      </c>
      <c r="M14">
        <v>38400000</v>
      </c>
      <c r="N14">
        <v>136</v>
      </c>
      <c r="O14">
        <v>5.2</v>
      </c>
      <c r="P14" t="s">
        <v>23</v>
      </c>
      <c r="Q14" t="s">
        <v>28</v>
      </c>
    </row>
    <row r="15" spans="1:17" x14ac:dyDescent="0.3">
      <c r="A15">
        <v>14</v>
      </c>
      <c r="B15" t="s">
        <v>59</v>
      </c>
      <c r="C15" t="s">
        <v>57</v>
      </c>
      <c r="D15" t="s">
        <v>19</v>
      </c>
      <c r="E15" t="s">
        <v>60</v>
      </c>
      <c r="F15" t="s">
        <v>58</v>
      </c>
      <c r="G15">
        <v>9.6</v>
      </c>
      <c r="H15">
        <v>5170</v>
      </c>
      <c r="I15">
        <v>49442</v>
      </c>
      <c r="J15">
        <v>1.7</v>
      </c>
      <c r="K15">
        <v>235</v>
      </c>
      <c r="L15">
        <v>1420000</v>
      </c>
      <c r="M15">
        <v>136000000</v>
      </c>
      <c r="N15">
        <v>311</v>
      </c>
      <c r="O15">
        <v>6.3</v>
      </c>
      <c r="P15" t="s">
        <v>34</v>
      </c>
      <c r="Q15" t="s">
        <v>28</v>
      </c>
    </row>
    <row r="16" spans="1:17" x14ac:dyDescent="0.3">
      <c r="A16">
        <v>15</v>
      </c>
      <c r="B16" t="s">
        <v>61</v>
      </c>
      <c r="C16" t="s">
        <v>36</v>
      </c>
      <c r="D16" t="s">
        <v>19</v>
      </c>
      <c r="E16" t="s">
        <v>20</v>
      </c>
      <c r="F16" t="s">
        <v>39</v>
      </c>
      <c r="G16">
        <v>4.5</v>
      </c>
      <c r="H16">
        <v>2993</v>
      </c>
      <c r="I16">
        <v>52631</v>
      </c>
      <c r="J16">
        <v>1.7</v>
      </c>
      <c r="K16">
        <v>7382</v>
      </c>
      <c r="L16">
        <v>4090000</v>
      </c>
      <c r="M16">
        <v>72000000</v>
      </c>
      <c r="N16">
        <v>368</v>
      </c>
      <c r="O16">
        <v>4.5</v>
      </c>
      <c r="P16" t="s">
        <v>31</v>
      </c>
      <c r="Q16" t="s">
        <v>28</v>
      </c>
    </row>
    <row r="17" spans="1:17" x14ac:dyDescent="0.3">
      <c r="A17">
        <v>16</v>
      </c>
      <c r="B17" t="s">
        <v>62</v>
      </c>
      <c r="C17" t="s">
        <v>18</v>
      </c>
      <c r="D17" t="s">
        <v>19</v>
      </c>
      <c r="E17" t="s">
        <v>20</v>
      </c>
      <c r="F17" t="s">
        <v>55</v>
      </c>
      <c r="G17">
        <v>7.4</v>
      </c>
      <c r="H17">
        <v>1201</v>
      </c>
      <c r="I17">
        <v>53092</v>
      </c>
      <c r="J17">
        <v>1.5</v>
      </c>
      <c r="K17">
        <v>15811</v>
      </c>
      <c r="L17">
        <v>2570000</v>
      </c>
      <c r="M17">
        <v>114000000</v>
      </c>
      <c r="N17">
        <v>244</v>
      </c>
      <c r="O17">
        <v>6.6</v>
      </c>
      <c r="P17" t="s">
        <v>27</v>
      </c>
      <c r="Q17" t="s">
        <v>22</v>
      </c>
    </row>
    <row r="18" spans="1:17" x14ac:dyDescent="0.3">
      <c r="A18">
        <v>17</v>
      </c>
      <c r="B18" t="s">
        <v>63</v>
      </c>
      <c r="C18" t="s">
        <v>50</v>
      </c>
      <c r="D18" t="s">
        <v>19</v>
      </c>
      <c r="E18" t="s">
        <v>20</v>
      </c>
      <c r="F18" t="s">
        <v>64</v>
      </c>
      <c r="G18">
        <v>4.8</v>
      </c>
      <c r="H18">
        <v>3495</v>
      </c>
      <c r="I18">
        <v>10764</v>
      </c>
      <c r="J18">
        <v>2.2000000000000002</v>
      </c>
      <c r="K18">
        <v>714</v>
      </c>
      <c r="L18">
        <v>5340000</v>
      </c>
      <c r="M18">
        <v>156000000</v>
      </c>
      <c r="N18">
        <v>114</v>
      </c>
      <c r="O18">
        <v>3.8</v>
      </c>
      <c r="P18" t="s">
        <v>28</v>
      </c>
      <c r="Q18" t="s">
        <v>27</v>
      </c>
    </row>
    <row r="19" spans="1:17" x14ac:dyDescent="0.3">
      <c r="A19">
        <v>18</v>
      </c>
      <c r="B19" t="s">
        <v>65</v>
      </c>
      <c r="C19" t="s">
        <v>18</v>
      </c>
      <c r="D19" t="s">
        <v>47</v>
      </c>
      <c r="E19" t="s">
        <v>58</v>
      </c>
      <c r="F19" t="s">
        <v>66</v>
      </c>
      <c r="G19">
        <v>5.3</v>
      </c>
      <c r="H19">
        <v>5908</v>
      </c>
      <c r="I19">
        <v>8679</v>
      </c>
      <c r="J19">
        <v>1</v>
      </c>
      <c r="K19">
        <v>1056</v>
      </c>
      <c r="L19">
        <v>1210000</v>
      </c>
      <c r="M19">
        <v>17800000</v>
      </c>
      <c r="N19">
        <v>2</v>
      </c>
      <c r="O19">
        <v>0.7</v>
      </c>
      <c r="P19" t="s">
        <v>34</v>
      </c>
      <c r="Q19" t="s">
        <v>22</v>
      </c>
    </row>
    <row r="20" spans="1:17" x14ac:dyDescent="0.3">
      <c r="A20">
        <v>19</v>
      </c>
      <c r="B20" t="s">
        <v>67</v>
      </c>
      <c r="C20" t="s">
        <v>68</v>
      </c>
      <c r="D20" t="s">
        <v>47</v>
      </c>
      <c r="E20" t="s">
        <v>30</v>
      </c>
      <c r="G20">
        <v>5.6</v>
      </c>
      <c r="H20">
        <v>6340</v>
      </c>
      <c r="I20">
        <v>101849</v>
      </c>
      <c r="J20">
        <v>1</v>
      </c>
      <c r="K20">
        <v>2503</v>
      </c>
      <c r="L20">
        <v>281000</v>
      </c>
      <c r="M20">
        <v>44900000</v>
      </c>
      <c r="N20">
        <v>1</v>
      </c>
      <c r="O20">
        <v>2</v>
      </c>
      <c r="P20" t="s">
        <v>23</v>
      </c>
      <c r="Q20" t="s">
        <v>27</v>
      </c>
    </row>
    <row r="21" spans="1:17" x14ac:dyDescent="0.3">
      <c r="A21">
        <v>20</v>
      </c>
      <c r="B21" t="s">
        <v>69</v>
      </c>
      <c r="C21" t="s">
        <v>18</v>
      </c>
      <c r="D21" t="s">
        <v>47</v>
      </c>
      <c r="E21" t="s">
        <v>53</v>
      </c>
      <c r="G21">
        <v>10.199999999999999</v>
      </c>
      <c r="H21">
        <v>1457</v>
      </c>
      <c r="I21">
        <v>111936</v>
      </c>
      <c r="J21">
        <v>1</v>
      </c>
      <c r="K21">
        <v>3421</v>
      </c>
      <c r="L21">
        <v>450000</v>
      </c>
      <c r="M21">
        <v>38100000</v>
      </c>
      <c r="N21">
        <v>1</v>
      </c>
      <c r="O21">
        <v>0.8</v>
      </c>
      <c r="P21" t="s">
        <v>23</v>
      </c>
      <c r="Q21" t="s">
        <v>28</v>
      </c>
    </row>
    <row r="22" spans="1:17" x14ac:dyDescent="0.3">
      <c r="A22">
        <v>21</v>
      </c>
      <c r="B22" t="s">
        <v>70</v>
      </c>
      <c r="C22" t="s">
        <v>18</v>
      </c>
      <c r="D22" t="s">
        <v>19</v>
      </c>
      <c r="E22" t="s">
        <v>71</v>
      </c>
      <c r="F22" t="s">
        <v>20</v>
      </c>
      <c r="G22">
        <v>8.8000000000000007</v>
      </c>
      <c r="H22">
        <v>5132</v>
      </c>
      <c r="I22">
        <v>224584</v>
      </c>
      <c r="J22">
        <v>3.3</v>
      </c>
      <c r="K22">
        <v>21756</v>
      </c>
      <c r="L22">
        <v>12000000</v>
      </c>
      <c r="M22">
        <v>525000000</v>
      </c>
      <c r="N22">
        <v>967</v>
      </c>
      <c r="O22">
        <v>6.3</v>
      </c>
      <c r="P22" t="s">
        <v>37</v>
      </c>
      <c r="Q22" t="s">
        <v>31</v>
      </c>
    </row>
    <row r="23" spans="1:17" x14ac:dyDescent="0.3">
      <c r="A23">
        <v>22</v>
      </c>
      <c r="B23" t="s">
        <v>72</v>
      </c>
      <c r="C23" t="s">
        <v>73</v>
      </c>
      <c r="D23" t="s">
        <v>19</v>
      </c>
      <c r="E23" t="s">
        <v>55</v>
      </c>
      <c r="F23" t="s">
        <v>20</v>
      </c>
      <c r="G23">
        <v>5.8</v>
      </c>
      <c r="H23">
        <v>5358</v>
      </c>
      <c r="I23">
        <v>5144</v>
      </c>
      <c r="J23">
        <v>2.6</v>
      </c>
      <c r="K23">
        <v>5903</v>
      </c>
      <c r="L23">
        <v>5380000</v>
      </c>
      <c r="M23">
        <v>50800000</v>
      </c>
      <c r="N23">
        <v>196</v>
      </c>
      <c r="O23">
        <v>5.3</v>
      </c>
      <c r="P23" t="s">
        <v>31</v>
      </c>
      <c r="Q23" t="s">
        <v>31</v>
      </c>
    </row>
    <row r="24" spans="1:17" x14ac:dyDescent="0.3">
      <c r="A24">
        <v>23</v>
      </c>
      <c r="B24" t="s">
        <v>74</v>
      </c>
      <c r="C24" t="s">
        <v>57</v>
      </c>
      <c r="D24" t="s">
        <v>19</v>
      </c>
      <c r="E24" t="s">
        <v>55</v>
      </c>
      <c r="F24" t="s">
        <v>39</v>
      </c>
      <c r="G24">
        <v>3.8</v>
      </c>
      <c r="H24">
        <v>4060</v>
      </c>
      <c r="I24">
        <v>507</v>
      </c>
      <c r="J24">
        <v>1.2</v>
      </c>
      <c r="K24">
        <v>5974</v>
      </c>
      <c r="L24">
        <v>689000</v>
      </c>
      <c r="M24">
        <v>8610000</v>
      </c>
      <c r="N24">
        <v>172</v>
      </c>
      <c r="O24">
        <v>4.0999999999999996</v>
      </c>
      <c r="P24" t="s">
        <v>23</v>
      </c>
      <c r="Q24" t="s">
        <v>28</v>
      </c>
    </row>
    <row r="25" spans="1:17" x14ac:dyDescent="0.3">
      <c r="A25">
        <v>24</v>
      </c>
      <c r="B25" t="s">
        <v>75</v>
      </c>
      <c r="C25" t="s">
        <v>73</v>
      </c>
      <c r="D25" t="s">
        <v>47</v>
      </c>
      <c r="E25" t="s">
        <v>45</v>
      </c>
      <c r="F25" t="s">
        <v>76</v>
      </c>
      <c r="G25">
        <v>22.5</v>
      </c>
      <c r="H25">
        <v>2425</v>
      </c>
      <c r="I25">
        <v>235565</v>
      </c>
      <c r="J25">
        <v>2.5</v>
      </c>
      <c r="K25">
        <v>52432</v>
      </c>
      <c r="L25">
        <v>4139999</v>
      </c>
      <c r="M25">
        <v>405000000</v>
      </c>
      <c r="N25">
        <v>211</v>
      </c>
      <c r="O25">
        <v>7</v>
      </c>
      <c r="P25" t="s">
        <v>34</v>
      </c>
      <c r="Q25" t="s">
        <v>23</v>
      </c>
    </row>
    <row r="26" spans="1:17" x14ac:dyDescent="0.3">
      <c r="A26">
        <v>25</v>
      </c>
      <c r="B26" t="s">
        <v>77</v>
      </c>
      <c r="C26" t="s">
        <v>73</v>
      </c>
      <c r="D26" t="s">
        <v>19</v>
      </c>
      <c r="E26" t="s">
        <v>20</v>
      </c>
      <c r="F26" t="s">
        <v>78</v>
      </c>
      <c r="G26">
        <v>6.7</v>
      </c>
      <c r="H26">
        <v>1404</v>
      </c>
      <c r="I26">
        <v>0</v>
      </c>
      <c r="J26">
        <v>1.3</v>
      </c>
      <c r="K26">
        <v>2903</v>
      </c>
      <c r="L26">
        <v>564000</v>
      </c>
      <c r="M26">
        <v>5</v>
      </c>
      <c r="N26">
        <v>19</v>
      </c>
      <c r="O26">
        <v>4.2</v>
      </c>
      <c r="P26" t="s">
        <v>27</v>
      </c>
      <c r="Q26" t="s">
        <v>23</v>
      </c>
    </row>
    <row r="27" spans="1:17" x14ac:dyDescent="0.3">
      <c r="A27">
        <v>26</v>
      </c>
      <c r="B27" t="s">
        <v>79</v>
      </c>
      <c r="C27" t="s">
        <v>50</v>
      </c>
      <c r="D27" t="s">
        <v>19</v>
      </c>
      <c r="E27" t="s">
        <v>20</v>
      </c>
      <c r="F27" t="s">
        <v>64</v>
      </c>
      <c r="G27">
        <v>6.4</v>
      </c>
      <c r="H27">
        <v>1914</v>
      </c>
      <c r="I27">
        <v>23751</v>
      </c>
      <c r="J27">
        <v>2.4</v>
      </c>
      <c r="K27">
        <v>7332</v>
      </c>
      <c r="L27">
        <v>1880000</v>
      </c>
      <c r="M27">
        <v>23300000</v>
      </c>
      <c r="N27">
        <v>95</v>
      </c>
      <c r="O27">
        <v>3.9</v>
      </c>
      <c r="P27" t="s">
        <v>31</v>
      </c>
      <c r="Q27" t="s">
        <v>34</v>
      </c>
    </row>
    <row r="28" spans="1:17" x14ac:dyDescent="0.3">
      <c r="A28">
        <v>27</v>
      </c>
      <c r="B28" t="s">
        <v>80</v>
      </c>
      <c r="C28" t="s">
        <v>18</v>
      </c>
      <c r="D28" t="s">
        <v>19</v>
      </c>
      <c r="E28" t="s">
        <v>55</v>
      </c>
      <c r="F28" t="s">
        <v>81</v>
      </c>
      <c r="G28">
        <v>6.8</v>
      </c>
      <c r="H28">
        <v>4780</v>
      </c>
      <c r="I28">
        <v>25866</v>
      </c>
      <c r="J28">
        <v>1.2</v>
      </c>
      <c r="K28">
        <v>986</v>
      </c>
      <c r="L28">
        <v>655000</v>
      </c>
      <c r="M28">
        <v>35400000</v>
      </c>
      <c r="N28">
        <v>66</v>
      </c>
      <c r="O28">
        <v>4.0999999999999996</v>
      </c>
      <c r="P28" t="s">
        <v>22</v>
      </c>
      <c r="Q28" t="s">
        <v>34</v>
      </c>
    </row>
    <row r="29" spans="1:17" x14ac:dyDescent="0.3">
      <c r="A29">
        <v>29</v>
      </c>
      <c r="B29" t="s">
        <v>82</v>
      </c>
      <c r="C29" t="s">
        <v>18</v>
      </c>
      <c r="D29" t="s">
        <v>19</v>
      </c>
      <c r="E29" t="s">
        <v>42</v>
      </c>
      <c r="F29" t="s">
        <v>20</v>
      </c>
      <c r="G29">
        <v>6.1</v>
      </c>
      <c r="H29">
        <v>163</v>
      </c>
      <c r="I29">
        <v>19883</v>
      </c>
      <c r="J29">
        <v>1.7</v>
      </c>
      <c r="K29">
        <v>6369</v>
      </c>
      <c r="L29">
        <v>1790000</v>
      </c>
      <c r="M29">
        <v>21800000</v>
      </c>
      <c r="N29">
        <v>105</v>
      </c>
      <c r="O29">
        <v>5.2</v>
      </c>
      <c r="P29" t="s">
        <v>34</v>
      </c>
      <c r="Q29" t="s">
        <v>22</v>
      </c>
    </row>
    <row r="30" spans="1:17" x14ac:dyDescent="0.3">
      <c r="A30">
        <v>30</v>
      </c>
      <c r="B30" t="s">
        <v>83</v>
      </c>
      <c r="C30" t="s">
        <v>84</v>
      </c>
      <c r="D30" t="s">
        <v>19</v>
      </c>
      <c r="E30" t="s">
        <v>20</v>
      </c>
      <c r="F30" t="s">
        <v>55</v>
      </c>
      <c r="G30">
        <v>5.3</v>
      </c>
      <c r="H30">
        <v>1172</v>
      </c>
      <c r="I30">
        <v>18224</v>
      </c>
      <c r="J30">
        <v>4</v>
      </c>
      <c r="K30">
        <v>7991</v>
      </c>
      <c r="L30">
        <v>1500000</v>
      </c>
      <c r="M30">
        <v>23200000</v>
      </c>
      <c r="N30">
        <v>466</v>
      </c>
      <c r="O30">
        <v>3.9</v>
      </c>
      <c r="P30" t="s">
        <v>34</v>
      </c>
      <c r="Q30" t="s">
        <v>31</v>
      </c>
    </row>
    <row r="31" spans="1:17" x14ac:dyDescent="0.3">
      <c r="A31">
        <v>31</v>
      </c>
      <c r="B31" t="s">
        <v>85</v>
      </c>
      <c r="C31" t="s">
        <v>18</v>
      </c>
      <c r="D31" t="s">
        <v>47</v>
      </c>
      <c r="E31" t="s">
        <v>71</v>
      </c>
      <c r="F31" t="s">
        <v>86</v>
      </c>
      <c r="G31">
        <v>7.2</v>
      </c>
      <c r="H31">
        <v>5493</v>
      </c>
      <c r="I31">
        <v>400009</v>
      </c>
      <c r="J31">
        <v>1</v>
      </c>
      <c r="K31">
        <v>717</v>
      </c>
      <c r="L31">
        <v>1970000</v>
      </c>
      <c r="M31">
        <v>240000000</v>
      </c>
      <c r="N31">
        <v>2</v>
      </c>
      <c r="O31">
        <v>1.4</v>
      </c>
      <c r="P31" t="s">
        <v>23</v>
      </c>
      <c r="Q31" t="s">
        <v>23</v>
      </c>
    </row>
    <row r="32" spans="1:17" x14ac:dyDescent="0.3">
      <c r="A32">
        <v>32</v>
      </c>
      <c r="B32" t="s">
        <v>87</v>
      </c>
      <c r="C32" t="s">
        <v>18</v>
      </c>
      <c r="D32" t="s">
        <v>19</v>
      </c>
      <c r="E32" t="s">
        <v>60</v>
      </c>
      <c r="F32" t="s">
        <v>43</v>
      </c>
      <c r="G32">
        <v>8</v>
      </c>
      <c r="H32">
        <v>5394</v>
      </c>
      <c r="I32">
        <v>28744</v>
      </c>
      <c r="J32">
        <v>2</v>
      </c>
      <c r="K32">
        <v>16781</v>
      </c>
      <c r="L32">
        <v>10900000</v>
      </c>
      <c r="M32">
        <v>571000000</v>
      </c>
      <c r="N32">
        <v>354</v>
      </c>
      <c r="O32">
        <v>5.4</v>
      </c>
      <c r="P32" t="s">
        <v>31</v>
      </c>
      <c r="Q32" t="s">
        <v>31</v>
      </c>
    </row>
    <row r="33" spans="1:17" x14ac:dyDescent="0.3">
      <c r="A33">
        <v>33</v>
      </c>
      <c r="B33" t="s">
        <v>88</v>
      </c>
      <c r="C33" t="s">
        <v>57</v>
      </c>
      <c r="D33" t="s">
        <v>19</v>
      </c>
      <c r="E33" t="s">
        <v>89</v>
      </c>
      <c r="G33">
        <v>6.9</v>
      </c>
      <c r="H33">
        <v>16467</v>
      </c>
      <c r="I33">
        <v>0</v>
      </c>
      <c r="J33">
        <v>1</v>
      </c>
      <c r="K33">
        <v>70</v>
      </c>
      <c r="L33">
        <v>29100</v>
      </c>
      <c r="M33">
        <v>0</v>
      </c>
      <c r="N33">
        <v>1</v>
      </c>
      <c r="O33">
        <v>1</v>
      </c>
      <c r="P33" t="s">
        <v>28</v>
      </c>
      <c r="Q33" t="s">
        <v>28</v>
      </c>
    </row>
    <row r="34" spans="1:17" x14ac:dyDescent="0.3">
      <c r="A34">
        <v>34</v>
      </c>
      <c r="B34" t="s">
        <v>90</v>
      </c>
      <c r="C34" t="s">
        <v>73</v>
      </c>
      <c r="D34" t="s">
        <v>19</v>
      </c>
      <c r="E34" t="s">
        <v>55</v>
      </c>
      <c r="F34" t="s">
        <v>91</v>
      </c>
      <c r="G34">
        <v>3</v>
      </c>
      <c r="H34">
        <v>6917</v>
      </c>
      <c r="I34">
        <v>2030</v>
      </c>
      <c r="J34">
        <v>1.2</v>
      </c>
      <c r="K34">
        <v>1618</v>
      </c>
      <c r="L34">
        <v>2930000</v>
      </c>
      <c r="M34">
        <v>86000</v>
      </c>
      <c r="N34">
        <v>15</v>
      </c>
      <c r="O34">
        <v>2.5</v>
      </c>
      <c r="P34" t="s">
        <v>37</v>
      </c>
      <c r="Q34" t="s">
        <v>27</v>
      </c>
    </row>
    <row r="35" spans="1:17" x14ac:dyDescent="0.3">
      <c r="A35">
        <v>35</v>
      </c>
      <c r="B35" t="s">
        <v>92</v>
      </c>
      <c r="C35" t="s">
        <v>41</v>
      </c>
      <c r="D35" t="s">
        <v>19</v>
      </c>
      <c r="E35" t="s">
        <v>20</v>
      </c>
      <c r="F35" t="s">
        <v>93</v>
      </c>
      <c r="G35">
        <v>3.8</v>
      </c>
      <c r="H35">
        <v>85</v>
      </c>
      <c r="I35">
        <v>113477</v>
      </c>
      <c r="J35">
        <v>1.8</v>
      </c>
      <c r="K35">
        <v>2525</v>
      </c>
      <c r="L35">
        <v>5030000</v>
      </c>
      <c r="M35">
        <v>66700000</v>
      </c>
      <c r="N35">
        <v>287</v>
      </c>
      <c r="O35">
        <v>1.7</v>
      </c>
      <c r="P35" t="s">
        <v>31</v>
      </c>
      <c r="Q35" t="s">
        <v>23</v>
      </c>
    </row>
    <row r="36" spans="1:17" x14ac:dyDescent="0.3">
      <c r="A36">
        <v>36</v>
      </c>
      <c r="B36" t="s">
        <v>94</v>
      </c>
      <c r="C36" t="s">
        <v>41</v>
      </c>
      <c r="D36" t="s">
        <v>19</v>
      </c>
      <c r="E36" t="s">
        <v>30</v>
      </c>
      <c r="F36" t="s">
        <v>20</v>
      </c>
      <c r="G36">
        <v>6.6</v>
      </c>
      <c r="H36">
        <v>6470</v>
      </c>
      <c r="I36">
        <v>37566</v>
      </c>
      <c r="J36">
        <v>2.6</v>
      </c>
      <c r="K36">
        <v>16141</v>
      </c>
      <c r="L36">
        <v>1880000</v>
      </c>
      <c r="M36">
        <v>108000000</v>
      </c>
      <c r="N36">
        <v>604</v>
      </c>
      <c r="O36">
        <v>6.2</v>
      </c>
      <c r="P36" t="s">
        <v>37</v>
      </c>
      <c r="Q36" t="s">
        <v>28</v>
      </c>
    </row>
    <row r="37" spans="1:17" x14ac:dyDescent="0.3">
      <c r="A37">
        <v>37</v>
      </c>
      <c r="B37" t="s">
        <v>95</v>
      </c>
      <c r="C37" t="s">
        <v>50</v>
      </c>
      <c r="D37" t="s">
        <v>19</v>
      </c>
      <c r="E37" t="s">
        <v>20</v>
      </c>
      <c r="F37" t="s">
        <v>39</v>
      </c>
      <c r="G37">
        <v>6</v>
      </c>
      <c r="H37">
        <v>1463</v>
      </c>
      <c r="I37">
        <v>116486</v>
      </c>
      <c r="J37">
        <v>2.7</v>
      </c>
      <c r="K37">
        <v>7598</v>
      </c>
      <c r="L37">
        <v>1680000</v>
      </c>
      <c r="M37">
        <v>112000000</v>
      </c>
      <c r="N37">
        <v>686</v>
      </c>
      <c r="O37">
        <v>3.2</v>
      </c>
      <c r="P37" t="s">
        <v>22</v>
      </c>
      <c r="Q37" t="s">
        <v>22</v>
      </c>
    </row>
    <row r="38" spans="1:17" x14ac:dyDescent="0.3">
      <c r="A38">
        <v>38</v>
      </c>
      <c r="B38" t="s">
        <v>96</v>
      </c>
      <c r="C38" t="s">
        <v>36</v>
      </c>
      <c r="D38" t="s">
        <v>19</v>
      </c>
      <c r="E38" t="s">
        <v>97</v>
      </c>
      <c r="F38" t="s">
        <v>64</v>
      </c>
      <c r="G38">
        <v>3.4</v>
      </c>
      <c r="H38">
        <v>13617</v>
      </c>
      <c r="I38">
        <v>0</v>
      </c>
      <c r="J38">
        <v>1</v>
      </c>
      <c r="K38">
        <v>1340</v>
      </c>
      <c r="L38">
        <v>467000</v>
      </c>
      <c r="M38">
        <v>0</v>
      </c>
      <c r="N38">
        <v>3</v>
      </c>
      <c r="O38">
        <v>1.3</v>
      </c>
      <c r="P38" t="s">
        <v>28</v>
      </c>
      <c r="Q38" t="s">
        <v>37</v>
      </c>
    </row>
    <row r="39" spans="1:17" x14ac:dyDescent="0.3">
      <c r="A39">
        <v>39</v>
      </c>
      <c r="B39" t="s">
        <v>98</v>
      </c>
      <c r="C39" t="s">
        <v>36</v>
      </c>
      <c r="D39" t="s">
        <v>19</v>
      </c>
      <c r="E39" t="s">
        <v>43</v>
      </c>
      <c r="F39" t="s">
        <v>45</v>
      </c>
      <c r="G39">
        <v>4.8</v>
      </c>
      <c r="H39">
        <v>1124</v>
      </c>
      <c r="I39">
        <v>27368</v>
      </c>
      <c r="J39">
        <v>1.1000000000000001</v>
      </c>
      <c r="K39">
        <v>4432</v>
      </c>
      <c r="L39">
        <v>1090000</v>
      </c>
      <c r="M39">
        <v>26400000</v>
      </c>
      <c r="N39">
        <v>42</v>
      </c>
      <c r="O39">
        <v>2.2999999999999998</v>
      </c>
      <c r="P39" t="s">
        <v>28</v>
      </c>
      <c r="Q39" t="s">
        <v>28</v>
      </c>
    </row>
    <row r="40" spans="1:17" x14ac:dyDescent="0.3">
      <c r="A40">
        <v>40</v>
      </c>
      <c r="B40" t="s">
        <v>99</v>
      </c>
      <c r="C40" t="s">
        <v>18</v>
      </c>
      <c r="D40" t="s">
        <v>47</v>
      </c>
      <c r="E40" t="s">
        <v>100</v>
      </c>
      <c r="F40" t="s">
        <v>66</v>
      </c>
      <c r="G40">
        <v>5.8</v>
      </c>
      <c r="H40">
        <v>2048</v>
      </c>
      <c r="I40">
        <v>54303</v>
      </c>
      <c r="J40">
        <v>1</v>
      </c>
      <c r="K40">
        <v>8260</v>
      </c>
      <c r="L40">
        <v>332000</v>
      </c>
      <c r="M40">
        <v>8800000</v>
      </c>
      <c r="N40">
        <v>2</v>
      </c>
      <c r="O40">
        <v>0.5</v>
      </c>
      <c r="P40" t="s">
        <v>28</v>
      </c>
      <c r="Q40" t="s">
        <v>22</v>
      </c>
    </row>
    <row r="41" spans="1:17" x14ac:dyDescent="0.3">
      <c r="A41">
        <v>41</v>
      </c>
      <c r="B41" t="s">
        <v>101</v>
      </c>
      <c r="C41" t="s">
        <v>18</v>
      </c>
      <c r="D41" t="s">
        <v>19</v>
      </c>
      <c r="E41" t="s">
        <v>55</v>
      </c>
      <c r="F41" t="s">
        <v>102</v>
      </c>
      <c r="G41">
        <v>10.1</v>
      </c>
      <c r="H41">
        <v>1861</v>
      </c>
      <c r="I41">
        <v>162001</v>
      </c>
      <c r="J41">
        <v>1.7</v>
      </c>
      <c r="K41">
        <v>26449</v>
      </c>
      <c r="L41">
        <v>6270000</v>
      </c>
      <c r="M41">
        <v>505000000</v>
      </c>
      <c r="N41">
        <v>328</v>
      </c>
      <c r="O41">
        <v>6.7</v>
      </c>
      <c r="P41" t="s">
        <v>27</v>
      </c>
      <c r="Q41" t="s">
        <v>23</v>
      </c>
    </row>
    <row r="42" spans="1:17" x14ac:dyDescent="0.3">
      <c r="A42">
        <v>42</v>
      </c>
      <c r="B42" t="s">
        <v>103</v>
      </c>
      <c r="C42" t="s">
        <v>18</v>
      </c>
      <c r="D42" t="s">
        <v>19</v>
      </c>
      <c r="E42" t="s">
        <v>20</v>
      </c>
      <c r="F42" t="s">
        <v>60</v>
      </c>
      <c r="G42">
        <v>6.6</v>
      </c>
      <c r="H42">
        <v>6380</v>
      </c>
      <c r="I42">
        <v>117105</v>
      </c>
      <c r="J42">
        <v>4</v>
      </c>
      <c r="K42">
        <v>15993</v>
      </c>
      <c r="L42">
        <v>2970000</v>
      </c>
      <c r="M42">
        <v>422000000</v>
      </c>
      <c r="N42">
        <v>2710</v>
      </c>
      <c r="O42">
        <v>6.1</v>
      </c>
      <c r="P42" t="s">
        <v>28</v>
      </c>
      <c r="Q42" t="s">
        <v>34</v>
      </c>
    </row>
    <row r="43" spans="1:17" x14ac:dyDescent="0.3">
      <c r="A43">
        <v>43</v>
      </c>
      <c r="B43" t="s">
        <v>104</v>
      </c>
      <c r="C43" t="s">
        <v>36</v>
      </c>
      <c r="D43" t="s">
        <v>19</v>
      </c>
      <c r="E43" t="s">
        <v>55</v>
      </c>
      <c r="F43" t="s">
        <v>39</v>
      </c>
      <c r="G43">
        <v>5.6</v>
      </c>
      <c r="H43">
        <v>4640</v>
      </c>
      <c r="I43">
        <v>10358</v>
      </c>
      <c r="J43">
        <v>1.3</v>
      </c>
      <c r="K43">
        <v>7586</v>
      </c>
      <c r="L43">
        <v>574000</v>
      </c>
      <c r="M43">
        <v>12800000</v>
      </c>
      <c r="N43">
        <v>44</v>
      </c>
      <c r="O43">
        <v>5.0999999999999996</v>
      </c>
      <c r="P43" t="s">
        <v>22</v>
      </c>
      <c r="Q43" t="s">
        <v>27</v>
      </c>
    </row>
    <row r="44" spans="1:17" x14ac:dyDescent="0.3">
      <c r="A44">
        <v>44</v>
      </c>
      <c r="B44" t="s">
        <v>105</v>
      </c>
      <c r="C44" t="s">
        <v>18</v>
      </c>
      <c r="D44" t="s">
        <v>19</v>
      </c>
      <c r="E44" t="s">
        <v>106</v>
      </c>
      <c r="F44" t="s">
        <v>107</v>
      </c>
      <c r="G44">
        <v>6</v>
      </c>
      <c r="H44">
        <v>6090</v>
      </c>
      <c r="I44">
        <v>6434</v>
      </c>
      <c r="J44">
        <v>1.2</v>
      </c>
      <c r="K44">
        <v>5162</v>
      </c>
      <c r="L44">
        <v>501000</v>
      </c>
      <c r="M44">
        <v>5290000</v>
      </c>
      <c r="N44">
        <v>42</v>
      </c>
      <c r="O44">
        <v>2.2999999999999998</v>
      </c>
      <c r="P44" t="s">
        <v>22</v>
      </c>
      <c r="Q44" t="s">
        <v>23</v>
      </c>
    </row>
    <row r="45" spans="1:17" x14ac:dyDescent="0.3">
      <c r="A45">
        <v>45</v>
      </c>
      <c r="B45" t="s">
        <v>108</v>
      </c>
      <c r="C45" t="s">
        <v>18</v>
      </c>
      <c r="D45" t="s">
        <v>19</v>
      </c>
      <c r="E45" t="s">
        <v>109</v>
      </c>
      <c r="F45" t="s">
        <v>110</v>
      </c>
      <c r="G45">
        <v>1.2</v>
      </c>
      <c r="H45">
        <v>1896</v>
      </c>
      <c r="I45">
        <v>30886</v>
      </c>
      <c r="J45">
        <v>1</v>
      </c>
      <c r="K45">
        <v>1416</v>
      </c>
      <c r="L45">
        <v>2080000</v>
      </c>
      <c r="M45">
        <v>36300000</v>
      </c>
      <c r="N45">
        <v>2</v>
      </c>
      <c r="O45">
        <v>3.1</v>
      </c>
      <c r="P45" t="s">
        <v>22</v>
      </c>
      <c r="Q45" t="s">
        <v>23</v>
      </c>
    </row>
    <row r="46" spans="1:17" x14ac:dyDescent="0.3">
      <c r="A46">
        <v>46</v>
      </c>
      <c r="B46" t="s">
        <v>111</v>
      </c>
      <c r="C46" t="s">
        <v>18</v>
      </c>
      <c r="D46" t="s">
        <v>19</v>
      </c>
      <c r="E46" t="s">
        <v>58</v>
      </c>
      <c r="F46" t="s">
        <v>81</v>
      </c>
      <c r="G46">
        <v>6.3</v>
      </c>
      <c r="H46">
        <v>4840</v>
      </c>
      <c r="I46">
        <v>9867</v>
      </c>
      <c r="J46">
        <v>1.1000000000000001</v>
      </c>
      <c r="K46">
        <v>10622</v>
      </c>
      <c r="L46">
        <v>800000</v>
      </c>
      <c r="M46">
        <v>16300000</v>
      </c>
      <c r="N46">
        <v>49</v>
      </c>
      <c r="O46">
        <v>6.1</v>
      </c>
      <c r="P46" t="s">
        <v>27</v>
      </c>
      <c r="Q46" t="s">
        <v>28</v>
      </c>
    </row>
    <row r="47" spans="1:17" x14ac:dyDescent="0.3">
      <c r="A47">
        <v>47</v>
      </c>
      <c r="B47" t="s">
        <v>112</v>
      </c>
      <c r="C47" t="s">
        <v>57</v>
      </c>
      <c r="D47" t="s">
        <v>19</v>
      </c>
      <c r="E47" t="s">
        <v>58</v>
      </c>
      <c r="F47" t="s">
        <v>60</v>
      </c>
      <c r="G47">
        <v>7.6</v>
      </c>
      <c r="H47">
        <v>4870</v>
      </c>
      <c r="I47">
        <v>60412</v>
      </c>
      <c r="J47">
        <v>1.5</v>
      </c>
      <c r="K47">
        <v>14593</v>
      </c>
      <c r="L47">
        <v>1050000</v>
      </c>
      <c r="M47">
        <v>129000000</v>
      </c>
      <c r="N47">
        <v>324</v>
      </c>
      <c r="O47">
        <v>4.9000000000000004</v>
      </c>
      <c r="P47" t="s">
        <v>22</v>
      </c>
      <c r="Q47" t="s">
        <v>28</v>
      </c>
    </row>
    <row r="48" spans="1:17" x14ac:dyDescent="0.3">
      <c r="A48">
        <v>48</v>
      </c>
      <c r="B48" t="s">
        <v>113</v>
      </c>
      <c r="C48" t="s">
        <v>18</v>
      </c>
      <c r="D48" t="s">
        <v>47</v>
      </c>
      <c r="E48" t="s">
        <v>114</v>
      </c>
      <c r="G48">
        <v>5</v>
      </c>
      <c r="H48">
        <v>4823</v>
      </c>
      <c r="I48">
        <v>349645</v>
      </c>
      <c r="J48">
        <v>1</v>
      </c>
      <c r="K48">
        <v>426</v>
      </c>
      <c r="L48">
        <v>4220000</v>
      </c>
      <c r="M48">
        <v>312000000</v>
      </c>
      <c r="N48">
        <v>1</v>
      </c>
      <c r="O48">
        <v>2.2000000000000002</v>
      </c>
      <c r="P48" t="s">
        <v>28</v>
      </c>
      <c r="Q48" t="s">
        <v>28</v>
      </c>
    </row>
    <row r="49" spans="1:17" x14ac:dyDescent="0.3">
      <c r="A49">
        <v>49</v>
      </c>
      <c r="B49" t="s">
        <v>115</v>
      </c>
      <c r="C49" t="s">
        <v>18</v>
      </c>
      <c r="D49" t="s">
        <v>19</v>
      </c>
      <c r="E49" t="s">
        <v>116</v>
      </c>
      <c r="F49" t="s">
        <v>64</v>
      </c>
      <c r="G49">
        <v>8.3000000000000007</v>
      </c>
      <c r="H49">
        <v>4780</v>
      </c>
      <c r="I49">
        <v>1794</v>
      </c>
      <c r="J49">
        <v>1.1000000000000001</v>
      </c>
      <c r="K49">
        <v>10868</v>
      </c>
      <c r="L49">
        <v>583000</v>
      </c>
      <c r="M49">
        <v>21900000</v>
      </c>
      <c r="N49">
        <v>24</v>
      </c>
      <c r="O49">
        <v>4.0999999999999996</v>
      </c>
      <c r="P49" t="s">
        <v>37</v>
      </c>
      <c r="Q49" t="s">
        <v>28</v>
      </c>
    </row>
    <row r="50" spans="1:17" x14ac:dyDescent="0.3">
      <c r="A50">
        <v>50</v>
      </c>
      <c r="B50" t="s">
        <v>117</v>
      </c>
      <c r="C50" t="s">
        <v>36</v>
      </c>
      <c r="D50" t="s">
        <v>19</v>
      </c>
      <c r="E50" t="s">
        <v>20</v>
      </c>
      <c r="F50" t="s">
        <v>39</v>
      </c>
      <c r="G50">
        <v>4.7</v>
      </c>
      <c r="H50">
        <v>11592</v>
      </c>
      <c r="I50">
        <v>212445</v>
      </c>
      <c r="J50">
        <v>3.1</v>
      </c>
      <c r="K50">
        <v>6806</v>
      </c>
      <c r="L50">
        <v>15000000</v>
      </c>
      <c r="M50">
        <v>273000000</v>
      </c>
      <c r="N50">
        <v>616</v>
      </c>
      <c r="O50">
        <v>5</v>
      </c>
      <c r="P50" t="s">
        <v>28</v>
      </c>
      <c r="Q50" t="s">
        <v>37</v>
      </c>
    </row>
    <row r="51" spans="1:17" x14ac:dyDescent="0.3">
      <c r="A51">
        <v>51</v>
      </c>
      <c r="B51" t="s">
        <v>118</v>
      </c>
      <c r="C51" t="s">
        <v>52</v>
      </c>
      <c r="D51" t="s">
        <v>19</v>
      </c>
      <c r="E51" t="s">
        <v>20</v>
      </c>
      <c r="F51" t="s">
        <v>78</v>
      </c>
      <c r="G51">
        <v>2.9</v>
      </c>
      <c r="H51">
        <v>3009</v>
      </c>
      <c r="I51">
        <v>0</v>
      </c>
      <c r="J51">
        <v>1.1000000000000001</v>
      </c>
      <c r="K51">
        <v>138</v>
      </c>
      <c r="L51">
        <v>1820000</v>
      </c>
      <c r="M51">
        <v>464</v>
      </c>
      <c r="N51">
        <v>14</v>
      </c>
      <c r="O51">
        <v>4.5</v>
      </c>
      <c r="P51" t="s">
        <v>28</v>
      </c>
      <c r="Q51" t="s">
        <v>28</v>
      </c>
    </row>
    <row r="52" spans="1:17" x14ac:dyDescent="0.3">
      <c r="A52">
        <v>52</v>
      </c>
      <c r="B52" t="s">
        <v>119</v>
      </c>
      <c r="C52" t="s">
        <v>18</v>
      </c>
      <c r="D52" t="s">
        <v>19</v>
      </c>
      <c r="E52" t="s">
        <v>43</v>
      </c>
      <c r="F52" t="s">
        <v>45</v>
      </c>
      <c r="G52">
        <v>4.2</v>
      </c>
      <c r="H52">
        <v>405</v>
      </c>
      <c r="I52">
        <v>53836</v>
      </c>
      <c r="J52">
        <v>1.4</v>
      </c>
      <c r="K52">
        <v>44</v>
      </c>
      <c r="L52">
        <v>3970000</v>
      </c>
      <c r="M52">
        <v>52800000</v>
      </c>
      <c r="N52">
        <v>99</v>
      </c>
      <c r="O52">
        <v>2.7</v>
      </c>
      <c r="P52" t="s">
        <v>23</v>
      </c>
      <c r="Q52" t="s">
        <v>28</v>
      </c>
    </row>
    <row r="53" spans="1:17" x14ac:dyDescent="0.3">
      <c r="A53">
        <v>53</v>
      </c>
      <c r="B53" t="s">
        <v>120</v>
      </c>
      <c r="C53" t="s">
        <v>41</v>
      </c>
      <c r="D53" t="s">
        <v>47</v>
      </c>
      <c r="E53" t="s">
        <v>30</v>
      </c>
      <c r="F53" t="s">
        <v>20</v>
      </c>
      <c r="G53">
        <v>23.6</v>
      </c>
      <c r="H53">
        <v>5060</v>
      </c>
      <c r="I53">
        <v>72599</v>
      </c>
      <c r="J53">
        <v>1</v>
      </c>
      <c r="K53">
        <v>26839</v>
      </c>
      <c r="L53">
        <v>731000</v>
      </c>
      <c r="M53">
        <v>100000000</v>
      </c>
      <c r="N53">
        <v>7</v>
      </c>
      <c r="O53">
        <v>6.5</v>
      </c>
      <c r="P53" t="s">
        <v>22</v>
      </c>
      <c r="Q53" t="s">
        <v>37</v>
      </c>
    </row>
    <row r="54" spans="1:17" x14ac:dyDescent="0.3">
      <c r="A54">
        <v>54</v>
      </c>
      <c r="B54" t="s">
        <v>121</v>
      </c>
      <c r="C54" t="s">
        <v>73</v>
      </c>
      <c r="D54" t="s">
        <v>19</v>
      </c>
      <c r="E54" t="s">
        <v>20</v>
      </c>
      <c r="F54" t="s">
        <v>97</v>
      </c>
      <c r="G54">
        <v>6.2</v>
      </c>
      <c r="H54">
        <v>3446</v>
      </c>
      <c r="I54">
        <v>33501</v>
      </c>
      <c r="J54">
        <v>2</v>
      </c>
      <c r="K54">
        <v>6786</v>
      </c>
      <c r="L54">
        <v>3880000</v>
      </c>
      <c r="M54">
        <v>37800000</v>
      </c>
      <c r="N54">
        <v>75</v>
      </c>
      <c r="O54">
        <v>3.7</v>
      </c>
      <c r="P54" t="s">
        <v>34</v>
      </c>
      <c r="Q54" t="s">
        <v>28</v>
      </c>
    </row>
    <row r="55" spans="1:17" x14ac:dyDescent="0.3">
      <c r="A55">
        <v>55</v>
      </c>
      <c r="B55" t="s">
        <v>122</v>
      </c>
      <c r="C55" t="s">
        <v>41</v>
      </c>
      <c r="D55" t="s">
        <v>19</v>
      </c>
      <c r="E55" t="s">
        <v>55</v>
      </c>
      <c r="F55" t="s">
        <v>20</v>
      </c>
      <c r="G55">
        <v>4.5</v>
      </c>
      <c r="H55">
        <v>125</v>
      </c>
      <c r="I55">
        <v>0</v>
      </c>
      <c r="J55">
        <v>1.8</v>
      </c>
      <c r="K55">
        <v>2057</v>
      </c>
      <c r="L55">
        <v>553000</v>
      </c>
      <c r="M55">
        <v>0</v>
      </c>
      <c r="N55">
        <v>28</v>
      </c>
      <c r="O55">
        <v>4.2</v>
      </c>
      <c r="P55" t="s">
        <v>37</v>
      </c>
      <c r="Q55" t="s">
        <v>28</v>
      </c>
    </row>
    <row r="56" spans="1:17" x14ac:dyDescent="0.3">
      <c r="A56">
        <v>56</v>
      </c>
      <c r="B56" t="s">
        <v>123</v>
      </c>
      <c r="C56" t="s">
        <v>18</v>
      </c>
      <c r="D56" t="s">
        <v>19</v>
      </c>
      <c r="E56" t="s">
        <v>124</v>
      </c>
      <c r="F56" t="s">
        <v>125</v>
      </c>
      <c r="G56">
        <v>7.3</v>
      </c>
      <c r="H56">
        <v>4270</v>
      </c>
      <c r="I56">
        <v>4460</v>
      </c>
      <c r="J56">
        <v>1.3</v>
      </c>
      <c r="K56">
        <v>12373</v>
      </c>
      <c r="L56">
        <v>721000</v>
      </c>
      <c r="M56">
        <v>756000</v>
      </c>
      <c r="N56">
        <v>173</v>
      </c>
      <c r="O56">
        <v>4.8</v>
      </c>
      <c r="P56" t="s">
        <v>34</v>
      </c>
      <c r="Q56" t="s">
        <v>34</v>
      </c>
    </row>
    <row r="57" spans="1:17" x14ac:dyDescent="0.3">
      <c r="A57">
        <v>57</v>
      </c>
      <c r="B57" t="s">
        <v>126</v>
      </c>
      <c r="C57" t="s">
        <v>73</v>
      </c>
      <c r="D57" t="s">
        <v>19</v>
      </c>
      <c r="E57" t="s">
        <v>20</v>
      </c>
      <c r="F57" t="s">
        <v>64</v>
      </c>
      <c r="G57">
        <v>5.8</v>
      </c>
      <c r="H57">
        <v>4221</v>
      </c>
      <c r="I57">
        <v>122314</v>
      </c>
      <c r="J57">
        <v>2.9</v>
      </c>
      <c r="K57">
        <v>11794</v>
      </c>
      <c r="L57">
        <v>7110000</v>
      </c>
      <c r="M57">
        <v>206000000</v>
      </c>
      <c r="N57">
        <v>906</v>
      </c>
      <c r="O57">
        <v>5.2</v>
      </c>
      <c r="P57" t="s">
        <v>31</v>
      </c>
      <c r="Q57" t="s">
        <v>22</v>
      </c>
    </row>
    <row r="58" spans="1:17" x14ac:dyDescent="0.3">
      <c r="A58">
        <v>58</v>
      </c>
      <c r="B58" t="s">
        <v>127</v>
      </c>
      <c r="C58" t="s">
        <v>18</v>
      </c>
      <c r="D58" t="s">
        <v>47</v>
      </c>
      <c r="E58" t="s">
        <v>128</v>
      </c>
      <c r="G58">
        <v>5.9</v>
      </c>
      <c r="H58">
        <v>2796</v>
      </c>
      <c r="I58">
        <v>43529</v>
      </c>
      <c r="J58">
        <v>1</v>
      </c>
      <c r="K58">
        <v>1614</v>
      </c>
      <c r="L58">
        <v>752000</v>
      </c>
      <c r="M58">
        <v>11700000</v>
      </c>
      <c r="N58">
        <v>1</v>
      </c>
      <c r="O58">
        <v>1.5</v>
      </c>
      <c r="P58" t="s">
        <v>23</v>
      </c>
      <c r="Q58" t="s">
        <v>28</v>
      </c>
    </row>
    <row r="59" spans="1:17" x14ac:dyDescent="0.3">
      <c r="A59">
        <v>59</v>
      </c>
      <c r="B59" t="s">
        <v>129</v>
      </c>
      <c r="C59" t="s">
        <v>18</v>
      </c>
      <c r="D59" t="s">
        <v>19</v>
      </c>
      <c r="E59" t="s">
        <v>43</v>
      </c>
      <c r="F59" t="s">
        <v>45</v>
      </c>
      <c r="G59">
        <v>6</v>
      </c>
      <c r="H59">
        <v>9870</v>
      </c>
      <c r="I59">
        <v>2700</v>
      </c>
      <c r="J59">
        <v>1.1000000000000001</v>
      </c>
      <c r="K59">
        <v>1967</v>
      </c>
      <c r="L59">
        <v>333000</v>
      </c>
      <c r="M59">
        <v>171000</v>
      </c>
      <c r="N59">
        <v>13</v>
      </c>
      <c r="O59">
        <v>0.9</v>
      </c>
      <c r="P59" t="s">
        <v>31</v>
      </c>
      <c r="Q59" t="s">
        <v>28</v>
      </c>
    </row>
    <row r="60" spans="1:17" x14ac:dyDescent="0.3">
      <c r="A60">
        <v>60</v>
      </c>
      <c r="B60" t="s">
        <v>130</v>
      </c>
      <c r="C60" t="s">
        <v>84</v>
      </c>
      <c r="D60" t="s">
        <v>19</v>
      </c>
      <c r="E60" t="s">
        <v>20</v>
      </c>
      <c r="G60">
        <v>6.2</v>
      </c>
      <c r="H60">
        <v>5017</v>
      </c>
      <c r="I60">
        <v>0</v>
      </c>
      <c r="J60">
        <v>1</v>
      </c>
      <c r="K60">
        <v>1910</v>
      </c>
      <c r="L60">
        <v>158000</v>
      </c>
      <c r="M60">
        <v>0</v>
      </c>
      <c r="N60">
        <v>1</v>
      </c>
      <c r="O60">
        <v>0.6</v>
      </c>
      <c r="P60" t="s">
        <v>22</v>
      </c>
      <c r="Q60" t="s">
        <v>28</v>
      </c>
    </row>
    <row r="61" spans="1:17" x14ac:dyDescent="0.3">
      <c r="A61">
        <v>61</v>
      </c>
      <c r="B61" t="s">
        <v>131</v>
      </c>
      <c r="C61" t="s">
        <v>36</v>
      </c>
      <c r="D61" t="s">
        <v>19</v>
      </c>
      <c r="E61" t="s">
        <v>55</v>
      </c>
      <c r="F61" t="s">
        <v>42</v>
      </c>
      <c r="G61">
        <v>4.5</v>
      </c>
      <c r="H61">
        <v>6163</v>
      </c>
      <c r="I61">
        <v>11542</v>
      </c>
      <c r="J61">
        <v>1.5</v>
      </c>
      <c r="K61">
        <v>2480</v>
      </c>
      <c r="L61">
        <v>335000</v>
      </c>
      <c r="M61">
        <v>759000</v>
      </c>
      <c r="N61">
        <v>11</v>
      </c>
      <c r="O61">
        <v>0.2</v>
      </c>
      <c r="P61" t="s">
        <v>27</v>
      </c>
      <c r="Q61" t="s">
        <v>28</v>
      </c>
    </row>
    <row r="62" spans="1:17" x14ac:dyDescent="0.3">
      <c r="A62">
        <v>62</v>
      </c>
      <c r="B62" t="s">
        <v>132</v>
      </c>
      <c r="C62" t="s">
        <v>18</v>
      </c>
      <c r="D62" t="s">
        <v>19</v>
      </c>
      <c r="E62" t="s">
        <v>45</v>
      </c>
      <c r="F62" t="s">
        <v>20</v>
      </c>
      <c r="G62">
        <v>6.4</v>
      </c>
      <c r="H62">
        <v>1309</v>
      </c>
      <c r="I62">
        <v>279</v>
      </c>
      <c r="J62">
        <v>1.2</v>
      </c>
      <c r="K62">
        <v>6041</v>
      </c>
      <c r="L62">
        <v>1260000</v>
      </c>
      <c r="M62">
        <v>2690000</v>
      </c>
      <c r="N62">
        <v>40</v>
      </c>
      <c r="O62">
        <v>4.3</v>
      </c>
      <c r="P62" t="s">
        <v>28</v>
      </c>
      <c r="Q62" t="s">
        <v>22</v>
      </c>
    </row>
    <row r="63" spans="1:17" x14ac:dyDescent="0.3">
      <c r="A63">
        <v>63</v>
      </c>
      <c r="B63" t="s">
        <v>133</v>
      </c>
      <c r="C63" t="s">
        <v>18</v>
      </c>
      <c r="D63" t="s">
        <v>19</v>
      </c>
      <c r="E63" t="s">
        <v>58</v>
      </c>
      <c r="F63" t="s">
        <v>64</v>
      </c>
      <c r="G63">
        <v>6.3</v>
      </c>
      <c r="H63">
        <v>1281</v>
      </c>
      <c r="I63">
        <v>44445</v>
      </c>
      <c r="J63">
        <v>1</v>
      </c>
      <c r="K63">
        <v>10637</v>
      </c>
      <c r="L63">
        <v>2029999</v>
      </c>
      <c r="M63">
        <v>70500000</v>
      </c>
      <c r="N63">
        <v>36</v>
      </c>
      <c r="O63">
        <v>4.9000000000000004</v>
      </c>
      <c r="P63" t="s">
        <v>31</v>
      </c>
      <c r="Q63" t="s">
        <v>28</v>
      </c>
    </row>
    <row r="64" spans="1:17" x14ac:dyDescent="0.3">
      <c r="A64">
        <v>64</v>
      </c>
      <c r="B64" t="s">
        <v>134</v>
      </c>
      <c r="C64" t="s">
        <v>18</v>
      </c>
      <c r="D64" t="s">
        <v>19</v>
      </c>
      <c r="E64" t="s">
        <v>20</v>
      </c>
      <c r="F64" t="s">
        <v>42</v>
      </c>
      <c r="G64">
        <v>5.5</v>
      </c>
      <c r="H64">
        <v>1443</v>
      </c>
      <c r="I64">
        <v>71268</v>
      </c>
      <c r="J64">
        <v>2</v>
      </c>
      <c r="K64">
        <v>9697</v>
      </c>
      <c r="L64">
        <v>2080000</v>
      </c>
      <c r="M64">
        <v>103000000</v>
      </c>
      <c r="N64">
        <v>323</v>
      </c>
      <c r="O64">
        <v>4.7</v>
      </c>
      <c r="P64" t="s">
        <v>37</v>
      </c>
      <c r="Q64" t="s">
        <v>34</v>
      </c>
    </row>
    <row r="65" spans="1:17" x14ac:dyDescent="0.3">
      <c r="A65">
        <v>65</v>
      </c>
      <c r="B65" t="s">
        <v>135</v>
      </c>
      <c r="C65" t="s">
        <v>57</v>
      </c>
      <c r="D65" t="s">
        <v>19</v>
      </c>
      <c r="E65" t="s">
        <v>43</v>
      </c>
      <c r="F65" t="s">
        <v>20</v>
      </c>
      <c r="G65">
        <v>5.0999999999999996</v>
      </c>
      <c r="H65">
        <v>9901</v>
      </c>
      <c r="I65">
        <v>49751</v>
      </c>
      <c r="J65">
        <v>1</v>
      </c>
      <c r="K65">
        <v>210</v>
      </c>
      <c r="L65">
        <v>40400</v>
      </c>
      <c r="M65">
        <v>201000</v>
      </c>
      <c r="N65">
        <v>3</v>
      </c>
      <c r="O65">
        <v>0</v>
      </c>
      <c r="P65" t="s">
        <v>22</v>
      </c>
      <c r="Q65" t="s">
        <v>27</v>
      </c>
    </row>
    <row r="66" spans="1:17" x14ac:dyDescent="0.3">
      <c r="A66">
        <v>66</v>
      </c>
      <c r="B66" t="s">
        <v>136</v>
      </c>
      <c r="C66" t="s">
        <v>36</v>
      </c>
      <c r="D66" t="s">
        <v>19</v>
      </c>
      <c r="E66" t="s">
        <v>20</v>
      </c>
      <c r="F66" t="s">
        <v>39</v>
      </c>
      <c r="G66">
        <v>3.7</v>
      </c>
      <c r="H66">
        <v>11093</v>
      </c>
      <c r="I66">
        <v>38471</v>
      </c>
      <c r="J66">
        <v>2.5</v>
      </c>
      <c r="K66">
        <v>3404</v>
      </c>
      <c r="L66">
        <v>9610000</v>
      </c>
      <c r="M66">
        <v>33299999</v>
      </c>
      <c r="N66">
        <v>328</v>
      </c>
      <c r="O66">
        <v>4.2</v>
      </c>
      <c r="P66" t="s">
        <v>37</v>
      </c>
      <c r="Q66" t="s">
        <v>27</v>
      </c>
    </row>
    <row r="67" spans="1:17" x14ac:dyDescent="0.3">
      <c r="A67">
        <v>67</v>
      </c>
      <c r="B67" t="s">
        <v>137</v>
      </c>
      <c r="C67" t="s">
        <v>18</v>
      </c>
      <c r="D67" t="s">
        <v>19</v>
      </c>
      <c r="E67" t="s">
        <v>55</v>
      </c>
      <c r="F67" t="s">
        <v>138</v>
      </c>
      <c r="G67">
        <v>4.8</v>
      </c>
      <c r="H67">
        <v>1029</v>
      </c>
      <c r="I67">
        <v>3480</v>
      </c>
      <c r="J67">
        <v>1.7</v>
      </c>
      <c r="K67">
        <v>4668</v>
      </c>
      <c r="L67">
        <v>935000</v>
      </c>
      <c r="M67">
        <v>316000</v>
      </c>
      <c r="N67">
        <v>80</v>
      </c>
      <c r="O67">
        <v>5.0999999999999996</v>
      </c>
      <c r="P67" t="s">
        <v>22</v>
      </c>
      <c r="Q67" t="s">
        <v>28</v>
      </c>
    </row>
    <row r="68" spans="1:17" x14ac:dyDescent="0.3">
      <c r="A68">
        <v>68</v>
      </c>
      <c r="B68" t="s">
        <v>139</v>
      </c>
      <c r="C68" t="s">
        <v>18</v>
      </c>
      <c r="D68" t="s">
        <v>19</v>
      </c>
      <c r="E68" t="s">
        <v>102</v>
      </c>
      <c r="F68" t="s">
        <v>81</v>
      </c>
      <c r="G68">
        <v>9.1</v>
      </c>
      <c r="H68">
        <v>8000</v>
      </c>
      <c r="I68">
        <v>39761</v>
      </c>
      <c r="J68">
        <v>1.2</v>
      </c>
      <c r="K68">
        <v>14685</v>
      </c>
      <c r="L68">
        <v>1260000</v>
      </c>
      <c r="M68">
        <v>62700000</v>
      </c>
      <c r="N68">
        <v>62</v>
      </c>
      <c r="O68">
        <v>6.8</v>
      </c>
      <c r="P68" t="s">
        <v>34</v>
      </c>
      <c r="Q68" t="s">
        <v>22</v>
      </c>
    </row>
    <row r="69" spans="1:17" x14ac:dyDescent="0.3">
      <c r="A69">
        <v>69</v>
      </c>
      <c r="B69" t="s">
        <v>140</v>
      </c>
      <c r="C69" t="s">
        <v>18</v>
      </c>
      <c r="D69" t="s">
        <v>19</v>
      </c>
      <c r="E69" t="s">
        <v>20</v>
      </c>
      <c r="F69" t="s">
        <v>42</v>
      </c>
      <c r="G69">
        <v>4.0999999999999996</v>
      </c>
      <c r="H69">
        <v>5500</v>
      </c>
      <c r="I69">
        <v>29722</v>
      </c>
      <c r="J69">
        <v>1.4</v>
      </c>
      <c r="K69">
        <v>694</v>
      </c>
      <c r="L69">
        <v>1100000</v>
      </c>
      <c r="M69">
        <v>54700000</v>
      </c>
      <c r="N69">
        <v>161</v>
      </c>
      <c r="O69">
        <v>4.3</v>
      </c>
      <c r="P69" t="s">
        <v>23</v>
      </c>
      <c r="Q69" t="s">
        <v>23</v>
      </c>
    </row>
    <row r="70" spans="1:17" x14ac:dyDescent="0.3">
      <c r="A70">
        <v>70</v>
      </c>
      <c r="B70" t="s">
        <v>141</v>
      </c>
      <c r="C70" t="s">
        <v>73</v>
      </c>
      <c r="D70" t="s">
        <v>19</v>
      </c>
      <c r="E70" t="s">
        <v>20</v>
      </c>
      <c r="F70" t="s">
        <v>55</v>
      </c>
      <c r="G70">
        <v>4.3</v>
      </c>
      <c r="H70">
        <v>6750</v>
      </c>
      <c r="I70">
        <v>1520</v>
      </c>
      <c r="J70">
        <v>2.4</v>
      </c>
      <c r="K70">
        <v>4065</v>
      </c>
      <c r="L70">
        <v>612000</v>
      </c>
      <c r="M70">
        <v>138000</v>
      </c>
      <c r="N70">
        <v>219</v>
      </c>
      <c r="O70">
        <v>6.7</v>
      </c>
      <c r="P70" t="s">
        <v>37</v>
      </c>
      <c r="Q70" t="s">
        <v>22</v>
      </c>
    </row>
    <row r="71" spans="1:17" x14ac:dyDescent="0.3">
      <c r="A71">
        <v>71</v>
      </c>
      <c r="B71" t="s">
        <v>142</v>
      </c>
      <c r="C71" t="s">
        <v>18</v>
      </c>
      <c r="D71" t="s">
        <v>19</v>
      </c>
      <c r="E71" t="s">
        <v>30</v>
      </c>
      <c r="F71" t="s">
        <v>143</v>
      </c>
      <c r="G71">
        <v>7.7</v>
      </c>
      <c r="H71">
        <v>303</v>
      </c>
      <c r="I71">
        <v>178397</v>
      </c>
      <c r="J71">
        <v>1.3</v>
      </c>
      <c r="K71">
        <v>14679</v>
      </c>
      <c r="L71">
        <v>5310000</v>
      </c>
      <c r="M71">
        <v>301000000</v>
      </c>
      <c r="N71">
        <v>187</v>
      </c>
      <c r="O71">
        <v>4.8</v>
      </c>
      <c r="P71" t="s">
        <v>37</v>
      </c>
      <c r="Q71" t="s">
        <v>27</v>
      </c>
    </row>
    <row r="72" spans="1:17" x14ac:dyDescent="0.3">
      <c r="A72">
        <v>72</v>
      </c>
      <c r="B72" t="s">
        <v>144</v>
      </c>
      <c r="C72" t="s">
        <v>57</v>
      </c>
      <c r="D72" t="s">
        <v>47</v>
      </c>
      <c r="E72" t="s">
        <v>43</v>
      </c>
      <c r="F72" t="s">
        <v>66</v>
      </c>
      <c r="G72">
        <v>7.5</v>
      </c>
      <c r="H72">
        <v>1378</v>
      </c>
      <c r="I72">
        <v>5846</v>
      </c>
      <c r="J72">
        <v>1</v>
      </c>
      <c r="K72">
        <v>2985</v>
      </c>
      <c r="L72">
        <v>554000</v>
      </c>
      <c r="M72">
        <v>23400000</v>
      </c>
      <c r="N72">
        <v>2</v>
      </c>
      <c r="O72">
        <v>1.9</v>
      </c>
      <c r="P72" t="s">
        <v>28</v>
      </c>
      <c r="Q72" t="s">
        <v>23</v>
      </c>
    </row>
    <row r="73" spans="1:17" x14ac:dyDescent="0.3">
      <c r="A73">
        <v>73</v>
      </c>
      <c r="B73" t="s">
        <v>145</v>
      </c>
      <c r="C73" t="s">
        <v>52</v>
      </c>
      <c r="D73" t="s">
        <v>19</v>
      </c>
      <c r="E73" t="s">
        <v>20</v>
      </c>
      <c r="F73" t="s">
        <v>45</v>
      </c>
      <c r="G73">
        <v>4.9000000000000004</v>
      </c>
      <c r="H73">
        <v>1533</v>
      </c>
      <c r="I73">
        <v>60566</v>
      </c>
      <c r="J73">
        <v>1.8</v>
      </c>
      <c r="K73">
        <v>8865</v>
      </c>
      <c r="L73">
        <v>2900000</v>
      </c>
      <c r="M73">
        <v>114000000</v>
      </c>
      <c r="N73">
        <v>482</v>
      </c>
      <c r="O73">
        <v>4.7</v>
      </c>
      <c r="P73" t="s">
        <v>31</v>
      </c>
      <c r="Q73" t="s">
        <v>37</v>
      </c>
    </row>
    <row r="74" spans="1:17" x14ac:dyDescent="0.3">
      <c r="A74">
        <v>74</v>
      </c>
      <c r="B74" t="s">
        <v>146</v>
      </c>
      <c r="C74" t="s">
        <v>50</v>
      </c>
      <c r="D74" t="s">
        <v>19</v>
      </c>
      <c r="E74" t="s">
        <v>30</v>
      </c>
      <c r="F74" t="s">
        <v>43</v>
      </c>
      <c r="G74">
        <v>7.6</v>
      </c>
      <c r="H74">
        <v>1520</v>
      </c>
      <c r="I74">
        <v>23556</v>
      </c>
      <c r="J74">
        <v>1.2</v>
      </c>
      <c r="K74">
        <v>19176</v>
      </c>
      <c r="L74">
        <v>679000</v>
      </c>
      <c r="M74">
        <v>101000000</v>
      </c>
      <c r="N74">
        <v>101</v>
      </c>
      <c r="O74">
        <v>6.5</v>
      </c>
      <c r="P74" t="s">
        <v>37</v>
      </c>
      <c r="Q74" t="s">
        <v>28</v>
      </c>
    </row>
    <row r="75" spans="1:17" x14ac:dyDescent="0.3">
      <c r="A75">
        <v>75</v>
      </c>
      <c r="B75" t="s">
        <v>147</v>
      </c>
      <c r="C75" t="s">
        <v>18</v>
      </c>
      <c r="D75" t="s">
        <v>19</v>
      </c>
      <c r="E75" t="s">
        <v>20</v>
      </c>
      <c r="F75" t="s">
        <v>39</v>
      </c>
      <c r="G75">
        <v>6.2</v>
      </c>
      <c r="H75">
        <v>5020</v>
      </c>
      <c r="I75">
        <v>51554</v>
      </c>
      <c r="J75">
        <v>2.7</v>
      </c>
      <c r="K75">
        <v>14686</v>
      </c>
      <c r="L75">
        <v>1750000</v>
      </c>
      <c r="M75">
        <v>171000000</v>
      </c>
      <c r="N75">
        <v>1334</v>
      </c>
      <c r="O75">
        <v>6.1</v>
      </c>
      <c r="P75" t="s">
        <v>37</v>
      </c>
      <c r="Q75" t="s">
        <v>28</v>
      </c>
    </row>
    <row r="76" spans="1:17" x14ac:dyDescent="0.3">
      <c r="A76">
        <v>76</v>
      </c>
      <c r="B76" t="s">
        <v>148</v>
      </c>
      <c r="C76" t="s">
        <v>18</v>
      </c>
      <c r="D76" t="s">
        <v>47</v>
      </c>
      <c r="E76" t="s">
        <v>149</v>
      </c>
      <c r="F76" t="s">
        <v>150</v>
      </c>
      <c r="G76">
        <v>4.8</v>
      </c>
      <c r="H76">
        <v>7474</v>
      </c>
      <c r="I76">
        <v>129293</v>
      </c>
      <c r="J76">
        <v>1</v>
      </c>
      <c r="K76">
        <v>2203</v>
      </c>
      <c r="L76">
        <v>3520000</v>
      </c>
      <c r="M76">
        <v>63100000</v>
      </c>
      <c r="N76">
        <v>10</v>
      </c>
      <c r="O76">
        <v>1.2</v>
      </c>
      <c r="P76" t="s">
        <v>22</v>
      </c>
      <c r="Q76" t="s">
        <v>31</v>
      </c>
    </row>
    <row r="77" spans="1:17" x14ac:dyDescent="0.3">
      <c r="A77">
        <v>77</v>
      </c>
      <c r="B77" t="s">
        <v>151</v>
      </c>
      <c r="C77" t="s">
        <v>36</v>
      </c>
      <c r="D77" t="s">
        <v>19</v>
      </c>
      <c r="E77" t="s">
        <v>20</v>
      </c>
      <c r="F77" t="s">
        <v>55</v>
      </c>
      <c r="G77">
        <v>3.6</v>
      </c>
      <c r="H77">
        <v>9210</v>
      </c>
      <c r="I77">
        <v>880</v>
      </c>
      <c r="J77">
        <v>1.5</v>
      </c>
      <c r="K77">
        <v>2652</v>
      </c>
      <c r="L77">
        <v>723000</v>
      </c>
      <c r="M77">
        <v>68800</v>
      </c>
      <c r="N77">
        <v>55</v>
      </c>
      <c r="O77">
        <v>5.6</v>
      </c>
      <c r="P77" t="s">
        <v>37</v>
      </c>
      <c r="Q77" t="s">
        <v>34</v>
      </c>
    </row>
    <row r="78" spans="1:17" x14ac:dyDescent="0.3">
      <c r="A78">
        <v>78</v>
      </c>
      <c r="B78" t="s">
        <v>152</v>
      </c>
      <c r="C78" t="s">
        <v>153</v>
      </c>
      <c r="D78" t="s">
        <v>19</v>
      </c>
      <c r="E78" t="s">
        <v>20</v>
      </c>
      <c r="F78" t="s">
        <v>55</v>
      </c>
      <c r="G78">
        <v>5.8</v>
      </c>
      <c r="H78">
        <v>2324</v>
      </c>
      <c r="I78">
        <v>16052</v>
      </c>
      <c r="J78">
        <v>2.2000000000000002</v>
      </c>
      <c r="K78">
        <v>3025</v>
      </c>
      <c r="L78">
        <v>1150000</v>
      </c>
      <c r="M78">
        <v>9490000</v>
      </c>
      <c r="N78">
        <v>205</v>
      </c>
      <c r="O78">
        <v>2.9</v>
      </c>
      <c r="P78" t="s">
        <v>27</v>
      </c>
      <c r="Q78" t="s">
        <v>34</v>
      </c>
    </row>
    <row r="79" spans="1:17" x14ac:dyDescent="0.3">
      <c r="A79">
        <v>79</v>
      </c>
      <c r="B79" t="s">
        <v>154</v>
      </c>
      <c r="C79" t="s">
        <v>18</v>
      </c>
      <c r="D79" t="s">
        <v>19</v>
      </c>
      <c r="E79" t="s">
        <v>43</v>
      </c>
      <c r="F79" t="s">
        <v>45</v>
      </c>
      <c r="G79">
        <v>5.8</v>
      </c>
      <c r="H79">
        <v>7410</v>
      </c>
      <c r="I79">
        <v>11273</v>
      </c>
      <c r="J79">
        <v>1.3</v>
      </c>
      <c r="K79">
        <v>856</v>
      </c>
      <c r="L79">
        <v>1140000</v>
      </c>
      <c r="M79">
        <v>17400000</v>
      </c>
      <c r="N79">
        <v>72</v>
      </c>
      <c r="O79">
        <v>4.2</v>
      </c>
      <c r="P79" t="s">
        <v>27</v>
      </c>
      <c r="Q79" t="s">
        <v>28</v>
      </c>
    </row>
    <row r="80" spans="1:17" x14ac:dyDescent="0.3">
      <c r="A80">
        <v>80</v>
      </c>
      <c r="B80" t="s">
        <v>155</v>
      </c>
      <c r="C80" t="s">
        <v>18</v>
      </c>
      <c r="D80" t="s">
        <v>47</v>
      </c>
      <c r="E80" t="s">
        <v>25</v>
      </c>
      <c r="F80" t="s">
        <v>66</v>
      </c>
      <c r="G80">
        <v>7.4</v>
      </c>
      <c r="H80">
        <v>2031</v>
      </c>
      <c r="I80">
        <v>82334</v>
      </c>
      <c r="J80">
        <v>1</v>
      </c>
      <c r="K80">
        <v>8775</v>
      </c>
      <c r="L80">
        <v>2830000</v>
      </c>
      <c r="M80">
        <v>115000000</v>
      </c>
      <c r="N80">
        <v>2</v>
      </c>
      <c r="O80">
        <v>3</v>
      </c>
      <c r="P80" t="s">
        <v>31</v>
      </c>
      <c r="Q80" t="s">
        <v>28</v>
      </c>
    </row>
    <row r="81" spans="1:17" x14ac:dyDescent="0.3">
      <c r="A81">
        <v>81</v>
      </c>
      <c r="B81" t="s">
        <v>156</v>
      </c>
      <c r="C81" t="s">
        <v>57</v>
      </c>
      <c r="D81" t="s">
        <v>19</v>
      </c>
      <c r="E81" t="s">
        <v>55</v>
      </c>
      <c r="F81" t="s">
        <v>43</v>
      </c>
      <c r="G81">
        <v>6.3</v>
      </c>
      <c r="H81">
        <v>2010</v>
      </c>
      <c r="I81">
        <v>440</v>
      </c>
      <c r="J81">
        <v>1.1000000000000001</v>
      </c>
      <c r="K81">
        <v>5182</v>
      </c>
      <c r="L81">
        <v>267000</v>
      </c>
      <c r="M81">
        <v>58000</v>
      </c>
      <c r="N81">
        <v>55</v>
      </c>
      <c r="O81">
        <v>2.5</v>
      </c>
      <c r="P81" t="s">
        <v>28</v>
      </c>
      <c r="Q81" t="s">
        <v>23</v>
      </c>
    </row>
    <row r="82" spans="1:17" x14ac:dyDescent="0.3">
      <c r="A82">
        <v>82</v>
      </c>
      <c r="B82" t="s">
        <v>157</v>
      </c>
      <c r="C82" t="s">
        <v>18</v>
      </c>
      <c r="D82" t="s">
        <v>19</v>
      </c>
      <c r="E82" t="s">
        <v>42</v>
      </c>
      <c r="F82" t="s">
        <v>20</v>
      </c>
      <c r="G82">
        <v>7</v>
      </c>
      <c r="H82">
        <v>4259</v>
      </c>
      <c r="I82">
        <v>14594</v>
      </c>
      <c r="J82">
        <v>3.9</v>
      </c>
      <c r="K82">
        <v>14929</v>
      </c>
      <c r="L82">
        <v>8890000</v>
      </c>
      <c r="M82">
        <v>398000000</v>
      </c>
      <c r="N82">
        <v>2084</v>
      </c>
      <c r="O82">
        <v>5.4</v>
      </c>
      <c r="P82" t="s">
        <v>23</v>
      </c>
      <c r="Q82" t="s">
        <v>22</v>
      </c>
    </row>
    <row r="83" spans="1:17" x14ac:dyDescent="0.3">
      <c r="A83">
        <v>83</v>
      </c>
      <c r="B83" t="s">
        <v>158</v>
      </c>
      <c r="C83" t="s">
        <v>36</v>
      </c>
      <c r="D83" t="s">
        <v>19</v>
      </c>
      <c r="E83" t="s">
        <v>20</v>
      </c>
      <c r="F83" t="s">
        <v>55</v>
      </c>
      <c r="G83">
        <v>2.7</v>
      </c>
      <c r="H83">
        <v>1282</v>
      </c>
      <c r="I83">
        <v>11461</v>
      </c>
      <c r="J83">
        <v>1.2</v>
      </c>
      <c r="K83">
        <v>2918</v>
      </c>
      <c r="L83">
        <v>1460000</v>
      </c>
      <c r="M83">
        <v>13000000</v>
      </c>
      <c r="N83">
        <v>47</v>
      </c>
      <c r="O83">
        <v>2.8</v>
      </c>
      <c r="P83" t="s">
        <v>28</v>
      </c>
      <c r="Q83" t="s">
        <v>28</v>
      </c>
    </row>
    <row r="84" spans="1:17" x14ac:dyDescent="0.3">
      <c r="A84">
        <v>84</v>
      </c>
      <c r="B84" t="s">
        <v>159</v>
      </c>
      <c r="C84" t="s">
        <v>41</v>
      </c>
      <c r="D84" t="s">
        <v>19</v>
      </c>
      <c r="E84" t="s">
        <v>55</v>
      </c>
      <c r="F84" t="s">
        <v>20</v>
      </c>
      <c r="G84">
        <v>6.1</v>
      </c>
      <c r="H84">
        <v>6300</v>
      </c>
      <c r="I84">
        <v>25285</v>
      </c>
      <c r="J84">
        <v>2.8</v>
      </c>
      <c r="K84">
        <v>12057</v>
      </c>
      <c r="L84">
        <v>1250000</v>
      </c>
      <c r="M84">
        <v>50300000</v>
      </c>
      <c r="N84">
        <v>239</v>
      </c>
      <c r="O84">
        <v>5.9</v>
      </c>
      <c r="P84" t="s">
        <v>37</v>
      </c>
      <c r="Q84" t="s">
        <v>28</v>
      </c>
    </row>
    <row r="85" spans="1:17" x14ac:dyDescent="0.3">
      <c r="A85">
        <v>85</v>
      </c>
      <c r="B85" t="s">
        <v>160</v>
      </c>
      <c r="C85" t="s">
        <v>18</v>
      </c>
      <c r="D85" t="s">
        <v>19</v>
      </c>
      <c r="E85" t="s">
        <v>30</v>
      </c>
      <c r="F85" t="s">
        <v>20</v>
      </c>
      <c r="G85">
        <v>3.1</v>
      </c>
      <c r="H85">
        <v>1614</v>
      </c>
      <c r="I85">
        <v>17198</v>
      </c>
      <c r="J85">
        <v>1.5</v>
      </c>
      <c r="K85">
        <v>3867</v>
      </c>
      <c r="L85">
        <v>1510000</v>
      </c>
      <c r="M85">
        <v>16100000</v>
      </c>
      <c r="N85">
        <v>133</v>
      </c>
      <c r="O85">
        <v>3.2</v>
      </c>
      <c r="P85" t="s">
        <v>31</v>
      </c>
      <c r="Q85" t="s">
        <v>34</v>
      </c>
    </row>
    <row r="86" spans="1:17" x14ac:dyDescent="0.3">
      <c r="A86">
        <v>86</v>
      </c>
      <c r="B86" t="s">
        <v>161</v>
      </c>
      <c r="C86" t="s">
        <v>52</v>
      </c>
      <c r="D86" t="s">
        <v>19</v>
      </c>
      <c r="E86" t="s">
        <v>60</v>
      </c>
      <c r="F86" t="s">
        <v>81</v>
      </c>
      <c r="G86">
        <v>7.7</v>
      </c>
      <c r="H86">
        <v>5270</v>
      </c>
      <c r="I86">
        <v>3073</v>
      </c>
      <c r="J86">
        <v>1.6</v>
      </c>
      <c r="K86">
        <v>16864</v>
      </c>
      <c r="L86">
        <v>1270000</v>
      </c>
      <c r="M86">
        <v>74300000</v>
      </c>
      <c r="N86">
        <v>157</v>
      </c>
      <c r="O86">
        <v>6.3</v>
      </c>
      <c r="P86" t="s">
        <v>27</v>
      </c>
      <c r="Q86" t="s">
        <v>37</v>
      </c>
    </row>
    <row r="87" spans="1:17" x14ac:dyDescent="0.3">
      <c r="A87">
        <v>87</v>
      </c>
      <c r="B87" t="s">
        <v>162</v>
      </c>
      <c r="C87" t="s">
        <v>57</v>
      </c>
      <c r="D87" t="s">
        <v>19</v>
      </c>
      <c r="E87" t="s">
        <v>55</v>
      </c>
      <c r="F87" t="s">
        <v>43</v>
      </c>
      <c r="G87">
        <v>5.2</v>
      </c>
      <c r="H87">
        <v>9370</v>
      </c>
      <c r="I87">
        <v>2659</v>
      </c>
      <c r="J87">
        <v>1.4</v>
      </c>
      <c r="K87">
        <v>2724</v>
      </c>
      <c r="L87">
        <v>582000</v>
      </c>
      <c r="M87">
        <v>1650000</v>
      </c>
      <c r="N87">
        <v>66</v>
      </c>
      <c r="O87">
        <v>1.7</v>
      </c>
      <c r="P87" t="s">
        <v>22</v>
      </c>
      <c r="Q87" t="s">
        <v>23</v>
      </c>
    </row>
    <row r="88" spans="1:17" x14ac:dyDescent="0.3">
      <c r="A88">
        <v>88</v>
      </c>
      <c r="B88" t="s">
        <v>163</v>
      </c>
      <c r="C88" t="s">
        <v>73</v>
      </c>
      <c r="D88" t="s">
        <v>19</v>
      </c>
      <c r="E88" t="s">
        <v>30</v>
      </c>
      <c r="F88" t="s">
        <v>20</v>
      </c>
      <c r="G88">
        <v>8.4</v>
      </c>
      <c r="H88">
        <v>8790</v>
      </c>
      <c r="I88">
        <v>53242</v>
      </c>
      <c r="J88">
        <v>1.1000000000000001</v>
      </c>
      <c r="K88">
        <v>10107</v>
      </c>
      <c r="L88">
        <v>1000000</v>
      </c>
      <c r="M88">
        <v>60500000</v>
      </c>
      <c r="N88">
        <v>22</v>
      </c>
      <c r="O88">
        <v>3.1</v>
      </c>
      <c r="P88" t="s">
        <v>23</v>
      </c>
      <c r="Q88" t="s">
        <v>23</v>
      </c>
    </row>
    <row r="89" spans="1:17" x14ac:dyDescent="0.3">
      <c r="A89">
        <v>89</v>
      </c>
      <c r="B89" t="s">
        <v>164</v>
      </c>
      <c r="C89" t="s">
        <v>18</v>
      </c>
      <c r="D89" t="s">
        <v>19</v>
      </c>
      <c r="E89" t="s">
        <v>71</v>
      </c>
      <c r="F89" t="s">
        <v>55</v>
      </c>
      <c r="G89">
        <v>6.1</v>
      </c>
      <c r="H89">
        <v>3690</v>
      </c>
      <c r="I89">
        <v>34598</v>
      </c>
      <c r="J89">
        <v>1.3</v>
      </c>
      <c r="K89">
        <v>15957</v>
      </c>
      <c r="L89">
        <v>1190000</v>
      </c>
      <c r="M89">
        <v>99500000</v>
      </c>
      <c r="N89">
        <v>561</v>
      </c>
      <c r="O89">
        <v>6.7</v>
      </c>
      <c r="P89" t="s">
        <v>27</v>
      </c>
      <c r="Q89" t="s">
        <v>22</v>
      </c>
    </row>
    <row r="90" spans="1:17" x14ac:dyDescent="0.3">
      <c r="A90">
        <v>90</v>
      </c>
      <c r="B90" t="s">
        <v>165</v>
      </c>
      <c r="C90" t="s">
        <v>18</v>
      </c>
      <c r="D90" t="s">
        <v>19</v>
      </c>
      <c r="E90" t="s">
        <v>30</v>
      </c>
      <c r="F90" t="s">
        <v>86</v>
      </c>
      <c r="G90">
        <v>5.5</v>
      </c>
      <c r="H90">
        <v>9430</v>
      </c>
      <c r="I90">
        <v>16707</v>
      </c>
      <c r="J90">
        <v>1</v>
      </c>
      <c r="K90">
        <v>7317</v>
      </c>
      <c r="L90">
        <v>1250000</v>
      </c>
      <c r="M90">
        <v>22100000</v>
      </c>
      <c r="N90">
        <v>14</v>
      </c>
      <c r="O90">
        <v>4.4000000000000004</v>
      </c>
      <c r="P90" t="s">
        <v>34</v>
      </c>
      <c r="Q90" t="s">
        <v>28</v>
      </c>
    </row>
    <row r="91" spans="1:17" x14ac:dyDescent="0.3">
      <c r="A91">
        <v>91</v>
      </c>
      <c r="B91" t="s">
        <v>166</v>
      </c>
      <c r="C91" t="s">
        <v>18</v>
      </c>
      <c r="D91" t="s">
        <v>19</v>
      </c>
      <c r="E91" t="s">
        <v>45</v>
      </c>
      <c r="G91">
        <v>6</v>
      </c>
      <c r="H91">
        <v>2560</v>
      </c>
      <c r="I91">
        <v>18637</v>
      </c>
      <c r="J91">
        <v>1</v>
      </c>
      <c r="K91">
        <v>6078</v>
      </c>
      <c r="L91">
        <v>147000</v>
      </c>
      <c r="M91">
        <v>14200000</v>
      </c>
      <c r="N91">
        <v>1</v>
      </c>
      <c r="O91">
        <v>1.5</v>
      </c>
      <c r="P91" t="s">
        <v>27</v>
      </c>
      <c r="Q91" t="s">
        <v>27</v>
      </c>
    </row>
    <row r="92" spans="1:17" x14ac:dyDescent="0.3">
      <c r="A92">
        <v>92</v>
      </c>
      <c r="B92" t="s">
        <v>167</v>
      </c>
      <c r="C92" t="s">
        <v>36</v>
      </c>
      <c r="D92" t="s">
        <v>19</v>
      </c>
      <c r="E92" t="s">
        <v>20</v>
      </c>
      <c r="F92" t="s">
        <v>55</v>
      </c>
      <c r="G92">
        <v>4.5</v>
      </c>
      <c r="H92">
        <v>6830</v>
      </c>
      <c r="I92">
        <v>3173</v>
      </c>
      <c r="J92">
        <v>1.9</v>
      </c>
      <c r="K92">
        <v>5713</v>
      </c>
      <c r="L92">
        <v>909000</v>
      </c>
      <c r="M92">
        <v>4220000</v>
      </c>
      <c r="N92">
        <v>210</v>
      </c>
      <c r="O92">
        <v>5.8</v>
      </c>
      <c r="P92" t="s">
        <v>37</v>
      </c>
      <c r="Q92" t="s">
        <v>28</v>
      </c>
    </row>
    <row r="93" spans="1:17" x14ac:dyDescent="0.3">
      <c r="A93">
        <v>93</v>
      </c>
      <c r="B93" t="s">
        <v>168</v>
      </c>
      <c r="C93" t="s">
        <v>50</v>
      </c>
      <c r="D93" t="s">
        <v>19</v>
      </c>
      <c r="E93" t="s">
        <v>60</v>
      </c>
      <c r="F93" t="s">
        <v>64</v>
      </c>
      <c r="G93">
        <v>4.8</v>
      </c>
      <c r="H93">
        <v>2405</v>
      </c>
      <c r="I93">
        <v>50115</v>
      </c>
      <c r="J93">
        <v>1.7</v>
      </c>
      <c r="K93">
        <v>1944</v>
      </c>
      <c r="L93">
        <v>1120000</v>
      </c>
      <c r="M93">
        <v>22500000</v>
      </c>
      <c r="N93">
        <v>155</v>
      </c>
      <c r="O93">
        <v>1</v>
      </c>
      <c r="P93" t="s">
        <v>37</v>
      </c>
      <c r="Q93" t="s">
        <v>23</v>
      </c>
    </row>
    <row r="94" spans="1:17" x14ac:dyDescent="0.3">
      <c r="A94">
        <v>94</v>
      </c>
      <c r="B94" t="s">
        <v>169</v>
      </c>
      <c r="C94" t="s">
        <v>57</v>
      </c>
      <c r="D94" t="s">
        <v>47</v>
      </c>
      <c r="E94" t="s">
        <v>58</v>
      </c>
      <c r="F94" t="s">
        <v>43</v>
      </c>
      <c r="G94">
        <v>7.8</v>
      </c>
      <c r="H94">
        <v>248</v>
      </c>
      <c r="I94">
        <v>36289</v>
      </c>
      <c r="J94">
        <v>1</v>
      </c>
      <c r="K94">
        <v>6740</v>
      </c>
      <c r="L94">
        <v>209000</v>
      </c>
      <c r="M94">
        <v>3050000</v>
      </c>
      <c r="N94">
        <v>5</v>
      </c>
      <c r="O94">
        <v>0.5</v>
      </c>
      <c r="P94" t="s">
        <v>28</v>
      </c>
      <c r="Q94" t="s">
        <v>23</v>
      </c>
    </row>
    <row r="95" spans="1:17" x14ac:dyDescent="0.3">
      <c r="A95">
        <v>95</v>
      </c>
      <c r="B95" t="s">
        <v>170</v>
      </c>
      <c r="C95" t="s">
        <v>73</v>
      </c>
      <c r="D95" t="s">
        <v>19</v>
      </c>
      <c r="E95" t="s">
        <v>43</v>
      </c>
      <c r="F95" t="s">
        <v>78</v>
      </c>
      <c r="G95">
        <v>7.8</v>
      </c>
      <c r="H95">
        <v>4450</v>
      </c>
      <c r="I95">
        <v>2648</v>
      </c>
      <c r="J95">
        <v>1.1000000000000001</v>
      </c>
      <c r="K95">
        <v>8245</v>
      </c>
      <c r="L95">
        <v>481000</v>
      </c>
      <c r="M95">
        <v>2860000</v>
      </c>
      <c r="N95">
        <v>29</v>
      </c>
      <c r="O95">
        <v>4.8</v>
      </c>
      <c r="P95" t="s">
        <v>37</v>
      </c>
      <c r="Q95" t="s">
        <v>28</v>
      </c>
    </row>
    <row r="96" spans="1:17" x14ac:dyDescent="0.3">
      <c r="A96">
        <v>96</v>
      </c>
      <c r="B96" t="s">
        <v>171</v>
      </c>
      <c r="C96" t="s">
        <v>18</v>
      </c>
      <c r="D96" t="s">
        <v>47</v>
      </c>
      <c r="E96" t="s">
        <v>53</v>
      </c>
      <c r="G96">
        <v>20.3</v>
      </c>
      <c r="H96">
        <v>6060</v>
      </c>
      <c r="I96">
        <v>54843</v>
      </c>
      <c r="J96">
        <v>1</v>
      </c>
      <c r="K96">
        <v>34047</v>
      </c>
      <c r="L96">
        <v>802000</v>
      </c>
      <c r="M96">
        <v>93100000</v>
      </c>
      <c r="N96">
        <v>1</v>
      </c>
      <c r="O96">
        <v>4.4000000000000004</v>
      </c>
      <c r="P96" t="s">
        <v>22</v>
      </c>
      <c r="Q96" t="s">
        <v>28</v>
      </c>
    </row>
    <row r="97" spans="1:17" x14ac:dyDescent="0.3">
      <c r="A97">
        <v>97</v>
      </c>
      <c r="B97" t="s">
        <v>172</v>
      </c>
      <c r="C97" t="s">
        <v>153</v>
      </c>
      <c r="D97" t="s">
        <v>19</v>
      </c>
      <c r="E97" t="s">
        <v>30</v>
      </c>
      <c r="F97" t="s">
        <v>20</v>
      </c>
      <c r="G97">
        <v>6.4</v>
      </c>
      <c r="H97">
        <v>1457</v>
      </c>
      <c r="I97">
        <v>76275</v>
      </c>
      <c r="J97">
        <v>2</v>
      </c>
      <c r="K97">
        <v>5564</v>
      </c>
      <c r="L97">
        <v>1030000</v>
      </c>
      <c r="M97">
        <v>53700000</v>
      </c>
      <c r="N97">
        <v>132</v>
      </c>
      <c r="O97">
        <v>2.2000000000000002</v>
      </c>
      <c r="P97" t="s">
        <v>28</v>
      </c>
      <c r="Q97" t="s">
        <v>28</v>
      </c>
    </row>
    <row r="98" spans="1:17" x14ac:dyDescent="0.3">
      <c r="A98">
        <v>98</v>
      </c>
      <c r="B98" t="s">
        <v>173</v>
      </c>
      <c r="C98" t="s">
        <v>52</v>
      </c>
      <c r="D98" t="s">
        <v>19</v>
      </c>
      <c r="E98" t="s">
        <v>53</v>
      </c>
      <c r="F98" t="s">
        <v>20</v>
      </c>
      <c r="G98">
        <v>3.9</v>
      </c>
      <c r="H98">
        <v>114</v>
      </c>
      <c r="I98">
        <v>7175</v>
      </c>
      <c r="J98">
        <v>1.1000000000000001</v>
      </c>
      <c r="K98">
        <v>2873</v>
      </c>
      <c r="L98">
        <v>868000</v>
      </c>
      <c r="M98">
        <v>5470000</v>
      </c>
      <c r="N98">
        <v>14</v>
      </c>
      <c r="O98">
        <v>3.2</v>
      </c>
      <c r="P98" t="s">
        <v>34</v>
      </c>
      <c r="Q98" t="s">
        <v>34</v>
      </c>
    </row>
    <row r="99" spans="1:17" x14ac:dyDescent="0.3">
      <c r="A99">
        <v>99</v>
      </c>
      <c r="B99" t="s">
        <v>174</v>
      </c>
      <c r="C99" t="s">
        <v>18</v>
      </c>
      <c r="D99" t="s">
        <v>19</v>
      </c>
      <c r="E99" t="s">
        <v>53</v>
      </c>
      <c r="F99" t="s">
        <v>60</v>
      </c>
      <c r="G99">
        <v>6.6</v>
      </c>
      <c r="H99">
        <v>3120</v>
      </c>
      <c r="I99">
        <v>3621</v>
      </c>
      <c r="J99">
        <v>1.1000000000000001</v>
      </c>
      <c r="K99">
        <v>15475</v>
      </c>
      <c r="L99">
        <v>720000</v>
      </c>
      <c r="M99">
        <v>83400000</v>
      </c>
      <c r="N99">
        <v>88</v>
      </c>
      <c r="O99">
        <v>6.2</v>
      </c>
      <c r="P99" t="s">
        <v>34</v>
      </c>
      <c r="Q99" t="s">
        <v>34</v>
      </c>
    </row>
    <row r="100" spans="1:17" x14ac:dyDescent="0.3">
      <c r="A100">
        <v>100</v>
      </c>
      <c r="B100" t="s">
        <v>175</v>
      </c>
      <c r="C100" t="s">
        <v>52</v>
      </c>
      <c r="D100" t="s">
        <v>19</v>
      </c>
      <c r="E100" t="s">
        <v>20</v>
      </c>
      <c r="F100" t="s">
        <v>64</v>
      </c>
      <c r="G100">
        <v>3.2</v>
      </c>
      <c r="H100">
        <v>2963</v>
      </c>
      <c r="I100">
        <v>85485</v>
      </c>
      <c r="J100">
        <v>1.7</v>
      </c>
      <c r="K100">
        <v>4024</v>
      </c>
      <c r="L100">
        <v>3950000</v>
      </c>
      <c r="M100">
        <v>114000000</v>
      </c>
      <c r="N100">
        <v>125</v>
      </c>
      <c r="O100">
        <v>3.5</v>
      </c>
      <c r="P100" t="s">
        <v>37</v>
      </c>
      <c r="Q100" t="s">
        <v>22</v>
      </c>
    </row>
    <row r="101" spans="1:17" x14ac:dyDescent="0.3">
      <c r="A101">
        <v>101</v>
      </c>
      <c r="B101" t="s">
        <v>176</v>
      </c>
      <c r="C101" t="s">
        <v>41</v>
      </c>
      <c r="D101" t="s">
        <v>19</v>
      </c>
      <c r="E101" t="s">
        <v>20</v>
      </c>
      <c r="F101" t="s">
        <v>30</v>
      </c>
      <c r="G101">
        <v>4.5</v>
      </c>
      <c r="H101">
        <v>9150</v>
      </c>
      <c r="I101">
        <v>61195</v>
      </c>
      <c r="J101">
        <v>2</v>
      </c>
      <c r="K101">
        <v>7294</v>
      </c>
      <c r="L101">
        <v>1780000</v>
      </c>
      <c r="M101">
        <v>121000000</v>
      </c>
      <c r="N101">
        <v>443</v>
      </c>
      <c r="O101">
        <v>4.0999999999999996</v>
      </c>
      <c r="P101" t="s">
        <v>27</v>
      </c>
      <c r="Q101" t="s">
        <v>28</v>
      </c>
    </row>
    <row r="102" spans="1:17" x14ac:dyDescent="0.3">
      <c r="A102">
        <v>102</v>
      </c>
      <c r="B102" t="s">
        <v>177</v>
      </c>
      <c r="C102" t="s">
        <v>36</v>
      </c>
      <c r="D102" t="s">
        <v>19</v>
      </c>
      <c r="E102" t="s">
        <v>42</v>
      </c>
      <c r="F102" t="s">
        <v>20</v>
      </c>
      <c r="G102">
        <v>6.2</v>
      </c>
      <c r="H102">
        <v>2134</v>
      </c>
      <c r="I102">
        <v>5243</v>
      </c>
      <c r="J102">
        <v>1.6</v>
      </c>
      <c r="K102">
        <v>11068</v>
      </c>
      <c r="L102">
        <v>3940000</v>
      </c>
      <c r="M102">
        <v>96900000</v>
      </c>
      <c r="N102">
        <v>137</v>
      </c>
      <c r="O102">
        <v>5</v>
      </c>
      <c r="P102" t="s">
        <v>34</v>
      </c>
      <c r="Q102" t="s">
        <v>34</v>
      </c>
    </row>
    <row r="103" spans="1:17" x14ac:dyDescent="0.3">
      <c r="A103">
        <v>103</v>
      </c>
      <c r="B103" t="s">
        <v>178</v>
      </c>
      <c r="C103" t="s">
        <v>36</v>
      </c>
      <c r="D103" t="s">
        <v>19</v>
      </c>
      <c r="E103" t="s">
        <v>39</v>
      </c>
      <c r="F103" t="s">
        <v>20</v>
      </c>
      <c r="G103">
        <v>1.9</v>
      </c>
      <c r="H103">
        <v>18808</v>
      </c>
      <c r="I103">
        <v>14365</v>
      </c>
      <c r="J103">
        <v>1.3</v>
      </c>
      <c r="K103">
        <v>5170</v>
      </c>
      <c r="L103">
        <v>4620000</v>
      </c>
      <c r="M103">
        <v>3510000</v>
      </c>
      <c r="N103">
        <v>33</v>
      </c>
      <c r="O103">
        <v>1.6</v>
      </c>
      <c r="P103" t="s">
        <v>22</v>
      </c>
      <c r="Q103" t="s">
        <v>37</v>
      </c>
    </row>
    <row r="104" spans="1:17" x14ac:dyDescent="0.3">
      <c r="A104">
        <v>104</v>
      </c>
      <c r="B104" t="s">
        <v>179</v>
      </c>
      <c r="C104" t="s">
        <v>57</v>
      </c>
      <c r="D104" t="s">
        <v>19</v>
      </c>
      <c r="E104" t="s">
        <v>30</v>
      </c>
      <c r="F104" t="s">
        <v>43</v>
      </c>
      <c r="G104">
        <v>6.2</v>
      </c>
      <c r="H104">
        <v>4280</v>
      </c>
      <c r="I104">
        <v>5546</v>
      </c>
      <c r="J104">
        <v>1.4</v>
      </c>
      <c r="K104">
        <v>8836</v>
      </c>
      <c r="L104">
        <v>786000</v>
      </c>
      <c r="M104">
        <v>10200000</v>
      </c>
      <c r="N104">
        <v>248</v>
      </c>
      <c r="O104">
        <v>3.7</v>
      </c>
      <c r="P104" t="s">
        <v>27</v>
      </c>
      <c r="Q104" t="s">
        <v>28</v>
      </c>
    </row>
    <row r="105" spans="1:17" x14ac:dyDescent="0.3">
      <c r="A105">
        <v>105</v>
      </c>
      <c r="B105" t="s">
        <v>180</v>
      </c>
      <c r="C105" t="s">
        <v>18</v>
      </c>
      <c r="D105" t="s">
        <v>19</v>
      </c>
      <c r="E105" t="s">
        <v>45</v>
      </c>
      <c r="F105" t="s">
        <v>43</v>
      </c>
      <c r="G105">
        <v>3.5</v>
      </c>
      <c r="H105">
        <v>7152</v>
      </c>
      <c r="I105">
        <v>18628</v>
      </c>
      <c r="J105">
        <v>1.1000000000000001</v>
      </c>
      <c r="K105">
        <v>1889</v>
      </c>
      <c r="L105">
        <v>3740000</v>
      </c>
      <c r="M105">
        <v>99100000</v>
      </c>
      <c r="N105">
        <v>20</v>
      </c>
      <c r="O105">
        <v>1.4</v>
      </c>
      <c r="P105" t="s">
        <v>37</v>
      </c>
      <c r="Q105" t="s">
        <v>34</v>
      </c>
    </row>
    <row r="106" spans="1:17" x14ac:dyDescent="0.3">
      <c r="A106">
        <v>106</v>
      </c>
      <c r="B106" t="s">
        <v>181</v>
      </c>
      <c r="C106" t="s">
        <v>52</v>
      </c>
      <c r="D106" t="s">
        <v>19</v>
      </c>
      <c r="E106" t="s">
        <v>182</v>
      </c>
      <c r="F106" t="s">
        <v>53</v>
      </c>
      <c r="G106">
        <v>6.2</v>
      </c>
      <c r="H106">
        <v>3430</v>
      </c>
      <c r="I106">
        <v>694</v>
      </c>
      <c r="J106">
        <v>1.2</v>
      </c>
      <c r="K106">
        <v>12717</v>
      </c>
      <c r="L106">
        <v>862000</v>
      </c>
      <c r="M106">
        <v>159000000</v>
      </c>
      <c r="N106">
        <v>115</v>
      </c>
      <c r="O106">
        <v>5.3</v>
      </c>
      <c r="P106" t="s">
        <v>31</v>
      </c>
      <c r="Q106" t="s">
        <v>37</v>
      </c>
    </row>
    <row r="107" spans="1:17" x14ac:dyDescent="0.3">
      <c r="A107">
        <v>107</v>
      </c>
      <c r="B107" t="s">
        <v>183</v>
      </c>
      <c r="C107" t="s">
        <v>41</v>
      </c>
      <c r="D107" t="s">
        <v>19</v>
      </c>
      <c r="E107" t="s">
        <v>64</v>
      </c>
      <c r="F107" t="s">
        <v>116</v>
      </c>
      <c r="G107">
        <v>6.9</v>
      </c>
      <c r="H107">
        <v>1893</v>
      </c>
      <c r="I107">
        <v>83426</v>
      </c>
      <c r="J107">
        <v>1.8</v>
      </c>
      <c r="K107">
        <v>14351</v>
      </c>
      <c r="L107">
        <v>4330000</v>
      </c>
      <c r="M107">
        <v>185000000</v>
      </c>
      <c r="N107">
        <v>187</v>
      </c>
      <c r="O107">
        <v>5.3</v>
      </c>
      <c r="P107" t="s">
        <v>34</v>
      </c>
      <c r="Q107" t="s">
        <v>34</v>
      </c>
    </row>
    <row r="108" spans="1:17" x14ac:dyDescent="0.3">
      <c r="A108">
        <v>108</v>
      </c>
      <c r="B108" t="s">
        <v>184</v>
      </c>
      <c r="C108" t="s">
        <v>50</v>
      </c>
      <c r="D108" t="s">
        <v>19</v>
      </c>
      <c r="E108" t="s">
        <v>30</v>
      </c>
      <c r="F108" t="s">
        <v>116</v>
      </c>
      <c r="G108">
        <v>6.4</v>
      </c>
      <c r="H108">
        <v>1580</v>
      </c>
      <c r="I108">
        <v>6062</v>
      </c>
      <c r="J108">
        <v>1.3</v>
      </c>
      <c r="K108">
        <v>10965</v>
      </c>
      <c r="L108">
        <v>309000</v>
      </c>
      <c r="M108">
        <v>11800000</v>
      </c>
      <c r="N108">
        <v>105</v>
      </c>
      <c r="O108">
        <v>5.4</v>
      </c>
      <c r="P108" t="s">
        <v>31</v>
      </c>
      <c r="Q108" t="s">
        <v>37</v>
      </c>
    </row>
    <row r="109" spans="1:17" x14ac:dyDescent="0.3">
      <c r="A109">
        <v>109</v>
      </c>
      <c r="B109" t="s">
        <v>185</v>
      </c>
      <c r="C109" t="s">
        <v>36</v>
      </c>
      <c r="D109" t="s">
        <v>19</v>
      </c>
      <c r="E109" t="s">
        <v>186</v>
      </c>
      <c r="F109" t="s">
        <v>97</v>
      </c>
      <c r="G109">
        <v>4</v>
      </c>
      <c r="H109">
        <v>6534</v>
      </c>
      <c r="I109">
        <v>12638</v>
      </c>
      <c r="J109">
        <v>1.3</v>
      </c>
      <c r="K109">
        <v>8650</v>
      </c>
      <c r="L109">
        <v>1540000</v>
      </c>
      <c r="M109">
        <v>3220000</v>
      </c>
      <c r="N109">
        <v>12</v>
      </c>
      <c r="O109">
        <v>0.7</v>
      </c>
      <c r="P109" t="s">
        <v>22</v>
      </c>
      <c r="Q109" t="s">
        <v>22</v>
      </c>
    </row>
    <row r="110" spans="1:17" x14ac:dyDescent="0.3">
      <c r="A110">
        <v>110</v>
      </c>
      <c r="B110" t="s">
        <v>187</v>
      </c>
      <c r="C110" t="s">
        <v>52</v>
      </c>
      <c r="D110" t="s">
        <v>19</v>
      </c>
      <c r="E110" t="s">
        <v>20</v>
      </c>
      <c r="F110" t="s">
        <v>45</v>
      </c>
      <c r="G110">
        <v>2.2999999999999998</v>
      </c>
      <c r="H110">
        <v>6190</v>
      </c>
      <c r="I110">
        <v>10742</v>
      </c>
      <c r="J110">
        <v>1.4</v>
      </c>
      <c r="K110">
        <v>2093</v>
      </c>
      <c r="L110">
        <v>562000</v>
      </c>
      <c r="M110">
        <v>9740000</v>
      </c>
      <c r="N110">
        <v>63</v>
      </c>
      <c r="O110">
        <v>4.3</v>
      </c>
      <c r="P110" t="s">
        <v>23</v>
      </c>
      <c r="Q110" t="s">
        <v>28</v>
      </c>
    </row>
    <row r="111" spans="1:17" x14ac:dyDescent="0.3">
      <c r="A111">
        <v>111</v>
      </c>
      <c r="B111" t="s">
        <v>188</v>
      </c>
      <c r="C111" t="s">
        <v>18</v>
      </c>
      <c r="D111" t="s">
        <v>47</v>
      </c>
      <c r="E111" t="s">
        <v>128</v>
      </c>
      <c r="G111">
        <v>6.4</v>
      </c>
      <c r="H111">
        <v>177</v>
      </c>
      <c r="I111">
        <v>3556</v>
      </c>
      <c r="J111">
        <v>1</v>
      </c>
      <c r="K111">
        <v>1121</v>
      </c>
      <c r="L111">
        <v>315000</v>
      </c>
      <c r="M111">
        <v>634000</v>
      </c>
      <c r="N111">
        <v>1</v>
      </c>
      <c r="O111">
        <v>1.2</v>
      </c>
      <c r="P111" t="s">
        <v>28</v>
      </c>
      <c r="Q111" t="s">
        <v>23</v>
      </c>
    </row>
    <row r="112" spans="1:17" x14ac:dyDescent="0.3">
      <c r="A112">
        <v>112</v>
      </c>
      <c r="B112" t="s">
        <v>189</v>
      </c>
      <c r="C112" t="s">
        <v>50</v>
      </c>
      <c r="D112" t="s">
        <v>19</v>
      </c>
      <c r="E112" t="s">
        <v>20</v>
      </c>
      <c r="F112" t="s">
        <v>39</v>
      </c>
      <c r="G112">
        <v>6.5</v>
      </c>
      <c r="H112">
        <v>1383</v>
      </c>
      <c r="I112">
        <v>31529</v>
      </c>
      <c r="J112">
        <v>2.2000000000000002</v>
      </c>
      <c r="K112">
        <v>5526</v>
      </c>
      <c r="L112">
        <v>1110000</v>
      </c>
      <c r="M112">
        <v>25100000</v>
      </c>
      <c r="N112">
        <v>253</v>
      </c>
      <c r="O112">
        <v>2.8</v>
      </c>
      <c r="P112" t="s">
        <v>37</v>
      </c>
      <c r="Q112" t="s">
        <v>23</v>
      </c>
    </row>
    <row r="113" spans="1:17" x14ac:dyDescent="0.3">
      <c r="A113">
        <v>113</v>
      </c>
      <c r="B113" t="s">
        <v>190</v>
      </c>
      <c r="C113" t="s">
        <v>57</v>
      </c>
      <c r="D113" t="s">
        <v>19</v>
      </c>
      <c r="E113" t="s">
        <v>43</v>
      </c>
      <c r="F113" t="s">
        <v>30</v>
      </c>
      <c r="G113">
        <v>5.2</v>
      </c>
      <c r="H113">
        <v>1235</v>
      </c>
      <c r="I113">
        <v>2410</v>
      </c>
      <c r="J113">
        <v>1.2</v>
      </c>
      <c r="K113">
        <v>1869</v>
      </c>
      <c r="L113">
        <v>467000</v>
      </c>
      <c r="M113">
        <v>94200</v>
      </c>
      <c r="N113">
        <v>29</v>
      </c>
      <c r="O113">
        <v>3.1</v>
      </c>
      <c r="P113" t="s">
        <v>37</v>
      </c>
      <c r="Q113" t="s">
        <v>27</v>
      </c>
    </row>
    <row r="114" spans="1:17" x14ac:dyDescent="0.3">
      <c r="A114">
        <v>114</v>
      </c>
      <c r="B114" t="s">
        <v>191</v>
      </c>
      <c r="C114" t="s">
        <v>18</v>
      </c>
      <c r="D114" t="s">
        <v>19</v>
      </c>
      <c r="E114" t="s">
        <v>192</v>
      </c>
      <c r="F114" t="s">
        <v>42</v>
      </c>
      <c r="G114">
        <v>8.6999999999999993</v>
      </c>
      <c r="H114">
        <v>2520</v>
      </c>
      <c r="I114">
        <v>38716</v>
      </c>
      <c r="J114">
        <v>1.4</v>
      </c>
      <c r="K114">
        <v>22547</v>
      </c>
      <c r="L114">
        <v>840000</v>
      </c>
      <c r="M114">
        <v>113000000</v>
      </c>
      <c r="N114">
        <v>272</v>
      </c>
      <c r="O114">
        <v>6.6</v>
      </c>
      <c r="P114" t="s">
        <v>31</v>
      </c>
      <c r="Q114" t="s">
        <v>34</v>
      </c>
    </row>
    <row r="115" spans="1:17" x14ac:dyDescent="0.3">
      <c r="A115">
        <v>115</v>
      </c>
      <c r="B115" t="s">
        <v>193</v>
      </c>
      <c r="C115" t="s">
        <v>73</v>
      </c>
      <c r="D115" t="s">
        <v>19</v>
      </c>
      <c r="E115" t="s">
        <v>55</v>
      </c>
      <c r="F115" t="s">
        <v>45</v>
      </c>
      <c r="G115">
        <v>7.8</v>
      </c>
      <c r="H115">
        <v>2233</v>
      </c>
      <c r="I115">
        <v>5657</v>
      </c>
      <c r="J115">
        <v>1.5</v>
      </c>
      <c r="K115">
        <v>6787</v>
      </c>
      <c r="L115">
        <v>1760000</v>
      </c>
      <c r="M115">
        <v>4450000</v>
      </c>
      <c r="N115">
        <v>33</v>
      </c>
      <c r="O115">
        <v>3</v>
      </c>
      <c r="P115" t="s">
        <v>31</v>
      </c>
      <c r="Q115" t="s">
        <v>22</v>
      </c>
    </row>
    <row r="116" spans="1:17" x14ac:dyDescent="0.3">
      <c r="A116">
        <v>116</v>
      </c>
      <c r="B116" t="s">
        <v>194</v>
      </c>
      <c r="C116" t="s">
        <v>36</v>
      </c>
      <c r="D116" t="s">
        <v>19</v>
      </c>
      <c r="E116" t="s">
        <v>20</v>
      </c>
      <c r="F116" t="s">
        <v>39</v>
      </c>
      <c r="G116">
        <v>3.6</v>
      </c>
      <c r="H116">
        <v>8757</v>
      </c>
      <c r="I116">
        <v>6622</v>
      </c>
      <c r="J116">
        <v>2.1</v>
      </c>
      <c r="K116">
        <v>2634</v>
      </c>
      <c r="L116">
        <v>6060000</v>
      </c>
      <c r="M116">
        <v>4560000</v>
      </c>
      <c r="N116">
        <v>204</v>
      </c>
      <c r="O116">
        <v>5.6</v>
      </c>
      <c r="P116" t="s">
        <v>27</v>
      </c>
      <c r="Q116" t="s">
        <v>37</v>
      </c>
    </row>
    <row r="117" spans="1:17" x14ac:dyDescent="0.3">
      <c r="A117">
        <v>117</v>
      </c>
      <c r="B117" t="s">
        <v>195</v>
      </c>
      <c r="C117" t="s">
        <v>18</v>
      </c>
      <c r="D117" t="s">
        <v>19</v>
      </c>
      <c r="E117" t="s">
        <v>20</v>
      </c>
      <c r="F117" t="s">
        <v>64</v>
      </c>
      <c r="G117">
        <v>3.5</v>
      </c>
      <c r="H117">
        <v>6470</v>
      </c>
      <c r="I117">
        <v>12124</v>
      </c>
      <c r="J117">
        <v>1.4</v>
      </c>
      <c r="K117">
        <v>3465</v>
      </c>
      <c r="L117">
        <v>634000</v>
      </c>
      <c r="M117">
        <v>11900000</v>
      </c>
      <c r="N117">
        <v>114</v>
      </c>
      <c r="O117">
        <v>3</v>
      </c>
      <c r="P117" t="s">
        <v>31</v>
      </c>
      <c r="Q117" t="s">
        <v>28</v>
      </c>
    </row>
    <row r="118" spans="1:17" x14ac:dyDescent="0.3">
      <c r="A118">
        <v>118</v>
      </c>
      <c r="B118" t="s">
        <v>196</v>
      </c>
      <c r="C118" t="s">
        <v>36</v>
      </c>
      <c r="D118" t="s">
        <v>19</v>
      </c>
      <c r="E118" t="s">
        <v>20</v>
      </c>
      <c r="F118" t="s">
        <v>39</v>
      </c>
      <c r="G118">
        <v>3.1</v>
      </c>
      <c r="H118">
        <v>1067</v>
      </c>
      <c r="I118">
        <v>37943</v>
      </c>
      <c r="J118">
        <v>2.4</v>
      </c>
      <c r="K118">
        <v>3527</v>
      </c>
      <c r="L118">
        <v>9240000</v>
      </c>
      <c r="M118">
        <v>32900000</v>
      </c>
      <c r="N118">
        <v>189</v>
      </c>
      <c r="O118">
        <v>3.2</v>
      </c>
      <c r="P118" t="s">
        <v>27</v>
      </c>
      <c r="Q118" t="s">
        <v>27</v>
      </c>
    </row>
    <row r="119" spans="1:17" x14ac:dyDescent="0.3">
      <c r="A119">
        <v>119</v>
      </c>
      <c r="B119" t="s">
        <v>197</v>
      </c>
      <c r="C119" t="s">
        <v>18</v>
      </c>
      <c r="D119" t="s">
        <v>47</v>
      </c>
      <c r="E119" t="s">
        <v>42</v>
      </c>
      <c r="G119">
        <v>5.6</v>
      </c>
      <c r="H119">
        <v>1603</v>
      </c>
      <c r="I119">
        <v>147236</v>
      </c>
      <c r="J119">
        <v>1</v>
      </c>
      <c r="K119">
        <v>2844</v>
      </c>
      <c r="L119">
        <v>803000</v>
      </c>
      <c r="M119">
        <v>82600000</v>
      </c>
      <c r="N119">
        <v>1</v>
      </c>
      <c r="O119">
        <v>1</v>
      </c>
      <c r="P119" t="s">
        <v>23</v>
      </c>
      <c r="Q119" t="s">
        <v>27</v>
      </c>
    </row>
    <row r="120" spans="1:17" x14ac:dyDescent="0.3">
      <c r="A120">
        <v>120</v>
      </c>
      <c r="B120" t="s">
        <v>198</v>
      </c>
      <c r="C120" t="s">
        <v>73</v>
      </c>
      <c r="D120" t="s">
        <v>19</v>
      </c>
      <c r="E120" t="s">
        <v>20</v>
      </c>
      <c r="F120" t="s">
        <v>199</v>
      </c>
      <c r="G120">
        <v>5.6</v>
      </c>
      <c r="H120">
        <v>2462</v>
      </c>
      <c r="I120">
        <v>62004</v>
      </c>
      <c r="J120">
        <v>3</v>
      </c>
      <c r="K120">
        <v>9223</v>
      </c>
      <c r="L120">
        <v>3360000</v>
      </c>
      <c r="M120">
        <v>84100000</v>
      </c>
      <c r="N120">
        <v>1151</v>
      </c>
      <c r="O120">
        <v>4.2</v>
      </c>
      <c r="P120" t="s">
        <v>23</v>
      </c>
      <c r="Q120" t="s">
        <v>28</v>
      </c>
    </row>
    <row r="121" spans="1:17" x14ac:dyDescent="0.3">
      <c r="A121">
        <v>121</v>
      </c>
      <c r="B121" t="s">
        <v>200</v>
      </c>
      <c r="C121" t="s">
        <v>18</v>
      </c>
      <c r="D121" t="s">
        <v>19</v>
      </c>
      <c r="E121" t="s">
        <v>64</v>
      </c>
      <c r="F121" t="s">
        <v>20</v>
      </c>
      <c r="G121">
        <v>4.4000000000000004</v>
      </c>
      <c r="H121">
        <v>4766</v>
      </c>
      <c r="I121">
        <v>78053</v>
      </c>
      <c r="J121">
        <v>1.2</v>
      </c>
      <c r="K121">
        <v>7467</v>
      </c>
      <c r="L121">
        <v>7540000</v>
      </c>
      <c r="M121">
        <v>123000000</v>
      </c>
      <c r="N121">
        <v>49</v>
      </c>
      <c r="O121">
        <v>5.5</v>
      </c>
      <c r="P121" t="s">
        <v>37</v>
      </c>
      <c r="Q121" t="s">
        <v>22</v>
      </c>
    </row>
    <row r="122" spans="1:17" x14ac:dyDescent="0.3">
      <c r="A122">
        <v>122</v>
      </c>
      <c r="B122" t="s">
        <v>201</v>
      </c>
      <c r="C122" t="s">
        <v>18</v>
      </c>
      <c r="D122" t="s">
        <v>19</v>
      </c>
      <c r="E122" t="s">
        <v>20</v>
      </c>
      <c r="F122" t="s">
        <v>202</v>
      </c>
      <c r="G122">
        <v>6.8</v>
      </c>
      <c r="H122">
        <v>4610</v>
      </c>
      <c r="I122">
        <v>33731</v>
      </c>
      <c r="J122">
        <v>2.1</v>
      </c>
      <c r="K122">
        <v>13589</v>
      </c>
      <c r="L122">
        <v>1280000</v>
      </c>
      <c r="M122">
        <v>84300000</v>
      </c>
      <c r="N122">
        <v>1121</v>
      </c>
      <c r="O122">
        <v>5.0999999999999996</v>
      </c>
      <c r="P122" t="s">
        <v>34</v>
      </c>
      <c r="Q122" t="s">
        <v>27</v>
      </c>
    </row>
    <row r="123" spans="1:17" x14ac:dyDescent="0.3">
      <c r="A123">
        <v>123</v>
      </c>
      <c r="B123" t="s">
        <v>203</v>
      </c>
      <c r="C123" t="s">
        <v>52</v>
      </c>
      <c r="D123" t="s">
        <v>19</v>
      </c>
      <c r="E123" t="s">
        <v>20</v>
      </c>
      <c r="F123" t="s">
        <v>55</v>
      </c>
      <c r="G123">
        <v>5</v>
      </c>
      <c r="H123">
        <v>2739</v>
      </c>
      <c r="I123">
        <v>1608</v>
      </c>
      <c r="J123">
        <v>1</v>
      </c>
      <c r="K123">
        <v>8130</v>
      </c>
      <c r="L123">
        <v>471000</v>
      </c>
      <c r="M123">
        <v>370000</v>
      </c>
      <c r="N123">
        <v>10</v>
      </c>
      <c r="O123">
        <v>0.5</v>
      </c>
      <c r="P123" t="s">
        <v>37</v>
      </c>
      <c r="Q123" t="s">
        <v>28</v>
      </c>
    </row>
    <row r="124" spans="1:17" x14ac:dyDescent="0.3">
      <c r="A124">
        <v>124</v>
      </c>
      <c r="B124" t="s">
        <v>204</v>
      </c>
      <c r="C124" t="s">
        <v>36</v>
      </c>
      <c r="D124" t="s">
        <v>19</v>
      </c>
      <c r="E124" t="s">
        <v>30</v>
      </c>
      <c r="F124" t="s">
        <v>20</v>
      </c>
      <c r="G124">
        <v>6.5</v>
      </c>
      <c r="H124">
        <v>6630</v>
      </c>
      <c r="I124">
        <v>37604</v>
      </c>
      <c r="J124">
        <v>2.4</v>
      </c>
      <c r="K124">
        <v>1295</v>
      </c>
      <c r="L124">
        <v>1140000</v>
      </c>
      <c r="M124">
        <v>64400000</v>
      </c>
      <c r="N124">
        <v>724</v>
      </c>
      <c r="O124">
        <v>5.7</v>
      </c>
      <c r="P124" t="s">
        <v>27</v>
      </c>
      <c r="Q124" t="s">
        <v>27</v>
      </c>
    </row>
    <row r="125" spans="1:17" x14ac:dyDescent="0.3">
      <c r="A125">
        <v>125</v>
      </c>
      <c r="B125" t="s">
        <v>205</v>
      </c>
      <c r="C125" t="s">
        <v>18</v>
      </c>
      <c r="D125" t="s">
        <v>47</v>
      </c>
      <c r="E125" t="s">
        <v>45</v>
      </c>
      <c r="G125">
        <v>6.5</v>
      </c>
      <c r="H125">
        <v>1084</v>
      </c>
      <c r="I125">
        <v>59976</v>
      </c>
      <c r="J125">
        <v>1</v>
      </c>
      <c r="K125">
        <v>6053</v>
      </c>
      <c r="L125">
        <v>1240000</v>
      </c>
      <c r="M125">
        <v>67000000</v>
      </c>
      <c r="N125">
        <v>1</v>
      </c>
      <c r="O125">
        <v>2.4</v>
      </c>
      <c r="P125" t="s">
        <v>37</v>
      </c>
      <c r="Q125" t="s">
        <v>28</v>
      </c>
    </row>
    <row r="126" spans="1:17" x14ac:dyDescent="0.3">
      <c r="A126">
        <v>126</v>
      </c>
      <c r="B126" t="s">
        <v>206</v>
      </c>
      <c r="C126" t="s">
        <v>18</v>
      </c>
      <c r="D126" t="s">
        <v>47</v>
      </c>
      <c r="E126" t="s">
        <v>128</v>
      </c>
      <c r="G126">
        <v>7.8</v>
      </c>
      <c r="H126">
        <v>1591</v>
      </c>
      <c r="I126">
        <v>10674</v>
      </c>
      <c r="J126">
        <v>1</v>
      </c>
      <c r="K126">
        <v>2297</v>
      </c>
      <c r="L126">
        <v>576000</v>
      </c>
      <c r="M126">
        <v>3860000</v>
      </c>
      <c r="N126">
        <v>1</v>
      </c>
      <c r="O126">
        <v>1.6</v>
      </c>
      <c r="P126" t="s">
        <v>23</v>
      </c>
      <c r="Q126" t="s">
        <v>37</v>
      </c>
    </row>
    <row r="127" spans="1:17" x14ac:dyDescent="0.3">
      <c r="A127">
        <v>127</v>
      </c>
      <c r="B127" t="s">
        <v>207</v>
      </c>
      <c r="C127" t="s">
        <v>50</v>
      </c>
      <c r="D127" t="s">
        <v>19</v>
      </c>
      <c r="E127" t="s">
        <v>64</v>
      </c>
      <c r="F127" t="s">
        <v>208</v>
      </c>
      <c r="G127">
        <v>6</v>
      </c>
      <c r="H127">
        <v>1611</v>
      </c>
      <c r="I127">
        <v>6778</v>
      </c>
      <c r="J127">
        <v>1.9</v>
      </c>
      <c r="K127">
        <v>12653</v>
      </c>
      <c r="L127">
        <v>3560000</v>
      </c>
      <c r="M127">
        <v>148000000</v>
      </c>
      <c r="N127">
        <v>173</v>
      </c>
      <c r="O127">
        <v>5.3</v>
      </c>
      <c r="P127" t="s">
        <v>34</v>
      </c>
      <c r="Q127" t="s">
        <v>31</v>
      </c>
    </row>
    <row r="128" spans="1:17" x14ac:dyDescent="0.3">
      <c r="A128">
        <v>128</v>
      </c>
      <c r="B128" t="s">
        <v>209</v>
      </c>
      <c r="C128" t="s">
        <v>18</v>
      </c>
      <c r="D128" t="s">
        <v>19</v>
      </c>
      <c r="E128" t="s">
        <v>210</v>
      </c>
      <c r="F128" t="s">
        <v>20</v>
      </c>
      <c r="G128">
        <v>2.6</v>
      </c>
      <c r="H128">
        <v>7574</v>
      </c>
      <c r="I128">
        <v>0</v>
      </c>
      <c r="J128">
        <v>1.2</v>
      </c>
      <c r="K128">
        <v>3030</v>
      </c>
      <c r="L128">
        <v>962000</v>
      </c>
      <c r="M128">
        <v>0</v>
      </c>
      <c r="N128">
        <v>25</v>
      </c>
      <c r="O128">
        <v>2.6</v>
      </c>
      <c r="P128" t="s">
        <v>22</v>
      </c>
      <c r="Q128" t="s">
        <v>31</v>
      </c>
    </row>
    <row r="129" spans="1:17" x14ac:dyDescent="0.3">
      <c r="A129">
        <v>129</v>
      </c>
      <c r="B129" t="s">
        <v>211</v>
      </c>
      <c r="C129" t="s">
        <v>18</v>
      </c>
      <c r="D129" t="s">
        <v>19</v>
      </c>
      <c r="E129" t="s">
        <v>20</v>
      </c>
      <c r="F129" t="s">
        <v>39</v>
      </c>
      <c r="G129">
        <v>5.6</v>
      </c>
      <c r="H129">
        <v>1699</v>
      </c>
      <c r="I129">
        <v>1866</v>
      </c>
      <c r="J129">
        <v>2</v>
      </c>
      <c r="K129">
        <v>7369</v>
      </c>
      <c r="L129">
        <v>1960000</v>
      </c>
      <c r="M129">
        <v>21500000</v>
      </c>
      <c r="N129">
        <v>393</v>
      </c>
      <c r="O129">
        <v>4.3</v>
      </c>
      <c r="P129" t="s">
        <v>22</v>
      </c>
      <c r="Q129" t="s">
        <v>22</v>
      </c>
    </row>
    <row r="130" spans="1:17" x14ac:dyDescent="0.3">
      <c r="A130">
        <v>130</v>
      </c>
      <c r="B130" t="s">
        <v>212</v>
      </c>
      <c r="C130" t="s">
        <v>18</v>
      </c>
      <c r="D130" t="s">
        <v>19</v>
      </c>
      <c r="E130" t="s">
        <v>20</v>
      </c>
      <c r="F130" t="s">
        <v>213</v>
      </c>
      <c r="G130">
        <v>4.5</v>
      </c>
      <c r="H130">
        <v>1035</v>
      </c>
      <c r="I130">
        <v>2200</v>
      </c>
      <c r="J130">
        <v>1.7</v>
      </c>
      <c r="K130">
        <v>3208</v>
      </c>
      <c r="L130">
        <v>735000</v>
      </c>
      <c r="M130">
        <v>157000</v>
      </c>
      <c r="N130">
        <v>66</v>
      </c>
      <c r="O130">
        <v>4.5</v>
      </c>
      <c r="P130" t="s">
        <v>34</v>
      </c>
      <c r="Q130" t="s">
        <v>34</v>
      </c>
    </row>
    <row r="131" spans="1:17" x14ac:dyDescent="0.3">
      <c r="A131">
        <v>131</v>
      </c>
      <c r="B131" t="s">
        <v>214</v>
      </c>
      <c r="C131" t="s">
        <v>52</v>
      </c>
      <c r="D131" t="s">
        <v>19</v>
      </c>
      <c r="E131" t="s">
        <v>20</v>
      </c>
      <c r="F131" t="s">
        <v>45</v>
      </c>
      <c r="G131">
        <v>4.2</v>
      </c>
      <c r="H131">
        <v>8330</v>
      </c>
      <c r="I131">
        <v>26405</v>
      </c>
      <c r="J131">
        <v>2.2000000000000002</v>
      </c>
      <c r="K131">
        <v>6441</v>
      </c>
      <c r="L131">
        <v>1410000</v>
      </c>
      <c r="M131">
        <v>44700000</v>
      </c>
      <c r="N131">
        <v>422</v>
      </c>
      <c r="O131">
        <v>4.9000000000000004</v>
      </c>
      <c r="P131" t="s">
        <v>23</v>
      </c>
      <c r="Q131" t="s">
        <v>22</v>
      </c>
    </row>
    <row r="132" spans="1:17" x14ac:dyDescent="0.3">
      <c r="A132">
        <v>132</v>
      </c>
      <c r="B132" t="s">
        <v>215</v>
      </c>
      <c r="C132" t="s">
        <v>18</v>
      </c>
      <c r="D132" t="s">
        <v>19</v>
      </c>
      <c r="E132" t="s">
        <v>216</v>
      </c>
      <c r="F132" t="s">
        <v>217</v>
      </c>
      <c r="G132">
        <v>8.1</v>
      </c>
      <c r="H132">
        <v>1370</v>
      </c>
      <c r="I132">
        <v>25834</v>
      </c>
      <c r="J132">
        <v>2.1</v>
      </c>
      <c r="K132">
        <v>18785</v>
      </c>
      <c r="L132">
        <v>481000</v>
      </c>
      <c r="M132">
        <v>70400000</v>
      </c>
      <c r="N132">
        <v>1148</v>
      </c>
      <c r="O132">
        <v>5.9</v>
      </c>
      <c r="P132" t="s">
        <v>37</v>
      </c>
      <c r="Q132" t="s">
        <v>28</v>
      </c>
    </row>
    <row r="133" spans="1:17" x14ac:dyDescent="0.3">
      <c r="A133">
        <v>133</v>
      </c>
      <c r="B133" t="s">
        <v>218</v>
      </c>
      <c r="C133" t="s">
        <v>50</v>
      </c>
      <c r="D133" t="s">
        <v>19</v>
      </c>
      <c r="E133" t="s">
        <v>20</v>
      </c>
      <c r="F133" t="s">
        <v>219</v>
      </c>
      <c r="G133">
        <v>4.5999999999999996</v>
      </c>
      <c r="H133">
        <v>1766</v>
      </c>
      <c r="I133">
        <v>40784</v>
      </c>
      <c r="J133">
        <v>1.5</v>
      </c>
      <c r="K133">
        <v>14505</v>
      </c>
      <c r="L133">
        <v>2340000</v>
      </c>
      <c r="M133">
        <v>68700000</v>
      </c>
      <c r="N133">
        <v>48</v>
      </c>
      <c r="O133">
        <v>3.7</v>
      </c>
      <c r="P133" t="s">
        <v>31</v>
      </c>
      <c r="Q133" t="s">
        <v>23</v>
      </c>
    </row>
    <row r="134" spans="1:17" x14ac:dyDescent="0.3">
      <c r="A134">
        <v>134</v>
      </c>
      <c r="B134" t="s">
        <v>220</v>
      </c>
      <c r="C134" t="s">
        <v>18</v>
      </c>
      <c r="D134" t="s">
        <v>19</v>
      </c>
      <c r="E134" t="s">
        <v>20</v>
      </c>
      <c r="F134" t="s">
        <v>55</v>
      </c>
      <c r="G134">
        <v>4.9000000000000004</v>
      </c>
      <c r="H134">
        <v>2738</v>
      </c>
      <c r="I134">
        <v>6160</v>
      </c>
      <c r="J134">
        <v>2.1</v>
      </c>
      <c r="K134">
        <v>3487</v>
      </c>
      <c r="L134">
        <v>1560000</v>
      </c>
      <c r="M134">
        <v>361000</v>
      </c>
      <c r="N134">
        <v>140</v>
      </c>
      <c r="O134">
        <v>1.8</v>
      </c>
      <c r="P134" t="s">
        <v>31</v>
      </c>
      <c r="Q134" t="s">
        <v>27</v>
      </c>
    </row>
    <row r="135" spans="1:17" x14ac:dyDescent="0.3">
      <c r="A135">
        <v>135</v>
      </c>
      <c r="B135" t="s">
        <v>221</v>
      </c>
      <c r="C135" t="s">
        <v>222</v>
      </c>
      <c r="D135" t="s">
        <v>19</v>
      </c>
      <c r="E135" t="s">
        <v>43</v>
      </c>
      <c r="F135" t="s">
        <v>20</v>
      </c>
      <c r="G135">
        <v>4.8</v>
      </c>
      <c r="H135">
        <v>1556</v>
      </c>
      <c r="I135">
        <v>75799</v>
      </c>
      <c r="J135">
        <v>2.5</v>
      </c>
      <c r="K135">
        <v>8948</v>
      </c>
      <c r="L135">
        <v>2930000</v>
      </c>
      <c r="M135">
        <v>142000000</v>
      </c>
      <c r="N135">
        <v>260</v>
      </c>
      <c r="O135">
        <v>4.8</v>
      </c>
      <c r="P135" t="s">
        <v>22</v>
      </c>
      <c r="Q135" t="s">
        <v>27</v>
      </c>
    </row>
    <row r="136" spans="1:17" x14ac:dyDescent="0.3">
      <c r="A136">
        <v>136</v>
      </c>
      <c r="B136" t="s">
        <v>223</v>
      </c>
      <c r="C136" t="s">
        <v>50</v>
      </c>
      <c r="D136" t="s">
        <v>19</v>
      </c>
      <c r="E136" t="s">
        <v>138</v>
      </c>
      <c r="F136" t="s">
        <v>186</v>
      </c>
      <c r="G136">
        <v>5.0999999999999996</v>
      </c>
      <c r="H136">
        <v>1325</v>
      </c>
      <c r="I136">
        <v>9215</v>
      </c>
      <c r="J136">
        <v>1.5</v>
      </c>
      <c r="K136">
        <v>2207</v>
      </c>
      <c r="L136">
        <v>570000</v>
      </c>
      <c r="M136">
        <v>3620000</v>
      </c>
      <c r="N136">
        <v>22</v>
      </c>
      <c r="O136">
        <v>3.5</v>
      </c>
      <c r="P136" t="s">
        <v>22</v>
      </c>
      <c r="Q136" t="s">
        <v>27</v>
      </c>
    </row>
    <row r="137" spans="1:17" x14ac:dyDescent="0.3">
      <c r="A137">
        <v>137</v>
      </c>
      <c r="B137" t="s">
        <v>224</v>
      </c>
      <c r="C137" t="s">
        <v>18</v>
      </c>
      <c r="D137" t="s">
        <v>19</v>
      </c>
      <c r="E137" t="s">
        <v>42</v>
      </c>
      <c r="F137" t="s">
        <v>20</v>
      </c>
      <c r="G137">
        <v>8.6</v>
      </c>
      <c r="H137">
        <v>5880</v>
      </c>
      <c r="I137">
        <v>35686</v>
      </c>
      <c r="J137">
        <v>2.1</v>
      </c>
      <c r="K137">
        <v>18613</v>
      </c>
      <c r="L137">
        <v>1350000</v>
      </c>
      <c r="M137">
        <v>81900000</v>
      </c>
      <c r="N137">
        <v>327</v>
      </c>
      <c r="O137">
        <v>6.2</v>
      </c>
      <c r="P137" t="s">
        <v>31</v>
      </c>
      <c r="Q137" t="s">
        <v>34</v>
      </c>
    </row>
    <row r="138" spans="1:17" x14ac:dyDescent="0.3">
      <c r="A138">
        <v>138</v>
      </c>
      <c r="B138" t="s">
        <v>225</v>
      </c>
      <c r="C138" t="s">
        <v>41</v>
      </c>
      <c r="D138" t="s">
        <v>19</v>
      </c>
      <c r="E138" t="s">
        <v>64</v>
      </c>
      <c r="F138" t="s">
        <v>226</v>
      </c>
      <c r="G138">
        <v>4.7</v>
      </c>
      <c r="H138">
        <v>5850</v>
      </c>
      <c r="I138">
        <v>8528</v>
      </c>
      <c r="J138">
        <v>1.2</v>
      </c>
      <c r="K138">
        <v>4951</v>
      </c>
      <c r="L138">
        <v>649000</v>
      </c>
      <c r="M138">
        <v>9460000</v>
      </c>
      <c r="N138">
        <v>57</v>
      </c>
      <c r="O138">
        <v>3.4</v>
      </c>
      <c r="P138" t="s">
        <v>23</v>
      </c>
      <c r="Q138" t="s">
        <v>28</v>
      </c>
    </row>
    <row r="139" spans="1:17" x14ac:dyDescent="0.3">
      <c r="A139">
        <v>139</v>
      </c>
      <c r="B139" t="s">
        <v>227</v>
      </c>
      <c r="C139" t="s">
        <v>73</v>
      </c>
      <c r="D139" t="s">
        <v>19</v>
      </c>
      <c r="E139" t="s">
        <v>55</v>
      </c>
      <c r="F139" t="s">
        <v>20</v>
      </c>
      <c r="G139">
        <v>8.6999999999999993</v>
      </c>
      <c r="H139">
        <v>1854</v>
      </c>
      <c r="I139">
        <v>12474</v>
      </c>
      <c r="J139">
        <v>1.6</v>
      </c>
      <c r="K139">
        <v>8848</v>
      </c>
      <c r="L139">
        <v>1970000</v>
      </c>
      <c r="M139">
        <v>13400000</v>
      </c>
      <c r="N139">
        <v>71</v>
      </c>
      <c r="O139">
        <v>2.6</v>
      </c>
      <c r="P139" t="s">
        <v>22</v>
      </c>
      <c r="Q139" t="s">
        <v>37</v>
      </c>
    </row>
    <row r="140" spans="1:17" x14ac:dyDescent="0.3">
      <c r="A140">
        <v>140</v>
      </c>
      <c r="B140" t="s">
        <v>228</v>
      </c>
      <c r="C140" t="s">
        <v>18</v>
      </c>
      <c r="D140" t="s">
        <v>19</v>
      </c>
      <c r="E140" t="s">
        <v>55</v>
      </c>
      <c r="F140" t="s">
        <v>43</v>
      </c>
      <c r="G140">
        <v>7.1</v>
      </c>
      <c r="H140">
        <v>4660</v>
      </c>
      <c r="I140">
        <v>32957</v>
      </c>
      <c r="J140">
        <v>1.2</v>
      </c>
      <c r="K140">
        <v>9943</v>
      </c>
      <c r="L140">
        <v>589000</v>
      </c>
      <c r="M140">
        <v>41700000</v>
      </c>
      <c r="N140">
        <v>56</v>
      </c>
      <c r="O140">
        <v>3.9</v>
      </c>
      <c r="P140" t="s">
        <v>37</v>
      </c>
      <c r="Q140" t="s">
        <v>37</v>
      </c>
    </row>
    <row r="141" spans="1:17" x14ac:dyDescent="0.3">
      <c r="A141">
        <v>141</v>
      </c>
      <c r="B141" t="s">
        <v>229</v>
      </c>
      <c r="C141" t="s">
        <v>153</v>
      </c>
      <c r="D141" t="s">
        <v>19</v>
      </c>
      <c r="E141" t="s">
        <v>20</v>
      </c>
      <c r="F141" t="s">
        <v>55</v>
      </c>
      <c r="G141">
        <v>4.5</v>
      </c>
      <c r="H141">
        <v>8840</v>
      </c>
      <c r="I141">
        <v>6828</v>
      </c>
      <c r="J141">
        <v>2.5</v>
      </c>
      <c r="K141">
        <v>305</v>
      </c>
      <c r="L141">
        <v>562000</v>
      </c>
      <c r="M141">
        <v>4310000</v>
      </c>
      <c r="N141">
        <v>136</v>
      </c>
      <c r="O141">
        <v>4.0999999999999996</v>
      </c>
      <c r="P141" t="s">
        <v>37</v>
      </c>
      <c r="Q141" t="s">
        <v>23</v>
      </c>
    </row>
    <row r="142" spans="1:17" x14ac:dyDescent="0.3">
      <c r="A142">
        <v>142</v>
      </c>
      <c r="B142" t="s">
        <v>230</v>
      </c>
      <c r="C142" t="s">
        <v>50</v>
      </c>
      <c r="D142" t="s">
        <v>19</v>
      </c>
      <c r="E142" t="s">
        <v>20</v>
      </c>
      <c r="F142" t="s">
        <v>231</v>
      </c>
      <c r="G142">
        <v>4.2</v>
      </c>
      <c r="H142">
        <v>3015</v>
      </c>
      <c r="I142">
        <v>33173</v>
      </c>
      <c r="J142">
        <v>1.3</v>
      </c>
      <c r="K142">
        <v>8930</v>
      </c>
      <c r="L142">
        <v>656000</v>
      </c>
      <c r="M142">
        <v>7100000</v>
      </c>
      <c r="N142">
        <v>30</v>
      </c>
      <c r="O142">
        <v>1.2</v>
      </c>
      <c r="P142" t="s">
        <v>28</v>
      </c>
      <c r="Q142" t="s">
        <v>23</v>
      </c>
    </row>
    <row r="143" spans="1:17" x14ac:dyDescent="0.3">
      <c r="A143">
        <v>143</v>
      </c>
      <c r="B143" t="s">
        <v>232</v>
      </c>
      <c r="C143" t="s">
        <v>18</v>
      </c>
      <c r="D143" t="s">
        <v>19</v>
      </c>
      <c r="E143" t="s">
        <v>192</v>
      </c>
      <c r="F143" t="s">
        <v>233</v>
      </c>
      <c r="G143">
        <v>7.4</v>
      </c>
      <c r="H143">
        <v>1670</v>
      </c>
      <c r="I143">
        <v>32809</v>
      </c>
      <c r="J143">
        <v>1.2</v>
      </c>
      <c r="K143">
        <v>20458</v>
      </c>
      <c r="L143">
        <v>1570000</v>
      </c>
      <c r="M143">
        <v>223000000</v>
      </c>
      <c r="N143">
        <v>907</v>
      </c>
      <c r="O143">
        <v>7</v>
      </c>
      <c r="P143" t="s">
        <v>22</v>
      </c>
      <c r="Q143" t="s">
        <v>31</v>
      </c>
    </row>
    <row r="144" spans="1:17" x14ac:dyDescent="0.3">
      <c r="A144">
        <v>144</v>
      </c>
      <c r="B144" t="s">
        <v>234</v>
      </c>
      <c r="C144" t="s">
        <v>18</v>
      </c>
      <c r="D144" t="s">
        <v>19</v>
      </c>
      <c r="E144" t="s">
        <v>20</v>
      </c>
      <c r="F144" t="s">
        <v>43</v>
      </c>
      <c r="G144">
        <v>6</v>
      </c>
      <c r="H144">
        <v>5780</v>
      </c>
      <c r="I144">
        <v>20</v>
      </c>
      <c r="J144">
        <v>2.5</v>
      </c>
      <c r="K144">
        <v>3121</v>
      </c>
      <c r="L144">
        <v>302000</v>
      </c>
      <c r="M144">
        <v>1200</v>
      </c>
      <c r="N144">
        <v>158</v>
      </c>
      <c r="O144">
        <v>1.7</v>
      </c>
      <c r="P144" t="s">
        <v>31</v>
      </c>
      <c r="Q144" t="s">
        <v>34</v>
      </c>
    </row>
    <row r="145" spans="1:17" x14ac:dyDescent="0.3">
      <c r="A145">
        <v>145</v>
      </c>
      <c r="B145" t="s">
        <v>235</v>
      </c>
      <c r="C145" t="s">
        <v>57</v>
      </c>
      <c r="D145" t="s">
        <v>19</v>
      </c>
      <c r="E145" t="s">
        <v>55</v>
      </c>
      <c r="F145" t="s">
        <v>226</v>
      </c>
      <c r="G145">
        <v>8.1999999999999993</v>
      </c>
      <c r="H145">
        <v>8340</v>
      </c>
      <c r="I145">
        <v>0</v>
      </c>
      <c r="J145">
        <v>1.2</v>
      </c>
      <c r="K145">
        <v>1426</v>
      </c>
      <c r="L145">
        <v>164000</v>
      </c>
      <c r="M145">
        <v>0</v>
      </c>
      <c r="N145">
        <v>34</v>
      </c>
      <c r="O145">
        <v>1.9</v>
      </c>
      <c r="P145" t="s">
        <v>27</v>
      </c>
      <c r="Q145" t="s">
        <v>28</v>
      </c>
    </row>
    <row r="146" spans="1:17" x14ac:dyDescent="0.3">
      <c r="A146">
        <v>146</v>
      </c>
      <c r="B146" t="s">
        <v>236</v>
      </c>
      <c r="C146" t="s">
        <v>18</v>
      </c>
      <c r="D146" t="s">
        <v>19</v>
      </c>
      <c r="E146" t="s">
        <v>237</v>
      </c>
      <c r="F146" t="s">
        <v>238</v>
      </c>
      <c r="G146">
        <v>3.5</v>
      </c>
      <c r="H146">
        <v>1038</v>
      </c>
      <c r="I146">
        <v>4090</v>
      </c>
      <c r="J146">
        <v>1.5</v>
      </c>
      <c r="K146">
        <v>6262</v>
      </c>
      <c r="L146">
        <v>1480000</v>
      </c>
      <c r="M146">
        <v>639000</v>
      </c>
      <c r="N146">
        <v>227</v>
      </c>
      <c r="O146">
        <v>4.5999999999999996</v>
      </c>
      <c r="P146" t="s">
        <v>28</v>
      </c>
      <c r="Q146" t="s">
        <v>22</v>
      </c>
    </row>
    <row r="147" spans="1:17" x14ac:dyDescent="0.3">
      <c r="A147">
        <v>147</v>
      </c>
      <c r="B147" t="s">
        <v>239</v>
      </c>
      <c r="C147" t="s">
        <v>57</v>
      </c>
      <c r="D147" t="s">
        <v>19</v>
      </c>
      <c r="E147" t="s">
        <v>43</v>
      </c>
      <c r="F147" t="s">
        <v>30</v>
      </c>
      <c r="G147">
        <v>6.6</v>
      </c>
      <c r="H147">
        <v>4480</v>
      </c>
      <c r="I147">
        <v>23844</v>
      </c>
      <c r="J147">
        <v>1.3</v>
      </c>
      <c r="K147">
        <v>897</v>
      </c>
      <c r="L147">
        <v>613000</v>
      </c>
      <c r="M147">
        <v>32600000</v>
      </c>
      <c r="N147">
        <v>117</v>
      </c>
      <c r="O147">
        <v>3.5</v>
      </c>
      <c r="P147" t="s">
        <v>23</v>
      </c>
      <c r="Q147" t="s">
        <v>28</v>
      </c>
    </row>
    <row r="148" spans="1:17" x14ac:dyDescent="0.3">
      <c r="A148">
        <v>148</v>
      </c>
      <c r="B148" t="s">
        <v>240</v>
      </c>
      <c r="C148" t="s">
        <v>241</v>
      </c>
      <c r="D148" t="s">
        <v>19</v>
      </c>
      <c r="E148" t="s">
        <v>20</v>
      </c>
      <c r="F148" t="s">
        <v>45</v>
      </c>
      <c r="G148">
        <v>2.6</v>
      </c>
      <c r="H148">
        <v>1597</v>
      </c>
      <c r="I148">
        <v>20</v>
      </c>
      <c r="J148">
        <v>1.1000000000000001</v>
      </c>
      <c r="K148">
        <v>5420</v>
      </c>
      <c r="L148">
        <v>332000</v>
      </c>
      <c r="M148">
        <v>7700</v>
      </c>
      <c r="N148">
        <v>12</v>
      </c>
      <c r="O148">
        <v>1</v>
      </c>
      <c r="P148" t="s">
        <v>27</v>
      </c>
      <c r="Q148" t="s">
        <v>28</v>
      </c>
    </row>
    <row r="149" spans="1:17" x14ac:dyDescent="0.3">
      <c r="A149">
        <v>149</v>
      </c>
      <c r="B149" t="s">
        <v>242</v>
      </c>
      <c r="C149" t="s">
        <v>57</v>
      </c>
      <c r="D149" t="s">
        <v>47</v>
      </c>
      <c r="E149" t="s">
        <v>30</v>
      </c>
      <c r="F149" t="s">
        <v>48</v>
      </c>
      <c r="G149">
        <v>5.8</v>
      </c>
      <c r="H149">
        <v>3710</v>
      </c>
      <c r="I149">
        <v>78443</v>
      </c>
      <c r="J149">
        <v>1</v>
      </c>
      <c r="K149">
        <v>4473</v>
      </c>
      <c r="L149">
        <v>310000</v>
      </c>
      <c r="M149">
        <v>63500000</v>
      </c>
      <c r="N149">
        <v>7</v>
      </c>
      <c r="O149">
        <v>2</v>
      </c>
      <c r="P149" t="s">
        <v>23</v>
      </c>
      <c r="Q149" t="s">
        <v>28</v>
      </c>
    </row>
    <row r="150" spans="1:17" x14ac:dyDescent="0.3">
      <c r="A150">
        <v>150</v>
      </c>
      <c r="B150" t="s">
        <v>243</v>
      </c>
      <c r="C150" t="s">
        <v>41</v>
      </c>
      <c r="D150" t="s">
        <v>19</v>
      </c>
      <c r="E150" t="s">
        <v>20</v>
      </c>
      <c r="F150" t="s">
        <v>102</v>
      </c>
      <c r="G150">
        <v>6</v>
      </c>
      <c r="H150">
        <v>1890</v>
      </c>
      <c r="I150">
        <v>11807</v>
      </c>
      <c r="J150">
        <v>2.4</v>
      </c>
      <c r="K150">
        <v>13356</v>
      </c>
      <c r="L150">
        <v>685000</v>
      </c>
      <c r="M150">
        <v>33800000</v>
      </c>
      <c r="N150">
        <v>745</v>
      </c>
      <c r="O150">
        <v>5.7</v>
      </c>
      <c r="P150" t="s">
        <v>22</v>
      </c>
      <c r="Q150" t="s">
        <v>28</v>
      </c>
    </row>
    <row r="151" spans="1:17" x14ac:dyDescent="0.3">
      <c r="A151">
        <v>151</v>
      </c>
      <c r="B151" t="s">
        <v>244</v>
      </c>
      <c r="C151" t="s">
        <v>52</v>
      </c>
      <c r="D151" t="s">
        <v>19</v>
      </c>
      <c r="E151" t="s">
        <v>53</v>
      </c>
      <c r="F151" t="s">
        <v>245</v>
      </c>
      <c r="G151">
        <v>6</v>
      </c>
      <c r="H151">
        <v>7340</v>
      </c>
      <c r="I151">
        <v>55905</v>
      </c>
      <c r="J151">
        <v>1</v>
      </c>
      <c r="K151">
        <v>12578</v>
      </c>
      <c r="L151">
        <v>1600000</v>
      </c>
      <c r="M151">
        <v>120000000</v>
      </c>
      <c r="N151">
        <v>14</v>
      </c>
      <c r="O151">
        <v>5.4</v>
      </c>
      <c r="P151" t="s">
        <v>37</v>
      </c>
      <c r="Q151" t="s">
        <v>31</v>
      </c>
    </row>
    <row r="152" spans="1:17" x14ac:dyDescent="0.3">
      <c r="A152">
        <v>152</v>
      </c>
      <c r="B152" t="s">
        <v>246</v>
      </c>
      <c r="C152" t="s">
        <v>18</v>
      </c>
      <c r="D152" t="s">
        <v>19</v>
      </c>
      <c r="E152" t="s">
        <v>247</v>
      </c>
      <c r="F152" t="s">
        <v>248</v>
      </c>
      <c r="G152">
        <v>3.8</v>
      </c>
      <c r="H152">
        <v>2600</v>
      </c>
      <c r="I152">
        <v>13005</v>
      </c>
      <c r="J152">
        <v>2.5</v>
      </c>
      <c r="K152">
        <v>7653</v>
      </c>
      <c r="L152">
        <v>688000</v>
      </c>
      <c r="M152">
        <v>37000000</v>
      </c>
      <c r="N152">
        <v>830</v>
      </c>
      <c r="O152">
        <v>5.0999999999999996</v>
      </c>
      <c r="P152" t="s">
        <v>31</v>
      </c>
      <c r="Q152" t="s">
        <v>27</v>
      </c>
    </row>
    <row r="153" spans="1:17" x14ac:dyDescent="0.3">
      <c r="A153">
        <v>153</v>
      </c>
      <c r="B153" t="s">
        <v>249</v>
      </c>
      <c r="C153" t="s">
        <v>18</v>
      </c>
      <c r="D153" t="s">
        <v>19</v>
      </c>
      <c r="E153" t="s">
        <v>64</v>
      </c>
      <c r="F153" t="s">
        <v>20</v>
      </c>
      <c r="G153">
        <v>3.9</v>
      </c>
      <c r="H153">
        <v>3302</v>
      </c>
      <c r="I153">
        <v>47216</v>
      </c>
      <c r="J153">
        <v>2</v>
      </c>
      <c r="K153">
        <v>4075</v>
      </c>
      <c r="L153">
        <v>3090000</v>
      </c>
      <c r="M153">
        <v>44200000</v>
      </c>
      <c r="N153">
        <v>112</v>
      </c>
      <c r="O153">
        <v>3.8</v>
      </c>
      <c r="P153" t="s">
        <v>23</v>
      </c>
      <c r="Q153" t="s">
        <v>28</v>
      </c>
    </row>
    <row r="154" spans="1:17" x14ac:dyDescent="0.3">
      <c r="A154">
        <v>154</v>
      </c>
      <c r="B154" t="s">
        <v>250</v>
      </c>
      <c r="C154" t="s">
        <v>18</v>
      </c>
      <c r="D154" t="s">
        <v>19</v>
      </c>
      <c r="E154" t="s">
        <v>106</v>
      </c>
      <c r="F154" t="s">
        <v>251</v>
      </c>
      <c r="G154">
        <v>3.9</v>
      </c>
      <c r="H154">
        <v>1980</v>
      </c>
      <c r="I154">
        <v>3449</v>
      </c>
      <c r="J154">
        <v>1.1000000000000001</v>
      </c>
      <c r="K154">
        <v>3348</v>
      </c>
      <c r="L154">
        <v>162000</v>
      </c>
      <c r="M154">
        <v>2800000</v>
      </c>
      <c r="N154">
        <v>32</v>
      </c>
      <c r="O154">
        <v>2.9</v>
      </c>
      <c r="P154" t="s">
        <v>27</v>
      </c>
      <c r="Q154" t="s">
        <v>28</v>
      </c>
    </row>
    <row r="155" spans="1:17" x14ac:dyDescent="0.3">
      <c r="A155">
        <v>155</v>
      </c>
      <c r="B155" t="s">
        <v>252</v>
      </c>
      <c r="C155" t="s">
        <v>18</v>
      </c>
      <c r="D155" t="s">
        <v>19</v>
      </c>
      <c r="E155" t="s">
        <v>66</v>
      </c>
      <c r="F155" t="s">
        <v>233</v>
      </c>
      <c r="G155">
        <v>2.1</v>
      </c>
      <c r="H155">
        <v>1329</v>
      </c>
      <c r="I155">
        <v>33493</v>
      </c>
      <c r="J155">
        <v>1</v>
      </c>
      <c r="K155">
        <v>1173</v>
      </c>
      <c r="L155">
        <v>459000</v>
      </c>
      <c r="M155">
        <v>12000000</v>
      </c>
      <c r="N155">
        <v>190</v>
      </c>
      <c r="O155">
        <v>1.4</v>
      </c>
      <c r="P155" t="s">
        <v>22</v>
      </c>
      <c r="Q155" t="s">
        <v>22</v>
      </c>
    </row>
    <row r="156" spans="1:17" x14ac:dyDescent="0.3">
      <c r="A156">
        <v>156</v>
      </c>
      <c r="B156" t="s">
        <v>253</v>
      </c>
      <c r="C156" t="s">
        <v>36</v>
      </c>
      <c r="D156" t="s">
        <v>19</v>
      </c>
      <c r="E156" t="s">
        <v>20</v>
      </c>
      <c r="F156" t="s">
        <v>254</v>
      </c>
      <c r="G156">
        <v>5.0999999999999996</v>
      </c>
      <c r="H156">
        <v>2075</v>
      </c>
      <c r="I156">
        <v>2102</v>
      </c>
      <c r="J156">
        <v>1.2</v>
      </c>
      <c r="K156">
        <v>4449</v>
      </c>
      <c r="L156">
        <v>1860000</v>
      </c>
      <c r="M156">
        <v>1880000</v>
      </c>
      <c r="N156">
        <v>9</v>
      </c>
      <c r="O156">
        <v>4.8</v>
      </c>
      <c r="P156" t="s">
        <v>27</v>
      </c>
      <c r="Q156" t="s">
        <v>34</v>
      </c>
    </row>
    <row r="157" spans="1:17" x14ac:dyDescent="0.3">
      <c r="A157">
        <v>157</v>
      </c>
      <c r="B157" t="s">
        <v>255</v>
      </c>
      <c r="C157" t="s">
        <v>57</v>
      </c>
      <c r="D157" t="s">
        <v>19</v>
      </c>
      <c r="E157" t="s">
        <v>55</v>
      </c>
      <c r="F157" t="s">
        <v>43</v>
      </c>
      <c r="G157">
        <v>7</v>
      </c>
      <c r="H157">
        <v>1024</v>
      </c>
      <c r="I157">
        <v>0</v>
      </c>
      <c r="J157">
        <v>1.2</v>
      </c>
      <c r="K157">
        <v>1104</v>
      </c>
      <c r="L157">
        <v>179000</v>
      </c>
      <c r="M157">
        <v>0</v>
      </c>
      <c r="N157">
        <v>15</v>
      </c>
      <c r="O157">
        <v>4.3</v>
      </c>
      <c r="P157" t="s">
        <v>31</v>
      </c>
      <c r="Q157" t="s">
        <v>23</v>
      </c>
    </row>
    <row r="158" spans="1:17" x14ac:dyDescent="0.3">
      <c r="A158">
        <v>158</v>
      </c>
      <c r="B158" t="s">
        <v>256</v>
      </c>
      <c r="C158" t="s">
        <v>57</v>
      </c>
      <c r="D158" t="s">
        <v>19</v>
      </c>
      <c r="E158" t="s">
        <v>58</v>
      </c>
      <c r="F158" t="s">
        <v>43</v>
      </c>
      <c r="G158">
        <v>5.7</v>
      </c>
      <c r="H158">
        <v>3310</v>
      </c>
      <c r="I158">
        <v>4251</v>
      </c>
      <c r="J158">
        <v>1.3</v>
      </c>
      <c r="K158">
        <v>427</v>
      </c>
      <c r="L158">
        <v>271000</v>
      </c>
      <c r="M158">
        <v>3480000</v>
      </c>
      <c r="N158">
        <v>88</v>
      </c>
      <c r="O158">
        <v>4</v>
      </c>
      <c r="P158" t="s">
        <v>37</v>
      </c>
      <c r="Q158" t="s">
        <v>28</v>
      </c>
    </row>
    <row r="159" spans="1:17" x14ac:dyDescent="0.3">
      <c r="A159">
        <v>159</v>
      </c>
      <c r="B159" t="s">
        <v>257</v>
      </c>
      <c r="C159" t="s">
        <v>73</v>
      </c>
      <c r="D159" t="s">
        <v>19</v>
      </c>
      <c r="E159" t="s">
        <v>20</v>
      </c>
      <c r="F159" t="s">
        <v>55</v>
      </c>
      <c r="G159">
        <v>8.8000000000000007</v>
      </c>
      <c r="H159">
        <v>1373</v>
      </c>
      <c r="I159">
        <v>17551</v>
      </c>
      <c r="J159">
        <v>2.8</v>
      </c>
      <c r="K159">
        <v>11963</v>
      </c>
      <c r="L159">
        <v>1520000</v>
      </c>
      <c r="M159">
        <v>19500000</v>
      </c>
      <c r="N159">
        <v>280</v>
      </c>
      <c r="O159">
        <v>3.8</v>
      </c>
      <c r="P159" t="s">
        <v>37</v>
      </c>
      <c r="Q159" t="s">
        <v>28</v>
      </c>
    </row>
    <row r="160" spans="1:17" x14ac:dyDescent="0.3">
      <c r="A160">
        <v>160</v>
      </c>
      <c r="B160" t="s">
        <v>258</v>
      </c>
      <c r="C160" t="s">
        <v>68</v>
      </c>
      <c r="D160" t="s">
        <v>19</v>
      </c>
      <c r="E160" t="s">
        <v>182</v>
      </c>
      <c r="F160" t="s">
        <v>30</v>
      </c>
      <c r="G160">
        <v>7.5</v>
      </c>
      <c r="H160">
        <v>3330</v>
      </c>
      <c r="I160">
        <v>33004</v>
      </c>
      <c r="J160">
        <v>1.5</v>
      </c>
      <c r="K160">
        <v>3543</v>
      </c>
      <c r="L160">
        <v>196000</v>
      </c>
      <c r="M160">
        <v>18200000</v>
      </c>
      <c r="N160">
        <v>46</v>
      </c>
      <c r="O160">
        <v>1.2</v>
      </c>
      <c r="P160" t="s">
        <v>22</v>
      </c>
      <c r="Q160" t="s">
        <v>28</v>
      </c>
    </row>
    <row r="161" spans="1:17" x14ac:dyDescent="0.3">
      <c r="A161">
        <v>161</v>
      </c>
      <c r="B161" t="s">
        <v>259</v>
      </c>
      <c r="C161" t="s">
        <v>36</v>
      </c>
      <c r="D161" t="s">
        <v>19</v>
      </c>
      <c r="E161" t="s">
        <v>20</v>
      </c>
      <c r="F161" t="s">
        <v>55</v>
      </c>
      <c r="G161">
        <v>5.2</v>
      </c>
      <c r="H161">
        <v>5678</v>
      </c>
      <c r="I161">
        <v>84694</v>
      </c>
      <c r="J161">
        <v>2.7</v>
      </c>
      <c r="K161">
        <v>11163</v>
      </c>
      <c r="L161">
        <v>11200000</v>
      </c>
      <c r="M161">
        <v>168000000</v>
      </c>
      <c r="N161">
        <v>333</v>
      </c>
      <c r="O161">
        <v>5.5</v>
      </c>
      <c r="P161" t="s">
        <v>31</v>
      </c>
      <c r="Q161" t="s">
        <v>22</v>
      </c>
    </row>
    <row r="162" spans="1:17" x14ac:dyDescent="0.3">
      <c r="A162">
        <v>162</v>
      </c>
      <c r="B162" t="s">
        <v>260</v>
      </c>
      <c r="C162" t="s">
        <v>41</v>
      </c>
      <c r="D162" t="s">
        <v>19</v>
      </c>
      <c r="E162" t="s">
        <v>20</v>
      </c>
      <c r="F162" t="s">
        <v>71</v>
      </c>
      <c r="G162">
        <v>5.3</v>
      </c>
      <c r="H162">
        <v>1195</v>
      </c>
      <c r="I162">
        <v>35123</v>
      </c>
      <c r="J162">
        <v>2.1</v>
      </c>
      <c r="K162">
        <v>10867</v>
      </c>
      <c r="L162">
        <v>2200000</v>
      </c>
      <c r="M162">
        <v>64700000</v>
      </c>
      <c r="N162">
        <v>531</v>
      </c>
      <c r="O162">
        <v>5.3</v>
      </c>
      <c r="P162" t="s">
        <v>37</v>
      </c>
      <c r="Q162" t="s">
        <v>31</v>
      </c>
    </row>
    <row r="163" spans="1:17" x14ac:dyDescent="0.3">
      <c r="A163">
        <v>163</v>
      </c>
      <c r="B163" t="s">
        <v>261</v>
      </c>
      <c r="C163" t="s">
        <v>52</v>
      </c>
      <c r="D163" t="s">
        <v>19</v>
      </c>
      <c r="E163" t="s">
        <v>45</v>
      </c>
      <c r="F163" t="s">
        <v>43</v>
      </c>
      <c r="G163">
        <v>6.1</v>
      </c>
      <c r="H163">
        <v>6420</v>
      </c>
      <c r="I163">
        <v>1491</v>
      </c>
      <c r="J163">
        <v>1.1000000000000001</v>
      </c>
      <c r="K163">
        <v>2753</v>
      </c>
      <c r="L163">
        <v>314000</v>
      </c>
      <c r="M163">
        <v>2770000</v>
      </c>
      <c r="N163">
        <v>13</v>
      </c>
      <c r="O163">
        <v>1.2</v>
      </c>
      <c r="P163" t="s">
        <v>22</v>
      </c>
      <c r="Q163" t="s">
        <v>23</v>
      </c>
    </row>
    <row r="164" spans="1:17" x14ac:dyDescent="0.3">
      <c r="A164">
        <v>164</v>
      </c>
      <c r="B164" t="s">
        <v>262</v>
      </c>
      <c r="C164" t="s">
        <v>57</v>
      </c>
      <c r="D164" t="s">
        <v>19</v>
      </c>
      <c r="E164" t="s">
        <v>102</v>
      </c>
      <c r="F164" t="s">
        <v>226</v>
      </c>
      <c r="G164">
        <v>7.1</v>
      </c>
      <c r="H164">
        <v>2230</v>
      </c>
      <c r="I164">
        <v>1098</v>
      </c>
      <c r="J164">
        <v>1.6</v>
      </c>
      <c r="K164">
        <v>10745</v>
      </c>
      <c r="L164">
        <v>344000</v>
      </c>
      <c r="M164">
        <v>16900000</v>
      </c>
      <c r="N164">
        <v>237</v>
      </c>
      <c r="O164">
        <v>3.9</v>
      </c>
      <c r="P164" t="s">
        <v>34</v>
      </c>
      <c r="Q164" t="s">
        <v>28</v>
      </c>
    </row>
    <row r="165" spans="1:17" x14ac:dyDescent="0.3">
      <c r="A165">
        <v>165</v>
      </c>
      <c r="B165" t="s">
        <v>263</v>
      </c>
      <c r="C165" t="s">
        <v>41</v>
      </c>
      <c r="D165" t="s">
        <v>19</v>
      </c>
      <c r="E165" t="s">
        <v>20</v>
      </c>
      <c r="F165" t="s">
        <v>264</v>
      </c>
      <c r="G165">
        <v>3.4</v>
      </c>
      <c r="H165">
        <v>8660</v>
      </c>
      <c r="I165">
        <v>6531</v>
      </c>
      <c r="J165">
        <v>1.4</v>
      </c>
      <c r="K165">
        <v>3149</v>
      </c>
      <c r="L165">
        <v>613000</v>
      </c>
      <c r="M165">
        <v>4530000</v>
      </c>
      <c r="N165">
        <v>50</v>
      </c>
      <c r="O165">
        <v>2.4</v>
      </c>
      <c r="P165" t="s">
        <v>34</v>
      </c>
      <c r="Q165" t="s">
        <v>37</v>
      </c>
    </row>
    <row r="166" spans="1:17" x14ac:dyDescent="0.3">
      <c r="A166">
        <v>166</v>
      </c>
      <c r="B166" t="s">
        <v>265</v>
      </c>
      <c r="C166" t="s">
        <v>18</v>
      </c>
      <c r="D166" t="s">
        <v>47</v>
      </c>
      <c r="E166" t="s">
        <v>266</v>
      </c>
      <c r="F166" t="s">
        <v>267</v>
      </c>
      <c r="G166">
        <v>4.8</v>
      </c>
      <c r="H166">
        <v>2950</v>
      </c>
      <c r="I166">
        <v>55757</v>
      </c>
      <c r="J166">
        <v>1</v>
      </c>
      <c r="K166">
        <v>7211</v>
      </c>
      <c r="L166">
        <v>472000</v>
      </c>
      <c r="M166">
        <v>121000000</v>
      </c>
      <c r="N166">
        <v>2</v>
      </c>
      <c r="O166">
        <v>2.9</v>
      </c>
      <c r="P166" t="s">
        <v>31</v>
      </c>
      <c r="Q166" t="s">
        <v>28</v>
      </c>
    </row>
    <row r="167" spans="1:17" x14ac:dyDescent="0.3">
      <c r="A167">
        <v>167</v>
      </c>
      <c r="B167" t="s">
        <v>268</v>
      </c>
      <c r="C167" t="s">
        <v>52</v>
      </c>
      <c r="D167" t="s">
        <v>19</v>
      </c>
      <c r="E167" t="s">
        <v>182</v>
      </c>
      <c r="F167" t="s">
        <v>53</v>
      </c>
      <c r="G167">
        <v>5.9</v>
      </c>
      <c r="H167">
        <v>3810</v>
      </c>
      <c r="I167">
        <v>18774</v>
      </c>
      <c r="J167">
        <v>1.4</v>
      </c>
      <c r="K167">
        <v>7782</v>
      </c>
      <c r="L167">
        <v>585000</v>
      </c>
      <c r="M167">
        <v>29500000</v>
      </c>
      <c r="N167">
        <v>30</v>
      </c>
      <c r="O167">
        <v>3.4</v>
      </c>
      <c r="P167" t="s">
        <v>28</v>
      </c>
      <c r="Q167" t="s">
        <v>28</v>
      </c>
    </row>
    <row r="168" spans="1:17" x14ac:dyDescent="0.3">
      <c r="A168">
        <v>168</v>
      </c>
      <c r="B168" t="s">
        <v>269</v>
      </c>
      <c r="C168" t="s">
        <v>41</v>
      </c>
      <c r="D168" t="s">
        <v>19</v>
      </c>
      <c r="E168" t="s">
        <v>270</v>
      </c>
      <c r="F168" t="s">
        <v>20</v>
      </c>
      <c r="G168">
        <v>4.5999999999999996</v>
      </c>
      <c r="H168">
        <v>8460</v>
      </c>
      <c r="I168">
        <v>30484</v>
      </c>
      <c r="J168">
        <v>1.4</v>
      </c>
      <c r="K168">
        <v>6241</v>
      </c>
      <c r="L168">
        <v>1030000</v>
      </c>
      <c r="M168">
        <v>37300000</v>
      </c>
      <c r="N168">
        <v>249</v>
      </c>
      <c r="O168">
        <v>4</v>
      </c>
      <c r="P168" t="s">
        <v>34</v>
      </c>
      <c r="Q168" t="s">
        <v>28</v>
      </c>
    </row>
    <row r="169" spans="1:17" x14ac:dyDescent="0.3">
      <c r="A169">
        <v>169</v>
      </c>
      <c r="B169" t="s">
        <v>271</v>
      </c>
      <c r="C169" t="s">
        <v>52</v>
      </c>
      <c r="D169" t="s">
        <v>19</v>
      </c>
      <c r="E169" t="s">
        <v>53</v>
      </c>
      <c r="F169" t="s">
        <v>272</v>
      </c>
      <c r="G169">
        <v>8.1999999999999993</v>
      </c>
      <c r="H169">
        <v>2340</v>
      </c>
      <c r="I169">
        <v>94945</v>
      </c>
      <c r="J169">
        <v>2.1</v>
      </c>
      <c r="K169">
        <v>11445</v>
      </c>
      <c r="L169">
        <v>715000</v>
      </c>
      <c r="M169">
        <v>199000000</v>
      </c>
      <c r="N169">
        <v>309</v>
      </c>
      <c r="O169">
        <v>3.6</v>
      </c>
      <c r="P169" t="s">
        <v>37</v>
      </c>
      <c r="Q169" t="s">
        <v>31</v>
      </c>
    </row>
    <row r="170" spans="1:17" x14ac:dyDescent="0.3">
      <c r="A170">
        <v>170</v>
      </c>
      <c r="B170" t="s">
        <v>273</v>
      </c>
      <c r="C170" t="s">
        <v>18</v>
      </c>
      <c r="D170" t="s">
        <v>19</v>
      </c>
      <c r="E170" t="s">
        <v>64</v>
      </c>
      <c r="F170" t="s">
        <v>20</v>
      </c>
      <c r="G170">
        <v>5.6</v>
      </c>
      <c r="H170">
        <v>1021</v>
      </c>
      <c r="I170">
        <v>60</v>
      </c>
      <c r="J170">
        <v>1.3</v>
      </c>
      <c r="K170">
        <v>3064</v>
      </c>
      <c r="L170">
        <v>537000</v>
      </c>
      <c r="M170">
        <v>3500</v>
      </c>
      <c r="N170">
        <v>52</v>
      </c>
      <c r="O170">
        <v>2.6</v>
      </c>
      <c r="P170" t="s">
        <v>34</v>
      </c>
      <c r="Q170" t="s">
        <v>28</v>
      </c>
    </row>
    <row r="171" spans="1:17" x14ac:dyDescent="0.3">
      <c r="A171">
        <v>171</v>
      </c>
      <c r="B171" t="s">
        <v>274</v>
      </c>
      <c r="C171" t="s">
        <v>18</v>
      </c>
      <c r="D171" t="s">
        <v>47</v>
      </c>
      <c r="E171" t="s">
        <v>64</v>
      </c>
      <c r="G171">
        <v>5.2</v>
      </c>
      <c r="H171">
        <v>18889</v>
      </c>
      <c r="I171">
        <v>352166</v>
      </c>
      <c r="J171">
        <v>1</v>
      </c>
      <c r="K171">
        <v>1726</v>
      </c>
      <c r="L171">
        <v>5880000</v>
      </c>
      <c r="M171">
        <v>110000000</v>
      </c>
      <c r="N171">
        <v>1</v>
      </c>
      <c r="O171">
        <v>0.9</v>
      </c>
      <c r="P171" t="s">
        <v>28</v>
      </c>
      <c r="Q171" t="s">
        <v>27</v>
      </c>
    </row>
    <row r="172" spans="1:17" x14ac:dyDescent="0.3">
      <c r="A172">
        <v>172</v>
      </c>
      <c r="B172" t="s">
        <v>275</v>
      </c>
      <c r="C172" t="s">
        <v>18</v>
      </c>
      <c r="D172" t="s">
        <v>19</v>
      </c>
      <c r="E172" t="s">
        <v>55</v>
      </c>
      <c r="F172" t="s">
        <v>30</v>
      </c>
      <c r="G172">
        <v>5</v>
      </c>
      <c r="H172">
        <v>4688</v>
      </c>
      <c r="I172">
        <v>123683</v>
      </c>
      <c r="J172">
        <v>2.4</v>
      </c>
      <c r="K172">
        <v>5014</v>
      </c>
      <c r="L172">
        <v>3930000</v>
      </c>
      <c r="M172">
        <v>104000000</v>
      </c>
      <c r="N172">
        <v>155</v>
      </c>
      <c r="O172">
        <v>3.5</v>
      </c>
      <c r="P172" t="s">
        <v>37</v>
      </c>
      <c r="Q172" t="s">
        <v>31</v>
      </c>
    </row>
    <row r="173" spans="1:17" x14ac:dyDescent="0.3">
      <c r="A173">
        <v>173</v>
      </c>
      <c r="B173" t="s">
        <v>276</v>
      </c>
      <c r="C173" t="s">
        <v>18</v>
      </c>
      <c r="D173" t="s">
        <v>19</v>
      </c>
      <c r="E173" t="s">
        <v>277</v>
      </c>
      <c r="F173" t="s">
        <v>20</v>
      </c>
      <c r="G173">
        <v>4.2</v>
      </c>
      <c r="H173">
        <v>8420</v>
      </c>
      <c r="I173">
        <v>56182</v>
      </c>
      <c r="J173">
        <v>1.4</v>
      </c>
      <c r="K173">
        <v>6409</v>
      </c>
      <c r="L173">
        <v>1300000</v>
      </c>
      <c r="M173">
        <v>86400000</v>
      </c>
      <c r="N173">
        <v>77</v>
      </c>
      <c r="O173">
        <v>4</v>
      </c>
      <c r="P173" t="s">
        <v>22</v>
      </c>
      <c r="Q173" t="s">
        <v>28</v>
      </c>
    </row>
    <row r="174" spans="1:17" x14ac:dyDescent="0.3">
      <c r="A174">
        <v>174</v>
      </c>
      <c r="B174" t="s">
        <v>278</v>
      </c>
      <c r="C174" t="s">
        <v>52</v>
      </c>
      <c r="D174" t="s">
        <v>19</v>
      </c>
      <c r="E174" t="s">
        <v>45</v>
      </c>
      <c r="F174" t="s">
        <v>53</v>
      </c>
      <c r="G174">
        <v>3.1</v>
      </c>
      <c r="H174">
        <v>264</v>
      </c>
      <c r="I174">
        <v>31467</v>
      </c>
      <c r="J174">
        <v>1.1000000000000001</v>
      </c>
      <c r="K174">
        <v>1152</v>
      </c>
      <c r="L174">
        <v>1000000</v>
      </c>
      <c r="M174">
        <v>11900000</v>
      </c>
      <c r="N174">
        <v>13</v>
      </c>
      <c r="O174">
        <v>1.2</v>
      </c>
      <c r="P174" t="s">
        <v>23</v>
      </c>
      <c r="Q174" t="s">
        <v>34</v>
      </c>
    </row>
    <row r="175" spans="1:17" x14ac:dyDescent="0.3">
      <c r="A175">
        <v>175</v>
      </c>
      <c r="B175" t="s">
        <v>279</v>
      </c>
      <c r="C175" t="s">
        <v>18</v>
      </c>
      <c r="D175" t="s">
        <v>47</v>
      </c>
      <c r="E175" t="s">
        <v>53</v>
      </c>
      <c r="G175">
        <v>20.399999999999999</v>
      </c>
      <c r="H175">
        <v>8270</v>
      </c>
      <c r="I175">
        <v>148524</v>
      </c>
      <c r="J175">
        <v>1</v>
      </c>
      <c r="K175">
        <v>2343</v>
      </c>
      <c r="L175">
        <v>605000</v>
      </c>
      <c r="M175">
        <v>137000000</v>
      </c>
      <c r="N175">
        <v>1</v>
      </c>
      <c r="O175">
        <v>2.9</v>
      </c>
      <c r="P175" t="s">
        <v>37</v>
      </c>
      <c r="Q175" t="s">
        <v>27</v>
      </c>
    </row>
    <row r="176" spans="1:17" x14ac:dyDescent="0.3">
      <c r="A176">
        <v>176</v>
      </c>
      <c r="B176" t="s">
        <v>280</v>
      </c>
      <c r="C176" t="s">
        <v>41</v>
      </c>
      <c r="D176" t="s">
        <v>19</v>
      </c>
      <c r="E176" t="s">
        <v>20</v>
      </c>
      <c r="F176" t="s">
        <v>39</v>
      </c>
      <c r="G176">
        <v>3.2</v>
      </c>
      <c r="H176">
        <v>1578</v>
      </c>
      <c r="I176">
        <v>28771</v>
      </c>
      <c r="J176">
        <v>1.8</v>
      </c>
      <c r="K176">
        <v>2282</v>
      </c>
      <c r="L176">
        <v>1250000</v>
      </c>
      <c r="M176">
        <v>25500000</v>
      </c>
      <c r="N176">
        <v>483</v>
      </c>
      <c r="O176">
        <v>1.8</v>
      </c>
      <c r="P176" t="s">
        <v>28</v>
      </c>
      <c r="Q176" t="s">
        <v>27</v>
      </c>
    </row>
    <row r="177" spans="1:17" x14ac:dyDescent="0.3">
      <c r="A177">
        <v>177</v>
      </c>
      <c r="B177" t="s">
        <v>281</v>
      </c>
      <c r="C177" t="s">
        <v>18</v>
      </c>
      <c r="D177" t="s">
        <v>19</v>
      </c>
      <c r="E177" t="s">
        <v>64</v>
      </c>
      <c r="F177" t="s">
        <v>81</v>
      </c>
      <c r="G177">
        <v>3.8</v>
      </c>
      <c r="H177">
        <v>1241</v>
      </c>
      <c r="I177">
        <v>3957</v>
      </c>
      <c r="J177">
        <v>1.8</v>
      </c>
      <c r="K177">
        <v>2227</v>
      </c>
      <c r="L177">
        <v>717000</v>
      </c>
      <c r="M177">
        <v>2270000</v>
      </c>
      <c r="N177">
        <v>172</v>
      </c>
      <c r="O177">
        <v>1.5</v>
      </c>
      <c r="P177" t="s">
        <v>37</v>
      </c>
      <c r="Q177" t="s">
        <v>28</v>
      </c>
    </row>
    <row r="178" spans="1:17" x14ac:dyDescent="0.3">
      <c r="A178">
        <v>178</v>
      </c>
      <c r="B178" t="s">
        <v>282</v>
      </c>
      <c r="C178" t="s">
        <v>18</v>
      </c>
      <c r="D178" t="s">
        <v>19</v>
      </c>
      <c r="E178" t="s">
        <v>283</v>
      </c>
      <c r="F178" t="s">
        <v>284</v>
      </c>
      <c r="G178">
        <v>5</v>
      </c>
      <c r="H178">
        <v>3060</v>
      </c>
      <c r="I178">
        <v>1959</v>
      </c>
      <c r="J178">
        <v>1.1000000000000001</v>
      </c>
      <c r="K178">
        <v>7012</v>
      </c>
      <c r="L178">
        <v>446000</v>
      </c>
      <c r="M178">
        <v>2850000</v>
      </c>
      <c r="N178">
        <v>107</v>
      </c>
      <c r="O178">
        <v>3.6</v>
      </c>
      <c r="P178" t="s">
        <v>27</v>
      </c>
      <c r="Q178" t="s">
        <v>27</v>
      </c>
    </row>
    <row r="179" spans="1:17" x14ac:dyDescent="0.3">
      <c r="A179">
        <v>179</v>
      </c>
      <c r="B179" t="s">
        <v>285</v>
      </c>
      <c r="C179" t="s">
        <v>18</v>
      </c>
      <c r="D179" t="s">
        <v>47</v>
      </c>
      <c r="E179" t="s">
        <v>286</v>
      </c>
      <c r="F179" t="s">
        <v>287</v>
      </c>
      <c r="G179">
        <v>3.8</v>
      </c>
      <c r="H179">
        <v>5960</v>
      </c>
      <c r="I179">
        <v>37723</v>
      </c>
      <c r="J179">
        <v>1</v>
      </c>
      <c r="K179">
        <v>293</v>
      </c>
      <c r="L179">
        <v>462000</v>
      </c>
      <c r="M179">
        <v>29300000</v>
      </c>
      <c r="N179">
        <v>2</v>
      </c>
      <c r="O179">
        <v>2.2999999999999998</v>
      </c>
      <c r="P179" t="s">
        <v>22</v>
      </c>
      <c r="Q179" t="s">
        <v>28</v>
      </c>
    </row>
    <row r="180" spans="1:17" x14ac:dyDescent="0.3">
      <c r="A180">
        <v>180</v>
      </c>
      <c r="B180" t="s">
        <v>288</v>
      </c>
      <c r="C180" t="s">
        <v>18</v>
      </c>
      <c r="D180" t="s">
        <v>47</v>
      </c>
      <c r="E180" t="s">
        <v>110</v>
      </c>
      <c r="F180" t="s">
        <v>289</v>
      </c>
      <c r="G180">
        <v>8.4</v>
      </c>
      <c r="H180">
        <v>6359</v>
      </c>
      <c r="I180">
        <v>338908</v>
      </c>
      <c r="J180">
        <v>2.5</v>
      </c>
      <c r="K180">
        <v>6140</v>
      </c>
      <c r="L180">
        <v>571000</v>
      </c>
      <c r="M180">
        <v>53500000</v>
      </c>
      <c r="N180">
        <v>40</v>
      </c>
      <c r="O180">
        <v>0.2</v>
      </c>
      <c r="P180" t="s">
        <v>34</v>
      </c>
      <c r="Q180" t="s">
        <v>28</v>
      </c>
    </row>
    <row r="181" spans="1:17" x14ac:dyDescent="0.3">
      <c r="A181">
        <v>181</v>
      </c>
      <c r="B181" t="s">
        <v>290</v>
      </c>
      <c r="C181" t="s">
        <v>18</v>
      </c>
      <c r="D181" t="s">
        <v>19</v>
      </c>
      <c r="E181" t="s">
        <v>213</v>
      </c>
      <c r="F181" t="s">
        <v>20</v>
      </c>
      <c r="G181">
        <v>2.2000000000000002</v>
      </c>
      <c r="H181">
        <v>8030</v>
      </c>
      <c r="I181">
        <v>73454</v>
      </c>
      <c r="J181">
        <v>1</v>
      </c>
      <c r="K181">
        <v>1768</v>
      </c>
      <c r="L181">
        <v>692000</v>
      </c>
      <c r="M181">
        <v>65000000</v>
      </c>
      <c r="N181">
        <v>15</v>
      </c>
      <c r="O181">
        <v>2</v>
      </c>
      <c r="P181" t="s">
        <v>27</v>
      </c>
      <c r="Q181" t="s">
        <v>28</v>
      </c>
    </row>
    <row r="182" spans="1:17" x14ac:dyDescent="0.3">
      <c r="A182">
        <v>182</v>
      </c>
      <c r="B182" t="s">
        <v>291</v>
      </c>
      <c r="C182" t="s">
        <v>57</v>
      </c>
      <c r="D182" t="s">
        <v>19</v>
      </c>
      <c r="E182" t="s">
        <v>43</v>
      </c>
      <c r="F182" t="s">
        <v>55</v>
      </c>
      <c r="G182">
        <v>6.4</v>
      </c>
      <c r="H182">
        <v>1070</v>
      </c>
      <c r="I182">
        <v>3460</v>
      </c>
      <c r="J182">
        <v>1.1000000000000001</v>
      </c>
      <c r="K182">
        <v>714</v>
      </c>
      <c r="L182">
        <v>158000</v>
      </c>
      <c r="M182">
        <v>512000</v>
      </c>
      <c r="N182">
        <v>109</v>
      </c>
      <c r="O182">
        <v>5.7</v>
      </c>
      <c r="P182" t="s">
        <v>37</v>
      </c>
      <c r="Q182" t="s">
        <v>37</v>
      </c>
    </row>
    <row r="183" spans="1:17" x14ac:dyDescent="0.3">
      <c r="A183">
        <v>183</v>
      </c>
      <c r="B183" t="s">
        <v>292</v>
      </c>
      <c r="C183" t="s">
        <v>57</v>
      </c>
      <c r="D183" t="s">
        <v>19</v>
      </c>
      <c r="E183" t="s">
        <v>55</v>
      </c>
      <c r="F183" t="s">
        <v>226</v>
      </c>
      <c r="G183">
        <v>6.2</v>
      </c>
      <c r="H183">
        <v>7510</v>
      </c>
      <c r="I183">
        <v>0</v>
      </c>
      <c r="J183">
        <v>1</v>
      </c>
      <c r="K183">
        <v>1695</v>
      </c>
      <c r="L183">
        <v>225000</v>
      </c>
      <c r="M183">
        <v>0</v>
      </c>
      <c r="N183">
        <v>46</v>
      </c>
      <c r="O183">
        <v>3.7</v>
      </c>
      <c r="P183" t="s">
        <v>37</v>
      </c>
      <c r="Q183" t="s">
        <v>28</v>
      </c>
    </row>
    <row r="184" spans="1:17" x14ac:dyDescent="0.3">
      <c r="A184">
        <v>184</v>
      </c>
      <c r="B184" t="s">
        <v>293</v>
      </c>
      <c r="C184" t="s">
        <v>153</v>
      </c>
      <c r="D184" t="s">
        <v>19</v>
      </c>
      <c r="E184" t="s">
        <v>20</v>
      </c>
      <c r="F184" t="s">
        <v>30</v>
      </c>
      <c r="G184">
        <v>6.7</v>
      </c>
      <c r="H184">
        <v>2200</v>
      </c>
      <c r="I184">
        <v>24403</v>
      </c>
      <c r="J184">
        <v>3.2</v>
      </c>
      <c r="K184">
        <v>14031</v>
      </c>
      <c r="L184">
        <v>421000</v>
      </c>
      <c r="M184">
        <v>46300000</v>
      </c>
      <c r="N184">
        <v>797</v>
      </c>
      <c r="O184">
        <v>5.4</v>
      </c>
      <c r="P184" t="s">
        <v>28</v>
      </c>
      <c r="Q184" t="s">
        <v>37</v>
      </c>
    </row>
    <row r="185" spans="1:17" x14ac:dyDescent="0.3">
      <c r="A185">
        <v>185</v>
      </c>
      <c r="B185" t="s">
        <v>294</v>
      </c>
      <c r="C185" t="s">
        <v>52</v>
      </c>
      <c r="D185" t="s">
        <v>19</v>
      </c>
      <c r="E185" t="s">
        <v>20</v>
      </c>
      <c r="F185" t="s">
        <v>143</v>
      </c>
      <c r="G185">
        <v>4.7</v>
      </c>
      <c r="H185">
        <v>8940</v>
      </c>
      <c r="I185">
        <v>38859</v>
      </c>
      <c r="J185">
        <v>2.2000000000000002</v>
      </c>
      <c r="K185">
        <v>8782</v>
      </c>
      <c r="L185">
        <v>1780000</v>
      </c>
      <c r="M185">
        <v>75600000</v>
      </c>
      <c r="N185">
        <v>551</v>
      </c>
      <c r="O185">
        <v>4.8</v>
      </c>
      <c r="P185" t="s">
        <v>23</v>
      </c>
      <c r="Q185" t="s">
        <v>31</v>
      </c>
    </row>
    <row r="186" spans="1:17" x14ac:dyDescent="0.3">
      <c r="A186">
        <v>186</v>
      </c>
      <c r="B186" t="s">
        <v>295</v>
      </c>
      <c r="C186" t="s">
        <v>36</v>
      </c>
      <c r="D186" t="s">
        <v>19</v>
      </c>
      <c r="E186" t="s">
        <v>55</v>
      </c>
      <c r="F186" t="s">
        <v>20</v>
      </c>
      <c r="G186">
        <v>3.6</v>
      </c>
      <c r="H186">
        <v>1034</v>
      </c>
      <c r="I186">
        <v>4450</v>
      </c>
      <c r="J186">
        <v>1.9</v>
      </c>
      <c r="K186">
        <v>2691</v>
      </c>
      <c r="L186">
        <v>756000</v>
      </c>
      <c r="M186">
        <v>325000</v>
      </c>
      <c r="N186">
        <v>38</v>
      </c>
      <c r="O186">
        <v>4.4000000000000004</v>
      </c>
      <c r="P186" t="s">
        <v>22</v>
      </c>
      <c r="Q186" t="s">
        <v>31</v>
      </c>
    </row>
    <row r="187" spans="1:17" x14ac:dyDescent="0.3">
      <c r="A187">
        <v>187</v>
      </c>
      <c r="B187" t="s">
        <v>296</v>
      </c>
      <c r="C187" t="s">
        <v>41</v>
      </c>
      <c r="D187" t="s">
        <v>19</v>
      </c>
      <c r="E187" t="s">
        <v>39</v>
      </c>
      <c r="F187" t="s">
        <v>20</v>
      </c>
      <c r="G187">
        <v>3.1</v>
      </c>
      <c r="H187">
        <v>2008</v>
      </c>
      <c r="I187">
        <v>1055</v>
      </c>
      <c r="J187">
        <v>1.4</v>
      </c>
      <c r="K187">
        <v>106</v>
      </c>
      <c r="L187">
        <v>665000</v>
      </c>
      <c r="M187">
        <v>349000</v>
      </c>
      <c r="N187">
        <v>43</v>
      </c>
      <c r="O187">
        <v>1.8</v>
      </c>
      <c r="P187" t="s">
        <v>34</v>
      </c>
      <c r="Q187" t="s">
        <v>34</v>
      </c>
    </row>
    <row r="188" spans="1:17" x14ac:dyDescent="0.3">
      <c r="A188">
        <v>188</v>
      </c>
      <c r="B188" t="s">
        <v>297</v>
      </c>
      <c r="C188" t="s">
        <v>41</v>
      </c>
      <c r="D188" t="s">
        <v>19</v>
      </c>
      <c r="E188" t="s">
        <v>20</v>
      </c>
      <c r="F188" t="s">
        <v>110</v>
      </c>
      <c r="G188">
        <v>4.3</v>
      </c>
      <c r="H188">
        <v>1349</v>
      </c>
      <c r="I188">
        <v>32261</v>
      </c>
      <c r="J188">
        <v>2</v>
      </c>
      <c r="K188">
        <v>2843</v>
      </c>
      <c r="L188">
        <v>974000</v>
      </c>
      <c r="M188">
        <v>22400000</v>
      </c>
      <c r="N188">
        <v>341</v>
      </c>
      <c r="O188">
        <v>2.2000000000000002</v>
      </c>
      <c r="P188" t="s">
        <v>28</v>
      </c>
      <c r="Q188" t="s">
        <v>23</v>
      </c>
    </row>
    <row r="189" spans="1:17" x14ac:dyDescent="0.3">
      <c r="A189">
        <v>189</v>
      </c>
      <c r="B189" t="s">
        <v>298</v>
      </c>
      <c r="C189" t="s">
        <v>52</v>
      </c>
      <c r="D189" t="s">
        <v>19</v>
      </c>
      <c r="E189" t="s">
        <v>45</v>
      </c>
      <c r="F189" t="s">
        <v>20</v>
      </c>
      <c r="G189">
        <v>4.2</v>
      </c>
      <c r="H189">
        <v>1418</v>
      </c>
      <c r="I189">
        <v>7920</v>
      </c>
      <c r="J189">
        <v>1.5</v>
      </c>
      <c r="K189">
        <v>2586</v>
      </c>
      <c r="L189">
        <v>866000</v>
      </c>
      <c r="M189">
        <v>484000</v>
      </c>
      <c r="N189">
        <v>49</v>
      </c>
      <c r="O189">
        <v>2.4</v>
      </c>
      <c r="P189" t="s">
        <v>28</v>
      </c>
      <c r="Q189" t="s">
        <v>28</v>
      </c>
    </row>
    <row r="190" spans="1:17" x14ac:dyDescent="0.3">
      <c r="A190">
        <v>190</v>
      </c>
      <c r="B190" t="s">
        <v>299</v>
      </c>
      <c r="C190" t="s">
        <v>18</v>
      </c>
      <c r="D190" t="s">
        <v>47</v>
      </c>
      <c r="E190" t="s">
        <v>300</v>
      </c>
      <c r="F190" t="s">
        <v>26</v>
      </c>
      <c r="G190">
        <v>3</v>
      </c>
      <c r="H190">
        <v>2610</v>
      </c>
      <c r="I190">
        <v>211701</v>
      </c>
      <c r="J190">
        <v>1</v>
      </c>
      <c r="K190">
        <v>2882</v>
      </c>
      <c r="L190">
        <v>237000</v>
      </c>
      <c r="M190">
        <v>192000000</v>
      </c>
      <c r="N190">
        <v>8</v>
      </c>
      <c r="O190">
        <v>3</v>
      </c>
      <c r="P190" t="s">
        <v>23</v>
      </c>
      <c r="Q190" t="s">
        <v>23</v>
      </c>
    </row>
    <row r="191" spans="1:17" x14ac:dyDescent="0.3">
      <c r="A191">
        <v>191</v>
      </c>
      <c r="B191" t="s">
        <v>301</v>
      </c>
      <c r="C191" t="s">
        <v>68</v>
      </c>
      <c r="D191" t="s">
        <v>19</v>
      </c>
      <c r="E191" t="s">
        <v>20</v>
      </c>
      <c r="F191" t="s">
        <v>89</v>
      </c>
      <c r="G191">
        <v>4.2</v>
      </c>
      <c r="H191">
        <v>2170</v>
      </c>
      <c r="I191">
        <v>19944</v>
      </c>
      <c r="J191">
        <v>1.1000000000000001</v>
      </c>
      <c r="K191">
        <v>1329</v>
      </c>
      <c r="L191">
        <v>71100</v>
      </c>
      <c r="M191">
        <v>6520000</v>
      </c>
      <c r="N191">
        <v>16</v>
      </c>
      <c r="O191">
        <v>1.5</v>
      </c>
      <c r="P191" t="s">
        <v>28</v>
      </c>
      <c r="Q191" t="s">
        <v>22</v>
      </c>
    </row>
    <row r="192" spans="1:17" x14ac:dyDescent="0.3">
      <c r="A192">
        <v>192</v>
      </c>
      <c r="B192" t="s">
        <v>302</v>
      </c>
      <c r="C192" t="s">
        <v>57</v>
      </c>
      <c r="D192" t="s">
        <v>19</v>
      </c>
      <c r="E192" t="s">
        <v>43</v>
      </c>
      <c r="F192" t="s">
        <v>58</v>
      </c>
      <c r="G192">
        <v>5.8</v>
      </c>
      <c r="H192">
        <v>5110</v>
      </c>
      <c r="I192">
        <v>1105</v>
      </c>
      <c r="J192">
        <v>1.3</v>
      </c>
      <c r="K192">
        <v>4939</v>
      </c>
      <c r="L192">
        <v>526000</v>
      </c>
      <c r="M192">
        <v>1170000</v>
      </c>
      <c r="N192">
        <v>88</v>
      </c>
      <c r="O192">
        <v>2.2000000000000002</v>
      </c>
      <c r="P192" t="s">
        <v>23</v>
      </c>
      <c r="Q192" t="s">
        <v>28</v>
      </c>
    </row>
    <row r="193" spans="1:17" x14ac:dyDescent="0.3">
      <c r="A193">
        <v>193</v>
      </c>
      <c r="B193" t="s">
        <v>303</v>
      </c>
      <c r="C193" t="s">
        <v>18</v>
      </c>
      <c r="D193" t="s">
        <v>19</v>
      </c>
      <c r="E193" t="s">
        <v>39</v>
      </c>
      <c r="F193" t="s">
        <v>20</v>
      </c>
      <c r="G193">
        <v>2.6</v>
      </c>
      <c r="H193">
        <v>10314</v>
      </c>
      <c r="I193">
        <v>23397</v>
      </c>
      <c r="J193">
        <v>1.1000000000000001</v>
      </c>
      <c r="K193">
        <v>5520</v>
      </c>
      <c r="L193">
        <v>2120000</v>
      </c>
      <c r="M193">
        <v>4820000</v>
      </c>
      <c r="N193">
        <v>38</v>
      </c>
      <c r="O193">
        <v>0.7</v>
      </c>
      <c r="P193" t="s">
        <v>23</v>
      </c>
      <c r="Q193" t="s">
        <v>23</v>
      </c>
    </row>
    <row r="194" spans="1:17" x14ac:dyDescent="0.3">
      <c r="A194">
        <v>194</v>
      </c>
      <c r="B194" t="s">
        <v>304</v>
      </c>
      <c r="C194" t="s">
        <v>18</v>
      </c>
      <c r="D194" t="s">
        <v>19</v>
      </c>
      <c r="E194" t="s">
        <v>64</v>
      </c>
      <c r="F194" t="s">
        <v>39</v>
      </c>
      <c r="G194">
        <v>4.2</v>
      </c>
      <c r="H194">
        <v>3713</v>
      </c>
      <c r="I194">
        <v>37588</v>
      </c>
      <c r="J194">
        <v>1.1000000000000001</v>
      </c>
      <c r="K194">
        <v>4223</v>
      </c>
      <c r="L194">
        <v>4110000</v>
      </c>
      <c r="M194">
        <v>41600000</v>
      </c>
      <c r="N194">
        <v>42</v>
      </c>
      <c r="O194">
        <v>3.2</v>
      </c>
      <c r="P194" t="s">
        <v>23</v>
      </c>
      <c r="Q194" t="s">
        <v>28</v>
      </c>
    </row>
    <row r="195" spans="1:17" x14ac:dyDescent="0.3">
      <c r="A195">
        <v>195</v>
      </c>
      <c r="B195" t="s">
        <v>305</v>
      </c>
      <c r="C195" t="s">
        <v>36</v>
      </c>
      <c r="D195" t="s">
        <v>19</v>
      </c>
      <c r="E195" t="s">
        <v>20</v>
      </c>
      <c r="F195" t="s">
        <v>64</v>
      </c>
      <c r="G195">
        <v>2.6</v>
      </c>
      <c r="H195">
        <v>2580</v>
      </c>
      <c r="I195">
        <v>2720</v>
      </c>
      <c r="J195">
        <v>1.7</v>
      </c>
      <c r="K195">
        <v>2921</v>
      </c>
      <c r="L195">
        <v>262000</v>
      </c>
      <c r="M195">
        <v>276000</v>
      </c>
      <c r="N195">
        <v>36</v>
      </c>
      <c r="O195">
        <v>5</v>
      </c>
      <c r="P195" t="s">
        <v>37</v>
      </c>
      <c r="Q195" t="s">
        <v>28</v>
      </c>
    </row>
    <row r="196" spans="1:17" x14ac:dyDescent="0.3">
      <c r="A196">
        <v>196</v>
      </c>
      <c r="B196" t="s">
        <v>306</v>
      </c>
      <c r="C196" t="s">
        <v>18</v>
      </c>
      <c r="D196" t="s">
        <v>19</v>
      </c>
      <c r="E196" t="s">
        <v>307</v>
      </c>
      <c r="F196" t="s">
        <v>20</v>
      </c>
      <c r="G196">
        <v>5.5</v>
      </c>
      <c r="H196">
        <v>6480</v>
      </c>
      <c r="I196">
        <v>11474</v>
      </c>
      <c r="J196">
        <v>1.7</v>
      </c>
      <c r="K196">
        <v>8008</v>
      </c>
      <c r="L196">
        <v>951000</v>
      </c>
      <c r="M196">
        <v>16800000</v>
      </c>
      <c r="N196">
        <v>285</v>
      </c>
      <c r="O196">
        <v>5.3</v>
      </c>
      <c r="P196" t="s">
        <v>31</v>
      </c>
      <c r="Q196" t="s">
        <v>27</v>
      </c>
    </row>
    <row r="197" spans="1:17" x14ac:dyDescent="0.3">
      <c r="A197">
        <v>197</v>
      </c>
      <c r="B197" t="s">
        <v>308</v>
      </c>
      <c r="C197" t="s">
        <v>36</v>
      </c>
      <c r="D197" t="s">
        <v>19</v>
      </c>
      <c r="E197" t="s">
        <v>55</v>
      </c>
      <c r="F197" t="s">
        <v>20</v>
      </c>
      <c r="G197">
        <v>3.4</v>
      </c>
      <c r="H197">
        <v>9053</v>
      </c>
      <c r="I197">
        <v>69452</v>
      </c>
      <c r="J197">
        <v>1.7</v>
      </c>
      <c r="K197">
        <v>1115</v>
      </c>
      <c r="L197">
        <v>2680000</v>
      </c>
      <c r="M197">
        <v>20400000</v>
      </c>
      <c r="N197">
        <v>18</v>
      </c>
      <c r="O197">
        <v>1.6</v>
      </c>
      <c r="P197" t="s">
        <v>27</v>
      </c>
      <c r="Q197" t="s">
        <v>22</v>
      </c>
    </row>
    <row r="198" spans="1:17" x14ac:dyDescent="0.3">
      <c r="A198">
        <v>198</v>
      </c>
      <c r="B198" t="s">
        <v>309</v>
      </c>
      <c r="C198" t="s">
        <v>18</v>
      </c>
      <c r="D198" t="s">
        <v>19</v>
      </c>
      <c r="E198" t="s">
        <v>30</v>
      </c>
      <c r="F198" t="s">
        <v>192</v>
      </c>
      <c r="G198">
        <v>4.8</v>
      </c>
      <c r="H198">
        <v>9620</v>
      </c>
      <c r="I198">
        <v>6589</v>
      </c>
      <c r="J198">
        <v>1.1000000000000001</v>
      </c>
      <c r="K198">
        <v>6108</v>
      </c>
      <c r="L198">
        <v>1790000</v>
      </c>
      <c r="M198">
        <v>102000000</v>
      </c>
      <c r="N198">
        <v>50</v>
      </c>
      <c r="O198">
        <v>3.2</v>
      </c>
      <c r="P198" t="s">
        <v>22</v>
      </c>
      <c r="Q198" t="s">
        <v>27</v>
      </c>
    </row>
    <row r="199" spans="1:17" x14ac:dyDescent="0.3">
      <c r="A199">
        <v>199</v>
      </c>
      <c r="B199" t="s">
        <v>310</v>
      </c>
      <c r="C199" t="s">
        <v>18</v>
      </c>
      <c r="D199" t="s">
        <v>19</v>
      </c>
      <c r="E199" t="s">
        <v>20</v>
      </c>
      <c r="F199" t="s">
        <v>213</v>
      </c>
      <c r="G199">
        <v>3.1</v>
      </c>
      <c r="H199">
        <v>8880</v>
      </c>
      <c r="I199">
        <v>21487</v>
      </c>
      <c r="J199">
        <v>1.3</v>
      </c>
      <c r="K199">
        <v>2996</v>
      </c>
      <c r="L199">
        <v>815000</v>
      </c>
      <c r="M199">
        <v>19700000</v>
      </c>
      <c r="N199">
        <v>89</v>
      </c>
      <c r="O199">
        <v>3.5</v>
      </c>
      <c r="P199" t="s">
        <v>22</v>
      </c>
      <c r="Q199" t="s">
        <v>34</v>
      </c>
    </row>
    <row r="200" spans="1:17" x14ac:dyDescent="0.3">
      <c r="A200">
        <v>200</v>
      </c>
      <c r="B200" t="s">
        <v>311</v>
      </c>
      <c r="C200" t="s">
        <v>18</v>
      </c>
      <c r="D200" t="s">
        <v>19</v>
      </c>
      <c r="E200" t="s">
        <v>81</v>
      </c>
      <c r="F200" t="s">
        <v>312</v>
      </c>
      <c r="G200">
        <v>5.2</v>
      </c>
      <c r="H200">
        <v>1506</v>
      </c>
      <c r="I200">
        <v>32447</v>
      </c>
      <c r="J200">
        <v>1.2</v>
      </c>
      <c r="K200">
        <v>5777</v>
      </c>
      <c r="L200">
        <v>1690000</v>
      </c>
      <c r="M200">
        <v>42700000</v>
      </c>
      <c r="N200">
        <v>58</v>
      </c>
      <c r="O200">
        <v>2.9</v>
      </c>
      <c r="P200" t="s">
        <v>31</v>
      </c>
      <c r="Q200" t="s">
        <v>28</v>
      </c>
    </row>
    <row r="201" spans="1:17" x14ac:dyDescent="0.3">
      <c r="A201">
        <v>201</v>
      </c>
      <c r="B201" t="s">
        <v>313</v>
      </c>
      <c r="C201" t="s">
        <v>18</v>
      </c>
      <c r="D201" t="s">
        <v>19</v>
      </c>
      <c r="E201" t="s">
        <v>20</v>
      </c>
      <c r="F201" t="s">
        <v>58</v>
      </c>
      <c r="G201">
        <v>5.4</v>
      </c>
      <c r="H201">
        <v>1907</v>
      </c>
      <c r="I201">
        <v>1367</v>
      </c>
      <c r="J201">
        <v>2</v>
      </c>
      <c r="K201">
        <v>3668</v>
      </c>
      <c r="L201">
        <v>1270000</v>
      </c>
      <c r="M201">
        <v>9130000</v>
      </c>
      <c r="N201">
        <v>352</v>
      </c>
      <c r="O201">
        <v>1.8</v>
      </c>
      <c r="P201" t="s">
        <v>37</v>
      </c>
      <c r="Q201" t="s">
        <v>34</v>
      </c>
    </row>
    <row r="202" spans="1:17" x14ac:dyDescent="0.3">
      <c r="A202">
        <v>202</v>
      </c>
      <c r="B202" t="s">
        <v>314</v>
      </c>
      <c r="C202" t="s">
        <v>50</v>
      </c>
      <c r="D202" t="s">
        <v>19</v>
      </c>
      <c r="E202" t="s">
        <v>138</v>
      </c>
      <c r="F202" t="s">
        <v>186</v>
      </c>
      <c r="G202">
        <v>5.4</v>
      </c>
      <c r="H202">
        <v>1261</v>
      </c>
      <c r="I202">
        <v>2501</v>
      </c>
      <c r="J202">
        <v>1.5</v>
      </c>
      <c r="K202">
        <v>1994</v>
      </c>
      <c r="L202">
        <v>460000</v>
      </c>
      <c r="M202">
        <v>902000</v>
      </c>
      <c r="N202">
        <v>24</v>
      </c>
      <c r="O202">
        <v>2.6</v>
      </c>
      <c r="P202" t="s">
        <v>28</v>
      </c>
      <c r="Q202" t="s">
        <v>37</v>
      </c>
    </row>
    <row r="203" spans="1:17" x14ac:dyDescent="0.3">
      <c r="A203">
        <v>203</v>
      </c>
      <c r="B203" t="s">
        <v>315</v>
      </c>
      <c r="C203" t="s">
        <v>84</v>
      </c>
      <c r="D203" t="s">
        <v>19</v>
      </c>
      <c r="E203" t="s">
        <v>64</v>
      </c>
      <c r="F203" t="s">
        <v>20</v>
      </c>
      <c r="G203">
        <v>5.5</v>
      </c>
      <c r="H203">
        <v>8880</v>
      </c>
      <c r="I203">
        <v>819</v>
      </c>
      <c r="J203">
        <v>3.6</v>
      </c>
      <c r="K203">
        <v>10623</v>
      </c>
      <c r="L203">
        <v>1510000</v>
      </c>
      <c r="M203">
        <v>13900000</v>
      </c>
      <c r="N203">
        <v>452</v>
      </c>
      <c r="O203">
        <v>6.4</v>
      </c>
      <c r="P203" t="s">
        <v>34</v>
      </c>
      <c r="Q203" t="s">
        <v>27</v>
      </c>
    </row>
    <row r="204" spans="1:17" x14ac:dyDescent="0.3">
      <c r="A204">
        <v>204</v>
      </c>
      <c r="B204" t="s">
        <v>316</v>
      </c>
      <c r="C204" t="s">
        <v>52</v>
      </c>
      <c r="D204" t="s">
        <v>19</v>
      </c>
      <c r="E204" t="s">
        <v>20</v>
      </c>
      <c r="F204" t="s">
        <v>55</v>
      </c>
      <c r="G204">
        <v>3.3</v>
      </c>
      <c r="H204">
        <v>4960</v>
      </c>
      <c r="I204">
        <v>1964</v>
      </c>
      <c r="J204">
        <v>1.6</v>
      </c>
      <c r="K204">
        <v>3215</v>
      </c>
      <c r="L204">
        <v>482000</v>
      </c>
      <c r="M204">
        <v>1910000</v>
      </c>
      <c r="N204">
        <v>48</v>
      </c>
      <c r="O204">
        <v>3.5</v>
      </c>
      <c r="P204" t="s">
        <v>37</v>
      </c>
      <c r="Q204" t="s">
        <v>28</v>
      </c>
    </row>
    <row r="205" spans="1:17" x14ac:dyDescent="0.3">
      <c r="A205">
        <v>205</v>
      </c>
      <c r="B205" t="s">
        <v>317</v>
      </c>
      <c r="C205" t="s">
        <v>52</v>
      </c>
      <c r="D205" t="s">
        <v>19</v>
      </c>
      <c r="E205" t="s">
        <v>53</v>
      </c>
      <c r="F205" t="s">
        <v>20</v>
      </c>
      <c r="G205">
        <v>6.8</v>
      </c>
      <c r="H205">
        <v>9420</v>
      </c>
      <c r="I205">
        <v>22722</v>
      </c>
      <c r="J205">
        <v>1.9</v>
      </c>
      <c r="K205">
        <v>5242</v>
      </c>
      <c r="L205">
        <v>776000</v>
      </c>
      <c r="M205">
        <v>18700000</v>
      </c>
      <c r="N205">
        <v>59</v>
      </c>
      <c r="O205">
        <v>2.8</v>
      </c>
      <c r="P205" t="s">
        <v>23</v>
      </c>
      <c r="Q205" t="s">
        <v>28</v>
      </c>
    </row>
    <row r="206" spans="1:17" x14ac:dyDescent="0.3">
      <c r="A206">
        <v>206</v>
      </c>
      <c r="B206" t="s">
        <v>318</v>
      </c>
      <c r="C206" t="s">
        <v>36</v>
      </c>
      <c r="D206" t="s">
        <v>19</v>
      </c>
      <c r="E206" t="s">
        <v>55</v>
      </c>
      <c r="F206" t="s">
        <v>20</v>
      </c>
      <c r="G206">
        <v>4.5999999999999996</v>
      </c>
      <c r="H206">
        <v>8140</v>
      </c>
      <c r="I206">
        <v>14052</v>
      </c>
      <c r="J206">
        <v>1.7</v>
      </c>
      <c r="K206">
        <v>39</v>
      </c>
      <c r="L206">
        <v>750000</v>
      </c>
      <c r="M206">
        <v>12900000</v>
      </c>
      <c r="N206">
        <v>54</v>
      </c>
      <c r="O206">
        <v>2.4</v>
      </c>
      <c r="P206" t="s">
        <v>34</v>
      </c>
      <c r="Q206" t="s">
        <v>34</v>
      </c>
    </row>
    <row r="207" spans="1:17" x14ac:dyDescent="0.3">
      <c r="A207">
        <v>207</v>
      </c>
      <c r="B207" t="s">
        <v>319</v>
      </c>
      <c r="C207" t="s">
        <v>36</v>
      </c>
      <c r="D207" t="s">
        <v>19</v>
      </c>
      <c r="E207" t="s">
        <v>20</v>
      </c>
      <c r="F207" t="s">
        <v>320</v>
      </c>
      <c r="G207">
        <v>1.8</v>
      </c>
      <c r="H207">
        <v>2980</v>
      </c>
      <c r="I207">
        <v>5580</v>
      </c>
      <c r="J207">
        <v>1</v>
      </c>
      <c r="K207">
        <v>1031</v>
      </c>
      <c r="L207">
        <v>180000</v>
      </c>
      <c r="M207">
        <v>313000</v>
      </c>
      <c r="N207">
        <v>17</v>
      </c>
      <c r="O207">
        <v>4.2</v>
      </c>
      <c r="P207" t="s">
        <v>27</v>
      </c>
      <c r="Q207" t="s">
        <v>27</v>
      </c>
    </row>
    <row r="208" spans="1:17" x14ac:dyDescent="0.3">
      <c r="A208">
        <v>208</v>
      </c>
      <c r="B208" t="s">
        <v>321</v>
      </c>
      <c r="C208" t="s">
        <v>18</v>
      </c>
      <c r="D208" t="s">
        <v>47</v>
      </c>
      <c r="E208" t="s">
        <v>30</v>
      </c>
      <c r="F208" t="s">
        <v>64</v>
      </c>
      <c r="G208">
        <v>4.4000000000000004</v>
      </c>
      <c r="H208">
        <v>4361</v>
      </c>
      <c r="I208">
        <v>481615</v>
      </c>
      <c r="J208">
        <v>1.1000000000000001</v>
      </c>
      <c r="K208">
        <v>301</v>
      </c>
      <c r="L208">
        <v>2440000</v>
      </c>
      <c r="M208">
        <v>269000000</v>
      </c>
      <c r="N208">
        <v>122</v>
      </c>
      <c r="O208">
        <v>2.1</v>
      </c>
      <c r="P208" t="s">
        <v>31</v>
      </c>
      <c r="Q208" t="s">
        <v>28</v>
      </c>
    </row>
    <row r="209" spans="1:17" x14ac:dyDescent="0.3">
      <c r="A209">
        <v>209</v>
      </c>
      <c r="B209" t="s">
        <v>322</v>
      </c>
      <c r="C209" t="s">
        <v>18</v>
      </c>
      <c r="D209" t="s">
        <v>19</v>
      </c>
      <c r="E209" t="s">
        <v>323</v>
      </c>
      <c r="F209" t="s">
        <v>324</v>
      </c>
      <c r="G209">
        <v>4.3</v>
      </c>
      <c r="H209">
        <v>4040</v>
      </c>
      <c r="I209">
        <v>8337</v>
      </c>
      <c r="J209">
        <v>1.3</v>
      </c>
      <c r="K209">
        <v>9186</v>
      </c>
      <c r="L209">
        <v>928000</v>
      </c>
      <c r="M209">
        <v>19100000</v>
      </c>
      <c r="N209">
        <v>53</v>
      </c>
      <c r="O209">
        <v>5.5</v>
      </c>
      <c r="P209" t="s">
        <v>22</v>
      </c>
      <c r="Q209" t="s">
        <v>34</v>
      </c>
    </row>
    <row r="210" spans="1:17" x14ac:dyDescent="0.3">
      <c r="A210">
        <v>210</v>
      </c>
      <c r="B210" t="s">
        <v>325</v>
      </c>
      <c r="C210" t="s">
        <v>41</v>
      </c>
      <c r="D210" t="s">
        <v>19</v>
      </c>
      <c r="E210" t="s">
        <v>55</v>
      </c>
      <c r="F210" t="s">
        <v>20</v>
      </c>
      <c r="G210">
        <v>3.2</v>
      </c>
      <c r="H210">
        <v>4004</v>
      </c>
      <c r="I210">
        <v>29395</v>
      </c>
      <c r="J210">
        <v>1.4</v>
      </c>
      <c r="K210">
        <v>128</v>
      </c>
      <c r="L210">
        <v>1500000</v>
      </c>
      <c r="M210">
        <v>11000000</v>
      </c>
      <c r="N210">
        <v>95</v>
      </c>
      <c r="O210">
        <v>1.4</v>
      </c>
      <c r="P210" t="s">
        <v>31</v>
      </c>
      <c r="Q210" t="s">
        <v>28</v>
      </c>
    </row>
    <row r="211" spans="1:17" x14ac:dyDescent="0.3">
      <c r="A211">
        <v>211</v>
      </c>
      <c r="B211" t="s">
        <v>326</v>
      </c>
      <c r="C211" t="s">
        <v>18</v>
      </c>
      <c r="D211" t="s">
        <v>47</v>
      </c>
      <c r="E211" t="s">
        <v>64</v>
      </c>
      <c r="F211" t="s">
        <v>327</v>
      </c>
      <c r="G211">
        <v>7.3</v>
      </c>
      <c r="H211">
        <v>6490</v>
      </c>
      <c r="I211">
        <v>14956</v>
      </c>
      <c r="J211">
        <v>1.3</v>
      </c>
      <c r="K211">
        <v>1329</v>
      </c>
      <c r="L211">
        <v>1240000</v>
      </c>
      <c r="M211">
        <v>28600000</v>
      </c>
      <c r="N211">
        <v>71</v>
      </c>
      <c r="O211">
        <v>6.3</v>
      </c>
      <c r="P211" t="s">
        <v>22</v>
      </c>
      <c r="Q211" t="s">
        <v>28</v>
      </c>
    </row>
    <row r="212" spans="1:17" x14ac:dyDescent="0.3">
      <c r="A212">
        <v>212</v>
      </c>
      <c r="B212" t="s">
        <v>328</v>
      </c>
      <c r="C212" t="s">
        <v>52</v>
      </c>
      <c r="D212" t="s">
        <v>19</v>
      </c>
      <c r="E212" t="s">
        <v>20</v>
      </c>
      <c r="F212" t="s">
        <v>45</v>
      </c>
      <c r="G212">
        <v>3.6</v>
      </c>
      <c r="H212">
        <v>5100</v>
      </c>
      <c r="I212">
        <v>9121</v>
      </c>
      <c r="J212">
        <v>1.5</v>
      </c>
      <c r="K212">
        <v>3198</v>
      </c>
      <c r="L212">
        <v>423000</v>
      </c>
      <c r="M212">
        <v>7560000</v>
      </c>
      <c r="N212">
        <v>99</v>
      </c>
      <c r="O212">
        <v>2.7</v>
      </c>
      <c r="P212" t="s">
        <v>31</v>
      </c>
      <c r="Q212" t="s">
        <v>34</v>
      </c>
    </row>
    <row r="213" spans="1:17" x14ac:dyDescent="0.3">
      <c r="A213">
        <v>213</v>
      </c>
      <c r="B213" t="s">
        <v>329</v>
      </c>
      <c r="C213" t="s">
        <v>18</v>
      </c>
      <c r="D213" t="s">
        <v>19</v>
      </c>
      <c r="E213" t="s">
        <v>20</v>
      </c>
      <c r="F213" t="s">
        <v>143</v>
      </c>
      <c r="G213">
        <v>7.6</v>
      </c>
      <c r="H213">
        <v>4790</v>
      </c>
      <c r="I213">
        <v>28223</v>
      </c>
      <c r="J213">
        <v>1.6</v>
      </c>
      <c r="K213">
        <v>16123</v>
      </c>
      <c r="L213">
        <v>1010000</v>
      </c>
      <c r="M213">
        <v>60500000</v>
      </c>
      <c r="N213">
        <v>311</v>
      </c>
      <c r="O213">
        <v>5.9</v>
      </c>
      <c r="P213" t="s">
        <v>28</v>
      </c>
      <c r="Q213" t="s">
        <v>28</v>
      </c>
    </row>
    <row r="214" spans="1:17" x14ac:dyDescent="0.3">
      <c r="A214">
        <v>214</v>
      </c>
      <c r="B214" t="s">
        <v>330</v>
      </c>
      <c r="C214" t="s">
        <v>18</v>
      </c>
      <c r="D214" t="s">
        <v>47</v>
      </c>
      <c r="E214" t="s">
        <v>53</v>
      </c>
      <c r="F214" t="s">
        <v>66</v>
      </c>
      <c r="G214">
        <v>6.5</v>
      </c>
      <c r="H214">
        <v>1097</v>
      </c>
      <c r="I214">
        <v>16835</v>
      </c>
      <c r="J214">
        <v>1</v>
      </c>
      <c r="K214">
        <v>1411</v>
      </c>
      <c r="L214">
        <v>193000</v>
      </c>
      <c r="M214">
        <v>2980000</v>
      </c>
      <c r="N214">
        <v>2</v>
      </c>
      <c r="O214">
        <v>0.7</v>
      </c>
      <c r="P214" t="s">
        <v>34</v>
      </c>
      <c r="Q214" t="s">
        <v>23</v>
      </c>
    </row>
    <row r="215" spans="1:17" x14ac:dyDescent="0.3">
      <c r="A215">
        <v>215</v>
      </c>
      <c r="B215" t="s">
        <v>331</v>
      </c>
      <c r="C215" t="s">
        <v>18</v>
      </c>
      <c r="D215" t="s">
        <v>19</v>
      </c>
      <c r="E215" t="s">
        <v>55</v>
      </c>
      <c r="F215" t="s">
        <v>102</v>
      </c>
      <c r="G215">
        <v>8</v>
      </c>
      <c r="H215">
        <v>2150</v>
      </c>
      <c r="I215">
        <v>549</v>
      </c>
      <c r="J215">
        <v>1.5</v>
      </c>
      <c r="K215">
        <v>1287</v>
      </c>
      <c r="L215">
        <v>382000</v>
      </c>
      <c r="M215">
        <v>9680000</v>
      </c>
      <c r="N215">
        <v>133</v>
      </c>
      <c r="O215">
        <v>4.7</v>
      </c>
      <c r="P215" t="s">
        <v>27</v>
      </c>
      <c r="Q215" t="s">
        <v>28</v>
      </c>
    </row>
    <row r="216" spans="1:17" x14ac:dyDescent="0.3">
      <c r="A216">
        <v>216</v>
      </c>
      <c r="B216" t="s">
        <v>332</v>
      </c>
      <c r="C216" t="s">
        <v>36</v>
      </c>
      <c r="D216" t="s">
        <v>19</v>
      </c>
      <c r="E216" t="s">
        <v>20</v>
      </c>
      <c r="F216" t="s">
        <v>64</v>
      </c>
      <c r="G216">
        <v>4.5</v>
      </c>
      <c r="H216">
        <v>7156</v>
      </c>
      <c r="I216">
        <v>15968</v>
      </c>
      <c r="J216">
        <v>2</v>
      </c>
      <c r="K216">
        <v>6849</v>
      </c>
      <c r="L216">
        <v>11900000</v>
      </c>
      <c r="M216">
        <v>263000000</v>
      </c>
      <c r="N216">
        <v>114</v>
      </c>
      <c r="O216">
        <v>6.3</v>
      </c>
      <c r="P216" t="s">
        <v>31</v>
      </c>
      <c r="Q216" t="s">
        <v>28</v>
      </c>
    </row>
    <row r="217" spans="1:17" x14ac:dyDescent="0.3">
      <c r="A217">
        <v>217</v>
      </c>
      <c r="B217" t="s">
        <v>333</v>
      </c>
      <c r="C217" t="s">
        <v>18</v>
      </c>
      <c r="D217" t="s">
        <v>19</v>
      </c>
      <c r="E217" t="s">
        <v>138</v>
      </c>
      <c r="F217" t="s">
        <v>186</v>
      </c>
      <c r="G217">
        <v>3.9</v>
      </c>
      <c r="H217">
        <v>3370</v>
      </c>
      <c r="I217">
        <v>2940</v>
      </c>
      <c r="J217">
        <v>1.1000000000000001</v>
      </c>
      <c r="K217">
        <v>4318</v>
      </c>
      <c r="L217">
        <v>391000</v>
      </c>
      <c r="M217">
        <v>341000</v>
      </c>
      <c r="N217">
        <v>31</v>
      </c>
      <c r="O217">
        <v>3.6</v>
      </c>
      <c r="P217" t="s">
        <v>34</v>
      </c>
      <c r="Q217" t="s">
        <v>23</v>
      </c>
    </row>
    <row r="218" spans="1:17" x14ac:dyDescent="0.3">
      <c r="A218">
        <v>218</v>
      </c>
      <c r="B218" t="s">
        <v>334</v>
      </c>
      <c r="C218" t="s">
        <v>50</v>
      </c>
      <c r="D218" t="s">
        <v>19</v>
      </c>
      <c r="E218" t="s">
        <v>55</v>
      </c>
      <c r="F218" t="s">
        <v>20</v>
      </c>
      <c r="G218">
        <v>4.8</v>
      </c>
      <c r="H218">
        <v>7410</v>
      </c>
      <c r="I218">
        <v>6936</v>
      </c>
      <c r="J218">
        <v>2.1</v>
      </c>
      <c r="K218">
        <v>484</v>
      </c>
      <c r="L218">
        <v>638000</v>
      </c>
      <c r="M218">
        <v>6180000</v>
      </c>
      <c r="N218">
        <v>167</v>
      </c>
      <c r="O218">
        <v>2.8</v>
      </c>
      <c r="P218" t="s">
        <v>28</v>
      </c>
      <c r="Q218" t="s">
        <v>31</v>
      </c>
    </row>
    <row r="219" spans="1:17" x14ac:dyDescent="0.3">
      <c r="A219">
        <v>219</v>
      </c>
      <c r="B219" t="s">
        <v>335</v>
      </c>
      <c r="C219" t="s">
        <v>36</v>
      </c>
      <c r="D219" t="s">
        <v>19</v>
      </c>
      <c r="E219" t="s">
        <v>30</v>
      </c>
      <c r="F219" t="s">
        <v>20</v>
      </c>
      <c r="G219">
        <v>2.6</v>
      </c>
      <c r="H219">
        <v>1859</v>
      </c>
      <c r="I219">
        <v>12463</v>
      </c>
      <c r="J219">
        <v>1</v>
      </c>
      <c r="K219">
        <v>8000</v>
      </c>
      <c r="L219">
        <v>456000</v>
      </c>
      <c r="M219">
        <v>3060000</v>
      </c>
      <c r="N219">
        <v>4</v>
      </c>
      <c r="O219">
        <v>1</v>
      </c>
      <c r="P219" t="s">
        <v>27</v>
      </c>
      <c r="Q219" t="s">
        <v>34</v>
      </c>
    </row>
    <row r="220" spans="1:17" x14ac:dyDescent="0.3">
      <c r="A220">
        <v>220</v>
      </c>
      <c r="B220" t="s">
        <v>336</v>
      </c>
      <c r="C220" t="s">
        <v>18</v>
      </c>
      <c r="D220" t="s">
        <v>19</v>
      </c>
      <c r="E220" t="s">
        <v>20</v>
      </c>
      <c r="F220" t="s">
        <v>337</v>
      </c>
      <c r="G220">
        <v>10</v>
      </c>
      <c r="H220">
        <v>4210</v>
      </c>
      <c r="I220">
        <v>23323</v>
      </c>
      <c r="J220">
        <v>2</v>
      </c>
      <c r="K220">
        <v>15738</v>
      </c>
      <c r="L220">
        <v>646000</v>
      </c>
      <c r="M220">
        <v>34300000</v>
      </c>
      <c r="N220">
        <v>80</v>
      </c>
      <c r="O220">
        <v>3.8</v>
      </c>
      <c r="P220" t="s">
        <v>23</v>
      </c>
      <c r="Q220" t="s">
        <v>28</v>
      </c>
    </row>
    <row r="221" spans="1:17" x14ac:dyDescent="0.3">
      <c r="A221">
        <v>221</v>
      </c>
      <c r="B221" t="s">
        <v>338</v>
      </c>
      <c r="C221" t="s">
        <v>52</v>
      </c>
      <c r="D221" t="s">
        <v>19</v>
      </c>
      <c r="E221" t="s">
        <v>20</v>
      </c>
      <c r="F221" t="s">
        <v>45</v>
      </c>
      <c r="G221">
        <v>3.9</v>
      </c>
      <c r="H221">
        <v>165</v>
      </c>
      <c r="I221">
        <v>14754</v>
      </c>
      <c r="J221">
        <v>2.1</v>
      </c>
      <c r="K221">
        <v>2092</v>
      </c>
      <c r="L221">
        <v>890000</v>
      </c>
      <c r="M221">
        <v>7950000</v>
      </c>
      <c r="N221">
        <v>164</v>
      </c>
      <c r="O221">
        <v>2.2000000000000002</v>
      </c>
      <c r="P221" t="s">
        <v>23</v>
      </c>
      <c r="Q221" t="s">
        <v>28</v>
      </c>
    </row>
    <row r="222" spans="1:17" x14ac:dyDescent="0.3">
      <c r="A222">
        <v>222</v>
      </c>
      <c r="B222" t="s">
        <v>339</v>
      </c>
      <c r="C222" t="s">
        <v>18</v>
      </c>
      <c r="D222" t="s">
        <v>19</v>
      </c>
      <c r="E222" t="s">
        <v>20</v>
      </c>
      <c r="F222" t="s">
        <v>340</v>
      </c>
      <c r="G222">
        <v>5.0999999999999996</v>
      </c>
      <c r="H222">
        <v>3070</v>
      </c>
      <c r="I222">
        <v>4295</v>
      </c>
      <c r="J222">
        <v>2.2000000000000002</v>
      </c>
      <c r="K222">
        <v>937</v>
      </c>
      <c r="L222">
        <v>502000</v>
      </c>
      <c r="M222">
        <v>7160000</v>
      </c>
      <c r="N222">
        <v>636</v>
      </c>
      <c r="O222">
        <v>5.3</v>
      </c>
      <c r="P222" t="s">
        <v>27</v>
      </c>
      <c r="Q222" t="s">
        <v>28</v>
      </c>
    </row>
    <row r="223" spans="1:17" x14ac:dyDescent="0.3">
      <c r="A223">
        <v>223</v>
      </c>
      <c r="B223" t="s">
        <v>341</v>
      </c>
      <c r="C223" t="s">
        <v>52</v>
      </c>
      <c r="D223" t="s">
        <v>19</v>
      </c>
      <c r="E223" t="s">
        <v>53</v>
      </c>
      <c r="F223" t="s">
        <v>20</v>
      </c>
      <c r="G223">
        <v>4.5999999999999996</v>
      </c>
      <c r="H223">
        <v>1800</v>
      </c>
      <c r="I223">
        <v>3245</v>
      </c>
      <c r="J223">
        <v>1</v>
      </c>
      <c r="K223">
        <v>6613</v>
      </c>
      <c r="L223">
        <v>281000</v>
      </c>
      <c r="M223">
        <v>5070000</v>
      </c>
      <c r="N223">
        <v>9</v>
      </c>
      <c r="O223">
        <v>4.9000000000000004</v>
      </c>
      <c r="P223" t="s">
        <v>34</v>
      </c>
      <c r="Q223" t="s">
        <v>28</v>
      </c>
    </row>
    <row r="224" spans="1:17" x14ac:dyDescent="0.3">
      <c r="A224">
        <v>224</v>
      </c>
      <c r="B224" t="s">
        <v>342</v>
      </c>
      <c r="C224" t="s">
        <v>18</v>
      </c>
      <c r="D224" t="s">
        <v>19</v>
      </c>
      <c r="E224" t="s">
        <v>43</v>
      </c>
      <c r="F224" t="s">
        <v>20</v>
      </c>
      <c r="G224">
        <v>5.5</v>
      </c>
      <c r="H224">
        <v>4142</v>
      </c>
      <c r="I224">
        <v>45278</v>
      </c>
      <c r="J224">
        <v>1.2</v>
      </c>
      <c r="K224">
        <v>4066</v>
      </c>
      <c r="L224">
        <v>2850000</v>
      </c>
      <c r="M224">
        <v>31100000</v>
      </c>
      <c r="N224">
        <v>73</v>
      </c>
      <c r="O224">
        <v>3.6</v>
      </c>
      <c r="P224" t="s">
        <v>22</v>
      </c>
      <c r="Q224" t="s">
        <v>28</v>
      </c>
    </row>
    <row r="225" spans="1:17" x14ac:dyDescent="0.3">
      <c r="A225">
        <v>225</v>
      </c>
      <c r="B225" t="s">
        <v>343</v>
      </c>
      <c r="C225" t="s">
        <v>18</v>
      </c>
      <c r="D225" t="s">
        <v>19</v>
      </c>
      <c r="E225" t="s">
        <v>20</v>
      </c>
      <c r="F225" t="s">
        <v>344</v>
      </c>
      <c r="G225">
        <v>5.2</v>
      </c>
      <c r="H225">
        <v>4290</v>
      </c>
      <c r="I225">
        <v>5590</v>
      </c>
      <c r="J225">
        <v>1.7</v>
      </c>
      <c r="K225">
        <v>5216</v>
      </c>
      <c r="L225">
        <v>365000</v>
      </c>
      <c r="M225">
        <v>476000</v>
      </c>
      <c r="N225">
        <v>204</v>
      </c>
      <c r="O225">
        <v>4.8</v>
      </c>
      <c r="P225" t="s">
        <v>22</v>
      </c>
      <c r="Q225" t="s">
        <v>31</v>
      </c>
    </row>
    <row r="226" spans="1:17" x14ac:dyDescent="0.3">
      <c r="A226">
        <v>226</v>
      </c>
      <c r="B226" t="s">
        <v>345</v>
      </c>
      <c r="C226" t="s">
        <v>18</v>
      </c>
      <c r="D226" t="s">
        <v>47</v>
      </c>
      <c r="E226" t="s">
        <v>346</v>
      </c>
      <c r="F226" t="s">
        <v>347</v>
      </c>
      <c r="G226">
        <v>2.8</v>
      </c>
      <c r="H226">
        <v>1533</v>
      </c>
      <c r="I226">
        <v>23674</v>
      </c>
      <c r="J226">
        <v>1</v>
      </c>
      <c r="K226">
        <v>3818</v>
      </c>
      <c r="L226">
        <v>2080000</v>
      </c>
      <c r="M226">
        <v>32700000</v>
      </c>
      <c r="N226">
        <v>53</v>
      </c>
      <c r="O226">
        <v>3.4</v>
      </c>
      <c r="P226" t="s">
        <v>27</v>
      </c>
      <c r="Q226" t="s">
        <v>28</v>
      </c>
    </row>
    <row r="227" spans="1:17" x14ac:dyDescent="0.3">
      <c r="A227">
        <v>227</v>
      </c>
      <c r="B227" t="s">
        <v>348</v>
      </c>
      <c r="C227" t="s">
        <v>57</v>
      </c>
      <c r="D227" t="s">
        <v>19</v>
      </c>
      <c r="E227" t="s">
        <v>43</v>
      </c>
      <c r="F227" t="s">
        <v>89</v>
      </c>
      <c r="G227">
        <v>7</v>
      </c>
      <c r="H227">
        <v>4060</v>
      </c>
      <c r="I227">
        <v>1844</v>
      </c>
      <c r="J227">
        <v>1.4</v>
      </c>
      <c r="K227">
        <v>7789</v>
      </c>
      <c r="L227">
        <v>481000</v>
      </c>
      <c r="M227">
        <v>2190000</v>
      </c>
      <c r="N227">
        <v>153</v>
      </c>
      <c r="O227">
        <v>5.9</v>
      </c>
      <c r="P227" t="s">
        <v>31</v>
      </c>
      <c r="Q227" t="s">
        <v>28</v>
      </c>
    </row>
    <row r="228" spans="1:17" x14ac:dyDescent="0.3">
      <c r="A228">
        <v>228</v>
      </c>
      <c r="B228" t="s">
        <v>349</v>
      </c>
      <c r="C228" t="s">
        <v>68</v>
      </c>
      <c r="D228" t="s">
        <v>19</v>
      </c>
      <c r="E228" t="s">
        <v>30</v>
      </c>
      <c r="F228" t="s">
        <v>20</v>
      </c>
      <c r="G228">
        <v>6.9</v>
      </c>
      <c r="H228">
        <v>1220</v>
      </c>
      <c r="I228">
        <v>12933</v>
      </c>
      <c r="J228">
        <v>1.8</v>
      </c>
      <c r="K228">
        <v>7762</v>
      </c>
      <c r="L228">
        <v>152000</v>
      </c>
      <c r="M228">
        <v>16100000</v>
      </c>
      <c r="N228">
        <v>225</v>
      </c>
      <c r="O228">
        <v>3.1</v>
      </c>
      <c r="P228" t="s">
        <v>23</v>
      </c>
      <c r="Q228" t="s">
        <v>28</v>
      </c>
    </row>
    <row r="229" spans="1:17" x14ac:dyDescent="0.3">
      <c r="A229">
        <v>229</v>
      </c>
      <c r="B229" t="s">
        <v>350</v>
      </c>
      <c r="C229" t="s">
        <v>52</v>
      </c>
      <c r="D229" t="s">
        <v>19</v>
      </c>
      <c r="E229" t="s">
        <v>53</v>
      </c>
      <c r="F229" t="s">
        <v>66</v>
      </c>
      <c r="G229">
        <v>10</v>
      </c>
      <c r="H229">
        <v>1175</v>
      </c>
      <c r="I229">
        <v>0</v>
      </c>
      <c r="J229">
        <v>1</v>
      </c>
      <c r="K229">
        <v>6200</v>
      </c>
      <c r="L229">
        <v>78700</v>
      </c>
      <c r="M229">
        <v>0</v>
      </c>
      <c r="N229">
        <v>2</v>
      </c>
      <c r="O229">
        <v>1.1000000000000001</v>
      </c>
      <c r="P229" t="s">
        <v>34</v>
      </c>
      <c r="Q229" t="s">
        <v>34</v>
      </c>
    </row>
    <row r="230" spans="1:17" x14ac:dyDescent="0.3">
      <c r="A230">
        <v>230</v>
      </c>
      <c r="B230" t="s">
        <v>351</v>
      </c>
      <c r="C230" t="s">
        <v>36</v>
      </c>
      <c r="D230" t="s">
        <v>19</v>
      </c>
      <c r="E230" t="s">
        <v>100</v>
      </c>
      <c r="F230" t="s">
        <v>20</v>
      </c>
      <c r="G230">
        <v>3.2</v>
      </c>
      <c r="H230">
        <v>3410</v>
      </c>
      <c r="I230">
        <v>3342</v>
      </c>
      <c r="J230">
        <v>1.3</v>
      </c>
      <c r="K230">
        <v>2349</v>
      </c>
      <c r="L230">
        <v>271000</v>
      </c>
      <c r="M230">
        <v>2660000</v>
      </c>
      <c r="N230">
        <v>37</v>
      </c>
      <c r="O230">
        <v>2.4</v>
      </c>
      <c r="P230" t="s">
        <v>37</v>
      </c>
      <c r="Q230" t="s">
        <v>28</v>
      </c>
    </row>
    <row r="231" spans="1:17" x14ac:dyDescent="0.3">
      <c r="A231">
        <v>231</v>
      </c>
      <c r="B231" t="s">
        <v>352</v>
      </c>
      <c r="C231" t="s">
        <v>18</v>
      </c>
      <c r="D231" t="s">
        <v>47</v>
      </c>
      <c r="E231" t="s">
        <v>53</v>
      </c>
      <c r="F231" t="s">
        <v>66</v>
      </c>
      <c r="G231">
        <v>8.3000000000000007</v>
      </c>
      <c r="H231">
        <v>1321</v>
      </c>
      <c r="I231">
        <v>27968</v>
      </c>
      <c r="J231">
        <v>1</v>
      </c>
      <c r="K231">
        <v>121</v>
      </c>
      <c r="L231">
        <v>209000</v>
      </c>
      <c r="M231">
        <v>5080000</v>
      </c>
      <c r="N231">
        <v>2</v>
      </c>
      <c r="O231">
        <v>0.5</v>
      </c>
      <c r="P231" t="s">
        <v>28</v>
      </c>
      <c r="Q231" t="s">
        <v>31</v>
      </c>
    </row>
    <row r="232" spans="1:17" x14ac:dyDescent="0.3">
      <c r="A232">
        <v>232</v>
      </c>
      <c r="B232" t="s">
        <v>353</v>
      </c>
      <c r="C232" t="s">
        <v>18</v>
      </c>
      <c r="D232" t="s">
        <v>19</v>
      </c>
      <c r="E232" t="s">
        <v>20</v>
      </c>
      <c r="F232" t="s">
        <v>30</v>
      </c>
      <c r="G232">
        <v>3.8</v>
      </c>
      <c r="H232">
        <v>6735</v>
      </c>
      <c r="I232">
        <v>158446</v>
      </c>
      <c r="J232">
        <v>1.8</v>
      </c>
      <c r="K232">
        <v>6455</v>
      </c>
      <c r="L232">
        <v>9320000</v>
      </c>
      <c r="M232">
        <v>220000000</v>
      </c>
      <c r="N232">
        <v>135</v>
      </c>
      <c r="O232">
        <v>4.4000000000000004</v>
      </c>
      <c r="P232" t="s">
        <v>27</v>
      </c>
      <c r="Q232" t="s">
        <v>37</v>
      </c>
    </row>
    <row r="233" spans="1:17" x14ac:dyDescent="0.3">
      <c r="A233">
        <v>233</v>
      </c>
      <c r="B233" t="s">
        <v>354</v>
      </c>
      <c r="C233" t="s">
        <v>41</v>
      </c>
      <c r="D233" t="s">
        <v>19</v>
      </c>
      <c r="E233" t="s">
        <v>64</v>
      </c>
      <c r="F233" t="s">
        <v>20</v>
      </c>
      <c r="G233">
        <v>6.8</v>
      </c>
      <c r="H233">
        <v>4710</v>
      </c>
      <c r="I233">
        <v>11348</v>
      </c>
      <c r="J233">
        <v>2.2999999999999998</v>
      </c>
      <c r="K233">
        <v>8754</v>
      </c>
      <c r="L233">
        <v>643000</v>
      </c>
      <c r="M233">
        <v>15400000</v>
      </c>
      <c r="N233">
        <v>101</v>
      </c>
      <c r="O233">
        <v>6.6</v>
      </c>
      <c r="P233" t="s">
        <v>28</v>
      </c>
      <c r="Q233" t="s">
        <v>28</v>
      </c>
    </row>
    <row r="234" spans="1:17" x14ac:dyDescent="0.3">
      <c r="A234">
        <v>234</v>
      </c>
      <c r="B234" t="s">
        <v>355</v>
      </c>
      <c r="C234" t="s">
        <v>18</v>
      </c>
      <c r="D234" t="s">
        <v>19</v>
      </c>
      <c r="E234" t="s">
        <v>356</v>
      </c>
      <c r="F234" t="s">
        <v>357</v>
      </c>
      <c r="G234">
        <v>4.3</v>
      </c>
      <c r="H234">
        <v>2130</v>
      </c>
      <c r="I234">
        <v>11536</v>
      </c>
      <c r="J234">
        <v>2</v>
      </c>
      <c r="K234">
        <v>8119</v>
      </c>
      <c r="L234">
        <v>603000</v>
      </c>
      <c r="M234">
        <v>41000000</v>
      </c>
      <c r="N234">
        <v>918</v>
      </c>
      <c r="O234">
        <v>4.8</v>
      </c>
      <c r="P234" t="s">
        <v>34</v>
      </c>
      <c r="Q234" t="s">
        <v>34</v>
      </c>
    </row>
    <row r="235" spans="1:17" x14ac:dyDescent="0.3">
      <c r="A235">
        <v>235</v>
      </c>
      <c r="B235" t="s">
        <v>358</v>
      </c>
      <c r="C235" t="s">
        <v>52</v>
      </c>
      <c r="D235" t="s">
        <v>19</v>
      </c>
      <c r="E235" t="s">
        <v>20</v>
      </c>
      <c r="F235" t="s">
        <v>45</v>
      </c>
      <c r="G235">
        <v>3.2</v>
      </c>
      <c r="H235">
        <v>9180</v>
      </c>
      <c r="I235">
        <v>7317</v>
      </c>
      <c r="J235">
        <v>2.1</v>
      </c>
      <c r="K235">
        <v>2417</v>
      </c>
      <c r="L235">
        <v>665000</v>
      </c>
      <c r="M235">
        <v>5300000</v>
      </c>
      <c r="N235">
        <v>40</v>
      </c>
      <c r="O235">
        <v>5.3</v>
      </c>
      <c r="P235" t="s">
        <v>28</v>
      </c>
      <c r="Q235" t="s">
        <v>34</v>
      </c>
    </row>
    <row r="236" spans="1:17" x14ac:dyDescent="0.3">
      <c r="A236">
        <v>236</v>
      </c>
      <c r="B236" t="s">
        <v>359</v>
      </c>
      <c r="C236" t="s">
        <v>73</v>
      </c>
      <c r="D236" t="s">
        <v>19</v>
      </c>
      <c r="E236" t="s">
        <v>30</v>
      </c>
      <c r="F236" t="s">
        <v>116</v>
      </c>
      <c r="G236">
        <v>8</v>
      </c>
      <c r="H236">
        <v>1143</v>
      </c>
      <c r="I236">
        <v>118635</v>
      </c>
      <c r="J236">
        <v>2.1</v>
      </c>
      <c r="K236">
        <v>15787</v>
      </c>
      <c r="L236">
        <v>2440000</v>
      </c>
      <c r="M236">
        <v>248000000</v>
      </c>
      <c r="N236">
        <v>327</v>
      </c>
      <c r="O236">
        <v>5.0999999999999996</v>
      </c>
      <c r="P236" t="s">
        <v>31</v>
      </c>
      <c r="Q236" t="s">
        <v>23</v>
      </c>
    </row>
    <row r="237" spans="1:17" x14ac:dyDescent="0.3">
      <c r="A237">
        <v>237</v>
      </c>
      <c r="B237" t="s">
        <v>360</v>
      </c>
      <c r="C237" t="s">
        <v>50</v>
      </c>
      <c r="D237" t="s">
        <v>19</v>
      </c>
      <c r="E237" t="s">
        <v>39</v>
      </c>
      <c r="F237" t="s">
        <v>114</v>
      </c>
      <c r="G237">
        <v>6.1</v>
      </c>
      <c r="H237">
        <v>6150</v>
      </c>
      <c r="I237">
        <v>14577</v>
      </c>
      <c r="J237">
        <v>1.9</v>
      </c>
      <c r="K237">
        <v>16822</v>
      </c>
      <c r="L237">
        <v>1780000</v>
      </c>
      <c r="M237">
        <v>41100000</v>
      </c>
      <c r="N237">
        <v>304</v>
      </c>
      <c r="O237">
        <v>7</v>
      </c>
      <c r="P237" t="s">
        <v>31</v>
      </c>
      <c r="Q237" t="s">
        <v>23</v>
      </c>
    </row>
    <row r="238" spans="1:17" x14ac:dyDescent="0.3">
      <c r="A238">
        <v>238</v>
      </c>
      <c r="B238" t="s">
        <v>361</v>
      </c>
      <c r="C238" t="s">
        <v>41</v>
      </c>
      <c r="D238" t="s">
        <v>19</v>
      </c>
      <c r="E238" t="s">
        <v>116</v>
      </c>
      <c r="F238" t="s">
        <v>110</v>
      </c>
      <c r="G238">
        <v>4.8</v>
      </c>
      <c r="H238">
        <v>4430</v>
      </c>
      <c r="I238">
        <v>42842</v>
      </c>
      <c r="J238">
        <v>1.5</v>
      </c>
      <c r="K238">
        <v>9257</v>
      </c>
      <c r="L238">
        <v>886000</v>
      </c>
      <c r="M238">
        <v>86100000</v>
      </c>
      <c r="N238">
        <v>565</v>
      </c>
      <c r="O238">
        <v>4.9000000000000004</v>
      </c>
      <c r="P238" t="s">
        <v>37</v>
      </c>
      <c r="Q238" t="s">
        <v>28</v>
      </c>
    </row>
    <row r="239" spans="1:17" x14ac:dyDescent="0.3">
      <c r="A239">
        <v>239</v>
      </c>
      <c r="B239" t="s">
        <v>362</v>
      </c>
      <c r="C239" t="s">
        <v>73</v>
      </c>
      <c r="D239" t="s">
        <v>19</v>
      </c>
      <c r="E239" t="s">
        <v>55</v>
      </c>
      <c r="F239" t="s">
        <v>78</v>
      </c>
      <c r="G239">
        <v>7.5</v>
      </c>
      <c r="H239">
        <v>112</v>
      </c>
      <c r="I239">
        <v>50</v>
      </c>
      <c r="J239">
        <v>1.9</v>
      </c>
      <c r="K239">
        <v>1848</v>
      </c>
      <c r="L239">
        <v>277000</v>
      </c>
      <c r="M239">
        <v>1300</v>
      </c>
      <c r="N239">
        <v>38</v>
      </c>
      <c r="O239">
        <v>0.9</v>
      </c>
      <c r="P239" t="s">
        <v>31</v>
      </c>
      <c r="Q239" t="s">
        <v>27</v>
      </c>
    </row>
    <row r="240" spans="1:17" x14ac:dyDescent="0.3">
      <c r="A240">
        <v>240</v>
      </c>
      <c r="B240" t="s">
        <v>363</v>
      </c>
      <c r="C240" t="s">
        <v>18</v>
      </c>
      <c r="D240" t="s">
        <v>19</v>
      </c>
      <c r="E240" t="s">
        <v>364</v>
      </c>
      <c r="F240" t="s">
        <v>365</v>
      </c>
      <c r="G240">
        <v>6</v>
      </c>
      <c r="H240">
        <v>5520</v>
      </c>
      <c r="I240">
        <v>11278</v>
      </c>
      <c r="J240">
        <v>1.2</v>
      </c>
      <c r="K240">
        <v>11662</v>
      </c>
      <c r="L240">
        <v>1020000</v>
      </c>
      <c r="M240">
        <v>20700000</v>
      </c>
      <c r="N240">
        <v>141</v>
      </c>
      <c r="O240">
        <v>5</v>
      </c>
      <c r="P240" t="s">
        <v>23</v>
      </c>
      <c r="Q240" t="s">
        <v>27</v>
      </c>
    </row>
    <row r="241" spans="1:17" x14ac:dyDescent="0.3">
      <c r="A241">
        <v>241</v>
      </c>
      <c r="B241" t="s">
        <v>366</v>
      </c>
      <c r="C241" t="s">
        <v>36</v>
      </c>
      <c r="D241" t="s">
        <v>19</v>
      </c>
      <c r="E241" t="s">
        <v>20</v>
      </c>
      <c r="F241" t="s">
        <v>39</v>
      </c>
      <c r="G241">
        <v>7.2</v>
      </c>
      <c r="H241">
        <v>8780</v>
      </c>
      <c r="I241">
        <v>6120</v>
      </c>
      <c r="J241">
        <v>1.9</v>
      </c>
      <c r="K241">
        <v>4766</v>
      </c>
      <c r="L241">
        <v>551000</v>
      </c>
      <c r="M241">
        <v>394000</v>
      </c>
      <c r="N241">
        <v>90</v>
      </c>
      <c r="O241">
        <v>2.2000000000000002</v>
      </c>
      <c r="P241" t="s">
        <v>37</v>
      </c>
      <c r="Q241" t="s">
        <v>34</v>
      </c>
    </row>
    <row r="242" spans="1:17" x14ac:dyDescent="0.3">
      <c r="A242">
        <v>242</v>
      </c>
      <c r="B242" t="s">
        <v>367</v>
      </c>
      <c r="C242" t="s">
        <v>18</v>
      </c>
      <c r="D242" t="s">
        <v>19</v>
      </c>
      <c r="E242" t="s">
        <v>116</v>
      </c>
      <c r="F242" t="s">
        <v>219</v>
      </c>
      <c r="G242">
        <v>6.8</v>
      </c>
      <c r="H242">
        <v>2470</v>
      </c>
      <c r="I242">
        <v>2840</v>
      </c>
      <c r="J242">
        <v>1</v>
      </c>
      <c r="K242">
        <v>49</v>
      </c>
      <c r="L242">
        <v>165000</v>
      </c>
      <c r="M242">
        <v>190000</v>
      </c>
      <c r="N242">
        <v>14</v>
      </c>
      <c r="O242">
        <v>4</v>
      </c>
      <c r="P242" t="s">
        <v>22</v>
      </c>
      <c r="Q242" t="s">
        <v>34</v>
      </c>
    </row>
    <row r="243" spans="1:17" x14ac:dyDescent="0.3">
      <c r="A243">
        <v>243</v>
      </c>
      <c r="B243" t="s">
        <v>368</v>
      </c>
      <c r="C243" t="s">
        <v>369</v>
      </c>
      <c r="D243" t="s">
        <v>19</v>
      </c>
      <c r="E243" t="s">
        <v>20</v>
      </c>
      <c r="F243" t="s">
        <v>30</v>
      </c>
      <c r="G243">
        <v>5</v>
      </c>
      <c r="H243">
        <v>1093</v>
      </c>
      <c r="I243">
        <v>38046</v>
      </c>
      <c r="J243">
        <v>1.2</v>
      </c>
      <c r="K243">
        <v>2602</v>
      </c>
      <c r="L243">
        <v>587000</v>
      </c>
      <c r="M243">
        <v>20400000</v>
      </c>
      <c r="N243">
        <v>31</v>
      </c>
      <c r="O243">
        <v>2.8</v>
      </c>
      <c r="P243" t="s">
        <v>37</v>
      </c>
      <c r="Q243" t="s">
        <v>28</v>
      </c>
    </row>
    <row r="244" spans="1:17" x14ac:dyDescent="0.3">
      <c r="A244">
        <v>244</v>
      </c>
      <c r="B244" t="s">
        <v>370</v>
      </c>
      <c r="C244" t="s">
        <v>52</v>
      </c>
      <c r="D244" t="s">
        <v>19</v>
      </c>
      <c r="E244" t="s">
        <v>20</v>
      </c>
      <c r="F244" t="s">
        <v>55</v>
      </c>
      <c r="G244">
        <v>4.3</v>
      </c>
      <c r="H244">
        <v>2800</v>
      </c>
      <c r="I244">
        <v>5997</v>
      </c>
      <c r="J244">
        <v>1.9</v>
      </c>
      <c r="K244">
        <v>584</v>
      </c>
      <c r="L244">
        <v>381000</v>
      </c>
      <c r="M244">
        <v>8170000</v>
      </c>
      <c r="N244">
        <v>101</v>
      </c>
      <c r="O244">
        <v>4.3</v>
      </c>
      <c r="P244" t="s">
        <v>34</v>
      </c>
      <c r="Q244" t="s">
        <v>27</v>
      </c>
    </row>
    <row r="245" spans="1:17" x14ac:dyDescent="0.3">
      <c r="A245">
        <v>245</v>
      </c>
      <c r="B245" t="s">
        <v>371</v>
      </c>
      <c r="C245" t="s">
        <v>41</v>
      </c>
      <c r="D245" t="s">
        <v>19</v>
      </c>
      <c r="E245" t="s">
        <v>39</v>
      </c>
      <c r="F245" t="s">
        <v>20</v>
      </c>
      <c r="G245">
        <v>5.3</v>
      </c>
      <c r="H245">
        <v>6850</v>
      </c>
      <c r="I245">
        <v>27739</v>
      </c>
      <c r="J245">
        <v>2.1</v>
      </c>
      <c r="K245">
        <v>90920</v>
      </c>
      <c r="L245">
        <v>1100000</v>
      </c>
      <c r="M245">
        <v>44500000</v>
      </c>
      <c r="N245">
        <v>195</v>
      </c>
      <c r="O245">
        <v>4.5</v>
      </c>
      <c r="P245" t="s">
        <v>23</v>
      </c>
      <c r="Q245" t="s">
        <v>23</v>
      </c>
    </row>
    <row r="246" spans="1:17" x14ac:dyDescent="0.3">
      <c r="A246">
        <v>246</v>
      </c>
      <c r="B246" t="s">
        <v>372</v>
      </c>
      <c r="C246" t="s">
        <v>18</v>
      </c>
      <c r="D246" t="s">
        <v>19</v>
      </c>
      <c r="E246" t="s">
        <v>373</v>
      </c>
      <c r="F246" t="s">
        <v>374</v>
      </c>
      <c r="G246">
        <v>3.6</v>
      </c>
      <c r="H246">
        <v>8000</v>
      </c>
      <c r="I246">
        <v>23958</v>
      </c>
      <c r="J246">
        <v>1</v>
      </c>
      <c r="K246">
        <v>1393</v>
      </c>
      <c r="L246">
        <v>339000</v>
      </c>
      <c r="M246">
        <v>12000000</v>
      </c>
      <c r="N246">
        <v>5</v>
      </c>
      <c r="O246">
        <v>1</v>
      </c>
      <c r="P246" t="s">
        <v>22</v>
      </c>
      <c r="Q246" t="s">
        <v>23</v>
      </c>
    </row>
    <row r="247" spans="1:17" x14ac:dyDescent="0.3">
      <c r="A247">
        <v>247</v>
      </c>
      <c r="B247" t="s">
        <v>375</v>
      </c>
      <c r="C247" t="s">
        <v>18</v>
      </c>
      <c r="D247" t="s">
        <v>19</v>
      </c>
      <c r="E247" t="s">
        <v>20</v>
      </c>
      <c r="F247" t="s">
        <v>55</v>
      </c>
      <c r="G247">
        <v>3.2</v>
      </c>
      <c r="H247">
        <v>1839</v>
      </c>
      <c r="I247">
        <v>5588</v>
      </c>
      <c r="J247">
        <v>1.4</v>
      </c>
      <c r="K247">
        <v>2387</v>
      </c>
      <c r="L247">
        <v>904000</v>
      </c>
      <c r="M247">
        <v>2750000</v>
      </c>
      <c r="N247">
        <v>130</v>
      </c>
      <c r="O247">
        <v>2.7</v>
      </c>
      <c r="P247" t="s">
        <v>27</v>
      </c>
      <c r="Q247" t="s">
        <v>27</v>
      </c>
    </row>
    <row r="248" spans="1:17" x14ac:dyDescent="0.3">
      <c r="A248">
        <v>248</v>
      </c>
      <c r="B248" t="s">
        <v>376</v>
      </c>
      <c r="C248" t="s">
        <v>36</v>
      </c>
      <c r="D248" t="s">
        <v>19</v>
      </c>
      <c r="E248" t="s">
        <v>97</v>
      </c>
      <c r="F248" t="s">
        <v>20</v>
      </c>
      <c r="G248">
        <v>5.0999999999999996</v>
      </c>
      <c r="H248">
        <v>4430</v>
      </c>
      <c r="I248">
        <v>2792</v>
      </c>
      <c r="J248">
        <v>1</v>
      </c>
      <c r="K248">
        <v>5497</v>
      </c>
      <c r="L248">
        <v>720000</v>
      </c>
      <c r="M248">
        <v>4540000</v>
      </c>
      <c r="N248">
        <v>12</v>
      </c>
      <c r="O248">
        <v>6</v>
      </c>
      <c r="P248" t="s">
        <v>27</v>
      </c>
      <c r="Q248" t="s">
        <v>28</v>
      </c>
    </row>
    <row r="249" spans="1:17" x14ac:dyDescent="0.3">
      <c r="A249">
        <v>249</v>
      </c>
      <c r="B249" t="s">
        <v>377</v>
      </c>
      <c r="C249" t="s">
        <v>57</v>
      </c>
      <c r="D249" t="s">
        <v>19</v>
      </c>
      <c r="E249" t="s">
        <v>20</v>
      </c>
      <c r="F249" t="s">
        <v>378</v>
      </c>
      <c r="G249">
        <v>6</v>
      </c>
      <c r="H249">
        <v>3690</v>
      </c>
      <c r="I249">
        <v>2965</v>
      </c>
      <c r="J249">
        <v>1.3</v>
      </c>
      <c r="K249">
        <v>3716</v>
      </c>
      <c r="L249">
        <v>261000</v>
      </c>
      <c r="M249">
        <v>2100000</v>
      </c>
      <c r="N249">
        <v>89</v>
      </c>
      <c r="O249">
        <v>4.8</v>
      </c>
      <c r="P249" t="s">
        <v>23</v>
      </c>
      <c r="Q249" t="s">
        <v>28</v>
      </c>
    </row>
    <row r="250" spans="1:17" x14ac:dyDescent="0.3">
      <c r="A250">
        <v>250</v>
      </c>
      <c r="B250" t="s">
        <v>379</v>
      </c>
      <c r="C250" t="s">
        <v>18</v>
      </c>
      <c r="D250" t="s">
        <v>19</v>
      </c>
      <c r="E250" t="s">
        <v>20</v>
      </c>
      <c r="F250" t="s">
        <v>380</v>
      </c>
      <c r="G250">
        <v>2.4</v>
      </c>
      <c r="H250">
        <v>7086</v>
      </c>
      <c r="I250">
        <v>4392</v>
      </c>
      <c r="J250">
        <v>1.3</v>
      </c>
      <c r="K250">
        <v>7110</v>
      </c>
      <c r="L250">
        <v>2100000</v>
      </c>
      <c r="M250">
        <v>1300000</v>
      </c>
      <c r="N250">
        <v>49</v>
      </c>
      <c r="O250">
        <v>0.8</v>
      </c>
      <c r="P250" t="s">
        <v>22</v>
      </c>
      <c r="Q250" t="s">
        <v>27</v>
      </c>
    </row>
    <row r="251" spans="1:17" x14ac:dyDescent="0.3">
      <c r="A251">
        <v>251</v>
      </c>
      <c r="B251" t="s">
        <v>381</v>
      </c>
      <c r="C251" t="s">
        <v>73</v>
      </c>
      <c r="D251" t="s">
        <v>19</v>
      </c>
      <c r="E251" t="s">
        <v>55</v>
      </c>
      <c r="F251" t="s">
        <v>20</v>
      </c>
      <c r="G251">
        <v>5.6</v>
      </c>
      <c r="H251">
        <v>5720</v>
      </c>
      <c r="I251">
        <v>5979</v>
      </c>
      <c r="J251">
        <v>1.6</v>
      </c>
      <c r="K251">
        <v>7712</v>
      </c>
      <c r="L251">
        <v>764000</v>
      </c>
      <c r="M251">
        <v>7990000</v>
      </c>
      <c r="N251">
        <v>121</v>
      </c>
      <c r="O251">
        <v>4.3</v>
      </c>
      <c r="P251" t="s">
        <v>22</v>
      </c>
      <c r="Q251" t="s">
        <v>28</v>
      </c>
    </row>
    <row r="252" spans="1:17" x14ac:dyDescent="0.3">
      <c r="A252">
        <v>252</v>
      </c>
      <c r="B252" t="s">
        <v>382</v>
      </c>
      <c r="C252" t="s">
        <v>36</v>
      </c>
      <c r="D252" t="s">
        <v>19</v>
      </c>
      <c r="E252" t="s">
        <v>20</v>
      </c>
      <c r="F252" t="s">
        <v>30</v>
      </c>
      <c r="G252">
        <v>5.2</v>
      </c>
      <c r="H252">
        <v>5580</v>
      </c>
      <c r="I252">
        <v>1548</v>
      </c>
      <c r="J252">
        <v>1.4</v>
      </c>
      <c r="K252">
        <v>804</v>
      </c>
      <c r="L252">
        <v>949000</v>
      </c>
      <c r="M252">
        <v>2640000</v>
      </c>
      <c r="N252">
        <v>29</v>
      </c>
      <c r="O252">
        <v>4.3</v>
      </c>
      <c r="P252" t="s">
        <v>34</v>
      </c>
      <c r="Q252" t="s">
        <v>37</v>
      </c>
    </row>
    <row r="253" spans="1:17" x14ac:dyDescent="0.3">
      <c r="A253">
        <v>253</v>
      </c>
      <c r="B253" t="s">
        <v>383</v>
      </c>
      <c r="C253" t="s">
        <v>18</v>
      </c>
      <c r="D253" t="s">
        <v>19</v>
      </c>
      <c r="E253" t="s">
        <v>55</v>
      </c>
      <c r="F253" t="s">
        <v>20</v>
      </c>
      <c r="G253">
        <v>4.8</v>
      </c>
      <c r="H253">
        <v>3654</v>
      </c>
      <c r="I253">
        <v>2117</v>
      </c>
      <c r="J253">
        <v>2</v>
      </c>
      <c r="K253">
        <v>2825</v>
      </c>
      <c r="L253">
        <v>2049999</v>
      </c>
      <c r="M253">
        <v>1190000</v>
      </c>
      <c r="N253">
        <v>85</v>
      </c>
      <c r="O253">
        <v>1.5</v>
      </c>
      <c r="P253" t="s">
        <v>31</v>
      </c>
      <c r="Q253" t="s">
        <v>31</v>
      </c>
    </row>
    <row r="254" spans="1:17" x14ac:dyDescent="0.3">
      <c r="A254">
        <v>254</v>
      </c>
      <c r="B254" t="s">
        <v>384</v>
      </c>
      <c r="C254" t="s">
        <v>153</v>
      </c>
      <c r="D254" t="s">
        <v>19</v>
      </c>
      <c r="E254" t="s">
        <v>20</v>
      </c>
      <c r="F254" t="s">
        <v>21</v>
      </c>
      <c r="G254">
        <v>5.5</v>
      </c>
      <c r="H254">
        <v>7210</v>
      </c>
      <c r="I254">
        <v>4497</v>
      </c>
      <c r="J254">
        <v>1.3</v>
      </c>
      <c r="K254">
        <v>3783</v>
      </c>
      <c r="L254">
        <v>437000</v>
      </c>
      <c r="M254">
        <v>2730000</v>
      </c>
      <c r="N254">
        <v>43</v>
      </c>
      <c r="O254">
        <v>2.7</v>
      </c>
      <c r="P254" t="s">
        <v>37</v>
      </c>
      <c r="Q254" t="s">
        <v>28</v>
      </c>
    </row>
    <row r="255" spans="1:17" x14ac:dyDescent="0.3">
      <c r="A255">
        <v>255</v>
      </c>
      <c r="B255" t="s">
        <v>385</v>
      </c>
      <c r="C255" t="s">
        <v>18</v>
      </c>
      <c r="D255" t="s">
        <v>19</v>
      </c>
      <c r="E255" t="s">
        <v>20</v>
      </c>
      <c r="F255" t="s">
        <v>39</v>
      </c>
      <c r="G255">
        <v>5.5</v>
      </c>
      <c r="H255">
        <v>1101</v>
      </c>
      <c r="I255">
        <v>0</v>
      </c>
      <c r="J255">
        <v>2.2999999999999998</v>
      </c>
      <c r="K255">
        <v>1877</v>
      </c>
      <c r="L255">
        <v>330000</v>
      </c>
      <c r="M255">
        <v>0</v>
      </c>
      <c r="N255">
        <v>159</v>
      </c>
      <c r="O255">
        <v>6.3</v>
      </c>
      <c r="P255" t="s">
        <v>28</v>
      </c>
      <c r="Q255" t="s">
        <v>28</v>
      </c>
    </row>
    <row r="256" spans="1:17" x14ac:dyDescent="0.3">
      <c r="A256">
        <v>256</v>
      </c>
      <c r="B256" t="s">
        <v>386</v>
      </c>
      <c r="C256" t="s">
        <v>41</v>
      </c>
      <c r="D256" t="s">
        <v>19</v>
      </c>
      <c r="E256" t="s">
        <v>30</v>
      </c>
      <c r="F256" t="s">
        <v>43</v>
      </c>
      <c r="G256">
        <v>5.4</v>
      </c>
      <c r="H256">
        <v>1980</v>
      </c>
      <c r="I256">
        <v>5500</v>
      </c>
      <c r="J256">
        <v>1.3</v>
      </c>
      <c r="K256">
        <v>4593</v>
      </c>
      <c r="L256">
        <v>184000</v>
      </c>
      <c r="M256">
        <v>513000</v>
      </c>
      <c r="N256">
        <v>47</v>
      </c>
      <c r="O256">
        <v>6.8</v>
      </c>
      <c r="P256" t="s">
        <v>27</v>
      </c>
      <c r="Q256" t="s">
        <v>27</v>
      </c>
    </row>
    <row r="257" spans="1:17" x14ac:dyDescent="0.3">
      <c r="A257">
        <v>257</v>
      </c>
      <c r="B257" t="s">
        <v>387</v>
      </c>
      <c r="C257" t="s">
        <v>50</v>
      </c>
      <c r="D257" t="s">
        <v>19</v>
      </c>
      <c r="E257" t="s">
        <v>20</v>
      </c>
      <c r="F257" t="s">
        <v>66</v>
      </c>
      <c r="G257">
        <v>12</v>
      </c>
      <c r="H257">
        <v>910</v>
      </c>
      <c r="I257">
        <v>33518</v>
      </c>
      <c r="J257">
        <v>5.0999999999999996</v>
      </c>
      <c r="K257">
        <v>30503</v>
      </c>
      <c r="L257">
        <v>238000</v>
      </c>
      <c r="M257">
        <v>83500000</v>
      </c>
      <c r="N257">
        <v>1236</v>
      </c>
      <c r="O257">
        <v>6.5</v>
      </c>
      <c r="P257" t="s">
        <v>31</v>
      </c>
      <c r="Q257" t="s">
        <v>27</v>
      </c>
    </row>
    <row r="258" spans="1:17" x14ac:dyDescent="0.3">
      <c r="A258">
        <v>258</v>
      </c>
      <c r="B258" t="s">
        <v>388</v>
      </c>
      <c r="C258" t="s">
        <v>50</v>
      </c>
      <c r="D258" t="s">
        <v>19</v>
      </c>
      <c r="E258" t="s">
        <v>20</v>
      </c>
      <c r="F258" t="s">
        <v>186</v>
      </c>
      <c r="G258">
        <v>1.6</v>
      </c>
      <c r="H258">
        <v>8410</v>
      </c>
      <c r="I258">
        <v>0</v>
      </c>
      <c r="J258">
        <v>1.3</v>
      </c>
      <c r="K258">
        <v>5880</v>
      </c>
      <c r="L258">
        <v>311000</v>
      </c>
      <c r="M258">
        <v>0</v>
      </c>
      <c r="N258">
        <v>36</v>
      </c>
      <c r="O258">
        <v>5.9</v>
      </c>
      <c r="P258" t="s">
        <v>34</v>
      </c>
      <c r="Q258" t="s">
        <v>28</v>
      </c>
    </row>
    <row r="259" spans="1:17" x14ac:dyDescent="0.3">
      <c r="A259">
        <v>259</v>
      </c>
      <c r="B259" t="s">
        <v>389</v>
      </c>
      <c r="C259" t="s">
        <v>18</v>
      </c>
      <c r="D259" t="s">
        <v>19</v>
      </c>
      <c r="E259" t="s">
        <v>30</v>
      </c>
      <c r="F259" t="s">
        <v>217</v>
      </c>
      <c r="G259">
        <v>4.5999999999999996</v>
      </c>
      <c r="H259">
        <v>1620</v>
      </c>
      <c r="I259">
        <v>6212</v>
      </c>
      <c r="J259">
        <v>1.1000000000000001</v>
      </c>
      <c r="K259">
        <v>6129</v>
      </c>
      <c r="L259">
        <v>452000</v>
      </c>
      <c r="M259">
        <v>20100000</v>
      </c>
      <c r="N259">
        <v>32</v>
      </c>
      <c r="O259">
        <v>3.4</v>
      </c>
      <c r="P259" t="s">
        <v>27</v>
      </c>
      <c r="Q259" t="s">
        <v>34</v>
      </c>
    </row>
    <row r="260" spans="1:17" x14ac:dyDescent="0.3">
      <c r="A260">
        <v>260</v>
      </c>
      <c r="B260" t="s">
        <v>390</v>
      </c>
      <c r="C260" t="s">
        <v>73</v>
      </c>
      <c r="D260" t="s">
        <v>47</v>
      </c>
      <c r="E260" t="s">
        <v>43</v>
      </c>
      <c r="F260" t="s">
        <v>233</v>
      </c>
      <c r="G260">
        <v>5.3</v>
      </c>
      <c r="H260">
        <v>1647</v>
      </c>
      <c r="I260">
        <v>36671</v>
      </c>
      <c r="J260">
        <v>1</v>
      </c>
      <c r="K260">
        <v>272</v>
      </c>
      <c r="L260">
        <v>750000</v>
      </c>
      <c r="M260">
        <v>16600000</v>
      </c>
      <c r="N260">
        <v>3</v>
      </c>
      <c r="O260">
        <v>2.8</v>
      </c>
      <c r="P260" t="s">
        <v>23</v>
      </c>
      <c r="Q260" t="s">
        <v>28</v>
      </c>
    </row>
    <row r="261" spans="1:17" x14ac:dyDescent="0.3">
      <c r="A261">
        <v>261</v>
      </c>
      <c r="B261" t="s">
        <v>391</v>
      </c>
      <c r="C261" t="s">
        <v>68</v>
      </c>
      <c r="D261" t="s">
        <v>19</v>
      </c>
      <c r="E261" t="s">
        <v>233</v>
      </c>
      <c r="F261" t="s">
        <v>25</v>
      </c>
      <c r="G261">
        <v>5.0999999999999996</v>
      </c>
      <c r="H261">
        <v>880</v>
      </c>
      <c r="I261">
        <v>33342</v>
      </c>
      <c r="J261">
        <v>1.8</v>
      </c>
      <c r="K261">
        <v>13349</v>
      </c>
      <c r="L261">
        <v>548000</v>
      </c>
      <c r="M261">
        <v>138000000</v>
      </c>
      <c r="N261">
        <v>1256</v>
      </c>
      <c r="O261">
        <v>6.7</v>
      </c>
      <c r="P261" t="s">
        <v>23</v>
      </c>
      <c r="Q261" t="s">
        <v>28</v>
      </c>
    </row>
    <row r="262" spans="1:17" x14ac:dyDescent="0.3">
      <c r="A262">
        <v>262</v>
      </c>
      <c r="B262" t="s">
        <v>392</v>
      </c>
      <c r="C262" t="s">
        <v>153</v>
      </c>
      <c r="D262" t="s">
        <v>19</v>
      </c>
      <c r="E262" t="s">
        <v>45</v>
      </c>
      <c r="F262" t="s">
        <v>81</v>
      </c>
      <c r="G262">
        <v>6.8</v>
      </c>
      <c r="H262">
        <v>5450</v>
      </c>
      <c r="I262">
        <v>51797</v>
      </c>
      <c r="J262">
        <v>1.6</v>
      </c>
      <c r="K262">
        <v>13869</v>
      </c>
      <c r="L262">
        <v>1950000</v>
      </c>
      <c r="M262">
        <v>190000000</v>
      </c>
      <c r="N262">
        <v>195</v>
      </c>
      <c r="O262">
        <v>5.2</v>
      </c>
      <c r="P262" t="s">
        <v>27</v>
      </c>
      <c r="Q262" t="s">
        <v>22</v>
      </c>
    </row>
    <row r="263" spans="1:17" x14ac:dyDescent="0.3">
      <c r="A263">
        <v>263</v>
      </c>
      <c r="B263" t="s">
        <v>393</v>
      </c>
      <c r="C263" t="s">
        <v>68</v>
      </c>
      <c r="D263" t="s">
        <v>19</v>
      </c>
      <c r="E263" t="s">
        <v>30</v>
      </c>
      <c r="F263" t="s">
        <v>20</v>
      </c>
      <c r="G263">
        <v>5.3</v>
      </c>
      <c r="H263">
        <v>1200</v>
      </c>
      <c r="I263">
        <v>26169</v>
      </c>
      <c r="J263">
        <v>1.3</v>
      </c>
      <c r="K263">
        <v>10186</v>
      </c>
      <c r="L263">
        <v>288000</v>
      </c>
      <c r="M263">
        <v>53000000</v>
      </c>
      <c r="N263">
        <v>88</v>
      </c>
      <c r="O263">
        <v>4.8</v>
      </c>
      <c r="P263" t="s">
        <v>28</v>
      </c>
      <c r="Q263" t="s">
        <v>31</v>
      </c>
    </row>
    <row r="264" spans="1:17" x14ac:dyDescent="0.3">
      <c r="A264">
        <v>264</v>
      </c>
      <c r="B264" t="s">
        <v>394</v>
      </c>
      <c r="C264" t="s">
        <v>73</v>
      </c>
      <c r="D264" t="s">
        <v>19</v>
      </c>
      <c r="E264" t="s">
        <v>97</v>
      </c>
      <c r="F264" t="s">
        <v>20</v>
      </c>
      <c r="G264">
        <v>6.6</v>
      </c>
      <c r="H264">
        <v>2500</v>
      </c>
      <c r="I264">
        <v>5614</v>
      </c>
      <c r="J264">
        <v>2.1</v>
      </c>
      <c r="K264">
        <v>9336</v>
      </c>
      <c r="L264">
        <v>344000</v>
      </c>
      <c r="M264">
        <v>7720000</v>
      </c>
      <c r="N264">
        <v>121</v>
      </c>
      <c r="O264">
        <v>4.8</v>
      </c>
      <c r="P264" t="s">
        <v>27</v>
      </c>
      <c r="Q264" t="s">
        <v>27</v>
      </c>
    </row>
    <row r="265" spans="1:17" x14ac:dyDescent="0.3">
      <c r="A265">
        <v>265</v>
      </c>
      <c r="B265" t="s">
        <v>395</v>
      </c>
      <c r="C265" t="s">
        <v>50</v>
      </c>
      <c r="D265" t="s">
        <v>19</v>
      </c>
      <c r="E265" t="s">
        <v>20</v>
      </c>
      <c r="F265" t="s">
        <v>55</v>
      </c>
      <c r="G265">
        <v>5.3</v>
      </c>
      <c r="H265">
        <v>1120</v>
      </c>
      <c r="I265">
        <v>11031</v>
      </c>
      <c r="J265">
        <v>1.8</v>
      </c>
      <c r="K265">
        <v>12214</v>
      </c>
      <c r="L265">
        <v>348000</v>
      </c>
      <c r="M265">
        <v>34000000</v>
      </c>
      <c r="N265">
        <v>272</v>
      </c>
      <c r="O265">
        <v>5.9</v>
      </c>
      <c r="P265" t="s">
        <v>28</v>
      </c>
      <c r="Q265" t="s">
        <v>28</v>
      </c>
    </row>
    <row r="266" spans="1:17" x14ac:dyDescent="0.3">
      <c r="A266">
        <v>266</v>
      </c>
      <c r="B266" t="s">
        <v>396</v>
      </c>
      <c r="C266" t="s">
        <v>18</v>
      </c>
      <c r="D266" t="s">
        <v>19</v>
      </c>
      <c r="E266" t="s">
        <v>20</v>
      </c>
      <c r="F266" t="s">
        <v>397</v>
      </c>
      <c r="G266">
        <v>4.3</v>
      </c>
      <c r="H266">
        <v>6390</v>
      </c>
      <c r="I266">
        <v>5029</v>
      </c>
      <c r="J266">
        <v>1.1000000000000001</v>
      </c>
      <c r="K266">
        <v>3736</v>
      </c>
      <c r="L266">
        <v>556000</v>
      </c>
      <c r="M266">
        <v>4610000</v>
      </c>
      <c r="N266">
        <v>16</v>
      </c>
      <c r="O266">
        <v>2.2000000000000002</v>
      </c>
      <c r="P266" t="s">
        <v>22</v>
      </c>
      <c r="Q266" t="s">
        <v>22</v>
      </c>
    </row>
    <row r="267" spans="1:17" x14ac:dyDescent="0.3">
      <c r="A267">
        <v>267</v>
      </c>
      <c r="B267" t="s">
        <v>398</v>
      </c>
      <c r="C267" t="s">
        <v>18</v>
      </c>
      <c r="D267" t="s">
        <v>47</v>
      </c>
      <c r="E267" t="s">
        <v>45</v>
      </c>
      <c r="F267" t="s">
        <v>97</v>
      </c>
      <c r="G267">
        <v>10.5</v>
      </c>
      <c r="H267">
        <v>4550</v>
      </c>
      <c r="I267">
        <v>44292</v>
      </c>
      <c r="J267">
        <v>1</v>
      </c>
      <c r="K267">
        <v>944</v>
      </c>
      <c r="L267">
        <v>417000</v>
      </c>
      <c r="M267">
        <v>40700000</v>
      </c>
      <c r="N267">
        <v>3</v>
      </c>
      <c r="O267">
        <v>3.1</v>
      </c>
      <c r="P267" t="s">
        <v>37</v>
      </c>
      <c r="Q267" t="s">
        <v>27</v>
      </c>
    </row>
    <row r="268" spans="1:17" x14ac:dyDescent="0.3">
      <c r="A268">
        <v>268</v>
      </c>
      <c r="B268" t="s">
        <v>399</v>
      </c>
      <c r="C268" t="s">
        <v>52</v>
      </c>
      <c r="D268" t="s">
        <v>19</v>
      </c>
      <c r="E268" t="s">
        <v>53</v>
      </c>
      <c r="F268" t="s">
        <v>45</v>
      </c>
      <c r="G268">
        <v>4.5</v>
      </c>
      <c r="H268">
        <v>4420</v>
      </c>
      <c r="I268">
        <v>1578</v>
      </c>
      <c r="J268">
        <v>1</v>
      </c>
      <c r="K268">
        <v>1998</v>
      </c>
      <c r="L268">
        <v>209000</v>
      </c>
      <c r="M268">
        <v>745000</v>
      </c>
      <c r="N268">
        <v>5</v>
      </c>
      <c r="O268">
        <v>1.4</v>
      </c>
      <c r="P268" t="s">
        <v>27</v>
      </c>
      <c r="Q268" t="s">
        <v>31</v>
      </c>
    </row>
    <row r="269" spans="1:17" x14ac:dyDescent="0.3">
      <c r="A269">
        <v>269</v>
      </c>
      <c r="B269" t="s">
        <v>400</v>
      </c>
      <c r="C269" t="s">
        <v>36</v>
      </c>
      <c r="D269" t="s">
        <v>19</v>
      </c>
      <c r="E269" t="s">
        <v>109</v>
      </c>
      <c r="G269">
        <v>1.2</v>
      </c>
      <c r="H269">
        <v>7040</v>
      </c>
      <c r="I269">
        <v>2955</v>
      </c>
      <c r="J269">
        <v>1</v>
      </c>
      <c r="K269">
        <v>3230</v>
      </c>
      <c r="L269">
        <v>188000</v>
      </c>
      <c r="M269">
        <v>790000</v>
      </c>
      <c r="N269">
        <v>1</v>
      </c>
      <c r="O269">
        <v>0.7</v>
      </c>
      <c r="P269" t="s">
        <v>37</v>
      </c>
      <c r="Q269" t="s">
        <v>37</v>
      </c>
    </row>
    <row r="270" spans="1:17" x14ac:dyDescent="0.3">
      <c r="A270">
        <v>270</v>
      </c>
      <c r="B270" t="s">
        <v>401</v>
      </c>
      <c r="C270" t="s">
        <v>222</v>
      </c>
      <c r="D270" t="s">
        <v>19</v>
      </c>
      <c r="E270" t="s">
        <v>20</v>
      </c>
      <c r="F270" t="s">
        <v>45</v>
      </c>
      <c r="G270">
        <v>4.5999999999999996</v>
      </c>
      <c r="H270">
        <v>1802</v>
      </c>
      <c r="I270">
        <v>40222</v>
      </c>
      <c r="J270">
        <v>2.2000000000000002</v>
      </c>
      <c r="K270">
        <v>6542</v>
      </c>
      <c r="L270">
        <v>2300000</v>
      </c>
      <c r="M270">
        <v>51400000</v>
      </c>
      <c r="N270">
        <v>504</v>
      </c>
      <c r="O270">
        <v>4.0999999999999996</v>
      </c>
      <c r="P270" t="s">
        <v>37</v>
      </c>
      <c r="Q270" t="s">
        <v>37</v>
      </c>
    </row>
    <row r="271" spans="1:17" x14ac:dyDescent="0.3">
      <c r="A271">
        <v>271</v>
      </c>
      <c r="B271" t="s">
        <v>402</v>
      </c>
      <c r="C271" t="s">
        <v>18</v>
      </c>
      <c r="D271" t="s">
        <v>19</v>
      </c>
      <c r="E271" t="s">
        <v>64</v>
      </c>
      <c r="F271" t="s">
        <v>60</v>
      </c>
      <c r="G271">
        <v>7.4</v>
      </c>
      <c r="H271">
        <v>9552</v>
      </c>
      <c r="I271">
        <v>28075</v>
      </c>
      <c r="J271">
        <v>1.3</v>
      </c>
      <c r="K271">
        <v>1247</v>
      </c>
      <c r="L271">
        <v>19000000</v>
      </c>
      <c r="M271">
        <v>572000000</v>
      </c>
      <c r="N271">
        <v>70</v>
      </c>
      <c r="O271">
        <v>4.0999999999999996</v>
      </c>
      <c r="P271" t="s">
        <v>31</v>
      </c>
      <c r="Q271" t="s">
        <v>28</v>
      </c>
    </row>
    <row r="272" spans="1:17" x14ac:dyDescent="0.3">
      <c r="A272">
        <v>272</v>
      </c>
      <c r="B272" t="s">
        <v>403</v>
      </c>
      <c r="C272" t="s">
        <v>18</v>
      </c>
      <c r="D272" t="s">
        <v>19</v>
      </c>
      <c r="E272" t="s">
        <v>217</v>
      </c>
      <c r="F272" t="s">
        <v>404</v>
      </c>
      <c r="G272">
        <v>8.3000000000000007</v>
      </c>
      <c r="H272">
        <v>1870</v>
      </c>
      <c r="I272">
        <v>11272</v>
      </c>
      <c r="J272">
        <v>1.6</v>
      </c>
      <c r="K272">
        <v>21939</v>
      </c>
      <c r="L272">
        <v>644000</v>
      </c>
      <c r="M272">
        <v>38400000</v>
      </c>
      <c r="N272">
        <v>557</v>
      </c>
      <c r="O272">
        <v>6.7</v>
      </c>
      <c r="P272" t="s">
        <v>37</v>
      </c>
      <c r="Q272" t="s">
        <v>28</v>
      </c>
    </row>
    <row r="273" spans="1:17" x14ac:dyDescent="0.3">
      <c r="A273">
        <v>273</v>
      </c>
      <c r="B273" t="s">
        <v>405</v>
      </c>
      <c r="C273" t="s">
        <v>52</v>
      </c>
      <c r="D273" t="s">
        <v>19</v>
      </c>
      <c r="E273" t="s">
        <v>45</v>
      </c>
      <c r="F273" t="s">
        <v>53</v>
      </c>
      <c r="G273">
        <v>8.4</v>
      </c>
      <c r="H273">
        <v>3370</v>
      </c>
      <c r="I273">
        <v>45839</v>
      </c>
      <c r="J273">
        <v>1</v>
      </c>
      <c r="K273">
        <v>11451</v>
      </c>
      <c r="L273">
        <v>334000</v>
      </c>
      <c r="M273">
        <v>58100000</v>
      </c>
      <c r="N273">
        <v>4</v>
      </c>
      <c r="O273">
        <v>2.5</v>
      </c>
      <c r="P273" t="s">
        <v>37</v>
      </c>
      <c r="Q273" t="s">
        <v>28</v>
      </c>
    </row>
    <row r="274" spans="1:17" x14ac:dyDescent="0.3">
      <c r="A274">
        <v>274</v>
      </c>
      <c r="B274" t="s">
        <v>406</v>
      </c>
      <c r="C274" t="s">
        <v>52</v>
      </c>
      <c r="D274" t="s">
        <v>19</v>
      </c>
      <c r="E274" t="s">
        <v>20</v>
      </c>
      <c r="F274" t="s">
        <v>78</v>
      </c>
      <c r="G274">
        <v>2.7</v>
      </c>
      <c r="H274">
        <v>2097</v>
      </c>
      <c r="I274">
        <v>14381</v>
      </c>
      <c r="J274">
        <v>1.1000000000000001</v>
      </c>
      <c r="K274">
        <v>227</v>
      </c>
      <c r="L274">
        <v>1790000</v>
      </c>
      <c r="M274">
        <v>12300000</v>
      </c>
      <c r="N274">
        <v>29</v>
      </c>
      <c r="O274">
        <v>4.0999999999999996</v>
      </c>
      <c r="P274" t="s">
        <v>28</v>
      </c>
      <c r="Q274" t="s">
        <v>28</v>
      </c>
    </row>
    <row r="275" spans="1:17" x14ac:dyDescent="0.3">
      <c r="A275">
        <v>275</v>
      </c>
      <c r="B275" t="s">
        <v>407</v>
      </c>
      <c r="C275" t="s">
        <v>84</v>
      </c>
      <c r="D275" t="s">
        <v>19</v>
      </c>
      <c r="E275" t="s">
        <v>20</v>
      </c>
      <c r="F275" t="s">
        <v>21</v>
      </c>
      <c r="G275">
        <v>3.2</v>
      </c>
      <c r="H275">
        <v>9910</v>
      </c>
      <c r="I275">
        <v>0</v>
      </c>
      <c r="J275">
        <v>1.2</v>
      </c>
      <c r="K275">
        <v>125</v>
      </c>
      <c r="L275">
        <v>380000</v>
      </c>
      <c r="M275">
        <v>0</v>
      </c>
      <c r="N275">
        <v>21</v>
      </c>
      <c r="O275">
        <v>4.4000000000000004</v>
      </c>
      <c r="P275" t="s">
        <v>27</v>
      </c>
      <c r="Q275" t="s">
        <v>23</v>
      </c>
    </row>
    <row r="276" spans="1:17" x14ac:dyDescent="0.3">
      <c r="A276">
        <v>276</v>
      </c>
      <c r="B276" t="s">
        <v>408</v>
      </c>
      <c r="C276" t="s">
        <v>41</v>
      </c>
      <c r="D276" t="s">
        <v>19</v>
      </c>
      <c r="E276" t="s">
        <v>64</v>
      </c>
      <c r="F276" t="s">
        <v>110</v>
      </c>
      <c r="G276">
        <v>3.3</v>
      </c>
      <c r="H276">
        <v>1249</v>
      </c>
      <c r="I276">
        <v>23308</v>
      </c>
      <c r="J276">
        <v>1.3</v>
      </c>
      <c r="K276">
        <v>5450</v>
      </c>
      <c r="L276">
        <v>1960000</v>
      </c>
      <c r="M276">
        <v>3670000</v>
      </c>
      <c r="N276">
        <v>42</v>
      </c>
      <c r="O276">
        <v>0.5</v>
      </c>
      <c r="P276" t="s">
        <v>28</v>
      </c>
      <c r="Q276" t="s">
        <v>23</v>
      </c>
    </row>
    <row r="277" spans="1:17" x14ac:dyDescent="0.3">
      <c r="A277">
        <v>277</v>
      </c>
      <c r="B277" t="s">
        <v>409</v>
      </c>
      <c r="C277" t="s">
        <v>57</v>
      </c>
      <c r="D277" t="s">
        <v>19</v>
      </c>
      <c r="E277" t="s">
        <v>55</v>
      </c>
      <c r="F277" t="s">
        <v>66</v>
      </c>
      <c r="G277">
        <v>6.4</v>
      </c>
      <c r="H277">
        <v>3220</v>
      </c>
      <c r="I277">
        <v>0</v>
      </c>
      <c r="J277">
        <v>1</v>
      </c>
      <c r="K277">
        <v>2511</v>
      </c>
      <c r="L277">
        <v>136000</v>
      </c>
      <c r="M277">
        <v>8</v>
      </c>
      <c r="N277">
        <v>7</v>
      </c>
      <c r="O277">
        <v>4.9000000000000004</v>
      </c>
      <c r="P277" t="s">
        <v>28</v>
      </c>
      <c r="Q277" t="s">
        <v>28</v>
      </c>
    </row>
    <row r="278" spans="1:17" x14ac:dyDescent="0.3">
      <c r="A278">
        <v>278</v>
      </c>
      <c r="B278" t="s">
        <v>410</v>
      </c>
      <c r="C278" t="s">
        <v>18</v>
      </c>
      <c r="D278" t="s">
        <v>19</v>
      </c>
      <c r="E278" t="s">
        <v>20</v>
      </c>
      <c r="F278" t="s">
        <v>340</v>
      </c>
      <c r="G278">
        <v>2.7</v>
      </c>
      <c r="H278">
        <v>1602</v>
      </c>
      <c r="I278">
        <v>1003</v>
      </c>
      <c r="J278">
        <v>1.6</v>
      </c>
      <c r="K278">
        <v>2173</v>
      </c>
      <c r="L278">
        <v>873000</v>
      </c>
      <c r="M278">
        <v>547000</v>
      </c>
      <c r="N278">
        <v>146</v>
      </c>
      <c r="O278">
        <v>4.9000000000000004</v>
      </c>
      <c r="P278" t="s">
        <v>28</v>
      </c>
      <c r="Q278" t="s">
        <v>23</v>
      </c>
    </row>
    <row r="279" spans="1:17" x14ac:dyDescent="0.3">
      <c r="A279">
        <v>279</v>
      </c>
      <c r="B279" t="s">
        <v>411</v>
      </c>
      <c r="C279" t="s">
        <v>52</v>
      </c>
      <c r="D279" t="s">
        <v>19</v>
      </c>
      <c r="E279" t="s">
        <v>53</v>
      </c>
      <c r="F279" t="s">
        <v>412</v>
      </c>
      <c r="G279">
        <v>3.8</v>
      </c>
      <c r="H279">
        <v>1135</v>
      </c>
      <c r="I279">
        <v>27591</v>
      </c>
      <c r="J279">
        <v>1</v>
      </c>
      <c r="K279">
        <v>1202</v>
      </c>
      <c r="L279">
        <v>386000</v>
      </c>
      <c r="M279">
        <v>9270000</v>
      </c>
      <c r="N279">
        <v>11</v>
      </c>
      <c r="O279">
        <v>0.8</v>
      </c>
      <c r="P279" t="s">
        <v>31</v>
      </c>
      <c r="Q279" t="s">
        <v>27</v>
      </c>
    </row>
    <row r="280" spans="1:17" x14ac:dyDescent="0.3">
      <c r="A280">
        <v>280</v>
      </c>
      <c r="B280" t="s">
        <v>413</v>
      </c>
      <c r="C280" t="s">
        <v>18</v>
      </c>
      <c r="D280" t="s">
        <v>19</v>
      </c>
      <c r="E280" t="s">
        <v>414</v>
      </c>
      <c r="F280" t="s">
        <v>415</v>
      </c>
      <c r="G280">
        <v>9.3000000000000007</v>
      </c>
      <c r="H280">
        <v>490</v>
      </c>
      <c r="I280">
        <v>4404</v>
      </c>
      <c r="J280">
        <v>1.7</v>
      </c>
      <c r="K280">
        <v>24527</v>
      </c>
      <c r="L280">
        <v>214000</v>
      </c>
      <c r="M280">
        <v>19200000</v>
      </c>
      <c r="N280">
        <v>515</v>
      </c>
      <c r="O280">
        <v>6.7</v>
      </c>
      <c r="P280" t="s">
        <v>22</v>
      </c>
      <c r="Q280" t="s">
        <v>37</v>
      </c>
    </row>
    <row r="281" spans="1:17" x14ac:dyDescent="0.3">
      <c r="A281">
        <v>281</v>
      </c>
      <c r="B281" t="s">
        <v>416</v>
      </c>
      <c r="C281" t="s">
        <v>52</v>
      </c>
      <c r="D281" t="s">
        <v>19</v>
      </c>
      <c r="E281" t="s">
        <v>20</v>
      </c>
      <c r="F281" t="s">
        <v>39</v>
      </c>
      <c r="G281">
        <v>3.8</v>
      </c>
      <c r="H281">
        <v>4850</v>
      </c>
      <c r="I281">
        <v>3008</v>
      </c>
      <c r="J281">
        <v>2.1</v>
      </c>
      <c r="K281">
        <v>3857</v>
      </c>
      <c r="L281">
        <v>503000</v>
      </c>
      <c r="M281">
        <v>3360000</v>
      </c>
      <c r="N281">
        <v>311</v>
      </c>
      <c r="O281">
        <v>2.6</v>
      </c>
      <c r="P281" t="s">
        <v>28</v>
      </c>
      <c r="Q281" t="s">
        <v>22</v>
      </c>
    </row>
    <row r="282" spans="1:17" x14ac:dyDescent="0.3">
      <c r="A282">
        <v>282</v>
      </c>
      <c r="B282" t="s">
        <v>417</v>
      </c>
      <c r="C282" t="s">
        <v>36</v>
      </c>
      <c r="D282" t="s">
        <v>19</v>
      </c>
      <c r="E282" t="s">
        <v>97</v>
      </c>
      <c r="F282" t="s">
        <v>97</v>
      </c>
      <c r="G282">
        <v>2.5</v>
      </c>
      <c r="H282">
        <v>210</v>
      </c>
      <c r="I282">
        <v>530</v>
      </c>
      <c r="J282">
        <v>1</v>
      </c>
      <c r="K282">
        <v>1422</v>
      </c>
      <c r="L282">
        <v>14400</v>
      </c>
      <c r="M282">
        <v>36700</v>
      </c>
      <c r="N282">
        <v>11</v>
      </c>
      <c r="O282">
        <v>2.2999999999999998</v>
      </c>
      <c r="P282" t="s">
        <v>27</v>
      </c>
      <c r="Q282" t="s">
        <v>34</v>
      </c>
    </row>
    <row r="283" spans="1:17" x14ac:dyDescent="0.3">
      <c r="A283">
        <v>283</v>
      </c>
      <c r="B283" t="s">
        <v>418</v>
      </c>
      <c r="C283" t="s">
        <v>52</v>
      </c>
      <c r="D283" t="s">
        <v>19</v>
      </c>
      <c r="E283" t="s">
        <v>20</v>
      </c>
      <c r="F283" t="s">
        <v>55</v>
      </c>
      <c r="G283">
        <v>3.3</v>
      </c>
      <c r="H283">
        <v>1970</v>
      </c>
      <c r="I283">
        <v>1876</v>
      </c>
      <c r="J283">
        <v>1.5</v>
      </c>
      <c r="K283">
        <v>3435</v>
      </c>
      <c r="L283">
        <v>213000</v>
      </c>
      <c r="M283">
        <v>2029999</v>
      </c>
      <c r="N283">
        <v>23</v>
      </c>
      <c r="O283">
        <v>4</v>
      </c>
      <c r="P283" t="s">
        <v>22</v>
      </c>
      <c r="Q283" t="s">
        <v>27</v>
      </c>
    </row>
    <row r="284" spans="1:17" x14ac:dyDescent="0.3">
      <c r="A284">
        <v>284</v>
      </c>
      <c r="B284" t="s">
        <v>419</v>
      </c>
      <c r="C284" t="s">
        <v>18</v>
      </c>
      <c r="D284" t="s">
        <v>19</v>
      </c>
      <c r="E284" t="s">
        <v>55</v>
      </c>
      <c r="F284" t="s">
        <v>420</v>
      </c>
      <c r="G284">
        <v>5.4</v>
      </c>
      <c r="H284">
        <v>1320</v>
      </c>
      <c r="I284">
        <v>4750</v>
      </c>
      <c r="J284">
        <v>1.1000000000000001</v>
      </c>
      <c r="K284">
        <v>436</v>
      </c>
      <c r="L284">
        <v>92600</v>
      </c>
      <c r="M284">
        <v>332000</v>
      </c>
      <c r="N284">
        <v>24</v>
      </c>
      <c r="O284">
        <v>4.5</v>
      </c>
      <c r="P284" t="s">
        <v>27</v>
      </c>
      <c r="Q284" t="s">
        <v>28</v>
      </c>
    </row>
    <row r="285" spans="1:17" x14ac:dyDescent="0.3">
      <c r="A285">
        <v>285</v>
      </c>
      <c r="B285" t="s">
        <v>421</v>
      </c>
      <c r="C285" t="s">
        <v>18</v>
      </c>
      <c r="D285" t="s">
        <v>47</v>
      </c>
      <c r="E285" t="s">
        <v>277</v>
      </c>
      <c r="F285" t="s">
        <v>422</v>
      </c>
      <c r="G285">
        <v>4.9000000000000004</v>
      </c>
      <c r="H285">
        <v>4700</v>
      </c>
      <c r="I285">
        <v>129772</v>
      </c>
      <c r="J285">
        <v>1</v>
      </c>
      <c r="K285">
        <v>1076</v>
      </c>
      <c r="L285">
        <v>1150000</v>
      </c>
      <c r="M285">
        <v>348000000</v>
      </c>
      <c r="N285">
        <v>7</v>
      </c>
      <c r="O285">
        <v>4.9000000000000004</v>
      </c>
      <c r="P285" t="s">
        <v>27</v>
      </c>
      <c r="Q285" t="s">
        <v>28</v>
      </c>
    </row>
    <row r="286" spans="1:17" x14ac:dyDescent="0.3">
      <c r="A286">
        <v>286</v>
      </c>
      <c r="B286" t="s">
        <v>423</v>
      </c>
      <c r="C286" t="s">
        <v>18</v>
      </c>
      <c r="D286" t="s">
        <v>19</v>
      </c>
      <c r="E286" t="s">
        <v>364</v>
      </c>
      <c r="F286" t="s">
        <v>424</v>
      </c>
      <c r="G286">
        <v>7.7</v>
      </c>
      <c r="H286">
        <v>2300</v>
      </c>
      <c r="I286">
        <v>3093</v>
      </c>
      <c r="J286">
        <v>1.6</v>
      </c>
      <c r="K286">
        <v>18497</v>
      </c>
      <c r="L286">
        <v>841000</v>
      </c>
      <c r="M286">
        <v>83500000</v>
      </c>
      <c r="N286">
        <v>542</v>
      </c>
      <c r="O286">
        <v>6.1</v>
      </c>
      <c r="P286" t="s">
        <v>34</v>
      </c>
      <c r="Q286" t="s">
        <v>22</v>
      </c>
    </row>
    <row r="287" spans="1:17" x14ac:dyDescent="0.3">
      <c r="A287">
        <v>287</v>
      </c>
      <c r="B287" t="s">
        <v>425</v>
      </c>
      <c r="C287" t="s">
        <v>50</v>
      </c>
      <c r="D287" t="s">
        <v>19</v>
      </c>
      <c r="E287" t="s">
        <v>55</v>
      </c>
      <c r="F287" t="s">
        <v>20</v>
      </c>
      <c r="G287">
        <v>6.8</v>
      </c>
      <c r="H287">
        <v>8160</v>
      </c>
      <c r="I287">
        <v>12775</v>
      </c>
      <c r="J287">
        <v>2.4</v>
      </c>
      <c r="K287">
        <v>8411</v>
      </c>
      <c r="L287">
        <v>1040000</v>
      </c>
      <c r="M287">
        <v>16300000</v>
      </c>
      <c r="N287">
        <v>146</v>
      </c>
      <c r="O287">
        <v>5.3</v>
      </c>
      <c r="P287" t="s">
        <v>37</v>
      </c>
      <c r="Q287" t="s">
        <v>28</v>
      </c>
    </row>
    <row r="288" spans="1:17" x14ac:dyDescent="0.3">
      <c r="A288">
        <v>288</v>
      </c>
      <c r="B288" t="s">
        <v>426</v>
      </c>
      <c r="C288" t="s">
        <v>18</v>
      </c>
      <c r="D288" t="s">
        <v>19</v>
      </c>
      <c r="E288" t="s">
        <v>20</v>
      </c>
      <c r="F288" t="s">
        <v>427</v>
      </c>
      <c r="G288">
        <v>5</v>
      </c>
      <c r="H288">
        <v>1816</v>
      </c>
      <c r="I288">
        <v>2200</v>
      </c>
      <c r="J288">
        <v>1.2</v>
      </c>
      <c r="K288">
        <v>1629</v>
      </c>
      <c r="L288">
        <v>543000</v>
      </c>
      <c r="M288">
        <v>66000</v>
      </c>
      <c r="N288">
        <v>33</v>
      </c>
      <c r="O288">
        <v>1.1000000000000001</v>
      </c>
      <c r="P288" t="s">
        <v>34</v>
      </c>
      <c r="Q288" t="s">
        <v>27</v>
      </c>
    </row>
    <row r="289" spans="1:17" x14ac:dyDescent="0.3">
      <c r="A289">
        <v>289</v>
      </c>
      <c r="B289" t="s">
        <v>428</v>
      </c>
      <c r="C289" t="s">
        <v>36</v>
      </c>
      <c r="D289" t="s">
        <v>19</v>
      </c>
      <c r="E289" t="s">
        <v>20</v>
      </c>
      <c r="F289" t="s">
        <v>39</v>
      </c>
      <c r="G289">
        <v>3.5</v>
      </c>
      <c r="H289">
        <v>3797</v>
      </c>
      <c r="I289">
        <v>5117</v>
      </c>
      <c r="J289">
        <v>1.9</v>
      </c>
      <c r="K289">
        <v>2469</v>
      </c>
      <c r="L289">
        <v>2420000</v>
      </c>
      <c r="M289">
        <v>3280000</v>
      </c>
      <c r="N289">
        <v>148</v>
      </c>
      <c r="O289">
        <v>2</v>
      </c>
      <c r="P289" t="s">
        <v>27</v>
      </c>
      <c r="Q289" t="s">
        <v>28</v>
      </c>
    </row>
    <row r="290" spans="1:17" x14ac:dyDescent="0.3">
      <c r="A290">
        <v>290</v>
      </c>
      <c r="B290" t="s">
        <v>429</v>
      </c>
      <c r="C290" t="s">
        <v>41</v>
      </c>
      <c r="D290" t="s">
        <v>19</v>
      </c>
      <c r="E290" t="s">
        <v>64</v>
      </c>
      <c r="F290" t="s">
        <v>30</v>
      </c>
      <c r="G290">
        <v>4.5999999999999996</v>
      </c>
      <c r="H290">
        <v>1806</v>
      </c>
      <c r="I290">
        <v>31321</v>
      </c>
      <c r="J290">
        <v>1.8</v>
      </c>
      <c r="K290">
        <v>4603</v>
      </c>
      <c r="L290">
        <v>1810000</v>
      </c>
      <c r="M290">
        <v>31700000</v>
      </c>
      <c r="N290">
        <v>185</v>
      </c>
      <c r="O290">
        <v>2.6</v>
      </c>
      <c r="P290" t="s">
        <v>31</v>
      </c>
      <c r="Q290" t="s">
        <v>28</v>
      </c>
    </row>
    <row r="291" spans="1:17" x14ac:dyDescent="0.3">
      <c r="A291">
        <v>291</v>
      </c>
      <c r="B291" t="s">
        <v>430</v>
      </c>
      <c r="C291" t="s">
        <v>18</v>
      </c>
      <c r="D291" t="s">
        <v>19</v>
      </c>
      <c r="E291" t="s">
        <v>45</v>
      </c>
      <c r="F291" t="s">
        <v>58</v>
      </c>
      <c r="G291">
        <v>2.1</v>
      </c>
      <c r="H291">
        <v>6070</v>
      </c>
      <c r="I291">
        <v>261664</v>
      </c>
      <c r="J291">
        <v>1</v>
      </c>
      <c r="K291">
        <v>1030</v>
      </c>
      <c r="L291">
        <v>20400</v>
      </c>
      <c r="M291">
        <v>8640000</v>
      </c>
      <c r="N291">
        <v>15</v>
      </c>
      <c r="O291">
        <v>0.3</v>
      </c>
      <c r="P291" t="s">
        <v>22</v>
      </c>
      <c r="Q291" t="s">
        <v>31</v>
      </c>
    </row>
    <row r="292" spans="1:17" x14ac:dyDescent="0.3">
      <c r="A292">
        <v>292</v>
      </c>
      <c r="B292" t="s">
        <v>431</v>
      </c>
      <c r="C292" t="s">
        <v>18</v>
      </c>
      <c r="D292" t="s">
        <v>19</v>
      </c>
      <c r="E292" t="s">
        <v>364</v>
      </c>
      <c r="F292" t="s">
        <v>64</v>
      </c>
      <c r="G292">
        <v>4.9000000000000004</v>
      </c>
      <c r="H292">
        <v>1820</v>
      </c>
      <c r="I292">
        <v>8940</v>
      </c>
      <c r="J292">
        <v>1</v>
      </c>
      <c r="K292">
        <v>6266</v>
      </c>
      <c r="L292">
        <v>235000</v>
      </c>
      <c r="M292">
        <v>1160000</v>
      </c>
      <c r="N292">
        <v>37</v>
      </c>
      <c r="O292">
        <v>4</v>
      </c>
      <c r="P292" t="s">
        <v>37</v>
      </c>
      <c r="Q292" t="s">
        <v>34</v>
      </c>
    </row>
    <row r="293" spans="1:17" x14ac:dyDescent="0.3">
      <c r="A293">
        <v>293</v>
      </c>
      <c r="B293" t="s">
        <v>432</v>
      </c>
      <c r="C293" t="s">
        <v>41</v>
      </c>
      <c r="D293" t="s">
        <v>19</v>
      </c>
      <c r="E293" t="s">
        <v>20</v>
      </c>
      <c r="F293" t="s">
        <v>43</v>
      </c>
      <c r="G293">
        <v>3.6</v>
      </c>
      <c r="H293">
        <v>8840</v>
      </c>
      <c r="I293">
        <v>11797</v>
      </c>
      <c r="J293">
        <v>1.1000000000000001</v>
      </c>
      <c r="K293">
        <v>2678</v>
      </c>
      <c r="L293">
        <v>779000</v>
      </c>
      <c r="M293">
        <v>9950000</v>
      </c>
      <c r="N293">
        <v>42</v>
      </c>
      <c r="O293">
        <v>4.2</v>
      </c>
      <c r="P293" t="s">
        <v>34</v>
      </c>
      <c r="Q293" t="s">
        <v>23</v>
      </c>
    </row>
    <row r="294" spans="1:17" x14ac:dyDescent="0.3">
      <c r="A294">
        <v>294</v>
      </c>
      <c r="B294" t="s">
        <v>433</v>
      </c>
      <c r="C294" t="s">
        <v>57</v>
      </c>
      <c r="D294" t="s">
        <v>19</v>
      </c>
      <c r="E294" t="s">
        <v>89</v>
      </c>
      <c r="F294" t="s">
        <v>434</v>
      </c>
      <c r="G294">
        <v>5.4</v>
      </c>
      <c r="H294">
        <v>1390</v>
      </c>
      <c r="I294">
        <v>157</v>
      </c>
      <c r="J294">
        <v>1.2</v>
      </c>
      <c r="K294">
        <v>3842</v>
      </c>
      <c r="L294">
        <v>113000</v>
      </c>
      <c r="M294">
        <v>1270000</v>
      </c>
      <c r="N294">
        <v>70</v>
      </c>
      <c r="O294">
        <v>2.2000000000000002</v>
      </c>
      <c r="P294" t="s">
        <v>27</v>
      </c>
      <c r="Q294" t="s">
        <v>28</v>
      </c>
    </row>
    <row r="295" spans="1:17" x14ac:dyDescent="0.3">
      <c r="A295">
        <v>295</v>
      </c>
      <c r="B295" t="s">
        <v>435</v>
      </c>
      <c r="C295" t="s">
        <v>36</v>
      </c>
      <c r="D295" t="s">
        <v>19</v>
      </c>
      <c r="E295" t="s">
        <v>20</v>
      </c>
      <c r="F295" t="s">
        <v>436</v>
      </c>
      <c r="G295">
        <v>5.5</v>
      </c>
      <c r="H295">
        <v>5310</v>
      </c>
      <c r="I295">
        <v>140</v>
      </c>
      <c r="J295">
        <v>1</v>
      </c>
      <c r="K295">
        <v>3341</v>
      </c>
      <c r="L295">
        <v>550000</v>
      </c>
      <c r="M295">
        <v>14300</v>
      </c>
      <c r="N295">
        <v>9</v>
      </c>
      <c r="O295">
        <v>4.2</v>
      </c>
      <c r="P295" t="s">
        <v>27</v>
      </c>
      <c r="Q295" t="s">
        <v>34</v>
      </c>
    </row>
    <row r="296" spans="1:17" x14ac:dyDescent="0.3">
      <c r="A296">
        <v>296</v>
      </c>
      <c r="B296" t="s">
        <v>437</v>
      </c>
      <c r="C296" t="s">
        <v>222</v>
      </c>
      <c r="D296" t="s">
        <v>19</v>
      </c>
      <c r="E296" t="s">
        <v>45</v>
      </c>
      <c r="F296" t="s">
        <v>438</v>
      </c>
      <c r="G296">
        <v>2.7</v>
      </c>
      <c r="H296">
        <v>5090</v>
      </c>
      <c r="I296">
        <v>19624</v>
      </c>
      <c r="J296">
        <v>1.2</v>
      </c>
      <c r="K296">
        <v>1644</v>
      </c>
      <c r="L296">
        <v>311000</v>
      </c>
      <c r="M296">
        <v>12000000</v>
      </c>
      <c r="N296">
        <v>17</v>
      </c>
      <c r="O296">
        <v>1.7</v>
      </c>
      <c r="P296" t="s">
        <v>34</v>
      </c>
      <c r="Q296" t="s">
        <v>31</v>
      </c>
    </row>
    <row r="297" spans="1:17" x14ac:dyDescent="0.3">
      <c r="A297">
        <v>297</v>
      </c>
      <c r="B297" t="s">
        <v>439</v>
      </c>
      <c r="C297" t="s">
        <v>84</v>
      </c>
      <c r="D297" t="s">
        <v>19</v>
      </c>
      <c r="E297" t="s">
        <v>20</v>
      </c>
      <c r="F297" t="s">
        <v>233</v>
      </c>
      <c r="G297">
        <v>5.3</v>
      </c>
      <c r="H297">
        <v>3490</v>
      </c>
      <c r="I297">
        <v>14059</v>
      </c>
      <c r="J297">
        <v>1.8</v>
      </c>
      <c r="K297">
        <v>9101</v>
      </c>
      <c r="L297">
        <v>589000</v>
      </c>
      <c r="M297">
        <v>23700000</v>
      </c>
      <c r="N297">
        <v>315</v>
      </c>
      <c r="O297">
        <v>5.4</v>
      </c>
      <c r="P297" t="s">
        <v>27</v>
      </c>
      <c r="Q297" t="s">
        <v>34</v>
      </c>
    </row>
    <row r="298" spans="1:17" x14ac:dyDescent="0.3">
      <c r="A298">
        <v>298</v>
      </c>
      <c r="B298" t="s">
        <v>440</v>
      </c>
      <c r="C298" t="s">
        <v>18</v>
      </c>
      <c r="D298" t="s">
        <v>19</v>
      </c>
      <c r="E298" t="s">
        <v>441</v>
      </c>
      <c r="F298" t="s">
        <v>442</v>
      </c>
      <c r="G298">
        <v>3.3</v>
      </c>
      <c r="H298">
        <v>4800</v>
      </c>
      <c r="I298">
        <v>6624</v>
      </c>
      <c r="J298">
        <v>1.1000000000000001</v>
      </c>
      <c r="K298">
        <v>5972</v>
      </c>
      <c r="L298">
        <v>849000</v>
      </c>
      <c r="M298">
        <v>11700000</v>
      </c>
      <c r="N298">
        <v>54</v>
      </c>
      <c r="O298">
        <v>5.2</v>
      </c>
      <c r="P298" t="s">
        <v>27</v>
      </c>
      <c r="Q298" t="s">
        <v>23</v>
      </c>
    </row>
    <row r="299" spans="1:17" x14ac:dyDescent="0.3">
      <c r="A299">
        <v>299</v>
      </c>
      <c r="B299" t="s">
        <v>443</v>
      </c>
      <c r="C299" t="s">
        <v>18</v>
      </c>
      <c r="D299" t="s">
        <v>19</v>
      </c>
      <c r="E299" t="s">
        <v>55</v>
      </c>
      <c r="F299" t="s">
        <v>20</v>
      </c>
      <c r="G299">
        <v>7</v>
      </c>
      <c r="H299">
        <v>1850</v>
      </c>
      <c r="I299">
        <v>11645</v>
      </c>
      <c r="J299">
        <v>1.3</v>
      </c>
      <c r="K299">
        <v>15728</v>
      </c>
      <c r="L299">
        <v>360000</v>
      </c>
      <c r="M299">
        <v>22600000</v>
      </c>
      <c r="N299">
        <v>173</v>
      </c>
      <c r="O299">
        <v>5.8</v>
      </c>
      <c r="P299" t="s">
        <v>31</v>
      </c>
      <c r="Q299" t="s">
        <v>28</v>
      </c>
    </row>
    <row r="300" spans="1:17" x14ac:dyDescent="0.3">
      <c r="A300">
        <v>300</v>
      </c>
      <c r="B300" t="s">
        <v>444</v>
      </c>
      <c r="C300" t="s">
        <v>18</v>
      </c>
      <c r="D300" t="s">
        <v>19</v>
      </c>
      <c r="E300" t="s">
        <v>58</v>
      </c>
      <c r="F300" t="s">
        <v>45</v>
      </c>
      <c r="G300">
        <v>5.2</v>
      </c>
      <c r="H300">
        <v>2050</v>
      </c>
      <c r="I300">
        <v>23157</v>
      </c>
      <c r="J300">
        <v>1.9</v>
      </c>
      <c r="K300">
        <v>8261</v>
      </c>
      <c r="L300">
        <v>564000</v>
      </c>
      <c r="M300">
        <v>38800000</v>
      </c>
      <c r="N300">
        <v>125</v>
      </c>
      <c r="O300">
        <v>4</v>
      </c>
      <c r="P300" t="s">
        <v>27</v>
      </c>
      <c r="Q300" t="s">
        <v>27</v>
      </c>
    </row>
    <row r="301" spans="1:17" x14ac:dyDescent="0.3">
      <c r="A301">
        <v>301</v>
      </c>
      <c r="B301" t="s">
        <v>445</v>
      </c>
      <c r="C301" t="s">
        <v>18</v>
      </c>
      <c r="D301" t="s">
        <v>19</v>
      </c>
      <c r="E301" t="s">
        <v>71</v>
      </c>
      <c r="F301" t="s">
        <v>86</v>
      </c>
      <c r="G301">
        <v>6.2</v>
      </c>
      <c r="H301">
        <v>3700</v>
      </c>
      <c r="I301">
        <v>8919</v>
      </c>
      <c r="J301">
        <v>1.8</v>
      </c>
      <c r="K301">
        <v>10965</v>
      </c>
      <c r="L301">
        <v>643000</v>
      </c>
      <c r="M301">
        <v>15500000</v>
      </c>
      <c r="N301">
        <v>274</v>
      </c>
      <c r="O301">
        <v>4.7</v>
      </c>
      <c r="P301" t="s">
        <v>27</v>
      </c>
      <c r="Q301" t="s">
        <v>37</v>
      </c>
    </row>
    <row r="302" spans="1:17" x14ac:dyDescent="0.3">
      <c r="A302">
        <v>302</v>
      </c>
      <c r="B302" t="s">
        <v>446</v>
      </c>
      <c r="C302" t="s">
        <v>18</v>
      </c>
      <c r="D302" t="s">
        <v>19</v>
      </c>
      <c r="E302" t="s">
        <v>76</v>
      </c>
      <c r="F302" t="s">
        <v>43</v>
      </c>
      <c r="G302">
        <v>13.2</v>
      </c>
      <c r="H302">
        <v>1410</v>
      </c>
      <c r="I302">
        <v>3120</v>
      </c>
      <c r="J302">
        <v>3.1</v>
      </c>
      <c r="K302">
        <v>16138</v>
      </c>
      <c r="L302">
        <v>156000</v>
      </c>
      <c r="M302">
        <v>378000</v>
      </c>
      <c r="N302">
        <v>136</v>
      </c>
      <c r="O302">
        <v>5.7</v>
      </c>
      <c r="P302" t="s">
        <v>31</v>
      </c>
      <c r="Q302" t="s">
        <v>31</v>
      </c>
    </row>
    <row r="303" spans="1:17" x14ac:dyDescent="0.3">
      <c r="A303">
        <v>303</v>
      </c>
      <c r="B303" t="s">
        <v>447</v>
      </c>
      <c r="C303" t="s">
        <v>18</v>
      </c>
      <c r="D303" t="s">
        <v>19</v>
      </c>
      <c r="E303" t="s">
        <v>448</v>
      </c>
      <c r="G303">
        <v>2.1</v>
      </c>
      <c r="H303">
        <v>70</v>
      </c>
      <c r="I303">
        <v>0</v>
      </c>
      <c r="J303">
        <v>1</v>
      </c>
      <c r="K303">
        <v>600</v>
      </c>
      <c r="L303">
        <v>200</v>
      </c>
      <c r="M303">
        <v>14</v>
      </c>
      <c r="N303">
        <v>1</v>
      </c>
      <c r="O303">
        <v>0.4</v>
      </c>
      <c r="P303" t="s">
        <v>28</v>
      </c>
      <c r="Q303" t="s">
        <v>23</v>
      </c>
    </row>
    <row r="304" spans="1:17" x14ac:dyDescent="0.3">
      <c r="A304">
        <v>304</v>
      </c>
      <c r="B304" t="s">
        <v>449</v>
      </c>
      <c r="C304" t="s">
        <v>18</v>
      </c>
      <c r="D304" t="s">
        <v>19</v>
      </c>
      <c r="E304" t="s">
        <v>58</v>
      </c>
      <c r="F304" t="s">
        <v>86</v>
      </c>
      <c r="G304">
        <v>7</v>
      </c>
      <c r="H304">
        <v>7530</v>
      </c>
      <c r="I304">
        <v>1434</v>
      </c>
      <c r="J304">
        <v>1</v>
      </c>
      <c r="K304">
        <v>6512</v>
      </c>
      <c r="L304">
        <v>709000</v>
      </c>
      <c r="M304">
        <v>1350000</v>
      </c>
      <c r="N304">
        <v>15</v>
      </c>
      <c r="O304">
        <v>4.2</v>
      </c>
      <c r="P304" t="s">
        <v>27</v>
      </c>
      <c r="Q304" t="s">
        <v>28</v>
      </c>
    </row>
    <row r="305" spans="1:17" x14ac:dyDescent="0.3">
      <c r="A305">
        <v>305</v>
      </c>
      <c r="B305" t="s">
        <v>450</v>
      </c>
      <c r="C305" t="s">
        <v>18</v>
      </c>
      <c r="D305" t="s">
        <v>19</v>
      </c>
      <c r="E305" t="s">
        <v>102</v>
      </c>
      <c r="F305" t="s">
        <v>60</v>
      </c>
      <c r="G305">
        <v>7.2</v>
      </c>
      <c r="H305">
        <v>1810</v>
      </c>
      <c r="I305">
        <v>3961</v>
      </c>
      <c r="J305">
        <v>1.1000000000000001</v>
      </c>
      <c r="K305">
        <v>12951</v>
      </c>
      <c r="L305">
        <v>341000</v>
      </c>
      <c r="M305">
        <v>7460000</v>
      </c>
      <c r="N305">
        <v>44</v>
      </c>
      <c r="O305">
        <v>5.0999999999999996</v>
      </c>
      <c r="P305" t="s">
        <v>34</v>
      </c>
      <c r="Q305" t="s">
        <v>28</v>
      </c>
    </row>
    <row r="306" spans="1:17" x14ac:dyDescent="0.3">
      <c r="A306">
        <v>306</v>
      </c>
      <c r="B306" t="s">
        <v>451</v>
      </c>
      <c r="C306" t="s">
        <v>18</v>
      </c>
      <c r="D306" t="s">
        <v>19</v>
      </c>
      <c r="E306" t="s">
        <v>20</v>
      </c>
      <c r="F306" t="s">
        <v>39</v>
      </c>
      <c r="G306">
        <v>8.1999999999999993</v>
      </c>
      <c r="H306">
        <v>1928</v>
      </c>
      <c r="I306">
        <v>0</v>
      </c>
      <c r="J306">
        <v>2.1</v>
      </c>
      <c r="K306">
        <v>2630</v>
      </c>
      <c r="L306">
        <v>98700</v>
      </c>
      <c r="M306">
        <v>0</v>
      </c>
      <c r="N306">
        <v>23</v>
      </c>
      <c r="O306">
        <v>6.2</v>
      </c>
      <c r="P306" t="s">
        <v>37</v>
      </c>
      <c r="Q306" t="s">
        <v>28</v>
      </c>
    </row>
    <row r="307" spans="1:17" x14ac:dyDescent="0.3">
      <c r="A307">
        <v>307</v>
      </c>
      <c r="B307" t="s">
        <v>452</v>
      </c>
      <c r="C307" t="s">
        <v>41</v>
      </c>
      <c r="D307" t="s">
        <v>19</v>
      </c>
      <c r="E307" t="s">
        <v>20</v>
      </c>
      <c r="F307" t="s">
        <v>55</v>
      </c>
      <c r="G307">
        <v>4.3</v>
      </c>
      <c r="H307">
        <v>1121</v>
      </c>
      <c r="I307">
        <v>1050</v>
      </c>
      <c r="J307">
        <v>1.7</v>
      </c>
      <c r="K307">
        <v>2277</v>
      </c>
      <c r="L307">
        <v>560000</v>
      </c>
      <c r="M307">
        <v>52500</v>
      </c>
      <c r="N307">
        <v>36</v>
      </c>
      <c r="O307">
        <v>4.5999999999999996</v>
      </c>
      <c r="P307" t="s">
        <v>28</v>
      </c>
      <c r="Q307" t="s">
        <v>28</v>
      </c>
    </row>
    <row r="308" spans="1:17" x14ac:dyDescent="0.3">
      <c r="A308">
        <v>308</v>
      </c>
      <c r="B308" t="s">
        <v>453</v>
      </c>
      <c r="C308" t="s">
        <v>57</v>
      </c>
      <c r="D308" t="s">
        <v>19</v>
      </c>
      <c r="E308" t="s">
        <v>89</v>
      </c>
      <c r="F308" t="s">
        <v>58</v>
      </c>
      <c r="G308">
        <v>4.3</v>
      </c>
      <c r="H308">
        <v>8190</v>
      </c>
      <c r="I308">
        <v>1607</v>
      </c>
      <c r="J308">
        <v>1.2</v>
      </c>
      <c r="K308">
        <v>2920</v>
      </c>
      <c r="L308">
        <v>59700</v>
      </c>
      <c r="M308">
        <v>114000</v>
      </c>
      <c r="N308">
        <v>10</v>
      </c>
      <c r="O308">
        <v>0.4</v>
      </c>
      <c r="P308" t="s">
        <v>23</v>
      </c>
      <c r="Q308" t="s">
        <v>37</v>
      </c>
    </row>
    <row r="309" spans="1:17" x14ac:dyDescent="0.3">
      <c r="A309">
        <v>309</v>
      </c>
      <c r="B309" t="s">
        <v>454</v>
      </c>
      <c r="C309" t="s">
        <v>18</v>
      </c>
      <c r="D309" t="s">
        <v>19</v>
      </c>
      <c r="E309" t="s">
        <v>30</v>
      </c>
      <c r="F309" t="s">
        <v>116</v>
      </c>
      <c r="G309">
        <v>8</v>
      </c>
      <c r="H309">
        <v>4440</v>
      </c>
      <c r="I309">
        <v>68813</v>
      </c>
      <c r="J309">
        <v>1.6</v>
      </c>
      <c r="K309">
        <v>20876</v>
      </c>
      <c r="L309">
        <v>2590000</v>
      </c>
      <c r="M309">
        <v>348000000</v>
      </c>
      <c r="N309">
        <v>173</v>
      </c>
      <c r="O309">
        <v>6.6</v>
      </c>
      <c r="P309" t="s">
        <v>27</v>
      </c>
      <c r="Q309" t="s">
        <v>31</v>
      </c>
    </row>
    <row r="310" spans="1:17" x14ac:dyDescent="0.3">
      <c r="A310">
        <v>310</v>
      </c>
      <c r="B310" t="s">
        <v>455</v>
      </c>
      <c r="C310" t="s">
        <v>52</v>
      </c>
      <c r="D310" t="s">
        <v>19</v>
      </c>
      <c r="E310" t="s">
        <v>20</v>
      </c>
      <c r="F310" t="s">
        <v>456</v>
      </c>
      <c r="G310">
        <v>3</v>
      </c>
      <c r="H310">
        <v>4033</v>
      </c>
      <c r="I310">
        <v>9035</v>
      </c>
      <c r="J310">
        <v>1.9</v>
      </c>
      <c r="K310">
        <v>1233</v>
      </c>
      <c r="L310">
        <v>1680000</v>
      </c>
      <c r="M310">
        <v>3750000</v>
      </c>
      <c r="N310">
        <v>92</v>
      </c>
      <c r="O310">
        <v>2.7</v>
      </c>
      <c r="P310" t="s">
        <v>27</v>
      </c>
      <c r="Q310" t="s">
        <v>37</v>
      </c>
    </row>
    <row r="311" spans="1:17" x14ac:dyDescent="0.3">
      <c r="A311">
        <v>311</v>
      </c>
      <c r="B311" t="s">
        <v>457</v>
      </c>
      <c r="C311" t="s">
        <v>52</v>
      </c>
      <c r="D311" t="s">
        <v>19</v>
      </c>
      <c r="E311" t="s">
        <v>20</v>
      </c>
      <c r="F311" t="s">
        <v>21</v>
      </c>
      <c r="G311">
        <v>3.6</v>
      </c>
      <c r="H311">
        <v>2037</v>
      </c>
      <c r="I311">
        <v>7738</v>
      </c>
      <c r="J311">
        <v>1.8</v>
      </c>
      <c r="K311">
        <v>2486</v>
      </c>
      <c r="L311">
        <v>1380000</v>
      </c>
      <c r="M311">
        <v>5220000</v>
      </c>
      <c r="N311">
        <v>194</v>
      </c>
      <c r="O311">
        <v>2.7</v>
      </c>
      <c r="P311" t="s">
        <v>37</v>
      </c>
      <c r="Q311" t="s">
        <v>28</v>
      </c>
    </row>
    <row r="312" spans="1:17" x14ac:dyDescent="0.3">
      <c r="A312">
        <v>312</v>
      </c>
      <c r="B312" t="s">
        <v>458</v>
      </c>
      <c r="C312" t="s">
        <v>18</v>
      </c>
      <c r="D312" t="s">
        <v>19</v>
      </c>
      <c r="E312" t="s">
        <v>58</v>
      </c>
      <c r="F312" t="s">
        <v>459</v>
      </c>
      <c r="G312">
        <v>5.0999999999999996</v>
      </c>
      <c r="H312">
        <v>8450</v>
      </c>
      <c r="I312">
        <v>4956</v>
      </c>
      <c r="J312">
        <v>1</v>
      </c>
      <c r="K312">
        <v>6981</v>
      </c>
      <c r="L312">
        <v>1090000</v>
      </c>
      <c r="M312">
        <v>6400000</v>
      </c>
      <c r="N312">
        <v>16</v>
      </c>
      <c r="O312">
        <v>3.8</v>
      </c>
      <c r="P312" t="s">
        <v>27</v>
      </c>
      <c r="Q312" t="s">
        <v>28</v>
      </c>
    </row>
    <row r="313" spans="1:17" x14ac:dyDescent="0.3">
      <c r="A313">
        <v>313</v>
      </c>
      <c r="B313" t="s">
        <v>460</v>
      </c>
      <c r="C313" t="s">
        <v>57</v>
      </c>
      <c r="D313" t="s">
        <v>19</v>
      </c>
      <c r="E313" t="s">
        <v>43</v>
      </c>
      <c r="F313" t="s">
        <v>58</v>
      </c>
      <c r="G313">
        <v>8.1</v>
      </c>
      <c r="H313">
        <v>4230</v>
      </c>
      <c r="I313">
        <v>283</v>
      </c>
      <c r="J313">
        <v>1.1000000000000001</v>
      </c>
      <c r="K313">
        <v>8719</v>
      </c>
      <c r="L313">
        <v>465000</v>
      </c>
      <c r="M313">
        <v>3110000</v>
      </c>
      <c r="N313">
        <v>80</v>
      </c>
      <c r="O313">
        <v>5.6</v>
      </c>
      <c r="P313" t="s">
        <v>37</v>
      </c>
      <c r="Q313" t="s">
        <v>37</v>
      </c>
    </row>
    <row r="314" spans="1:17" x14ac:dyDescent="0.3">
      <c r="A314">
        <v>314</v>
      </c>
      <c r="B314" t="s">
        <v>461</v>
      </c>
      <c r="C314" t="s">
        <v>18</v>
      </c>
      <c r="D314" t="s">
        <v>19</v>
      </c>
      <c r="E314" t="s">
        <v>55</v>
      </c>
      <c r="F314" t="s">
        <v>226</v>
      </c>
      <c r="G314">
        <v>7.3</v>
      </c>
      <c r="H314">
        <v>1210</v>
      </c>
      <c r="I314">
        <v>1810</v>
      </c>
      <c r="J314">
        <v>1.2</v>
      </c>
      <c r="K314">
        <v>644</v>
      </c>
      <c r="L314">
        <v>106000</v>
      </c>
      <c r="M314">
        <v>159000</v>
      </c>
      <c r="N314">
        <v>54</v>
      </c>
      <c r="O314">
        <v>3.3</v>
      </c>
      <c r="P314" t="s">
        <v>28</v>
      </c>
      <c r="Q314" t="s">
        <v>28</v>
      </c>
    </row>
    <row r="315" spans="1:17" x14ac:dyDescent="0.3">
      <c r="A315">
        <v>315</v>
      </c>
      <c r="B315" t="s">
        <v>462</v>
      </c>
      <c r="C315" t="s">
        <v>36</v>
      </c>
      <c r="D315" t="s">
        <v>19</v>
      </c>
      <c r="E315" t="s">
        <v>43</v>
      </c>
      <c r="F315" t="s">
        <v>45</v>
      </c>
      <c r="G315">
        <v>3</v>
      </c>
      <c r="H315">
        <v>3250</v>
      </c>
      <c r="I315">
        <v>509</v>
      </c>
      <c r="J315">
        <v>1.1000000000000001</v>
      </c>
      <c r="K315">
        <v>3426</v>
      </c>
      <c r="L315">
        <v>396000</v>
      </c>
      <c r="M315">
        <v>6190000</v>
      </c>
      <c r="N315">
        <v>24</v>
      </c>
      <c r="O315">
        <v>3.2</v>
      </c>
      <c r="P315" t="s">
        <v>37</v>
      </c>
      <c r="Q315" t="s">
        <v>22</v>
      </c>
    </row>
    <row r="316" spans="1:17" x14ac:dyDescent="0.3">
      <c r="A316">
        <v>316</v>
      </c>
      <c r="B316" t="s">
        <v>463</v>
      </c>
      <c r="C316" t="s">
        <v>18</v>
      </c>
      <c r="D316" t="s">
        <v>19</v>
      </c>
      <c r="E316" t="s">
        <v>102</v>
      </c>
      <c r="F316" t="s">
        <v>20</v>
      </c>
      <c r="G316">
        <v>8.1999999999999993</v>
      </c>
      <c r="H316">
        <v>7420</v>
      </c>
      <c r="I316">
        <v>37524</v>
      </c>
      <c r="J316">
        <v>1.2</v>
      </c>
      <c r="K316">
        <v>15155</v>
      </c>
      <c r="L316">
        <v>1370000</v>
      </c>
      <c r="M316">
        <v>69500000</v>
      </c>
      <c r="N316">
        <v>119</v>
      </c>
      <c r="O316">
        <v>5.3</v>
      </c>
      <c r="P316" t="s">
        <v>27</v>
      </c>
      <c r="Q316" t="s">
        <v>27</v>
      </c>
    </row>
    <row r="317" spans="1:17" x14ac:dyDescent="0.3">
      <c r="A317">
        <v>317</v>
      </c>
      <c r="B317" t="s">
        <v>464</v>
      </c>
      <c r="C317" t="s">
        <v>73</v>
      </c>
      <c r="D317" t="s">
        <v>19</v>
      </c>
      <c r="E317" t="s">
        <v>45</v>
      </c>
      <c r="F317" t="s">
        <v>149</v>
      </c>
      <c r="G317">
        <v>3.1</v>
      </c>
      <c r="H317">
        <v>2159</v>
      </c>
      <c r="I317">
        <v>57369</v>
      </c>
      <c r="J317">
        <v>1.2</v>
      </c>
      <c r="K317">
        <v>185</v>
      </c>
      <c r="L317">
        <v>1510000</v>
      </c>
      <c r="M317">
        <v>43100000</v>
      </c>
      <c r="N317">
        <v>32</v>
      </c>
      <c r="O317">
        <v>1.5</v>
      </c>
      <c r="P317" t="s">
        <v>27</v>
      </c>
      <c r="Q317" t="s">
        <v>28</v>
      </c>
    </row>
    <row r="318" spans="1:17" x14ac:dyDescent="0.3">
      <c r="A318">
        <v>318</v>
      </c>
      <c r="B318" t="s">
        <v>465</v>
      </c>
      <c r="C318" t="s">
        <v>18</v>
      </c>
      <c r="D318" t="s">
        <v>19</v>
      </c>
      <c r="E318" t="s">
        <v>76</v>
      </c>
      <c r="F318" t="s">
        <v>466</v>
      </c>
      <c r="G318">
        <v>4.8</v>
      </c>
      <c r="H318">
        <v>2410</v>
      </c>
      <c r="I318">
        <v>8396</v>
      </c>
      <c r="J318">
        <v>1.8</v>
      </c>
      <c r="K318">
        <v>7117</v>
      </c>
      <c r="L318">
        <v>459000</v>
      </c>
      <c r="M318">
        <v>11900000</v>
      </c>
      <c r="N318">
        <v>334</v>
      </c>
      <c r="O318">
        <v>4.4000000000000004</v>
      </c>
      <c r="P318" t="s">
        <v>37</v>
      </c>
      <c r="Q318" t="s">
        <v>27</v>
      </c>
    </row>
    <row r="319" spans="1:17" x14ac:dyDescent="0.3">
      <c r="A319">
        <v>319</v>
      </c>
      <c r="B319" t="s">
        <v>467</v>
      </c>
      <c r="C319" t="s">
        <v>50</v>
      </c>
      <c r="D319" t="s">
        <v>19</v>
      </c>
      <c r="E319" t="s">
        <v>55</v>
      </c>
      <c r="F319" t="s">
        <v>20</v>
      </c>
      <c r="G319">
        <v>7.1</v>
      </c>
      <c r="H319">
        <v>5640</v>
      </c>
      <c r="I319">
        <v>7831</v>
      </c>
      <c r="J319">
        <v>1.9</v>
      </c>
      <c r="K319">
        <v>6844</v>
      </c>
      <c r="L319">
        <v>550000</v>
      </c>
      <c r="M319">
        <v>7640000</v>
      </c>
      <c r="N319">
        <v>65</v>
      </c>
      <c r="O319">
        <v>4.3</v>
      </c>
      <c r="P319" t="s">
        <v>34</v>
      </c>
      <c r="Q319" t="s">
        <v>28</v>
      </c>
    </row>
    <row r="320" spans="1:17" x14ac:dyDescent="0.3">
      <c r="A320">
        <v>320</v>
      </c>
      <c r="B320" t="s">
        <v>468</v>
      </c>
      <c r="C320" t="s">
        <v>36</v>
      </c>
      <c r="D320" t="s">
        <v>19</v>
      </c>
      <c r="E320" t="s">
        <v>364</v>
      </c>
      <c r="F320" t="s">
        <v>469</v>
      </c>
      <c r="G320">
        <v>3.7</v>
      </c>
      <c r="H320">
        <v>3990</v>
      </c>
      <c r="I320">
        <v>1541</v>
      </c>
      <c r="J320">
        <v>1.4</v>
      </c>
      <c r="K320">
        <v>2653</v>
      </c>
      <c r="L320">
        <v>289000</v>
      </c>
      <c r="M320">
        <v>1110000</v>
      </c>
      <c r="N320">
        <v>52</v>
      </c>
      <c r="O320">
        <v>2.4</v>
      </c>
      <c r="P320" t="s">
        <v>27</v>
      </c>
      <c r="Q320" t="s">
        <v>27</v>
      </c>
    </row>
    <row r="321" spans="1:17" x14ac:dyDescent="0.3">
      <c r="A321">
        <v>321</v>
      </c>
      <c r="B321" t="s">
        <v>470</v>
      </c>
      <c r="C321" t="s">
        <v>52</v>
      </c>
      <c r="D321" t="s">
        <v>19</v>
      </c>
      <c r="E321" t="s">
        <v>53</v>
      </c>
      <c r="F321" t="s">
        <v>42</v>
      </c>
      <c r="G321">
        <v>7.4</v>
      </c>
      <c r="H321">
        <v>4870</v>
      </c>
      <c r="I321">
        <v>38575</v>
      </c>
      <c r="J321">
        <v>1.4</v>
      </c>
      <c r="K321">
        <v>10052</v>
      </c>
      <c r="L321">
        <v>732000</v>
      </c>
      <c r="M321">
        <v>55500000</v>
      </c>
      <c r="N321">
        <v>198</v>
      </c>
      <c r="O321">
        <v>3.5</v>
      </c>
      <c r="P321" t="s">
        <v>27</v>
      </c>
      <c r="Q321" t="s">
        <v>34</v>
      </c>
    </row>
    <row r="322" spans="1:17" x14ac:dyDescent="0.3">
      <c r="A322">
        <v>322</v>
      </c>
      <c r="B322" t="s">
        <v>471</v>
      </c>
      <c r="C322" t="s">
        <v>18</v>
      </c>
      <c r="D322" t="s">
        <v>19</v>
      </c>
      <c r="E322" t="s">
        <v>39</v>
      </c>
      <c r="F322" t="s">
        <v>20</v>
      </c>
      <c r="G322">
        <v>4.7</v>
      </c>
      <c r="H322">
        <v>381</v>
      </c>
      <c r="I322">
        <v>47258</v>
      </c>
      <c r="J322">
        <v>1.5</v>
      </c>
      <c r="K322">
        <v>6727</v>
      </c>
      <c r="L322">
        <v>5280000</v>
      </c>
      <c r="M322">
        <v>65500000</v>
      </c>
      <c r="N322">
        <v>129</v>
      </c>
      <c r="O322">
        <v>4.5999999999999996</v>
      </c>
      <c r="P322" t="s">
        <v>23</v>
      </c>
      <c r="Q322" t="s">
        <v>31</v>
      </c>
    </row>
    <row r="323" spans="1:17" x14ac:dyDescent="0.3">
      <c r="A323">
        <v>323</v>
      </c>
      <c r="B323" t="s">
        <v>472</v>
      </c>
      <c r="C323" t="s">
        <v>50</v>
      </c>
      <c r="D323" t="s">
        <v>19</v>
      </c>
      <c r="E323" t="s">
        <v>186</v>
      </c>
      <c r="F323" t="s">
        <v>324</v>
      </c>
      <c r="G323">
        <v>2.6</v>
      </c>
      <c r="H323">
        <v>270</v>
      </c>
      <c r="I323">
        <v>6393</v>
      </c>
      <c r="J323">
        <v>1</v>
      </c>
      <c r="K323">
        <v>4130</v>
      </c>
      <c r="L323">
        <v>4300</v>
      </c>
      <c r="M323">
        <v>998000</v>
      </c>
      <c r="N323">
        <v>15</v>
      </c>
      <c r="O323">
        <v>0.7</v>
      </c>
      <c r="P323" t="s">
        <v>31</v>
      </c>
      <c r="Q323" t="s">
        <v>34</v>
      </c>
    </row>
    <row r="324" spans="1:17" x14ac:dyDescent="0.3">
      <c r="A324">
        <v>324</v>
      </c>
      <c r="B324" t="s">
        <v>473</v>
      </c>
      <c r="C324" t="s">
        <v>18</v>
      </c>
      <c r="D324" t="s">
        <v>19</v>
      </c>
      <c r="E324" t="s">
        <v>58</v>
      </c>
      <c r="F324" t="s">
        <v>20</v>
      </c>
      <c r="G324">
        <v>7</v>
      </c>
      <c r="H324">
        <v>3420</v>
      </c>
      <c r="I324">
        <v>4862</v>
      </c>
      <c r="J324">
        <v>1.7</v>
      </c>
      <c r="K324">
        <v>12177</v>
      </c>
      <c r="L324">
        <v>624000</v>
      </c>
      <c r="M324">
        <v>8860000</v>
      </c>
      <c r="N324">
        <v>194</v>
      </c>
      <c r="O324">
        <v>4.5</v>
      </c>
      <c r="P324" t="s">
        <v>37</v>
      </c>
      <c r="Q324" t="s">
        <v>28</v>
      </c>
    </row>
    <row r="325" spans="1:17" x14ac:dyDescent="0.3">
      <c r="A325">
        <v>325</v>
      </c>
      <c r="B325" t="s">
        <v>474</v>
      </c>
      <c r="C325" t="s">
        <v>41</v>
      </c>
      <c r="D325" t="s">
        <v>19</v>
      </c>
      <c r="E325" t="s">
        <v>30</v>
      </c>
      <c r="F325" t="s">
        <v>64</v>
      </c>
      <c r="G325">
        <v>6.3</v>
      </c>
      <c r="H325">
        <v>4550</v>
      </c>
      <c r="I325">
        <v>14985</v>
      </c>
      <c r="J325">
        <v>1.8</v>
      </c>
      <c r="K325">
        <v>11161</v>
      </c>
      <c r="L325">
        <v>859000</v>
      </c>
      <c r="M325">
        <v>27300000</v>
      </c>
      <c r="N325">
        <v>236</v>
      </c>
      <c r="O325">
        <v>4.5999999999999996</v>
      </c>
      <c r="P325" t="s">
        <v>28</v>
      </c>
      <c r="Q325" t="s">
        <v>23</v>
      </c>
    </row>
    <row r="326" spans="1:17" x14ac:dyDescent="0.3">
      <c r="A326">
        <v>326</v>
      </c>
      <c r="B326" t="s">
        <v>475</v>
      </c>
      <c r="C326" t="s">
        <v>36</v>
      </c>
      <c r="D326" t="s">
        <v>47</v>
      </c>
      <c r="E326" t="s">
        <v>30</v>
      </c>
      <c r="F326" t="s">
        <v>116</v>
      </c>
      <c r="G326">
        <v>5.5</v>
      </c>
      <c r="H326">
        <v>7640</v>
      </c>
      <c r="I326">
        <v>39372</v>
      </c>
      <c r="J326">
        <v>1</v>
      </c>
      <c r="K326">
        <v>4661</v>
      </c>
      <c r="L326">
        <v>679000</v>
      </c>
      <c r="M326">
        <v>35000000</v>
      </c>
      <c r="N326">
        <v>6</v>
      </c>
      <c r="O326">
        <v>2.2999999999999998</v>
      </c>
      <c r="P326" t="s">
        <v>23</v>
      </c>
      <c r="Q326" t="s">
        <v>23</v>
      </c>
    </row>
    <row r="327" spans="1:17" x14ac:dyDescent="0.3">
      <c r="A327">
        <v>327</v>
      </c>
      <c r="B327" t="s">
        <v>476</v>
      </c>
      <c r="C327" t="s">
        <v>41</v>
      </c>
      <c r="D327" t="s">
        <v>19</v>
      </c>
      <c r="E327" t="s">
        <v>43</v>
      </c>
      <c r="F327" t="s">
        <v>64</v>
      </c>
      <c r="G327">
        <v>2.2000000000000002</v>
      </c>
      <c r="H327">
        <v>7300</v>
      </c>
      <c r="I327">
        <v>0</v>
      </c>
      <c r="J327">
        <v>1.2</v>
      </c>
      <c r="K327">
        <v>790</v>
      </c>
      <c r="L327">
        <v>29200</v>
      </c>
      <c r="M327">
        <v>0</v>
      </c>
      <c r="N327">
        <v>2</v>
      </c>
      <c r="O327">
        <v>1</v>
      </c>
      <c r="P327" t="s">
        <v>23</v>
      </c>
      <c r="Q327" t="s">
        <v>31</v>
      </c>
    </row>
    <row r="328" spans="1:17" x14ac:dyDescent="0.3">
      <c r="A328">
        <v>328</v>
      </c>
      <c r="B328" t="s">
        <v>477</v>
      </c>
      <c r="C328" t="s">
        <v>52</v>
      </c>
      <c r="D328" t="s">
        <v>19</v>
      </c>
      <c r="E328" t="s">
        <v>20</v>
      </c>
      <c r="F328" t="s">
        <v>39</v>
      </c>
      <c r="G328">
        <v>2.4</v>
      </c>
      <c r="H328">
        <v>4427</v>
      </c>
      <c r="I328">
        <v>0</v>
      </c>
      <c r="J328">
        <v>1.1000000000000001</v>
      </c>
      <c r="K328">
        <v>5290</v>
      </c>
      <c r="L328">
        <v>987000</v>
      </c>
      <c r="M328">
        <v>8</v>
      </c>
      <c r="N328">
        <v>16</v>
      </c>
      <c r="O328">
        <v>3.9</v>
      </c>
      <c r="P328" t="s">
        <v>28</v>
      </c>
      <c r="Q328" t="s">
        <v>31</v>
      </c>
    </row>
    <row r="329" spans="1:17" x14ac:dyDescent="0.3">
      <c r="A329">
        <v>329</v>
      </c>
      <c r="B329" t="s">
        <v>478</v>
      </c>
      <c r="C329" t="s">
        <v>57</v>
      </c>
      <c r="D329" t="s">
        <v>19</v>
      </c>
      <c r="E329" t="s">
        <v>43</v>
      </c>
      <c r="F329" t="s">
        <v>102</v>
      </c>
      <c r="G329">
        <v>4.7</v>
      </c>
      <c r="H329">
        <v>1005</v>
      </c>
      <c r="I329">
        <v>4590</v>
      </c>
      <c r="J329">
        <v>1.1000000000000001</v>
      </c>
      <c r="K329">
        <v>1976</v>
      </c>
      <c r="L329">
        <v>435000</v>
      </c>
      <c r="M329">
        <v>199000</v>
      </c>
      <c r="N329">
        <v>56</v>
      </c>
      <c r="O329">
        <v>1.3</v>
      </c>
      <c r="P329" t="s">
        <v>23</v>
      </c>
      <c r="Q329" t="s">
        <v>28</v>
      </c>
    </row>
    <row r="330" spans="1:17" x14ac:dyDescent="0.3">
      <c r="A330">
        <v>330</v>
      </c>
      <c r="B330" t="s">
        <v>479</v>
      </c>
      <c r="C330" t="s">
        <v>57</v>
      </c>
      <c r="D330" t="s">
        <v>19</v>
      </c>
      <c r="E330" t="s">
        <v>43</v>
      </c>
      <c r="F330" t="s">
        <v>30</v>
      </c>
      <c r="G330">
        <v>7.5</v>
      </c>
      <c r="H330">
        <v>2400</v>
      </c>
      <c r="I330">
        <v>1153</v>
      </c>
      <c r="J330">
        <v>1.3</v>
      </c>
      <c r="K330">
        <v>6594</v>
      </c>
      <c r="L330">
        <v>261000</v>
      </c>
      <c r="M330">
        <v>1250000</v>
      </c>
      <c r="N330">
        <v>80</v>
      </c>
      <c r="O330">
        <v>5.7</v>
      </c>
      <c r="P330" t="s">
        <v>31</v>
      </c>
      <c r="Q330" t="s">
        <v>28</v>
      </c>
    </row>
    <row r="331" spans="1:17" x14ac:dyDescent="0.3">
      <c r="A331">
        <v>331</v>
      </c>
      <c r="B331" t="s">
        <v>480</v>
      </c>
      <c r="C331" t="s">
        <v>18</v>
      </c>
      <c r="D331" t="s">
        <v>19</v>
      </c>
      <c r="E331" t="s">
        <v>217</v>
      </c>
      <c r="F331" t="s">
        <v>20</v>
      </c>
      <c r="G331">
        <v>6.2</v>
      </c>
      <c r="H331">
        <v>2500</v>
      </c>
      <c r="I331">
        <v>1113</v>
      </c>
      <c r="J331">
        <v>1.3</v>
      </c>
      <c r="K331">
        <v>8169</v>
      </c>
      <c r="L331">
        <v>334000</v>
      </c>
      <c r="M331">
        <v>1570000</v>
      </c>
      <c r="N331">
        <v>294</v>
      </c>
      <c r="O331">
        <v>3.4</v>
      </c>
      <c r="P331" t="s">
        <v>31</v>
      </c>
      <c r="Q331" t="s">
        <v>28</v>
      </c>
    </row>
    <row r="332" spans="1:17" x14ac:dyDescent="0.3">
      <c r="A332">
        <v>332</v>
      </c>
      <c r="B332" t="s">
        <v>481</v>
      </c>
      <c r="C332" t="s">
        <v>52</v>
      </c>
      <c r="D332" t="s">
        <v>19</v>
      </c>
      <c r="E332" t="s">
        <v>60</v>
      </c>
      <c r="F332" t="s">
        <v>20</v>
      </c>
      <c r="G332">
        <v>3.8</v>
      </c>
      <c r="H332">
        <v>3360</v>
      </c>
      <c r="I332">
        <v>12726</v>
      </c>
      <c r="J332">
        <v>2</v>
      </c>
      <c r="K332">
        <v>5836</v>
      </c>
      <c r="L332">
        <v>486000</v>
      </c>
      <c r="M332">
        <v>18400000</v>
      </c>
      <c r="N332">
        <v>42</v>
      </c>
      <c r="O332">
        <v>4.9000000000000004</v>
      </c>
      <c r="P332" t="s">
        <v>22</v>
      </c>
      <c r="Q332" t="s">
        <v>23</v>
      </c>
    </row>
    <row r="333" spans="1:17" x14ac:dyDescent="0.3">
      <c r="A333">
        <v>333</v>
      </c>
      <c r="B333" t="s">
        <v>482</v>
      </c>
      <c r="C333" t="s">
        <v>153</v>
      </c>
      <c r="D333" t="s">
        <v>19</v>
      </c>
      <c r="E333" t="s">
        <v>55</v>
      </c>
      <c r="F333" t="s">
        <v>39</v>
      </c>
      <c r="G333">
        <v>5.7</v>
      </c>
      <c r="H333">
        <v>2140</v>
      </c>
      <c r="I333">
        <v>6713</v>
      </c>
      <c r="J333">
        <v>1.4</v>
      </c>
      <c r="K333">
        <v>5081</v>
      </c>
      <c r="L333">
        <v>188000</v>
      </c>
      <c r="M333">
        <v>5900000</v>
      </c>
      <c r="N333">
        <v>38</v>
      </c>
      <c r="O333">
        <v>4.2</v>
      </c>
      <c r="P333" t="s">
        <v>27</v>
      </c>
      <c r="Q333" t="s">
        <v>28</v>
      </c>
    </row>
    <row r="334" spans="1:17" x14ac:dyDescent="0.3">
      <c r="A334">
        <v>334</v>
      </c>
      <c r="B334" t="s">
        <v>483</v>
      </c>
      <c r="C334" t="s">
        <v>73</v>
      </c>
      <c r="D334" t="s">
        <v>19</v>
      </c>
      <c r="E334" t="s">
        <v>30</v>
      </c>
      <c r="F334" t="s">
        <v>78</v>
      </c>
      <c r="G334">
        <v>6.5</v>
      </c>
      <c r="H334">
        <v>4950</v>
      </c>
      <c r="I334">
        <v>8030</v>
      </c>
      <c r="J334">
        <v>1.3</v>
      </c>
      <c r="K334">
        <v>4212</v>
      </c>
      <c r="L334">
        <v>365000</v>
      </c>
      <c r="M334">
        <v>2570000</v>
      </c>
      <c r="N334">
        <v>15</v>
      </c>
      <c r="O334">
        <v>1.9</v>
      </c>
      <c r="P334" t="s">
        <v>31</v>
      </c>
      <c r="Q334" t="s">
        <v>28</v>
      </c>
    </row>
    <row r="335" spans="1:17" x14ac:dyDescent="0.3">
      <c r="A335">
        <v>335</v>
      </c>
      <c r="B335" t="s">
        <v>484</v>
      </c>
      <c r="C335" t="s">
        <v>73</v>
      </c>
      <c r="D335" t="s">
        <v>19</v>
      </c>
      <c r="E335" t="s">
        <v>20</v>
      </c>
      <c r="F335" t="s">
        <v>66</v>
      </c>
      <c r="G335">
        <v>5.2</v>
      </c>
      <c r="H335">
        <v>5950</v>
      </c>
      <c r="I335">
        <v>0</v>
      </c>
      <c r="J335">
        <v>1.5</v>
      </c>
      <c r="K335">
        <v>2680</v>
      </c>
      <c r="L335">
        <v>28600</v>
      </c>
      <c r="M335">
        <v>0</v>
      </c>
      <c r="N335">
        <v>21</v>
      </c>
      <c r="O335">
        <v>0.7</v>
      </c>
      <c r="P335" t="s">
        <v>34</v>
      </c>
      <c r="Q335" t="s">
        <v>34</v>
      </c>
    </row>
    <row r="336" spans="1:17" x14ac:dyDescent="0.3">
      <c r="A336">
        <v>336</v>
      </c>
      <c r="B336" t="s">
        <v>485</v>
      </c>
      <c r="C336" t="s">
        <v>36</v>
      </c>
      <c r="D336" t="s">
        <v>19</v>
      </c>
      <c r="E336" t="s">
        <v>30</v>
      </c>
      <c r="F336" t="s">
        <v>64</v>
      </c>
      <c r="G336">
        <v>3.5</v>
      </c>
      <c r="H336">
        <v>4490</v>
      </c>
      <c r="I336">
        <v>6854</v>
      </c>
      <c r="J336">
        <v>1.1000000000000001</v>
      </c>
      <c r="K336">
        <v>6807</v>
      </c>
      <c r="L336">
        <v>789000</v>
      </c>
      <c r="M336">
        <v>12000000</v>
      </c>
      <c r="N336">
        <v>64</v>
      </c>
      <c r="O336">
        <v>5.5</v>
      </c>
      <c r="P336" t="s">
        <v>28</v>
      </c>
      <c r="Q336" t="s">
        <v>37</v>
      </c>
    </row>
    <row r="337" spans="1:17" x14ac:dyDescent="0.3">
      <c r="A337">
        <v>337</v>
      </c>
      <c r="B337" t="s">
        <v>486</v>
      </c>
      <c r="C337" t="s">
        <v>68</v>
      </c>
      <c r="D337" t="s">
        <v>19</v>
      </c>
      <c r="E337" t="s">
        <v>20</v>
      </c>
      <c r="F337" t="s">
        <v>143</v>
      </c>
      <c r="G337">
        <v>16.100000000000001</v>
      </c>
      <c r="H337">
        <v>800</v>
      </c>
      <c r="I337">
        <v>2942</v>
      </c>
      <c r="J337">
        <v>1.5</v>
      </c>
      <c r="K337">
        <v>44732</v>
      </c>
      <c r="L337">
        <v>175000</v>
      </c>
      <c r="M337">
        <v>73300000</v>
      </c>
      <c r="N337">
        <v>277</v>
      </c>
      <c r="O337">
        <v>6.9</v>
      </c>
      <c r="P337" t="s">
        <v>34</v>
      </c>
      <c r="Q337" t="s">
        <v>23</v>
      </c>
    </row>
    <row r="338" spans="1:17" x14ac:dyDescent="0.3">
      <c r="A338">
        <v>338</v>
      </c>
      <c r="B338" t="s">
        <v>487</v>
      </c>
      <c r="C338" t="s">
        <v>36</v>
      </c>
      <c r="D338" t="s">
        <v>19</v>
      </c>
      <c r="E338" t="s">
        <v>55</v>
      </c>
      <c r="F338" t="s">
        <v>39</v>
      </c>
      <c r="G338">
        <v>4</v>
      </c>
      <c r="H338">
        <v>2116</v>
      </c>
      <c r="I338">
        <v>35555</v>
      </c>
      <c r="J338">
        <v>1.3</v>
      </c>
      <c r="K338">
        <v>4691</v>
      </c>
      <c r="L338">
        <v>2490000</v>
      </c>
      <c r="M338">
        <v>41800000</v>
      </c>
      <c r="N338">
        <v>74</v>
      </c>
      <c r="O338">
        <v>4.4000000000000004</v>
      </c>
      <c r="P338" t="s">
        <v>37</v>
      </c>
      <c r="Q338" t="s">
        <v>28</v>
      </c>
    </row>
    <row r="339" spans="1:17" x14ac:dyDescent="0.3">
      <c r="A339">
        <v>339</v>
      </c>
      <c r="B339" t="s">
        <v>488</v>
      </c>
      <c r="C339" t="s">
        <v>18</v>
      </c>
      <c r="D339" t="s">
        <v>19</v>
      </c>
      <c r="E339" t="s">
        <v>42</v>
      </c>
      <c r="F339" t="s">
        <v>66</v>
      </c>
      <c r="G339">
        <v>9.1999999999999993</v>
      </c>
      <c r="H339">
        <v>2260</v>
      </c>
      <c r="I339">
        <v>15728</v>
      </c>
      <c r="J339">
        <v>1.1000000000000001</v>
      </c>
      <c r="K339">
        <v>12889</v>
      </c>
      <c r="L339">
        <v>314000</v>
      </c>
      <c r="M339">
        <v>21800000</v>
      </c>
      <c r="N339">
        <v>34</v>
      </c>
      <c r="O339">
        <v>4.2</v>
      </c>
      <c r="P339" t="s">
        <v>34</v>
      </c>
      <c r="Q339" t="s">
        <v>22</v>
      </c>
    </row>
    <row r="340" spans="1:17" x14ac:dyDescent="0.3">
      <c r="A340">
        <v>340</v>
      </c>
      <c r="B340" t="s">
        <v>489</v>
      </c>
      <c r="C340" t="s">
        <v>36</v>
      </c>
      <c r="D340" t="s">
        <v>47</v>
      </c>
      <c r="E340" t="s">
        <v>149</v>
      </c>
      <c r="F340" t="s">
        <v>150</v>
      </c>
      <c r="G340">
        <v>3.9</v>
      </c>
      <c r="H340">
        <v>7330</v>
      </c>
      <c r="I340">
        <v>89003</v>
      </c>
      <c r="J340">
        <v>1</v>
      </c>
      <c r="K340">
        <v>6710</v>
      </c>
      <c r="L340">
        <v>122000</v>
      </c>
      <c r="M340">
        <v>14800000</v>
      </c>
      <c r="N340">
        <v>5</v>
      </c>
      <c r="O340">
        <v>0.8</v>
      </c>
      <c r="P340" t="s">
        <v>27</v>
      </c>
      <c r="Q340" t="s">
        <v>28</v>
      </c>
    </row>
    <row r="341" spans="1:17" x14ac:dyDescent="0.3">
      <c r="A341">
        <v>341</v>
      </c>
      <c r="B341" t="s">
        <v>490</v>
      </c>
      <c r="C341" t="s">
        <v>36</v>
      </c>
      <c r="D341" t="s">
        <v>19</v>
      </c>
      <c r="E341" t="s">
        <v>20</v>
      </c>
      <c r="F341" t="s">
        <v>39</v>
      </c>
      <c r="G341">
        <v>3</v>
      </c>
      <c r="H341">
        <v>2911</v>
      </c>
      <c r="I341">
        <v>7387</v>
      </c>
      <c r="J341">
        <v>2</v>
      </c>
      <c r="K341">
        <v>3798</v>
      </c>
      <c r="L341">
        <v>3260000</v>
      </c>
      <c r="M341">
        <v>8279999</v>
      </c>
      <c r="N341">
        <v>268</v>
      </c>
      <c r="O341">
        <v>3.7</v>
      </c>
      <c r="P341" t="s">
        <v>37</v>
      </c>
      <c r="Q341" t="s">
        <v>22</v>
      </c>
    </row>
    <row r="342" spans="1:17" x14ac:dyDescent="0.3">
      <c r="A342">
        <v>342</v>
      </c>
      <c r="B342" t="s">
        <v>491</v>
      </c>
      <c r="C342" t="s">
        <v>73</v>
      </c>
      <c r="D342" t="s">
        <v>19</v>
      </c>
      <c r="E342" t="s">
        <v>55</v>
      </c>
      <c r="F342" t="s">
        <v>66</v>
      </c>
      <c r="G342">
        <v>2</v>
      </c>
      <c r="H342">
        <v>6727</v>
      </c>
      <c r="I342">
        <v>0</v>
      </c>
      <c r="J342">
        <v>1.5</v>
      </c>
      <c r="K342">
        <v>100</v>
      </c>
      <c r="L342">
        <v>30300</v>
      </c>
      <c r="M342">
        <v>0</v>
      </c>
      <c r="N342">
        <v>3</v>
      </c>
      <c r="O342">
        <v>4.4000000000000004</v>
      </c>
      <c r="P342" t="s">
        <v>34</v>
      </c>
      <c r="Q342" t="s">
        <v>23</v>
      </c>
    </row>
    <row r="343" spans="1:17" x14ac:dyDescent="0.3">
      <c r="A343">
        <v>343</v>
      </c>
      <c r="B343" t="s">
        <v>492</v>
      </c>
      <c r="C343" t="s">
        <v>18</v>
      </c>
      <c r="D343" t="s">
        <v>19</v>
      </c>
      <c r="E343" t="s">
        <v>30</v>
      </c>
      <c r="F343" t="s">
        <v>20</v>
      </c>
      <c r="G343">
        <v>8.5</v>
      </c>
      <c r="H343">
        <v>6060</v>
      </c>
      <c r="I343">
        <v>1823</v>
      </c>
      <c r="J343">
        <v>1.1000000000000001</v>
      </c>
      <c r="K343">
        <v>12738</v>
      </c>
      <c r="L343">
        <v>966000</v>
      </c>
      <c r="M343">
        <v>2910000</v>
      </c>
      <c r="N343">
        <v>73</v>
      </c>
      <c r="O343">
        <v>6.2</v>
      </c>
      <c r="P343" t="s">
        <v>31</v>
      </c>
      <c r="Q343" t="s">
        <v>34</v>
      </c>
    </row>
    <row r="344" spans="1:17" x14ac:dyDescent="0.3">
      <c r="A344">
        <v>344</v>
      </c>
      <c r="B344" t="s">
        <v>493</v>
      </c>
      <c r="C344" t="s">
        <v>18</v>
      </c>
      <c r="D344" t="s">
        <v>19</v>
      </c>
      <c r="E344" t="s">
        <v>20</v>
      </c>
      <c r="F344" t="s">
        <v>55</v>
      </c>
      <c r="G344">
        <v>4.8</v>
      </c>
      <c r="H344">
        <v>3710</v>
      </c>
      <c r="I344">
        <v>6586</v>
      </c>
      <c r="J344">
        <v>1.7</v>
      </c>
      <c r="K344">
        <v>6199</v>
      </c>
      <c r="L344">
        <v>495000</v>
      </c>
      <c r="M344">
        <v>8790000</v>
      </c>
      <c r="N344">
        <v>290</v>
      </c>
      <c r="O344">
        <v>4.3</v>
      </c>
      <c r="P344" t="s">
        <v>31</v>
      </c>
      <c r="Q344" t="s">
        <v>34</v>
      </c>
    </row>
    <row r="345" spans="1:17" x14ac:dyDescent="0.3">
      <c r="A345">
        <v>345</v>
      </c>
      <c r="B345" t="s">
        <v>494</v>
      </c>
      <c r="C345" t="s">
        <v>52</v>
      </c>
      <c r="D345" t="s">
        <v>19</v>
      </c>
      <c r="E345" t="s">
        <v>495</v>
      </c>
      <c r="F345" t="s">
        <v>496</v>
      </c>
      <c r="G345">
        <v>7</v>
      </c>
      <c r="H345">
        <v>1960</v>
      </c>
      <c r="I345">
        <v>20779</v>
      </c>
      <c r="J345">
        <v>1.5</v>
      </c>
      <c r="K345">
        <v>14745</v>
      </c>
      <c r="L345">
        <v>385000</v>
      </c>
      <c r="M345">
        <v>41300000</v>
      </c>
      <c r="N345">
        <v>157</v>
      </c>
      <c r="O345">
        <v>6.4</v>
      </c>
      <c r="P345" t="s">
        <v>27</v>
      </c>
      <c r="Q345" t="s">
        <v>22</v>
      </c>
    </row>
    <row r="346" spans="1:17" x14ac:dyDescent="0.3">
      <c r="A346">
        <v>346</v>
      </c>
      <c r="B346" t="s">
        <v>497</v>
      </c>
      <c r="C346" t="s">
        <v>50</v>
      </c>
      <c r="D346" t="s">
        <v>19</v>
      </c>
      <c r="E346" t="s">
        <v>66</v>
      </c>
      <c r="F346" t="s">
        <v>39</v>
      </c>
      <c r="G346">
        <v>23.8</v>
      </c>
      <c r="H346">
        <v>5980</v>
      </c>
      <c r="I346">
        <v>24018</v>
      </c>
      <c r="J346">
        <v>9.3000000000000007</v>
      </c>
      <c r="K346">
        <v>3435</v>
      </c>
      <c r="L346">
        <v>568000</v>
      </c>
      <c r="M346">
        <v>21400000</v>
      </c>
      <c r="N346">
        <v>355</v>
      </c>
      <c r="O346">
        <v>4.2</v>
      </c>
      <c r="P346" t="s">
        <v>23</v>
      </c>
      <c r="Q346" t="s">
        <v>23</v>
      </c>
    </row>
    <row r="347" spans="1:17" x14ac:dyDescent="0.3">
      <c r="A347">
        <v>347</v>
      </c>
      <c r="B347" t="s">
        <v>498</v>
      </c>
      <c r="C347" t="s">
        <v>18</v>
      </c>
      <c r="D347" t="s">
        <v>19</v>
      </c>
      <c r="E347" t="s">
        <v>30</v>
      </c>
      <c r="F347" t="s">
        <v>21</v>
      </c>
      <c r="G347">
        <v>5.7</v>
      </c>
      <c r="H347">
        <v>5530</v>
      </c>
      <c r="I347">
        <v>8635</v>
      </c>
      <c r="J347">
        <v>1.1000000000000001</v>
      </c>
      <c r="K347">
        <v>6245</v>
      </c>
      <c r="L347">
        <v>580000</v>
      </c>
      <c r="M347">
        <v>9060000</v>
      </c>
      <c r="N347">
        <v>30</v>
      </c>
      <c r="O347">
        <v>3.1</v>
      </c>
      <c r="P347" t="s">
        <v>31</v>
      </c>
      <c r="Q347" t="s">
        <v>28</v>
      </c>
    </row>
    <row r="348" spans="1:17" x14ac:dyDescent="0.3">
      <c r="A348">
        <v>348</v>
      </c>
      <c r="B348" t="s">
        <v>499</v>
      </c>
      <c r="C348" t="s">
        <v>84</v>
      </c>
      <c r="D348" t="s">
        <v>19</v>
      </c>
      <c r="E348" t="s">
        <v>20</v>
      </c>
      <c r="F348" t="s">
        <v>149</v>
      </c>
      <c r="G348">
        <v>4.2</v>
      </c>
      <c r="H348">
        <v>3210</v>
      </c>
      <c r="I348">
        <v>6030</v>
      </c>
      <c r="J348">
        <v>2.7</v>
      </c>
      <c r="K348">
        <v>4756</v>
      </c>
      <c r="L348">
        <v>355000</v>
      </c>
      <c r="M348">
        <v>665000</v>
      </c>
      <c r="N348">
        <v>410</v>
      </c>
      <c r="O348">
        <v>4.2</v>
      </c>
      <c r="P348" t="s">
        <v>27</v>
      </c>
      <c r="Q348" t="s">
        <v>28</v>
      </c>
    </row>
    <row r="349" spans="1:17" x14ac:dyDescent="0.3">
      <c r="A349">
        <v>349</v>
      </c>
      <c r="B349" t="s">
        <v>500</v>
      </c>
      <c r="C349" t="s">
        <v>18</v>
      </c>
      <c r="D349" t="s">
        <v>19</v>
      </c>
      <c r="E349" t="s">
        <v>43</v>
      </c>
      <c r="F349" t="s">
        <v>81</v>
      </c>
      <c r="G349">
        <v>5.5</v>
      </c>
      <c r="H349">
        <v>1427</v>
      </c>
      <c r="I349">
        <v>26147</v>
      </c>
      <c r="J349">
        <v>1.2</v>
      </c>
      <c r="K349">
        <v>5773</v>
      </c>
      <c r="L349">
        <v>2049999</v>
      </c>
      <c r="M349">
        <v>62400000</v>
      </c>
      <c r="N349">
        <v>52</v>
      </c>
      <c r="O349">
        <v>2.7</v>
      </c>
      <c r="P349" t="s">
        <v>37</v>
      </c>
      <c r="Q349" t="s">
        <v>37</v>
      </c>
    </row>
    <row r="350" spans="1:17" x14ac:dyDescent="0.3">
      <c r="A350">
        <v>350</v>
      </c>
      <c r="B350" t="s">
        <v>501</v>
      </c>
      <c r="C350" t="s">
        <v>52</v>
      </c>
      <c r="D350" t="s">
        <v>19</v>
      </c>
      <c r="E350" t="s">
        <v>53</v>
      </c>
      <c r="F350" t="s">
        <v>20</v>
      </c>
      <c r="G350">
        <v>4.3</v>
      </c>
      <c r="H350">
        <v>1213</v>
      </c>
      <c r="I350">
        <v>630</v>
      </c>
      <c r="J350">
        <v>2.2000000000000002</v>
      </c>
      <c r="K350">
        <v>1635</v>
      </c>
      <c r="L350">
        <v>466000</v>
      </c>
      <c r="M350">
        <v>24800</v>
      </c>
      <c r="N350">
        <v>89</v>
      </c>
      <c r="O350">
        <v>1.7</v>
      </c>
      <c r="P350" t="s">
        <v>23</v>
      </c>
      <c r="Q350" t="s">
        <v>34</v>
      </c>
    </row>
    <row r="351" spans="1:17" x14ac:dyDescent="0.3">
      <c r="A351">
        <v>351</v>
      </c>
      <c r="B351" t="s">
        <v>502</v>
      </c>
      <c r="C351" t="s">
        <v>73</v>
      </c>
      <c r="D351" t="s">
        <v>19</v>
      </c>
      <c r="E351" t="s">
        <v>55</v>
      </c>
      <c r="F351" t="s">
        <v>20</v>
      </c>
      <c r="G351">
        <v>2.9</v>
      </c>
      <c r="H351">
        <v>6090</v>
      </c>
      <c r="I351">
        <v>1557</v>
      </c>
      <c r="J351">
        <v>1.7</v>
      </c>
      <c r="K351">
        <v>1835</v>
      </c>
      <c r="L351">
        <v>345000</v>
      </c>
      <c r="M351">
        <v>881000</v>
      </c>
      <c r="N351">
        <v>30</v>
      </c>
      <c r="O351">
        <v>1.7</v>
      </c>
      <c r="P351" t="s">
        <v>34</v>
      </c>
      <c r="Q351" t="s">
        <v>34</v>
      </c>
    </row>
    <row r="352" spans="1:17" x14ac:dyDescent="0.3">
      <c r="A352">
        <v>352</v>
      </c>
      <c r="B352" t="s">
        <v>503</v>
      </c>
      <c r="C352" t="s">
        <v>57</v>
      </c>
      <c r="D352" t="s">
        <v>19</v>
      </c>
      <c r="E352" t="s">
        <v>30</v>
      </c>
      <c r="F352" t="s">
        <v>102</v>
      </c>
      <c r="G352">
        <v>7.5</v>
      </c>
      <c r="H352">
        <v>850</v>
      </c>
      <c r="I352">
        <v>6458</v>
      </c>
      <c r="J352">
        <v>1.3</v>
      </c>
      <c r="K352">
        <v>15069</v>
      </c>
      <c r="L352">
        <v>177000</v>
      </c>
      <c r="M352">
        <v>13400000</v>
      </c>
      <c r="N352">
        <v>174</v>
      </c>
      <c r="O352">
        <v>5.0999999999999996</v>
      </c>
      <c r="P352" t="s">
        <v>37</v>
      </c>
      <c r="Q352" t="s">
        <v>34</v>
      </c>
    </row>
    <row r="353" spans="1:17" x14ac:dyDescent="0.3">
      <c r="A353">
        <v>353</v>
      </c>
      <c r="B353" t="s">
        <v>504</v>
      </c>
      <c r="C353" t="s">
        <v>18</v>
      </c>
      <c r="D353" t="s">
        <v>19</v>
      </c>
      <c r="E353" t="s">
        <v>30</v>
      </c>
      <c r="F353" t="s">
        <v>505</v>
      </c>
      <c r="G353">
        <v>5.7</v>
      </c>
      <c r="H353">
        <v>5530</v>
      </c>
      <c r="I353">
        <v>10187</v>
      </c>
      <c r="J353">
        <v>1</v>
      </c>
      <c r="K353">
        <v>5336</v>
      </c>
      <c r="L353">
        <v>524000</v>
      </c>
      <c r="M353">
        <v>9650000</v>
      </c>
      <c r="N353">
        <v>19</v>
      </c>
      <c r="O353">
        <v>2.5</v>
      </c>
      <c r="P353" t="s">
        <v>27</v>
      </c>
      <c r="Q353" t="s">
        <v>28</v>
      </c>
    </row>
    <row r="354" spans="1:17" x14ac:dyDescent="0.3">
      <c r="A354">
        <v>354</v>
      </c>
      <c r="B354" t="s">
        <v>506</v>
      </c>
      <c r="C354" t="s">
        <v>73</v>
      </c>
      <c r="D354" t="s">
        <v>19</v>
      </c>
      <c r="E354" t="s">
        <v>43</v>
      </c>
      <c r="F354" t="s">
        <v>30</v>
      </c>
      <c r="G354">
        <v>5.7</v>
      </c>
      <c r="H354">
        <v>6440</v>
      </c>
      <c r="I354">
        <v>16366</v>
      </c>
      <c r="J354">
        <v>1.2</v>
      </c>
      <c r="K354">
        <v>553</v>
      </c>
      <c r="L354">
        <v>682000</v>
      </c>
      <c r="M354">
        <v>17300000</v>
      </c>
      <c r="N354">
        <v>48</v>
      </c>
      <c r="O354">
        <v>2.9</v>
      </c>
      <c r="P354" t="s">
        <v>37</v>
      </c>
      <c r="Q354" t="s">
        <v>28</v>
      </c>
    </row>
    <row r="355" spans="1:17" x14ac:dyDescent="0.3">
      <c r="A355">
        <v>355</v>
      </c>
      <c r="B355" t="s">
        <v>507</v>
      </c>
      <c r="C355" t="s">
        <v>41</v>
      </c>
      <c r="D355" t="s">
        <v>19</v>
      </c>
      <c r="E355" t="s">
        <v>20</v>
      </c>
      <c r="F355" t="s">
        <v>508</v>
      </c>
      <c r="G355">
        <v>2.2999999999999998</v>
      </c>
      <c r="H355">
        <v>3445</v>
      </c>
      <c r="I355">
        <v>40</v>
      </c>
      <c r="J355">
        <v>1</v>
      </c>
      <c r="K355">
        <v>2310</v>
      </c>
      <c r="L355">
        <v>345000</v>
      </c>
      <c r="M355">
        <v>350</v>
      </c>
      <c r="N355">
        <v>2</v>
      </c>
      <c r="O355">
        <v>0.7</v>
      </c>
      <c r="P355" t="s">
        <v>28</v>
      </c>
      <c r="Q355" t="s">
        <v>28</v>
      </c>
    </row>
    <row r="356" spans="1:17" x14ac:dyDescent="0.3">
      <c r="A356">
        <v>356</v>
      </c>
      <c r="B356" t="s">
        <v>509</v>
      </c>
      <c r="C356" t="s">
        <v>57</v>
      </c>
      <c r="D356" t="s">
        <v>19</v>
      </c>
      <c r="E356" t="s">
        <v>89</v>
      </c>
      <c r="F356" t="s">
        <v>55</v>
      </c>
      <c r="G356">
        <v>5.4</v>
      </c>
      <c r="H356">
        <v>8620</v>
      </c>
      <c r="I356">
        <v>0</v>
      </c>
      <c r="J356">
        <v>1.1000000000000001</v>
      </c>
      <c r="K356">
        <v>1004</v>
      </c>
      <c r="L356">
        <v>178000</v>
      </c>
      <c r="M356">
        <v>272</v>
      </c>
      <c r="N356">
        <v>20</v>
      </c>
      <c r="O356">
        <v>1.9</v>
      </c>
      <c r="P356" t="s">
        <v>31</v>
      </c>
      <c r="Q356" t="s">
        <v>28</v>
      </c>
    </row>
    <row r="357" spans="1:17" x14ac:dyDescent="0.3">
      <c r="A357">
        <v>357</v>
      </c>
      <c r="B357" t="s">
        <v>510</v>
      </c>
      <c r="C357" t="s">
        <v>18</v>
      </c>
      <c r="D357" t="s">
        <v>19</v>
      </c>
      <c r="E357" t="s">
        <v>20</v>
      </c>
      <c r="F357" t="s">
        <v>511</v>
      </c>
      <c r="G357">
        <v>5.2</v>
      </c>
      <c r="H357">
        <v>2455</v>
      </c>
      <c r="I357">
        <v>26988</v>
      </c>
      <c r="J357">
        <v>1.5</v>
      </c>
      <c r="K357">
        <v>9722</v>
      </c>
      <c r="L357">
        <v>5400000</v>
      </c>
      <c r="M357">
        <v>59300000</v>
      </c>
      <c r="N357">
        <v>460</v>
      </c>
      <c r="O357">
        <v>6.2</v>
      </c>
      <c r="P357" t="s">
        <v>31</v>
      </c>
      <c r="Q357" t="s">
        <v>22</v>
      </c>
    </row>
    <row r="358" spans="1:17" x14ac:dyDescent="0.3">
      <c r="A358">
        <v>358</v>
      </c>
      <c r="B358" t="s">
        <v>512</v>
      </c>
      <c r="C358" t="s">
        <v>73</v>
      </c>
      <c r="D358" t="s">
        <v>19</v>
      </c>
      <c r="E358" t="s">
        <v>78</v>
      </c>
      <c r="F358" t="s">
        <v>64</v>
      </c>
      <c r="G358">
        <v>21.6</v>
      </c>
      <c r="H358">
        <v>920</v>
      </c>
      <c r="I358">
        <v>250</v>
      </c>
      <c r="J358">
        <v>1</v>
      </c>
      <c r="K358">
        <v>5714</v>
      </c>
      <c r="L358">
        <v>16100</v>
      </c>
      <c r="M358">
        <v>7900</v>
      </c>
      <c r="N358">
        <v>3</v>
      </c>
      <c r="O358">
        <v>0.8</v>
      </c>
      <c r="P358" t="s">
        <v>27</v>
      </c>
      <c r="Q358" t="s">
        <v>22</v>
      </c>
    </row>
    <row r="359" spans="1:17" x14ac:dyDescent="0.3">
      <c r="A359">
        <v>359</v>
      </c>
      <c r="B359" t="s">
        <v>513</v>
      </c>
      <c r="C359" t="s">
        <v>18</v>
      </c>
      <c r="D359" t="s">
        <v>19</v>
      </c>
      <c r="E359" t="s">
        <v>116</v>
      </c>
      <c r="F359" t="s">
        <v>30</v>
      </c>
      <c r="G359">
        <v>6.8</v>
      </c>
      <c r="H359">
        <v>5640</v>
      </c>
      <c r="I359">
        <v>29058</v>
      </c>
      <c r="J359">
        <v>1.9</v>
      </c>
      <c r="K359">
        <v>15166</v>
      </c>
      <c r="L359">
        <v>2120000</v>
      </c>
      <c r="M359">
        <v>125000000</v>
      </c>
      <c r="N359">
        <v>166</v>
      </c>
      <c r="O359">
        <v>5.7</v>
      </c>
      <c r="P359" t="s">
        <v>22</v>
      </c>
      <c r="Q359" t="s">
        <v>37</v>
      </c>
    </row>
    <row r="360" spans="1:17" x14ac:dyDescent="0.3">
      <c r="A360">
        <v>360</v>
      </c>
      <c r="B360" t="s">
        <v>514</v>
      </c>
      <c r="C360" t="s">
        <v>36</v>
      </c>
      <c r="D360" t="s">
        <v>19</v>
      </c>
      <c r="E360" t="s">
        <v>20</v>
      </c>
      <c r="F360" t="s">
        <v>64</v>
      </c>
      <c r="G360">
        <v>2.9</v>
      </c>
      <c r="H360">
        <v>6457</v>
      </c>
      <c r="I360">
        <v>1518</v>
      </c>
      <c r="J360">
        <v>2</v>
      </c>
      <c r="K360">
        <v>2712</v>
      </c>
      <c r="L360">
        <v>4570000</v>
      </c>
      <c r="M360">
        <v>10700000</v>
      </c>
      <c r="N360">
        <v>203</v>
      </c>
      <c r="O360">
        <v>3.1</v>
      </c>
      <c r="P360" t="s">
        <v>27</v>
      </c>
      <c r="Q360" t="s">
        <v>28</v>
      </c>
    </row>
    <row r="361" spans="1:17" x14ac:dyDescent="0.3">
      <c r="A361">
        <v>361</v>
      </c>
      <c r="B361" t="s">
        <v>515</v>
      </c>
      <c r="C361" t="s">
        <v>57</v>
      </c>
      <c r="D361" t="s">
        <v>19</v>
      </c>
      <c r="E361" t="s">
        <v>434</v>
      </c>
      <c r="F361" t="s">
        <v>89</v>
      </c>
      <c r="G361">
        <v>11.8</v>
      </c>
      <c r="H361">
        <v>3625</v>
      </c>
      <c r="I361">
        <v>27446</v>
      </c>
      <c r="J361">
        <v>3.1</v>
      </c>
      <c r="K361">
        <v>830</v>
      </c>
      <c r="L361">
        <v>27200</v>
      </c>
      <c r="M361">
        <v>211000</v>
      </c>
      <c r="N361">
        <v>14</v>
      </c>
      <c r="O361">
        <v>0</v>
      </c>
      <c r="P361" t="s">
        <v>23</v>
      </c>
      <c r="Q361" t="s">
        <v>23</v>
      </c>
    </row>
    <row r="362" spans="1:17" x14ac:dyDescent="0.3">
      <c r="A362">
        <v>362</v>
      </c>
      <c r="B362" t="s">
        <v>516</v>
      </c>
      <c r="C362" t="s">
        <v>18</v>
      </c>
      <c r="D362" t="s">
        <v>19</v>
      </c>
      <c r="E362" t="s">
        <v>517</v>
      </c>
      <c r="F362" t="s">
        <v>20</v>
      </c>
      <c r="G362">
        <v>7.1</v>
      </c>
      <c r="H362">
        <v>7450</v>
      </c>
      <c r="I362">
        <v>20125</v>
      </c>
      <c r="J362">
        <v>2.1</v>
      </c>
      <c r="K362">
        <v>11517</v>
      </c>
      <c r="L362">
        <v>1200000</v>
      </c>
      <c r="M362">
        <v>32500000</v>
      </c>
      <c r="N362">
        <v>692</v>
      </c>
      <c r="O362">
        <v>4.5</v>
      </c>
      <c r="P362" t="s">
        <v>37</v>
      </c>
      <c r="Q362" t="s">
        <v>28</v>
      </c>
    </row>
    <row r="363" spans="1:17" x14ac:dyDescent="0.3">
      <c r="A363">
        <v>363</v>
      </c>
      <c r="B363" t="s">
        <v>518</v>
      </c>
      <c r="C363" t="s">
        <v>18</v>
      </c>
      <c r="D363" t="s">
        <v>19</v>
      </c>
      <c r="E363" t="s">
        <v>20</v>
      </c>
      <c r="F363" t="s">
        <v>143</v>
      </c>
      <c r="G363">
        <v>7.8</v>
      </c>
      <c r="H363">
        <v>1830</v>
      </c>
      <c r="I363">
        <v>7907</v>
      </c>
      <c r="J363">
        <v>1</v>
      </c>
      <c r="K363">
        <v>13565</v>
      </c>
      <c r="L363">
        <v>323000</v>
      </c>
      <c r="M363">
        <v>13900000</v>
      </c>
      <c r="N363">
        <v>31</v>
      </c>
      <c r="O363">
        <v>4.9000000000000004</v>
      </c>
      <c r="P363" t="s">
        <v>23</v>
      </c>
      <c r="Q363" t="s">
        <v>28</v>
      </c>
    </row>
    <row r="364" spans="1:17" x14ac:dyDescent="0.3">
      <c r="A364">
        <v>364</v>
      </c>
      <c r="B364" t="s">
        <v>519</v>
      </c>
      <c r="C364" t="s">
        <v>18</v>
      </c>
      <c r="D364" t="s">
        <v>19</v>
      </c>
      <c r="E364" t="s">
        <v>71</v>
      </c>
      <c r="F364" t="s">
        <v>86</v>
      </c>
      <c r="G364">
        <v>8.1999999999999993</v>
      </c>
      <c r="H364">
        <v>3830</v>
      </c>
      <c r="I364">
        <v>16892</v>
      </c>
      <c r="J364">
        <v>1.1000000000000001</v>
      </c>
      <c r="K364">
        <v>19907</v>
      </c>
      <c r="L364">
        <v>983000</v>
      </c>
      <c r="M364">
        <v>42400000</v>
      </c>
      <c r="N364">
        <v>60</v>
      </c>
      <c r="O364">
        <v>6.2</v>
      </c>
      <c r="P364" t="s">
        <v>37</v>
      </c>
      <c r="Q364" t="s">
        <v>37</v>
      </c>
    </row>
    <row r="365" spans="1:17" x14ac:dyDescent="0.3">
      <c r="A365">
        <v>365</v>
      </c>
      <c r="B365" t="s">
        <v>520</v>
      </c>
      <c r="C365" t="s">
        <v>57</v>
      </c>
      <c r="D365" t="s">
        <v>19</v>
      </c>
      <c r="E365" t="s">
        <v>66</v>
      </c>
      <c r="F365" t="s">
        <v>521</v>
      </c>
      <c r="G365">
        <v>9.8000000000000007</v>
      </c>
      <c r="H365">
        <v>2837</v>
      </c>
      <c r="I365">
        <v>61458</v>
      </c>
      <c r="J365">
        <v>3.2</v>
      </c>
      <c r="K365">
        <v>1760</v>
      </c>
      <c r="L365">
        <v>49000</v>
      </c>
      <c r="M365">
        <v>1110000</v>
      </c>
      <c r="N365">
        <v>24</v>
      </c>
      <c r="O365">
        <v>0</v>
      </c>
      <c r="P365" t="s">
        <v>23</v>
      </c>
      <c r="Q365" t="s">
        <v>28</v>
      </c>
    </row>
    <row r="366" spans="1:17" x14ac:dyDescent="0.3">
      <c r="A366">
        <v>366</v>
      </c>
      <c r="B366" t="s">
        <v>522</v>
      </c>
      <c r="C366" t="s">
        <v>57</v>
      </c>
      <c r="D366" t="s">
        <v>19</v>
      </c>
      <c r="E366" t="s">
        <v>20</v>
      </c>
      <c r="F366" t="s">
        <v>58</v>
      </c>
      <c r="G366">
        <v>2.5</v>
      </c>
      <c r="H366">
        <v>229</v>
      </c>
      <c r="I366">
        <v>830</v>
      </c>
      <c r="J366">
        <v>1.3</v>
      </c>
      <c r="K366">
        <v>2530</v>
      </c>
      <c r="L366">
        <v>241000</v>
      </c>
      <c r="M366">
        <v>13000</v>
      </c>
      <c r="N366">
        <v>17</v>
      </c>
      <c r="O366">
        <v>0.7</v>
      </c>
      <c r="P366" t="s">
        <v>22</v>
      </c>
      <c r="Q366" t="s">
        <v>28</v>
      </c>
    </row>
    <row r="367" spans="1:17" x14ac:dyDescent="0.3">
      <c r="A367">
        <v>367</v>
      </c>
      <c r="B367" t="s">
        <v>523</v>
      </c>
      <c r="C367" t="s">
        <v>57</v>
      </c>
      <c r="D367" t="s">
        <v>19</v>
      </c>
      <c r="E367" t="s">
        <v>43</v>
      </c>
      <c r="F367" t="s">
        <v>58</v>
      </c>
      <c r="G367">
        <v>7</v>
      </c>
      <c r="H367">
        <v>1312</v>
      </c>
      <c r="I367">
        <v>5616</v>
      </c>
      <c r="J367">
        <v>1.4</v>
      </c>
      <c r="K367">
        <v>6820</v>
      </c>
      <c r="L367">
        <v>135000</v>
      </c>
      <c r="M367">
        <v>579000</v>
      </c>
      <c r="N367">
        <v>23</v>
      </c>
      <c r="O367">
        <v>0.6</v>
      </c>
      <c r="P367" t="s">
        <v>28</v>
      </c>
      <c r="Q367" t="s">
        <v>27</v>
      </c>
    </row>
    <row r="368" spans="1:17" x14ac:dyDescent="0.3">
      <c r="A368">
        <v>368</v>
      </c>
      <c r="B368" t="s">
        <v>524</v>
      </c>
      <c r="C368" t="s">
        <v>153</v>
      </c>
      <c r="D368" t="s">
        <v>19</v>
      </c>
      <c r="E368" t="s">
        <v>30</v>
      </c>
      <c r="F368" t="s">
        <v>20</v>
      </c>
      <c r="G368">
        <v>4.7</v>
      </c>
      <c r="H368">
        <v>6960</v>
      </c>
      <c r="I368">
        <v>16114</v>
      </c>
      <c r="J368">
        <v>1.7</v>
      </c>
      <c r="K368">
        <v>335</v>
      </c>
      <c r="L368">
        <v>385000</v>
      </c>
      <c r="M368">
        <v>8910000</v>
      </c>
      <c r="N368">
        <v>105</v>
      </c>
      <c r="O368">
        <v>3.5</v>
      </c>
      <c r="P368" t="s">
        <v>22</v>
      </c>
      <c r="Q368" t="s">
        <v>34</v>
      </c>
    </row>
    <row r="369" spans="1:17" x14ac:dyDescent="0.3">
      <c r="A369">
        <v>369</v>
      </c>
      <c r="B369" t="s">
        <v>525</v>
      </c>
      <c r="C369" t="s">
        <v>57</v>
      </c>
      <c r="D369" t="s">
        <v>19</v>
      </c>
      <c r="E369" t="s">
        <v>89</v>
      </c>
      <c r="F369" t="s">
        <v>43</v>
      </c>
      <c r="G369">
        <v>6.3</v>
      </c>
      <c r="H369">
        <v>1270</v>
      </c>
      <c r="I369">
        <v>0</v>
      </c>
      <c r="J369">
        <v>1.3</v>
      </c>
      <c r="K369">
        <v>2423</v>
      </c>
      <c r="L369">
        <v>60600</v>
      </c>
      <c r="M369">
        <v>0</v>
      </c>
      <c r="N369">
        <v>58</v>
      </c>
      <c r="O369">
        <v>3.9</v>
      </c>
      <c r="P369" t="s">
        <v>27</v>
      </c>
      <c r="Q369" t="s">
        <v>28</v>
      </c>
    </row>
    <row r="370" spans="1:17" x14ac:dyDescent="0.3">
      <c r="A370">
        <v>370</v>
      </c>
      <c r="B370" t="s">
        <v>526</v>
      </c>
      <c r="C370" t="s">
        <v>36</v>
      </c>
      <c r="D370" t="s">
        <v>19</v>
      </c>
      <c r="E370" t="s">
        <v>20</v>
      </c>
      <c r="F370" t="s">
        <v>39</v>
      </c>
      <c r="G370">
        <v>4</v>
      </c>
      <c r="H370">
        <v>9770</v>
      </c>
      <c r="I370">
        <v>5474</v>
      </c>
      <c r="J370">
        <v>2.6</v>
      </c>
      <c r="K370">
        <v>4013</v>
      </c>
      <c r="L370">
        <v>962000</v>
      </c>
      <c r="M370">
        <v>5390000</v>
      </c>
      <c r="N370">
        <v>358</v>
      </c>
      <c r="O370">
        <v>2.9</v>
      </c>
      <c r="P370" t="s">
        <v>22</v>
      </c>
      <c r="Q370" t="s">
        <v>23</v>
      </c>
    </row>
    <row r="371" spans="1:17" x14ac:dyDescent="0.3">
      <c r="A371">
        <v>371</v>
      </c>
      <c r="B371" t="s">
        <v>527</v>
      </c>
      <c r="C371" t="s">
        <v>18</v>
      </c>
      <c r="D371" t="s">
        <v>19</v>
      </c>
      <c r="E371" t="s">
        <v>20</v>
      </c>
      <c r="F371" t="s">
        <v>143</v>
      </c>
      <c r="G371">
        <v>9.5</v>
      </c>
      <c r="H371">
        <v>2123</v>
      </c>
      <c r="I371">
        <v>112858</v>
      </c>
      <c r="J371">
        <v>2</v>
      </c>
      <c r="K371">
        <v>32024</v>
      </c>
      <c r="L371">
        <v>6290000</v>
      </c>
      <c r="M371">
        <v>401000000</v>
      </c>
      <c r="N371">
        <v>153</v>
      </c>
      <c r="O371">
        <v>6.4</v>
      </c>
      <c r="P371" t="s">
        <v>34</v>
      </c>
      <c r="Q371" t="s">
        <v>27</v>
      </c>
    </row>
    <row r="372" spans="1:17" x14ac:dyDescent="0.3">
      <c r="A372">
        <v>372</v>
      </c>
      <c r="B372" t="s">
        <v>528</v>
      </c>
      <c r="C372" t="s">
        <v>18</v>
      </c>
      <c r="D372" t="s">
        <v>19</v>
      </c>
      <c r="E372" t="s">
        <v>213</v>
      </c>
      <c r="F372" t="s">
        <v>66</v>
      </c>
      <c r="G372">
        <v>2.2000000000000002</v>
      </c>
      <c r="H372">
        <v>116</v>
      </c>
      <c r="I372">
        <v>32718</v>
      </c>
      <c r="J372">
        <v>1</v>
      </c>
      <c r="K372">
        <v>8370</v>
      </c>
      <c r="L372">
        <v>410000</v>
      </c>
      <c r="M372">
        <v>11200000</v>
      </c>
      <c r="N372">
        <v>3</v>
      </c>
      <c r="O372">
        <v>1.8</v>
      </c>
      <c r="P372" t="s">
        <v>23</v>
      </c>
      <c r="Q372" t="s">
        <v>34</v>
      </c>
    </row>
    <row r="373" spans="1:17" x14ac:dyDescent="0.3">
      <c r="A373">
        <v>373</v>
      </c>
      <c r="B373" t="s">
        <v>529</v>
      </c>
      <c r="C373" t="s">
        <v>18</v>
      </c>
      <c r="D373" t="s">
        <v>19</v>
      </c>
      <c r="E373" t="s">
        <v>530</v>
      </c>
      <c r="F373" t="s">
        <v>531</v>
      </c>
      <c r="G373">
        <v>6.1</v>
      </c>
      <c r="H373">
        <v>2040</v>
      </c>
      <c r="I373">
        <v>4716</v>
      </c>
      <c r="J373">
        <v>1.7</v>
      </c>
      <c r="K373">
        <v>10448</v>
      </c>
      <c r="L373">
        <v>377000</v>
      </c>
      <c r="M373">
        <v>7900000</v>
      </c>
      <c r="N373">
        <v>106</v>
      </c>
      <c r="O373">
        <v>4.4000000000000004</v>
      </c>
      <c r="P373" t="s">
        <v>31</v>
      </c>
      <c r="Q373" t="s">
        <v>31</v>
      </c>
    </row>
    <row r="374" spans="1:17" x14ac:dyDescent="0.3">
      <c r="A374">
        <v>374</v>
      </c>
      <c r="B374" t="s">
        <v>532</v>
      </c>
      <c r="C374" t="s">
        <v>36</v>
      </c>
      <c r="D374" t="s">
        <v>19</v>
      </c>
      <c r="E374" t="s">
        <v>20</v>
      </c>
      <c r="F374" t="s">
        <v>39</v>
      </c>
      <c r="G374">
        <v>5.0999999999999996</v>
      </c>
      <c r="H374">
        <v>186</v>
      </c>
      <c r="I374">
        <v>4814</v>
      </c>
      <c r="J374">
        <v>2.6</v>
      </c>
      <c r="K374">
        <v>5394</v>
      </c>
      <c r="L374">
        <v>1870000</v>
      </c>
      <c r="M374">
        <v>4830000</v>
      </c>
      <c r="N374">
        <v>307</v>
      </c>
      <c r="O374">
        <v>3.6</v>
      </c>
      <c r="P374" t="s">
        <v>31</v>
      </c>
      <c r="Q374" t="s">
        <v>22</v>
      </c>
    </row>
    <row r="375" spans="1:17" x14ac:dyDescent="0.3">
      <c r="A375">
        <v>375</v>
      </c>
      <c r="B375" t="s">
        <v>533</v>
      </c>
      <c r="C375" t="s">
        <v>57</v>
      </c>
      <c r="D375" t="s">
        <v>19</v>
      </c>
      <c r="E375" t="s">
        <v>89</v>
      </c>
      <c r="F375" t="s">
        <v>58</v>
      </c>
      <c r="G375">
        <v>5.2</v>
      </c>
      <c r="H375">
        <v>1700</v>
      </c>
      <c r="I375">
        <v>1708</v>
      </c>
      <c r="J375">
        <v>1.2</v>
      </c>
      <c r="K375">
        <v>324</v>
      </c>
      <c r="L375">
        <v>134000</v>
      </c>
      <c r="M375">
        <v>1290000</v>
      </c>
      <c r="N375">
        <v>99</v>
      </c>
      <c r="O375">
        <v>3.8</v>
      </c>
      <c r="P375" t="s">
        <v>31</v>
      </c>
      <c r="Q375" t="s">
        <v>28</v>
      </c>
    </row>
    <row r="376" spans="1:17" x14ac:dyDescent="0.3">
      <c r="A376">
        <v>376</v>
      </c>
      <c r="B376" t="s">
        <v>534</v>
      </c>
      <c r="C376" t="s">
        <v>18</v>
      </c>
      <c r="D376" t="s">
        <v>19</v>
      </c>
      <c r="E376" t="s">
        <v>43</v>
      </c>
      <c r="F376" t="s">
        <v>535</v>
      </c>
      <c r="G376">
        <v>4.2</v>
      </c>
      <c r="H376">
        <v>1079</v>
      </c>
      <c r="I376">
        <v>1122</v>
      </c>
      <c r="J376">
        <v>1.1000000000000001</v>
      </c>
      <c r="K376">
        <v>2163</v>
      </c>
      <c r="L376">
        <v>601000</v>
      </c>
      <c r="M376">
        <v>625000</v>
      </c>
      <c r="N376">
        <v>27</v>
      </c>
      <c r="O376">
        <v>2.6</v>
      </c>
      <c r="P376" t="s">
        <v>28</v>
      </c>
      <c r="Q376" t="s">
        <v>27</v>
      </c>
    </row>
    <row r="377" spans="1:17" x14ac:dyDescent="0.3">
      <c r="A377">
        <v>377</v>
      </c>
      <c r="B377" t="s">
        <v>536</v>
      </c>
      <c r="C377" t="s">
        <v>57</v>
      </c>
      <c r="D377" t="s">
        <v>19</v>
      </c>
      <c r="E377" t="s">
        <v>537</v>
      </c>
      <c r="F377" t="s">
        <v>511</v>
      </c>
      <c r="G377">
        <v>5.2</v>
      </c>
      <c r="H377">
        <v>1330</v>
      </c>
      <c r="I377">
        <v>1621</v>
      </c>
      <c r="J377">
        <v>1.4</v>
      </c>
      <c r="K377">
        <v>2677</v>
      </c>
      <c r="L377">
        <v>75800</v>
      </c>
      <c r="M377">
        <v>912000</v>
      </c>
      <c r="N377">
        <v>102</v>
      </c>
      <c r="O377">
        <v>2.5</v>
      </c>
      <c r="P377" t="s">
        <v>23</v>
      </c>
      <c r="Q377" t="s">
        <v>27</v>
      </c>
    </row>
    <row r="378" spans="1:17" x14ac:dyDescent="0.3">
      <c r="A378">
        <v>378</v>
      </c>
      <c r="B378" t="s">
        <v>538</v>
      </c>
      <c r="C378" t="s">
        <v>50</v>
      </c>
      <c r="D378" t="s">
        <v>19</v>
      </c>
      <c r="E378" t="s">
        <v>64</v>
      </c>
      <c r="F378" t="s">
        <v>20</v>
      </c>
      <c r="G378">
        <v>3.5</v>
      </c>
      <c r="H378">
        <v>1017</v>
      </c>
      <c r="I378">
        <v>7044</v>
      </c>
      <c r="J378">
        <v>1.1000000000000001</v>
      </c>
      <c r="K378">
        <v>3003</v>
      </c>
      <c r="L378">
        <v>947000</v>
      </c>
      <c r="M378">
        <v>6570000</v>
      </c>
      <c r="N378">
        <v>29</v>
      </c>
      <c r="O378">
        <v>3.1</v>
      </c>
      <c r="P378" t="s">
        <v>22</v>
      </c>
      <c r="Q378" t="s">
        <v>28</v>
      </c>
    </row>
    <row r="379" spans="1:17" x14ac:dyDescent="0.3">
      <c r="A379">
        <v>379</v>
      </c>
      <c r="B379" t="s">
        <v>539</v>
      </c>
      <c r="C379" t="s">
        <v>18</v>
      </c>
      <c r="D379" t="s">
        <v>47</v>
      </c>
      <c r="E379" t="s">
        <v>81</v>
      </c>
      <c r="F379" t="s">
        <v>511</v>
      </c>
      <c r="G379">
        <v>3</v>
      </c>
      <c r="H379">
        <v>3890</v>
      </c>
      <c r="I379">
        <v>165122</v>
      </c>
      <c r="J379">
        <v>1.1000000000000001</v>
      </c>
      <c r="K379">
        <v>7270</v>
      </c>
      <c r="L379">
        <v>87200</v>
      </c>
      <c r="M379">
        <v>35400000</v>
      </c>
      <c r="N379">
        <v>29</v>
      </c>
      <c r="O379">
        <v>1.1000000000000001</v>
      </c>
      <c r="P379" t="s">
        <v>37</v>
      </c>
      <c r="Q379" t="s">
        <v>28</v>
      </c>
    </row>
    <row r="380" spans="1:17" x14ac:dyDescent="0.3">
      <c r="A380">
        <v>380</v>
      </c>
      <c r="B380" t="s">
        <v>540</v>
      </c>
      <c r="C380" t="s">
        <v>18</v>
      </c>
      <c r="D380" t="s">
        <v>19</v>
      </c>
      <c r="E380" t="s">
        <v>55</v>
      </c>
      <c r="F380" t="s">
        <v>541</v>
      </c>
      <c r="G380">
        <v>10.1</v>
      </c>
      <c r="H380">
        <v>2270</v>
      </c>
      <c r="I380">
        <v>14497</v>
      </c>
      <c r="J380">
        <v>1.6</v>
      </c>
      <c r="K380">
        <v>19605</v>
      </c>
      <c r="L380">
        <v>467000</v>
      </c>
      <c r="M380">
        <v>28300000</v>
      </c>
      <c r="N380">
        <v>529</v>
      </c>
      <c r="O380">
        <v>5</v>
      </c>
      <c r="P380" t="s">
        <v>27</v>
      </c>
      <c r="Q380" t="s">
        <v>28</v>
      </c>
    </row>
    <row r="381" spans="1:17" x14ac:dyDescent="0.3">
      <c r="A381">
        <v>381</v>
      </c>
      <c r="B381" t="s">
        <v>542</v>
      </c>
      <c r="C381" t="s">
        <v>18</v>
      </c>
      <c r="D381" t="s">
        <v>19</v>
      </c>
      <c r="E381" t="s">
        <v>182</v>
      </c>
      <c r="F381" t="s">
        <v>543</v>
      </c>
      <c r="G381">
        <v>7</v>
      </c>
      <c r="H381">
        <v>1260</v>
      </c>
      <c r="I381">
        <v>14166</v>
      </c>
      <c r="J381">
        <v>1.1000000000000001</v>
      </c>
      <c r="K381">
        <v>1521</v>
      </c>
      <c r="L381">
        <v>330000</v>
      </c>
      <c r="M381">
        <v>33500000</v>
      </c>
      <c r="N381">
        <v>56</v>
      </c>
      <c r="O381">
        <v>5.5</v>
      </c>
      <c r="P381" t="s">
        <v>27</v>
      </c>
      <c r="Q381" t="s">
        <v>28</v>
      </c>
    </row>
    <row r="382" spans="1:17" x14ac:dyDescent="0.3">
      <c r="A382">
        <v>382</v>
      </c>
      <c r="B382" t="s">
        <v>544</v>
      </c>
      <c r="C382" t="s">
        <v>18</v>
      </c>
      <c r="D382" t="s">
        <v>19</v>
      </c>
      <c r="E382" t="s">
        <v>53</v>
      </c>
      <c r="F382" t="s">
        <v>404</v>
      </c>
      <c r="G382">
        <v>5.4</v>
      </c>
      <c r="H382">
        <v>1460</v>
      </c>
      <c r="I382">
        <v>10772</v>
      </c>
      <c r="J382">
        <v>1.1000000000000001</v>
      </c>
      <c r="K382">
        <v>8956</v>
      </c>
      <c r="L382">
        <v>259000</v>
      </c>
      <c r="M382">
        <v>18900000</v>
      </c>
      <c r="N382">
        <v>41</v>
      </c>
      <c r="O382">
        <v>4.2</v>
      </c>
      <c r="P382" t="s">
        <v>27</v>
      </c>
      <c r="Q382" t="s">
        <v>28</v>
      </c>
    </row>
    <row r="383" spans="1:17" x14ac:dyDescent="0.3">
      <c r="A383">
        <v>383</v>
      </c>
      <c r="B383" t="s">
        <v>545</v>
      </c>
      <c r="C383" t="s">
        <v>18</v>
      </c>
      <c r="D383" t="s">
        <v>19</v>
      </c>
      <c r="E383" t="s">
        <v>81</v>
      </c>
      <c r="F383" t="s">
        <v>64</v>
      </c>
      <c r="G383">
        <v>6.9</v>
      </c>
      <c r="H383">
        <v>1547</v>
      </c>
      <c r="I383">
        <v>3579</v>
      </c>
      <c r="J383">
        <v>1.2</v>
      </c>
      <c r="K383">
        <v>16866</v>
      </c>
      <c r="L383">
        <v>3990000</v>
      </c>
      <c r="M383">
        <v>92300000</v>
      </c>
      <c r="N383">
        <v>71</v>
      </c>
      <c r="O383">
        <v>6.3</v>
      </c>
      <c r="P383" t="s">
        <v>27</v>
      </c>
      <c r="Q383" t="s">
        <v>28</v>
      </c>
    </row>
    <row r="384" spans="1:17" x14ac:dyDescent="0.3">
      <c r="A384">
        <v>384</v>
      </c>
      <c r="B384" t="s">
        <v>546</v>
      </c>
      <c r="C384" t="s">
        <v>50</v>
      </c>
      <c r="D384" t="s">
        <v>19</v>
      </c>
      <c r="E384" t="s">
        <v>64</v>
      </c>
      <c r="F384" t="s">
        <v>20</v>
      </c>
      <c r="G384">
        <v>6.3</v>
      </c>
      <c r="H384">
        <v>7070</v>
      </c>
      <c r="I384">
        <v>24995</v>
      </c>
      <c r="J384">
        <v>2.2000000000000002</v>
      </c>
      <c r="K384">
        <v>13022</v>
      </c>
      <c r="L384">
        <v>1370000</v>
      </c>
      <c r="M384">
        <v>48500000</v>
      </c>
      <c r="N384">
        <v>211</v>
      </c>
      <c r="O384">
        <v>5.2</v>
      </c>
      <c r="P384" t="s">
        <v>23</v>
      </c>
      <c r="Q384" t="s">
        <v>28</v>
      </c>
    </row>
    <row r="385" spans="1:17" x14ac:dyDescent="0.3">
      <c r="A385">
        <v>385</v>
      </c>
      <c r="B385" t="s">
        <v>547</v>
      </c>
      <c r="C385" t="s">
        <v>18</v>
      </c>
      <c r="D385" t="s">
        <v>19</v>
      </c>
      <c r="E385" t="s">
        <v>548</v>
      </c>
      <c r="F385" t="s">
        <v>549</v>
      </c>
      <c r="G385">
        <v>4.5</v>
      </c>
      <c r="H385">
        <v>2990</v>
      </c>
      <c r="I385">
        <v>3286</v>
      </c>
      <c r="J385">
        <v>1.4</v>
      </c>
      <c r="K385">
        <v>7977</v>
      </c>
      <c r="L385">
        <v>567000</v>
      </c>
      <c r="M385">
        <v>6230000</v>
      </c>
      <c r="N385">
        <v>722</v>
      </c>
      <c r="O385">
        <v>5.9</v>
      </c>
      <c r="P385" t="s">
        <v>23</v>
      </c>
      <c r="Q385" t="s">
        <v>34</v>
      </c>
    </row>
    <row r="386" spans="1:17" x14ac:dyDescent="0.3">
      <c r="A386">
        <v>386</v>
      </c>
      <c r="B386" t="s">
        <v>550</v>
      </c>
      <c r="C386" t="s">
        <v>18</v>
      </c>
      <c r="D386" t="s">
        <v>19</v>
      </c>
      <c r="E386" t="s">
        <v>20</v>
      </c>
      <c r="F386" t="s">
        <v>71</v>
      </c>
      <c r="G386">
        <v>4.4000000000000004</v>
      </c>
      <c r="H386">
        <v>8210</v>
      </c>
      <c r="I386">
        <v>1042</v>
      </c>
      <c r="J386">
        <v>1.9</v>
      </c>
      <c r="K386">
        <v>6182</v>
      </c>
      <c r="L386">
        <v>1060000</v>
      </c>
      <c r="M386">
        <v>13400000</v>
      </c>
      <c r="N386">
        <v>321</v>
      </c>
      <c r="O386">
        <v>3.6</v>
      </c>
      <c r="P386" t="s">
        <v>28</v>
      </c>
      <c r="Q386" t="s">
        <v>34</v>
      </c>
    </row>
    <row r="387" spans="1:17" x14ac:dyDescent="0.3">
      <c r="A387">
        <v>387</v>
      </c>
      <c r="B387" t="s">
        <v>551</v>
      </c>
      <c r="C387" t="s">
        <v>18</v>
      </c>
      <c r="D387" t="s">
        <v>19</v>
      </c>
      <c r="E387" t="s">
        <v>64</v>
      </c>
      <c r="F387" t="s">
        <v>66</v>
      </c>
      <c r="G387">
        <v>3</v>
      </c>
      <c r="H387">
        <v>1004</v>
      </c>
      <c r="I387">
        <v>1225</v>
      </c>
      <c r="J387">
        <v>1.1000000000000001</v>
      </c>
      <c r="K387">
        <v>1498</v>
      </c>
      <c r="L387">
        <v>550000</v>
      </c>
      <c r="M387">
        <v>671000</v>
      </c>
      <c r="N387">
        <v>9</v>
      </c>
      <c r="O387">
        <v>2.6</v>
      </c>
      <c r="P387" t="s">
        <v>37</v>
      </c>
      <c r="Q387" t="s">
        <v>28</v>
      </c>
    </row>
    <row r="388" spans="1:17" x14ac:dyDescent="0.3">
      <c r="A388">
        <v>388</v>
      </c>
      <c r="B388" t="s">
        <v>552</v>
      </c>
      <c r="C388" t="s">
        <v>57</v>
      </c>
      <c r="D388" t="s">
        <v>19</v>
      </c>
      <c r="E388" t="s">
        <v>58</v>
      </c>
      <c r="F388" t="s">
        <v>20</v>
      </c>
      <c r="G388">
        <v>5.0999999999999996</v>
      </c>
      <c r="H388">
        <v>5790</v>
      </c>
      <c r="I388">
        <v>6734</v>
      </c>
      <c r="J388">
        <v>1.1000000000000001</v>
      </c>
      <c r="K388">
        <v>2299</v>
      </c>
      <c r="L388">
        <v>286000</v>
      </c>
      <c r="M388">
        <v>3300000</v>
      </c>
      <c r="N388">
        <v>62</v>
      </c>
      <c r="O388">
        <v>2.6</v>
      </c>
      <c r="P388" t="s">
        <v>37</v>
      </c>
      <c r="Q388" t="s">
        <v>28</v>
      </c>
    </row>
    <row r="389" spans="1:17" x14ac:dyDescent="0.3">
      <c r="A389">
        <v>389</v>
      </c>
      <c r="B389" t="s">
        <v>553</v>
      </c>
      <c r="C389" t="s">
        <v>18</v>
      </c>
      <c r="D389" t="s">
        <v>19</v>
      </c>
      <c r="E389" t="s">
        <v>286</v>
      </c>
      <c r="F389" t="s">
        <v>42</v>
      </c>
      <c r="G389">
        <v>7.6</v>
      </c>
      <c r="H389">
        <v>2240</v>
      </c>
      <c r="I389">
        <v>19066</v>
      </c>
      <c r="J389">
        <v>1.2</v>
      </c>
      <c r="K389">
        <v>13316</v>
      </c>
      <c r="L389">
        <v>611000</v>
      </c>
      <c r="M389">
        <v>52800000</v>
      </c>
      <c r="N389">
        <v>101</v>
      </c>
      <c r="O389">
        <v>4.5</v>
      </c>
      <c r="P389" t="s">
        <v>28</v>
      </c>
      <c r="Q389" t="s">
        <v>28</v>
      </c>
    </row>
    <row r="390" spans="1:17" x14ac:dyDescent="0.3">
      <c r="A390">
        <v>390</v>
      </c>
      <c r="B390" t="s">
        <v>554</v>
      </c>
      <c r="C390" t="s">
        <v>18</v>
      </c>
      <c r="D390" t="s">
        <v>19</v>
      </c>
      <c r="E390" t="s">
        <v>30</v>
      </c>
      <c r="F390" t="s">
        <v>21</v>
      </c>
      <c r="G390">
        <v>8</v>
      </c>
      <c r="H390">
        <v>5810</v>
      </c>
      <c r="I390">
        <v>45247</v>
      </c>
      <c r="J390">
        <v>1</v>
      </c>
      <c r="K390">
        <v>14807</v>
      </c>
      <c r="L390">
        <v>1260000</v>
      </c>
      <c r="M390">
        <v>98000000</v>
      </c>
      <c r="N390">
        <v>30</v>
      </c>
      <c r="O390">
        <v>5.2</v>
      </c>
      <c r="P390" t="s">
        <v>27</v>
      </c>
      <c r="Q390" t="s">
        <v>23</v>
      </c>
    </row>
    <row r="391" spans="1:17" x14ac:dyDescent="0.3">
      <c r="A391">
        <v>391</v>
      </c>
      <c r="B391" t="s">
        <v>555</v>
      </c>
      <c r="C391" t="s">
        <v>18</v>
      </c>
      <c r="D391" t="s">
        <v>19</v>
      </c>
      <c r="E391" t="s">
        <v>344</v>
      </c>
      <c r="F391" t="s">
        <v>39</v>
      </c>
      <c r="G391">
        <v>4.9000000000000004</v>
      </c>
      <c r="H391">
        <v>9500</v>
      </c>
      <c r="I391">
        <v>11469</v>
      </c>
      <c r="J391">
        <v>1.2</v>
      </c>
      <c r="K391">
        <v>8186</v>
      </c>
      <c r="L391">
        <v>1390000</v>
      </c>
      <c r="M391">
        <v>16700000</v>
      </c>
      <c r="N391">
        <v>116</v>
      </c>
      <c r="O391">
        <v>4.7</v>
      </c>
      <c r="P391" t="s">
        <v>37</v>
      </c>
      <c r="Q391" t="s">
        <v>27</v>
      </c>
    </row>
    <row r="392" spans="1:17" x14ac:dyDescent="0.3">
      <c r="A392">
        <v>392</v>
      </c>
      <c r="B392" t="s">
        <v>556</v>
      </c>
      <c r="C392" t="s">
        <v>18</v>
      </c>
      <c r="D392" t="s">
        <v>19</v>
      </c>
      <c r="E392" t="s">
        <v>20</v>
      </c>
      <c r="F392" t="s">
        <v>337</v>
      </c>
      <c r="G392">
        <v>6.2</v>
      </c>
      <c r="H392">
        <v>126</v>
      </c>
      <c r="I392">
        <v>2324</v>
      </c>
      <c r="J392">
        <v>1.5</v>
      </c>
      <c r="K392">
        <v>3985</v>
      </c>
      <c r="L392">
        <v>894000</v>
      </c>
      <c r="M392">
        <v>1650000</v>
      </c>
      <c r="N392">
        <v>30</v>
      </c>
      <c r="O392">
        <v>2.9</v>
      </c>
      <c r="P392" t="s">
        <v>28</v>
      </c>
      <c r="Q392" t="s">
        <v>37</v>
      </c>
    </row>
    <row r="393" spans="1:17" x14ac:dyDescent="0.3">
      <c r="A393">
        <v>393</v>
      </c>
      <c r="B393" t="s">
        <v>557</v>
      </c>
      <c r="C393" t="s">
        <v>68</v>
      </c>
      <c r="D393" t="s">
        <v>19</v>
      </c>
      <c r="E393" t="s">
        <v>20</v>
      </c>
      <c r="F393" t="s">
        <v>356</v>
      </c>
      <c r="G393">
        <v>7.1</v>
      </c>
      <c r="H393">
        <v>750</v>
      </c>
      <c r="I393">
        <v>20321</v>
      </c>
      <c r="J393">
        <v>1.6</v>
      </c>
      <c r="K393">
        <v>17003</v>
      </c>
      <c r="L393">
        <v>264000</v>
      </c>
      <c r="M393">
        <v>62800000</v>
      </c>
      <c r="N393">
        <v>444</v>
      </c>
      <c r="O393">
        <v>6.1</v>
      </c>
      <c r="P393" t="s">
        <v>28</v>
      </c>
      <c r="Q393" t="s">
        <v>23</v>
      </c>
    </row>
    <row r="394" spans="1:17" x14ac:dyDescent="0.3">
      <c r="A394">
        <v>394</v>
      </c>
      <c r="B394" t="s">
        <v>558</v>
      </c>
      <c r="C394" t="s">
        <v>50</v>
      </c>
      <c r="D394" t="s">
        <v>19</v>
      </c>
      <c r="E394" t="s">
        <v>64</v>
      </c>
      <c r="F394" t="s">
        <v>43</v>
      </c>
      <c r="G394">
        <v>6.6</v>
      </c>
      <c r="H394">
        <v>9870</v>
      </c>
      <c r="I394">
        <v>35775</v>
      </c>
      <c r="J394">
        <v>1.5</v>
      </c>
      <c r="K394">
        <v>1212</v>
      </c>
      <c r="L394">
        <v>1720000</v>
      </c>
      <c r="M394">
        <v>61700000</v>
      </c>
      <c r="N394">
        <v>80</v>
      </c>
      <c r="O394">
        <v>4.7</v>
      </c>
      <c r="P394" t="s">
        <v>28</v>
      </c>
      <c r="Q394" t="s">
        <v>28</v>
      </c>
    </row>
    <row r="395" spans="1:17" x14ac:dyDescent="0.3">
      <c r="A395">
        <v>395</v>
      </c>
      <c r="B395" t="s">
        <v>559</v>
      </c>
      <c r="C395" t="s">
        <v>18</v>
      </c>
      <c r="D395" t="s">
        <v>19</v>
      </c>
      <c r="E395" t="s">
        <v>55</v>
      </c>
      <c r="F395" t="s">
        <v>20</v>
      </c>
      <c r="G395">
        <v>7.8</v>
      </c>
      <c r="H395">
        <v>2250</v>
      </c>
      <c r="I395">
        <v>13149</v>
      </c>
      <c r="J395">
        <v>1.4</v>
      </c>
      <c r="K395">
        <v>16655</v>
      </c>
      <c r="L395">
        <v>526000</v>
      </c>
      <c r="M395">
        <v>30800000</v>
      </c>
      <c r="N395">
        <v>293</v>
      </c>
      <c r="O395">
        <v>6.2</v>
      </c>
      <c r="P395" t="s">
        <v>28</v>
      </c>
      <c r="Q395" t="s">
        <v>28</v>
      </c>
    </row>
    <row r="396" spans="1:17" x14ac:dyDescent="0.3">
      <c r="A396">
        <v>396</v>
      </c>
      <c r="B396" t="s">
        <v>560</v>
      </c>
      <c r="C396" t="s">
        <v>57</v>
      </c>
      <c r="D396" t="s">
        <v>19</v>
      </c>
      <c r="E396" t="s">
        <v>30</v>
      </c>
      <c r="F396" t="s">
        <v>71</v>
      </c>
      <c r="G396">
        <v>4.8</v>
      </c>
      <c r="H396">
        <v>3300</v>
      </c>
      <c r="I396">
        <v>5620</v>
      </c>
      <c r="J396">
        <v>1.1000000000000001</v>
      </c>
      <c r="K396">
        <v>3012</v>
      </c>
      <c r="L396">
        <v>242000</v>
      </c>
      <c r="M396">
        <v>415000</v>
      </c>
      <c r="N396">
        <v>39</v>
      </c>
      <c r="O396">
        <v>1.6</v>
      </c>
      <c r="P396" t="s">
        <v>34</v>
      </c>
      <c r="Q396" t="s">
        <v>28</v>
      </c>
    </row>
    <row r="397" spans="1:17" x14ac:dyDescent="0.3">
      <c r="A397">
        <v>397</v>
      </c>
      <c r="B397" t="s">
        <v>561</v>
      </c>
      <c r="C397" t="s">
        <v>36</v>
      </c>
      <c r="D397" t="s">
        <v>19</v>
      </c>
      <c r="E397" t="s">
        <v>562</v>
      </c>
      <c r="F397" t="s">
        <v>20</v>
      </c>
      <c r="G397">
        <v>20.100000000000001</v>
      </c>
      <c r="H397">
        <v>1252</v>
      </c>
      <c r="I397">
        <v>17286</v>
      </c>
      <c r="J397">
        <v>1.5</v>
      </c>
      <c r="K397">
        <v>23983</v>
      </c>
      <c r="L397">
        <v>1040000</v>
      </c>
      <c r="M397">
        <v>14300000</v>
      </c>
      <c r="N397">
        <v>36</v>
      </c>
      <c r="O397">
        <v>5.8</v>
      </c>
      <c r="P397" t="s">
        <v>28</v>
      </c>
      <c r="Q397" t="s">
        <v>28</v>
      </c>
    </row>
    <row r="398" spans="1:17" x14ac:dyDescent="0.3">
      <c r="A398">
        <v>398</v>
      </c>
      <c r="B398" t="s">
        <v>563</v>
      </c>
      <c r="C398" t="s">
        <v>73</v>
      </c>
      <c r="D398" t="s">
        <v>19</v>
      </c>
      <c r="E398" t="s">
        <v>78</v>
      </c>
      <c r="G398">
        <v>19.2</v>
      </c>
      <c r="H398">
        <v>740</v>
      </c>
      <c r="I398">
        <v>0</v>
      </c>
      <c r="J398">
        <v>1</v>
      </c>
      <c r="K398">
        <v>1350</v>
      </c>
      <c r="L398">
        <v>1600</v>
      </c>
      <c r="M398">
        <v>0</v>
      </c>
      <c r="N398">
        <v>1</v>
      </c>
      <c r="O398">
        <v>2.6</v>
      </c>
      <c r="P398" t="s">
        <v>34</v>
      </c>
      <c r="Q398" t="s">
        <v>34</v>
      </c>
    </row>
    <row r="399" spans="1:17" x14ac:dyDescent="0.3">
      <c r="A399">
        <v>399</v>
      </c>
      <c r="B399" t="s">
        <v>564</v>
      </c>
      <c r="C399" t="s">
        <v>18</v>
      </c>
      <c r="D399" t="s">
        <v>19</v>
      </c>
      <c r="E399" t="s">
        <v>25</v>
      </c>
      <c r="F399" t="s">
        <v>66</v>
      </c>
      <c r="G399">
        <v>4.9000000000000004</v>
      </c>
      <c r="H399">
        <v>9490</v>
      </c>
      <c r="I399">
        <v>660</v>
      </c>
      <c r="J399">
        <v>1.3</v>
      </c>
      <c r="K399">
        <v>1412</v>
      </c>
      <c r="L399">
        <v>275000</v>
      </c>
      <c r="M399">
        <v>19300</v>
      </c>
      <c r="N399">
        <v>19</v>
      </c>
      <c r="O399">
        <v>1.7</v>
      </c>
      <c r="P399" t="s">
        <v>28</v>
      </c>
      <c r="Q399" t="s">
        <v>28</v>
      </c>
    </row>
    <row r="400" spans="1:17" x14ac:dyDescent="0.3">
      <c r="A400">
        <v>400</v>
      </c>
      <c r="B400" t="s">
        <v>565</v>
      </c>
      <c r="C400" t="s">
        <v>18</v>
      </c>
      <c r="D400" t="s">
        <v>19</v>
      </c>
      <c r="E400" t="s">
        <v>30</v>
      </c>
      <c r="F400" t="s">
        <v>20</v>
      </c>
      <c r="G400">
        <v>6.3</v>
      </c>
      <c r="H400">
        <v>4370</v>
      </c>
      <c r="I400">
        <v>24839</v>
      </c>
      <c r="J400">
        <v>1.3</v>
      </c>
      <c r="K400">
        <v>10343</v>
      </c>
      <c r="L400">
        <v>826000</v>
      </c>
      <c r="M400">
        <v>46900000</v>
      </c>
      <c r="N400">
        <v>41</v>
      </c>
      <c r="O400">
        <v>4.2</v>
      </c>
      <c r="P400" t="s">
        <v>28</v>
      </c>
      <c r="Q400" t="s">
        <v>23</v>
      </c>
    </row>
    <row r="401" spans="1:17" x14ac:dyDescent="0.3">
      <c r="A401">
        <v>401</v>
      </c>
      <c r="B401" t="s">
        <v>566</v>
      </c>
      <c r="C401" t="s">
        <v>36</v>
      </c>
      <c r="D401" t="s">
        <v>19</v>
      </c>
      <c r="E401" t="s">
        <v>20</v>
      </c>
      <c r="F401" t="s">
        <v>64</v>
      </c>
      <c r="G401">
        <v>6</v>
      </c>
      <c r="H401">
        <v>1933</v>
      </c>
      <c r="I401">
        <v>28164</v>
      </c>
      <c r="J401">
        <v>3.1</v>
      </c>
      <c r="K401">
        <v>14494</v>
      </c>
      <c r="L401">
        <v>5580000</v>
      </c>
      <c r="M401">
        <v>82400000</v>
      </c>
      <c r="N401">
        <v>539</v>
      </c>
      <c r="O401">
        <v>6.2</v>
      </c>
      <c r="P401" t="s">
        <v>37</v>
      </c>
      <c r="Q401" t="s">
        <v>23</v>
      </c>
    </row>
    <row r="402" spans="1:17" x14ac:dyDescent="0.3">
      <c r="A402">
        <v>402</v>
      </c>
      <c r="B402" t="s">
        <v>567</v>
      </c>
      <c r="C402" t="s">
        <v>153</v>
      </c>
      <c r="D402" t="s">
        <v>19</v>
      </c>
      <c r="E402" t="s">
        <v>45</v>
      </c>
      <c r="F402" t="s">
        <v>20</v>
      </c>
      <c r="G402">
        <v>5.9</v>
      </c>
      <c r="H402">
        <v>1590</v>
      </c>
      <c r="I402">
        <v>289</v>
      </c>
      <c r="J402">
        <v>1.5</v>
      </c>
      <c r="K402">
        <v>9401</v>
      </c>
      <c r="L402">
        <v>293000</v>
      </c>
      <c r="M402">
        <v>5310000</v>
      </c>
      <c r="N402">
        <v>80</v>
      </c>
      <c r="O402">
        <v>4.0999999999999996</v>
      </c>
      <c r="P402" t="s">
        <v>37</v>
      </c>
      <c r="Q402" t="s">
        <v>34</v>
      </c>
    </row>
    <row r="403" spans="1:17" x14ac:dyDescent="0.3">
      <c r="A403">
        <v>403</v>
      </c>
      <c r="B403" t="s">
        <v>568</v>
      </c>
      <c r="C403" t="s">
        <v>52</v>
      </c>
      <c r="D403" t="s">
        <v>19</v>
      </c>
      <c r="E403" t="s">
        <v>53</v>
      </c>
      <c r="F403" t="s">
        <v>66</v>
      </c>
      <c r="G403">
        <v>9.9</v>
      </c>
      <c r="H403">
        <v>1668</v>
      </c>
      <c r="I403">
        <v>0</v>
      </c>
      <c r="J403">
        <v>1.1000000000000001</v>
      </c>
      <c r="K403">
        <v>3060</v>
      </c>
      <c r="L403">
        <v>55200</v>
      </c>
      <c r="M403">
        <v>0</v>
      </c>
      <c r="N403">
        <v>2</v>
      </c>
      <c r="O403">
        <v>0.5</v>
      </c>
      <c r="P403" t="s">
        <v>37</v>
      </c>
      <c r="Q403" t="s">
        <v>31</v>
      </c>
    </row>
    <row r="404" spans="1:17" x14ac:dyDescent="0.3">
      <c r="A404">
        <v>404</v>
      </c>
      <c r="B404" t="s">
        <v>569</v>
      </c>
      <c r="C404" t="s">
        <v>18</v>
      </c>
      <c r="D404" t="s">
        <v>19</v>
      </c>
      <c r="E404" t="s">
        <v>20</v>
      </c>
      <c r="F404" t="s">
        <v>143</v>
      </c>
      <c r="G404">
        <v>5.5</v>
      </c>
      <c r="H404">
        <v>8630</v>
      </c>
      <c r="I404">
        <v>21836</v>
      </c>
      <c r="J404">
        <v>1.1000000000000001</v>
      </c>
      <c r="K404">
        <v>8045</v>
      </c>
      <c r="L404">
        <v>1220000</v>
      </c>
      <c r="M404">
        <v>33200000</v>
      </c>
      <c r="N404">
        <v>51</v>
      </c>
      <c r="O404">
        <v>3.9</v>
      </c>
      <c r="P404" t="s">
        <v>37</v>
      </c>
      <c r="Q404" t="s">
        <v>27</v>
      </c>
    </row>
    <row r="405" spans="1:17" x14ac:dyDescent="0.3">
      <c r="A405">
        <v>405</v>
      </c>
      <c r="B405" t="s">
        <v>570</v>
      </c>
      <c r="C405" t="s">
        <v>36</v>
      </c>
      <c r="D405" t="s">
        <v>19</v>
      </c>
      <c r="E405" t="s">
        <v>20</v>
      </c>
      <c r="F405" t="s">
        <v>91</v>
      </c>
      <c r="G405">
        <v>2.7</v>
      </c>
      <c r="H405">
        <v>2620</v>
      </c>
      <c r="I405">
        <v>1736</v>
      </c>
      <c r="J405">
        <v>1.4</v>
      </c>
      <c r="K405">
        <v>3142</v>
      </c>
      <c r="L405">
        <v>363000</v>
      </c>
      <c r="M405">
        <v>2410000</v>
      </c>
      <c r="N405">
        <v>29</v>
      </c>
      <c r="O405">
        <v>4.4000000000000004</v>
      </c>
      <c r="P405" t="s">
        <v>34</v>
      </c>
      <c r="Q405" t="s">
        <v>22</v>
      </c>
    </row>
    <row r="406" spans="1:17" x14ac:dyDescent="0.3">
      <c r="A406">
        <v>406</v>
      </c>
      <c r="B406" t="s">
        <v>571</v>
      </c>
      <c r="C406" t="s">
        <v>18</v>
      </c>
      <c r="D406" t="s">
        <v>19</v>
      </c>
      <c r="E406" t="s">
        <v>71</v>
      </c>
      <c r="F406" t="s">
        <v>86</v>
      </c>
      <c r="G406">
        <v>5.7</v>
      </c>
      <c r="H406">
        <v>3580</v>
      </c>
      <c r="I406">
        <v>1475</v>
      </c>
      <c r="J406">
        <v>1.2</v>
      </c>
      <c r="K406">
        <v>10161</v>
      </c>
      <c r="L406">
        <v>655000</v>
      </c>
      <c r="M406">
        <v>2700000</v>
      </c>
      <c r="N406">
        <v>109</v>
      </c>
      <c r="O406">
        <v>5</v>
      </c>
      <c r="P406" t="s">
        <v>23</v>
      </c>
      <c r="Q406" t="s">
        <v>37</v>
      </c>
    </row>
    <row r="407" spans="1:17" x14ac:dyDescent="0.3">
      <c r="A407">
        <v>407</v>
      </c>
      <c r="B407" t="s">
        <v>572</v>
      </c>
      <c r="C407" t="s">
        <v>57</v>
      </c>
      <c r="D407" t="s">
        <v>19</v>
      </c>
      <c r="E407" t="s">
        <v>39</v>
      </c>
      <c r="F407" t="s">
        <v>43</v>
      </c>
      <c r="G407">
        <v>3.5</v>
      </c>
      <c r="H407">
        <v>1310</v>
      </c>
      <c r="I407">
        <v>2083</v>
      </c>
      <c r="J407">
        <v>1.2</v>
      </c>
      <c r="K407">
        <v>6668</v>
      </c>
      <c r="L407">
        <v>267000</v>
      </c>
      <c r="M407">
        <v>4240000</v>
      </c>
      <c r="N407">
        <v>274</v>
      </c>
      <c r="O407">
        <v>5.3</v>
      </c>
      <c r="P407" t="s">
        <v>28</v>
      </c>
      <c r="Q407" t="s">
        <v>28</v>
      </c>
    </row>
    <row r="408" spans="1:17" x14ac:dyDescent="0.3">
      <c r="A408">
        <v>408</v>
      </c>
      <c r="B408" t="s">
        <v>573</v>
      </c>
      <c r="C408" t="s">
        <v>36</v>
      </c>
      <c r="D408" t="s">
        <v>19</v>
      </c>
      <c r="E408" t="s">
        <v>30</v>
      </c>
      <c r="F408" t="s">
        <v>20</v>
      </c>
      <c r="G408">
        <v>4.8</v>
      </c>
      <c r="H408">
        <v>7720</v>
      </c>
      <c r="I408">
        <v>2006</v>
      </c>
      <c r="J408">
        <v>2.2999999999999998</v>
      </c>
      <c r="K408">
        <v>4392</v>
      </c>
      <c r="L408">
        <v>732000</v>
      </c>
      <c r="M408">
        <v>1900000</v>
      </c>
      <c r="N408">
        <v>115</v>
      </c>
      <c r="O408">
        <v>3.2</v>
      </c>
      <c r="P408" t="s">
        <v>27</v>
      </c>
      <c r="Q408" t="s">
        <v>28</v>
      </c>
    </row>
    <row r="409" spans="1:17" x14ac:dyDescent="0.3">
      <c r="A409">
        <v>409</v>
      </c>
      <c r="B409" t="s">
        <v>574</v>
      </c>
      <c r="C409" t="s">
        <v>41</v>
      </c>
      <c r="D409" t="s">
        <v>19</v>
      </c>
      <c r="E409" t="s">
        <v>81</v>
      </c>
      <c r="F409" t="s">
        <v>575</v>
      </c>
      <c r="G409">
        <v>6.9</v>
      </c>
      <c r="H409">
        <v>2240</v>
      </c>
      <c r="I409">
        <v>847</v>
      </c>
      <c r="J409">
        <v>1.3</v>
      </c>
      <c r="K409">
        <v>15457</v>
      </c>
      <c r="L409">
        <v>804000</v>
      </c>
      <c r="M409">
        <v>30400000</v>
      </c>
      <c r="N409">
        <v>92</v>
      </c>
      <c r="O409">
        <v>5.7</v>
      </c>
      <c r="P409" t="s">
        <v>28</v>
      </c>
      <c r="Q409" t="s">
        <v>28</v>
      </c>
    </row>
    <row r="410" spans="1:17" x14ac:dyDescent="0.3">
      <c r="A410">
        <v>410</v>
      </c>
      <c r="B410" t="s">
        <v>576</v>
      </c>
      <c r="C410" t="s">
        <v>73</v>
      </c>
      <c r="D410" t="s">
        <v>19</v>
      </c>
      <c r="E410" t="s">
        <v>30</v>
      </c>
      <c r="F410" t="s">
        <v>78</v>
      </c>
      <c r="G410">
        <v>5.8</v>
      </c>
      <c r="H410">
        <v>1780</v>
      </c>
      <c r="I410">
        <v>1451</v>
      </c>
      <c r="J410">
        <v>1.4</v>
      </c>
      <c r="K410">
        <v>5592</v>
      </c>
      <c r="L410">
        <v>163000</v>
      </c>
      <c r="M410">
        <v>1340000</v>
      </c>
      <c r="N410">
        <v>25</v>
      </c>
      <c r="O410">
        <v>3.9</v>
      </c>
      <c r="P410" t="s">
        <v>31</v>
      </c>
      <c r="Q410" t="s">
        <v>27</v>
      </c>
    </row>
    <row r="411" spans="1:17" x14ac:dyDescent="0.3">
      <c r="A411">
        <v>411</v>
      </c>
      <c r="B411" t="s">
        <v>577</v>
      </c>
      <c r="C411" t="s">
        <v>50</v>
      </c>
      <c r="D411" t="s">
        <v>19</v>
      </c>
      <c r="E411" t="s">
        <v>20</v>
      </c>
      <c r="F411" t="s">
        <v>55</v>
      </c>
      <c r="G411">
        <v>7.5</v>
      </c>
      <c r="H411">
        <v>3680</v>
      </c>
      <c r="I411">
        <v>1762</v>
      </c>
      <c r="J411">
        <v>2.4</v>
      </c>
      <c r="K411">
        <v>6296</v>
      </c>
      <c r="L411">
        <v>327000</v>
      </c>
      <c r="M411">
        <v>1560000</v>
      </c>
      <c r="N411">
        <v>119</v>
      </c>
      <c r="O411">
        <v>3.4</v>
      </c>
      <c r="P411" t="s">
        <v>22</v>
      </c>
      <c r="Q411" t="s">
        <v>34</v>
      </c>
    </row>
    <row r="412" spans="1:17" x14ac:dyDescent="0.3">
      <c r="A412">
        <v>412</v>
      </c>
      <c r="B412" t="s">
        <v>578</v>
      </c>
      <c r="C412" t="s">
        <v>18</v>
      </c>
      <c r="D412" t="s">
        <v>19</v>
      </c>
      <c r="E412" t="s">
        <v>39</v>
      </c>
      <c r="F412" t="s">
        <v>43</v>
      </c>
      <c r="G412">
        <v>6.1</v>
      </c>
      <c r="H412">
        <v>1675</v>
      </c>
      <c r="I412">
        <v>19614</v>
      </c>
      <c r="J412">
        <v>2.2999999999999998</v>
      </c>
      <c r="K412">
        <v>7796</v>
      </c>
      <c r="L412">
        <v>2190000</v>
      </c>
      <c r="M412">
        <v>25600000</v>
      </c>
      <c r="N412">
        <v>159</v>
      </c>
      <c r="O412">
        <v>4.2</v>
      </c>
      <c r="P412" t="s">
        <v>37</v>
      </c>
      <c r="Q412" t="s">
        <v>23</v>
      </c>
    </row>
    <row r="413" spans="1:17" x14ac:dyDescent="0.3">
      <c r="A413">
        <v>413</v>
      </c>
      <c r="B413" t="s">
        <v>579</v>
      </c>
      <c r="C413" t="s">
        <v>18</v>
      </c>
      <c r="D413" t="s">
        <v>19</v>
      </c>
      <c r="E413" t="s">
        <v>20</v>
      </c>
      <c r="F413" t="s">
        <v>55</v>
      </c>
      <c r="G413">
        <v>3.4</v>
      </c>
      <c r="H413">
        <v>1462</v>
      </c>
      <c r="I413">
        <v>8318</v>
      </c>
      <c r="J413">
        <v>1.7</v>
      </c>
      <c r="K413">
        <v>4654</v>
      </c>
      <c r="L413">
        <v>1860000</v>
      </c>
      <c r="M413">
        <v>10600000</v>
      </c>
      <c r="N413">
        <v>376</v>
      </c>
      <c r="O413">
        <v>5.2</v>
      </c>
      <c r="P413" t="s">
        <v>27</v>
      </c>
      <c r="Q413" t="s">
        <v>37</v>
      </c>
    </row>
    <row r="414" spans="1:17" x14ac:dyDescent="0.3">
      <c r="A414">
        <v>414</v>
      </c>
      <c r="B414" t="s">
        <v>580</v>
      </c>
      <c r="C414" t="s">
        <v>73</v>
      </c>
      <c r="D414" t="s">
        <v>19</v>
      </c>
      <c r="E414" t="s">
        <v>78</v>
      </c>
      <c r="F414" t="s">
        <v>55</v>
      </c>
      <c r="G414">
        <v>19.600000000000001</v>
      </c>
      <c r="H414">
        <v>2320</v>
      </c>
      <c r="I414">
        <v>350</v>
      </c>
      <c r="J414">
        <v>1.1000000000000001</v>
      </c>
      <c r="K414">
        <v>5822</v>
      </c>
      <c r="L414">
        <v>47800</v>
      </c>
      <c r="M414">
        <v>7200</v>
      </c>
      <c r="N414">
        <v>11</v>
      </c>
      <c r="O414">
        <v>1.2</v>
      </c>
      <c r="P414" t="s">
        <v>31</v>
      </c>
      <c r="Q414" t="s">
        <v>23</v>
      </c>
    </row>
    <row r="415" spans="1:17" x14ac:dyDescent="0.3">
      <c r="A415">
        <v>415</v>
      </c>
      <c r="B415" t="s">
        <v>581</v>
      </c>
      <c r="C415" t="s">
        <v>36</v>
      </c>
      <c r="D415" t="s">
        <v>19</v>
      </c>
      <c r="E415" t="s">
        <v>39</v>
      </c>
      <c r="F415" t="s">
        <v>30</v>
      </c>
      <c r="G415">
        <v>4</v>
      </c>
      <c r="H415">
        <v>3700</v>
      </c>
      <c r="I415">
        <v>30015</v>
      </c>
      <c r="J415">
        <v>1.3</v>
      </c>
      <c r="K415">
        <v>8018</v>
      </c>
      <c r="L415">
        <v>1070000</v>
      </c>
      <c r="M415">
        <v>79800000</v>
      </c>
      <c r="N415">
        <v>525</v>
      </c>
      <c r="O415">
        <v>5.0999999999999996</v>
      </c>
      <c r="P415" t="s">
        <v>27</v>
      </c>
      <c r="Q415" t="s">
        <v>28</v>
      </c>
    </row>
    <row r="416" spans="1:17" x14ac:dyDescent="0.3">
      <c r="A416">
        <v>416</v>
      </c>
      <c r="B416" t="s">
        <v>582</v>
      </c>
      <c r="C416" t="s">
        <v>52</v>
      </c>
      <c r="D416" t="s">
        <v>19</v>
      </c>
      <c r="E416" t="s">
        <v>53</v>
      </c>
      <c r="F416" t="s">
        <v>20</v>
      </c>
      <c r="G416">
        <v>3.8</v>
      </c>
      <c r="H416">
        <v>4460</v>
      </c>
      <c r="I416">
        <v>6927</v>
      </c>
      <c r="J416">
        <v>1.6</v>
      </c>
      <c r="K416">
        <v>2137</v>
      </c>
      <c r="L416">
        <v>255000</v>
      </c>
      <c r="M416">
        <v>3950000</v>
      </c>
      <c r="N416">
        <v>60</v>
      </c>
      <c r="O416">
        <v>1.4</v>
      </c>
      <c r="P416" t="s">
        <v>28</v>
      </c>
      <c r="Q416" t="s">
        <v>23</v>
      </c>
    </row>
    <row r="417" spans="1:17" x14ac:dyDescent="0.3">
      <c r="A417">
        <v>417</v>
      </c>
      <c r="B417" t="s">
        <v>583</v>
      </c>
      <c r="C417" t="s">
        <v>73</v>
      </c>
      <c r="D417" t="s">
        <v>19</v>
      </c>
      <c r="E417" t="s">
        <v>78</v>
      </c>
      <c r="G417">
        <v>20.399999999999999</v>
      </c>
      <c r="H417">
        <v>310</v>
      </c>
      <c r="I417">
        <v>0</v>
      </c>
      <c r="J417">
        <v>1</v>
      </c>
      <c r="K417">
        <v>1630</v>
      </c>
      <c r="L417">
        <v>1500</v>
      </c>
      <c r="M417">
        <v>0</v>
      </c>
      <c r="N417">
        <v>1</v>
      </c>
      <c r="O417">
        <v>2.2999999999999998</v>
      </c>
      <c r="P417" t="s">
        <v>22</v>
      </c>
      <c r="Q417" t="s">
        <v>31</v>
      </c>
    </row>
    <row r="418" spans="1:17" x14ac:dyDescent="0.3">
      <c r="A418">
        <v>418</v>
      </c>
      <c r="B418" t="s">
        <v>584</v>
      </c>
      <c r="C418" t="s">
        <v>18</v>
      </c>
      <c r="D418" t="s">
        <v>19</v>
      </c>
      <c r="E418" t="s">
        <v>307</v>
      </c>
      <c r="F418" t="s">
        <v>585</v>
      </c>
      <c r="G418">
        <v>4.2</v>
      </c>
      <c r="H418">
        <v>6100</v>
      </c>
      <c r="I418">
        <v>2761</v>
      </c>
      <c r="J418">
        <v>1.1000000000000001</v>
      </c>
      <c r="K418">
        <v>2494</v>
      </c>
      <c r="L418">
        <v>356000</v>
      </c>
      <c r="M418">
        <v>1610000</v>
      </c>
      <c r="N418">
        <v>33</v>
      </c>
      <c r="O418">
        <v>1.9</v>
      </c>
      <c r="P418" t="s">
        <v>37</v>
      </c>
      <c r="Q418" t="s">
        <v>22</v>
      </c>
    </row>
    <row r="419" spans="1:17" x14ac:dyDescent="0.3">
      <c r="A419">
        <v>419</v>
      </c>
      <c r="B419" t="s">
        <v>586</v>
      </c>
      <c r="C419" t="s">
        <v>50</v>
      </c>
      <c r="D419" t="s">
        <v>19</v>
      </c>
      <c r="E419" t="s">
        <v>20</v>
      </c>
      <c r="F419" t="s">
        <v>143</v>
      </c>
      <c r="G419">
        <v>4.3</v>
      </c>
      <c r="H419">
        <v>3250</v>
      </c>
      <c r="I419">
        <v>1166</v>
      </c>
      <c r="J419">
        <v>1</v>
      </c>
      <c r="K419">
        <v>2841</v>
      </c>
      <c r="L419">
        <v>215000</v>
      </c>
      <c r="M419">
        <v>773000</v>
      </c>
      <c r="N419">
        <v>16</v>
      </c>
      <c r="O419">
        <v>1.9</v>
      </c>
      <c r="P419" t="s">
        <v>31</v>
      </c>
      <c r="Q419" t="s">
        <v>28</v>
      </c>
    </row>
    <row r="420" spans="1:17" x14ac:dyDescent="0.3">
      <c r="A420">
        <v>420</v>
      </c>
      <c r="B420" t="s">
        <v>587</v>
      </c>
      <c r="C420" t="s">
        <v>52</v>
      </c>
      <c r="D420" t="s">
        <v>19</v>
      </c>
      <c r="E420" t="s">
        <v>588</v>
      </c>
      <c r="G420">
        <v>8.1999999999999993</v>
      </c>
      <c r="H420">
        <v>30</v>
      </c>
      <c r="I420">
        <v>0</v>
      </c>
      <c r="J420">
        <v>1</v>
      </c>
      <c r="K420">
        <v>160</v>
      </c>
      <c r="L420">
        <v>280</v>
      </c>
      <c r="M420">
        <v>0</v>
      </c>
      <c r="N420">
        <v>1</v>
      </c>
      <c r="O420">
        <v>2</v>
      </c>
      <c r="P420" t="s">
        <v>27</v>
      </c>
      <c r="Q420" t="s">
        <v>37</v>
      </c>
    </row>
    <row r="421" spans="1:17" x14ac:dyDescent="0.3">
      <c r="A421">
        <v>421</v>
      </c>
      <c r="B421" t="s">
        <v>589</v>
      </c>
      <c r="C421" t="s">
        <v>50</v>
      </c>
      <c r="D421" t="s">
        <v>19</v>
      </c>
      <c r="E421" t="s">
        <v>81</v>
      </c>
      <c r="F421" t="s">
        <v>64</v>
      </c>
      <c r="G421">
        <v>6.7</v>
      </c>
      <c r="H421">
        <v>4320</v>
      </c>
      <c r="I421">
        <v>8098</v>
      </c>
      <c r="J421">
        <v>2.1</v>
      </c>
      <c r="K421">
        <v>10976</v>
      </c>
      <c r="L421">
        <v>715000</v>
      </c>
      <c r="M421">
        <v>12400000</v>
      </c>
      <c r="N421">
        <v>144</v>
      </c>
      <c r="O421">
        <v>4.2</v>
      </c>
      <c r="P421" t="s">
        <v>31</v>
      </c>
      <c r="Q421" t="s">
        <v>28</v>
      </c>
    </row>
    <row r="422" spans="1:17" x14ac:dyDescent="0.3">
      <c r="A422">
        <v>422</v>
      </c>
      <c r="B422" t="s">
        <v>590</v>
      </c>
      <c r="C422" t="s">
        <v>52</v>
      </c>
      <c r="D422" t="s">
        <v>19</v>
      </c>
      <c r="E422" t="s">
        <v>53</v>
      </c>
      <c r="F422" t="s">
        <v>591</v>
      </c>
      <c r="G422">
        <v>7.3</v>
      </c>
      <c r="H422">
        <v>1480</v>
      </c>
      <c r="I422">
        <v>36828</v>
      </c>
      <c r="J422">
        <v>1.9</v>
      </c>
      <c r="K422">
        <v>15004</v>
      </c>
      <c r="L422">
        <v>430000</v>
      </c>
      <c r="M422">
        <v>89700000</v>
      </c>
      <c r="N422">
        <v>737</v>
      </c>
      <c r="O422">
        <v>5.2</v>
      </c>
      <c r="P422" t="s">
        <v>28</v>
      </c>
      <c r="Q422" t="s">
        <v>28</v>
      </c>
    </row>
    <row r="423" spans="1:17" x14ac:dyDescent="0.3">
      <c r="A423">
        <v>423</v>
      </c>
      <c r="B423" t="s">
        <v>592</v>
      </c>
      <c r="C423" t="s">
        <v>84</v>
      </c>
      <c r="D423" t="s">
        <v>19</v>
      </c>
      <c r="E423" t="s">
        <v>20</v>
      </c>
      <c r="F423" t="s">
        <v>55</v>
      </c>
      <c r="G423">
        <v>3</v>
      </c>
      <c r="H423">
        <v>1296</v>
      </c>
      <c r="I423">
        <v>11838</v>
      </c>
      <c r="J423">
        <v>1.3</v>
      </c>
      <c r="K423">
        <v>2472</v>
      </c>
      <c r="L423">
        <v>1020000</v>
      </c>
      <c r="M423">
        <v>9330000</v>
      </c>
      <c r="N423">
        <v>52</v>
      </c>
      <c r="O423">
        <v>4.3</v>
      </c>
      <c r="P423" t="s">
        <v>31</v>
      </c>
      <c r="Q423" t="s">
        <v>23</v>
      </c>
    </row>
    <row r="424" spans="1:17" x14ac:dyDescent="0.3">
      <c r="A424">
        <v>424</v>
      </c>
      <c r="B424" t="s">
        <v>593</v>
      </c>
      <c r="C424" t="s">
        <v>36</v>
      </c>
      <c r="D424" t="s">
        <v>19</v>
      </c>
      <c r="E424" t="s">
        <v>55</v>
      </c>
      <c r="F424" t="s">
        <v>20</v>
      </c>
      <c r="G424">
        <v>4.5</v>
      </c>
      <c r="H424">
        <v>1480</v>
      </c>
      <c r="I424">
        <v>1544</v>
      </c>
      <c r="J424">
        <v>1.5</v>
      </c>
      <c r="K424">
        <v>6225</v>
      </c>
      <c r="L424">
        <v>209000</v>
      </c>
      <c r="M424">
        <v>2180000</v>
      </c>
      <c r="N424">
        <v>65</v>
      </c>
      <c r="O424">
        <v>4.5</v>
      </c>
      <c r="P424" t="s">
        <v>27</v>
      </c>
      <c r="Q424" t="s">
        <v>28</v>
      </c>
    </row>
    <row r="425" spans="1:17" x14ac:dyDescent="0.3">
      <c r="A425">
        <v>425</v>
      </c>
      <c r="B425" t="s">
        <v>594</v>
      </c>
      <c r="C425" t="s">
        <v>18</v>
      </c>
      <c r="D425" t="s">
        <v>19</v>
      </c>
      <c r="E425" t="s">
        <v>595</v>
      </c>
      <c r="F425" t="s">
        <v>20</v>
      </c>
      <c r="G425">
        <v>21.8</v>
      </c>
      <c r="H425">
        <v>5460</v>
      </c>
      <c r="I425">
        <v>4040</v>
      </c>
      <c r="J425">
        <v>1.8</v>
      </c>
      <c r="K425">
        <v>13847</v>
      </c>
      <c r="L425">
        <v>204000</v>
      </c>
      <c r="M425">
        <v>155000</v>
      </c>
      <c r="N425">
        <v>28</v>
      </c>
      <c r="O425">
        <v>4.3</v>
      </c>
      <c r="P425" t="s">
        <v>37</v>
      </c>
      <c r="Q425" t="s">
        <v>22</v>
      </c>
    </row>
    <row r="426" spans="1:17" x14ac:dyDescent="0.3">
      <c r="A426">
        <v>426</v>
      </c>
      <c r="B426" t="s">
        <v>596</v>
      </c>
      <c r="C426" t="s">
        <v>41</v>
      </c>
      <c r="D426" t="s">
        <v>19</v>
      </c>
      <c r="E426" t="s">
        <v>58</v>
      </c>
      <c r="F426" t="s">
        <v>43</v>
      </c>
      <c r="G426">
        <v>4.2</v>
      </c>
      <c r="H426">
        <v>5630</v>
      </c>
      <c r="I426">
        <v>8440</v>
      </c>
      <c r="J426">
        <v>1.3</v>
      </c>
      <c r="K426">
        <v>3318</v>
      </c>
      <c r="L426">
        <v>464000</v>
      </c>
      <c r="M426">
        <v>696000</v>
      </c>
      <c r="N426">
        <v>94</v>
      </c>
      <c r="O426">
        <v>4.0999999999999996</v>
      </c>
      <c r="P426" t="s">
        <v>23</v>
      </c>
      <c r="Q426" t="s">
        <v>28</v>
      </c>
    </row>
    <row r="427" spans="1:17" x14ac:dyDescent="0.3">
      <c r="A427">
        <v>427</v>
      </c>
      <c r="B427" t="s">
        <v>597</v>
      </c>
      <c r="C427" t="s">
        <v>41</v>
      </c>
      <c r="D427" t="s">
        <v>47</v>
      </c>
      <c r="E427" t="s">
        <v>114</v>
      </c>
      <c r="F427" t="s">
        <v>598</v>
      </c>
      <c r="G427">
        <v>4.2</v>
      </c>
      <c r="H427">
        <v>4210</v>
      </c>
      <c r="I427">
        <v>9353</v>
      </c>
      <c r="J427">
        <v>1</v>
      </c>
      <c r="K427">
        <v>4393</v>
      </c>
      <c r="L427">
        <v>433000</v>
      </c>
      <c r="M427">
        <v>9890000</v>
      </c>
      <c r="N427">
        <v>3</v>
      </c>
      <c r="O427">
        <v>2.6</v>
      </c>
      <c r="P427" t="s">
        <v>37</v>
      </c>
      <c r="Q427" t="s">
        <v>28</v>
      </c>
    </row>
    <row r="428" spans="1:17" x14ac:dyDescent="0.3">
      <c r="A428">
        <v>428</v>
      </c>
      <c r="B428" t="s">
        <v>599</v>
      </c>
      <c r="C428" t="s">
        <v>68</v>
      </c>
      <c r="D428" t="s">
        <v>19</v>
      </c>
      <c r="E428" t="s">
        <v>97</v>
      </c>
      <c r="F428" t="s">
        <v>600</v>
      </c>
      <c r="G428">
        <v>3.9</v>
      </c>
      <c r="H428">
        <v>1500</v>
      </c>
      <c r="I428">
        <v>21024</v>
      </c>
      <c r="J428">
        <v>1</v>
      </c>
      <c r="K428">
        <v>2303</v>
      </c>
      <c r="L428">
        <v>164000</v>
      </c>
      <c r="M428">
        <v>22700000</v>
      </c>
      <c r="N428">
        <v>12</v>
      </c>
      <c r="O428">
        <v>2.8</v>
      </c>
      <c r="P428" t="s">
        <v>34</v>
      </c>
      <c r="Q428" t="s">
        <v>28</v>
      </c>
    </row>
    <row r="429" spans="1:17" x14ac:dyDescent="0.3">
      <c r="A429">
        <v>429</v>
      </c>
      <c r="B429" t="s">
        <v>601</v>
      </c>
      <c r="C429" t="s">
        <v>18</v>
      </c>
      <c r="D429" t="s">
        <v>19</v>
      </c>
      <c r="E429" t="s">
        <v>30</v>
      </c>
      <c r="F429" t="s">
        <v>116</v>
      </c>
      <c r="G429">
        <v>6.3</v>
      </c>
      <c r="H429">
        <v>2730</v>
      </c>
      <c r="I429">
        <v>25602</v>
      </c>
      <c r="J429">
        <v>1.1000000000000001</v>
      </c>
      <c r="K429">
        <v>13258</v>
      </c>
      <c r="L429">
        <v>872000</v>
      </c>
      <c r="M429">
        <v>71100000</v>
      </c>
      <c r="N429">
        <v>68</v>
      </c>
      <c r="O429">
        <v>5.4</v>
      </c>
      <c r="P429" t="s">
        <v>28</v>
      </c>
      <c r="Q429" t="s">
        <v>27</v>
      </c>
    </row>
    <row r="430" spans="1:17" x14ac:dyDescent="0.3">
      <c r="A430">
        <v>430</v>
      </c>
      <c r="B430" t="s">
        <v>602</v>
      </c>
      <c r="C430" t="s">
        <v>68</v>
      </c>
      <c r="D430" t="s">
        <v>19</v>
      </c>
      <c r="E430" t="s">
        <v>30</v>
      </c>
      <c r="F430" t="s">
        <v>89</v>
      </c>
      <c r="G430">
        <v>6.7</v>
      </c>
      <c r="H430">
        <v>620</v>
      </c>
      <c r="I430">
        <v>33312</v>
      </c>
      <c r="J430">
        <v>2</v>
      </c>
      <c r="K430">
        <v>16059</v>
      </c>
      <c r="L430">
        <v>375000</v>
      </c>
      <c r="M430">
        <v>149000000</v>
      </c>
      <c r="N430">
        <v>826</v>
      </c>
      <c r="O430">
        <v>5.9</v>
      </c>
      <c r="P430" t="s">
        <v>28</v>
      </c>
      <c r="Q430" t="s">
        <v>34</v>
      </c>
    </row>
    <row r="431" spans="1:17" x14ac:dyDescent="0.3">
      <c r="A431">
        <v>431</v>
      </c>
      <c r="B431" t="s">
        <v>603</v>
      </c>
      <c r="C431" t="s">
        <v>153</v>
      </c>
      <c r="D431" t="s">
        <v>19</v>
      </c>
      <c r="E431" t="s">
        <v>30</v>
      </c>
      <c r="F431" t="s">
        <v>20</v>
      </c>
      <c r="G431">
        <v>7.3</v>
      </c>
      <c r="H431">
        <v>1930</v>
      </c>
      <c r="I431">
        <v>8126</v>
      </c>
      <c r="J431">
        <v>1.4</v>
      </c>
      <c r="K431">
        <v>11671</v>
      </c>
      <c r="L431">
        <v>336000</v>
      </c>
      <c r="M431">
        <v>14200000</v>
      </c>
      <c r="N431">
        <v>105</v>
      </c>
      <c r="O431">
        <v>4.5</v>
      </c>
      <c r="P431" t="s">
        <v>31</v>
      </c>
      <c r="Q431" t="s">
        <v>28</v>
      </c>
    </row>
    <row r="432" spans="1:17" x14ac:dyDescent="0.3">
      <c r="A432">
        <v>432</v>
      </c>
      <c r="B432" t="s">
        <v>604</v>
      </c>
      <c r="C432" t="s">
        <v>18</v>
      </c>
      <c r="D432" t="s">
        <v>19</v>
      </c>
      <c r="E432" t="s">
        <v>605</v>
      </c>
      <c r="F432" t="s">
        <v>378</v>
      </c>
      <c r="G432">
        <v>5.5</v>
      </c>
      <c r="H432">
        <v>2130</v>
      </c>
      <c r="I432">
        <v>34434</v>
      </c>
      <c r="J432">
        <v>1.3</v>
      </c>
      <c r="K432">
        <v>7875</v>
      </c>
      <c r="L432">
        <v>212000</v>
      </c>
      <c r="M432">
        <v>34700000</v>
      </c>
      <c r="N432">
        <v>90</v>
      </c>
      <c r="O432">
        <v>3.7</v>
      </c>
      <c r="P432" t="s">
        <v>27</v>
      </c>
      <c r="Q432" t="s">
        <v>23</v>
      </c>
    </row>
    <row r="433" spans="1:17" x14ac:dyDescent="0.3">
      <c r="A433">
        <v>433</v>
      </c>
      <c r="B433" t="s">
        <v>606</v>
      </c>
      <c r="C433" t="s">
        <v>18</v>
      </c>
      <c r="D433" t="s">
        <v>19</v>
      </c>
      <c r="E433" t="s">
        <v>607</v>
      </c>
      <c r="F433" t="s">
        <v>186</v>
      </c>
      <c r="G433">
        <v>3.8</v>
      </c>
      <c r="H433">
        <v>2052</v>
      </c>
      <c r="I433">
        <v>2316</v>
      </c>
      <c r="J433">
        <v>1.1000000000000001</v>
      </c>
      <c r="K433">
        <v>5210</v>
      </c>
      <c r="L433">
        <v>269000</v>
      </c>
      <c r="M433">
        <v>304000</v>
      </c>
      <c r="N433">
        <v>13</v>
      </c>
      <c r="O433">
        <v>0.6</v>
      </c>
      <c r="P433" t="s">
        <v>37</v>
      </c>
      <c r="Q433" t="s">
        <v>23</v>
      </c>
    </row>
    <row r="434" spans="1:17" x14ac:dyDescent="0.3">
      <c r="A434">
        <v>434</v>
      </c>
      <c r="B434" t="s">
        <v>608</v>
      </c>
      <c r="C434" t="s">
        <v>18</v>
      </c>
      <c r="D434" t="s">
        <v>19</v>
      </c>
      <c r="E434" t="s">
        <v>71</v>
      </c>
      <c r="F434" t="s">
        <v>86</v>
      </c>
      <c r="G434">
        <v>6.8</v>
      </c>
      <c r="H434">
        <v>4500</v>
      </c>
      <c r="I434">
        <v>9513</v>
      </c>
      <c r="J434">
        <v>1.2</v>
      </c>
      <c r="K434">
        <v>12307</v>
      </c>
      <c r="L434">
        <v>828000</v>
      </c>
      <c r="M434">
        <v>17600000</v>
      </c>
      <c r="N434">
        <v>65</v>
      </c>
      <c r="O434">
        <v>5.0999999999999996</v>
      </c>
      <c r="P434" t="s">
        <v>37</v>
      </c>
      <c r="Q434" t="s">
        <v>37</v>
      </c>
    </row>
    <row r="435" spans="1:17" x14ac:dyDescent="0.3">
      <c r="A435">
        <v>435</v>
      </c>
      <c r="B435" t="s">
        <v>609</v>
      </c>
      <c r="C435" t="s">
        <v>18</v>
      </c>
      <c r="D435" t="s">
        <v>19</v>
      </c>
      <c r="E435" t="s">
        <v>106</v>
      </c>
      <c r="F435" t="s">
        <v>251</v>
      </c>
      <c r="G435">
        <v>4.9000000000000004</v>
      </c>
      <c r="H435">
        <v>890</v>
      </c>
      <c r="I435">
        <v>2473</v>
      </c>
      <c r="J435">
        <v>1.1000000000000001</v>
      </c>
      <c r="K435">
        <v>5773</v>
      </c>
      <c r="L435">
        <v>107000</v>
      </c>
      <c r="M435">
        <v>2970000</v>
      </c>
      <c r="N435">
        <v>41</v>
      </c>
      <c r="O435">
        <v>3.1</v>
      </c>
      <c r="P435" t="s">
        <v>27</v>
      </c>
      <c r="Q435" t="s">
        <v>34</v>
      </c>
    </row>
    <row r="436" spans="1:17" x14ac:dyDescent="0.3">
      <c r="A436">
        <v>436</v>
      </c>
      <c r="B436" t="s">
        <v>610</v>
      </c>
      <c r="C436" t="s">
        <v>52</v>
      </c>
      <c r="D436" t="s">
        <v>19</v>
      </c>
      <c r="E436" t="s">
        <v>45</v>
      </c>
      <c r="F436" t="s">
        <v>20</v>
      </c>
      <c r="G436">
        <v>5.8</v>
      </c>
      <c r="H436">
        <v>1830</v>
      </c>
      <c r="I436">
        <v>8490</v>
      </c>
      <c r="J436">
        <v>1.4</v>
      </c>
      <c r="K436">
        <v>3229</v>
      </c>
      <c r="L436">
        <v>110000</v>
      </c>
      <c r="M436">
        <v>507000</v>
      </c>
      <c r="N436">
        <v>16</v>
      </c>
      <c r="O436">
        <v>4.2</v>
      </c>
      <c r="P436" t="s">
        <v>22</v>
      </c>
      <c r="Q436" t="s">
        <v>23</v>
      </c>
    </row>
    <row r="437" spans="1:17" x14ac:dyDescent="0.3">
      <c r="A437">
        <v>437</v>
      </c>
      <c r="B437" t="s">
        <v>611</v>
      </c>
      <c r="C437" t="s">
        <v>73</v>
      </c>
      <c r="D437" t="s">
        <v>19</v>
      </c>
      <c r="E437" t="s">
        <v>43</v>
      </c>
      <c r="F437" t="s">
        <v>20</v>
      </c>
      <c r="G437">
        <v>8.5</v>
      </c>
      <c r="H437">
        <v>4460</v>
      </c>
      <c r="I437">
        <v>11288</v>
      </c>
      <c r="J437">
        <v>1.5</v>
      </c>
      <c r="K437">
        <v>11605</v>
      </c>
      <c r="L437">
        <v>702000</v>
      </c>
      <c r="M437">
        <v>17800000</v>
      </c>
      <c r="N437">
        <v>150</v>
      </c>
      <c r="O437">
        <v>4.8</v>
      </c>
      <c r="P437" t="s">
        <v>34</v>
      </c>
      <c r="Q437" t="s">
        <v>28</v>
      </c>
    </row>
    <row r="438" spans="1:17" x14ac:dyDescent="0.3">
      <c r="A438">
        <v>438</v>
      </c>
      <c r="B438" t="s">
        <v>612</v>
      </c>
      <c r="C438" t="s">
        <v>57</v>
      </c>
      <c r="D438" t="s">
        <v>19</v>
      </c>
      <c r="E438" t="s">
        <v>434</v>
      </c>
      <c r="F438" t="s">
        <v>89</v>
      </c>
      <c r="G438">
        <v>4.5</v>
      </c>
      <c r="H438">
        <v>3110</v>
      </c>
      <c r="I438">
        <v>13147</v>
      </c>
      <c r="J438">
        <v>1.1000000000000001</v>
      </c>
      <c r="K438">
        <v>4523</v>
      </c>
      <c r="L438">
        <v>421000</v>
      </c>
      <c r="M438">
        <v>18200000</v>
      </c>
      <c r="N438">
        <v>51</v>
      </c>
      <c r="O438">
        <v>2.6</v>
      </c>
      <c r="P438" t="s">
        <v>31</v>
      </c>
      <c r="Q438" t="s">
        <v>28</v>
      </c>
    </row>
    <row r="439" spans="1:17" x14ac:dyDescent="0.3">
      <c r="A439">
        <v>439</v>
      </c>
      <c r="B439" t="s">
        <v>613</v>
      </c>
      <c r="C439" t="s">
        <v>73</v>
      </c>
      <c r="D439" t="s">
        <v>19</v>
      </c>
      <c r="E439" t="s">
        <v>150</v>
      </c>
      <c r="F439" t="s">
        <v>614</v>
      </c>
      <c r="G439">
        <v>5</v>
      </c>
      <c r="H439">
        <v>6550</v>
      </c>
      <c r="I439">
        <v>10397</v>
      </c>
      <c r="J439">
        <v>1.3</v>
      </c>
      <c r="K439">
        <v>6279</v>
      </c>
      <c r="L439">
        <v>768000</v>
      </c>
      <c r="M439">
        <v>12200000</v>
      </c>
      <c r="N439">
        <v>37</v>
      </c>
      <c r="O439">
        <v>3.5</v>
      </c>
      <c r="P439" t="s">
        <v>34</v>
      </c>
      <c r="Q439" t="s">
        <v>23</v>
      </c>
    </row>
    <row r="440" spans="1:17" x14ac:dyDescent="0.3">
      <c r="A440">
        <v>440</v>
      </c>
      <c r="B440" t="s">
        <v>615</v>
      </c>
      <c r="C440" t="s">
        <v>41</v>
      </c>
      <c r="D440" t="s">
        <v>47</v>
      </c>
      <c r="E440" t="s">
        <v>43</v>
      </c>
      <c r="F440" t="s">
        <v>45</v>
      </c>
      <c r="G440">
        <v>6.2</v>
      </c>
      <c r="H440">
        <v>3560</v>
      </c>
      <c r="I440">
        <v>13956</v>
      </c>
      <c r="J440">
        <v>1</v>
      </c>
      <c r="K440">
        <v>3582</v>
      </c>
      <c r="L440">
        <v>209000</v>
      </c>
      <c r="M440">
        <v>8210000</v>
      </c>
      <c r="N440">
        <v>3</v>
      </c>
      <c r="O440">
        <v>1.9</v>
      </c>
      <c r="P440" t="s">
        <v>23</v>
      </c>
      <c r="Q440" t="s">
        <v>34</v>
      </c>
    </row>
    <row r="441" spans="1:17" x14ac:dyDescent="0.3">
      <c r="A441">
        <v>441</v>
      </c>
      <c r="B441" t="s">
        <v>616</v>
      </c>
      <c r="C441" t="s">
        <v>18</v>
      </c>
      <c r="D441" t="s">
        <v>19</v>
      </c>
      <c r="E441" t="s">
        <v>459</v>
      </c>
      <c r="F441" t="s">
        <v>102</v>
      </c>
      <c r="G441">
        <v>8</v>
      </c>
      <c r="H441">
        <v>2300</v>
      </c>
      <c r="I441">
        <v>11205</v>
      </c>
      <c r="J441">
        <v>1.3</v>
      </c>
      <c r="K441">
        <v>13025</v>
      </c>
      <c r="L441">
        <v>322000</v>
      </c>
      <c r="M441">
        <v>15700000</v>
      </c>
      <c r="N441">
        <v>58</v>
      </c>
      <c r="O441">
        <v>4.2</v>
      </c>
      <c r="P441" t="s">
        <v>23</v>
      </c>
      <c r="Q441" t="s">
        <v>22</v>
      </c>
    </row>
    <row r="442" spans="1:17" x14ac:dyDescent="0.3">
      <c r="A442">
        <v>442</v>
      </c>
      <c r="B442" t="s">
        <v>617</v>
      </c>
      <c r="C442" t="s">
        <v>41</v>
      </c>
      <c r="D442" t="s">
        <v>19</v>
      </c>
      <c r="E442" t="s">
        <v>55</v>
      </c>
      <c r="F442" t="s">
        <v>20</v>
      </c>
      <c r="G442">
        <v>4.9000000000000004</v>
      </c>
      <c r="H442">
        <v>4680</v>
      </c>
      <c r="I442">
        <v>10645</v>
      </c>
      <c r="J442">
        <v>1.9</v>
      </c>
      <c r="K442">
        <v>7891</v>
      </c>
      <c r="L442">
        <v>789000</v>
      </c>
      <c r="M442">
        <v>17900000</v>
      </c>
      <c r="N442">
        <v>168</v>
      </c>
      <c r="O442">
        <v>5.4</v>
      </c>
      <c r="P442" t="s">
        <v>34</v>
      </c>
      <c r="Q442" t="s">
        <v>27</v>
      </c>
    </row>
    <row r="443" spans="1:17" x14ac:dyDescent="0.3">
      <c r="A443">
        <v>443</v>
      </c>
      <c r="B443" t="s">
        <v>618</v>
      </c>
      <c r="C443" t="s">
        <v>57</v>
      </c>
      <c r="D443" t="s">
        <v>19</v>
      </c>
      <c r="E443" t="s">
        <v>30</v>
      </c>
      <c r="F443" t="s">
        <v>43</v>
      </c>
      <c r="G443">
        <v>5.6</v>
      </c>
      <c r="H443">
        <v>2220</v>
      </c>
      <c r="I443">
        <v>1158</v>
      </c>
      <c r="J443">
        <v>1.2</v>
      </c>
      <c r="K443">
        <v>4347</v>
      </c>
      <c r="L443">
        <v>198000</v>
      </c>
      <c r="M443">
        <v>1030000</v>
      </c>
      <c r="N443">
        <v>83</v>
      </c>
      <c r="O443">
        <v>2.9</v>
      </c>
      <c r="P443" t="s">
        <v>34</v>
      </c>
      <c r="Q443" t="s">
        <v>28</v>
      </c>
    </row>
    <row r="444" spans="1:17" x14ac:dyDescent="0.3">
      <c r="A444">
        <v>444</v>
      </c>
      <c r="B444" t="s">
        <v>619</v>
      </c>
      <c r="C444" t="s">
        <v>18</v>
      </c>
      <c r="D444" t="s">
        <v>19</v>
      </c>
      <c r="E444" t="s">
        <v>81</v>
      </c>
      <c r="F444" t="s">
        <v>264</v>
      </c>
      <c r="G444">
        <v>5.3</v>
      </c>
      <c r="H444">
        <v>7190</v>
      </c>
      <c r="I444">
        <v>10401</v>
      </c>
      <c r="J444">
        <v>1.1000000000000001</v>
      </c>
      <c r="K444">
        <v>5355</v>
      </c>
      <c r="L444">
        <v>722000</v>
      </c>
      <c r="M444">
        <v>10400000</v>
      </c>
      <c r="N444">
        <v>26</v>
      </c>
      <c r="O444">
        <v>3.3</v>
      </c>
      <c r="P444" t="s">
        <v>27</v>
      </c>
      <c r="Q444" t="s">
        <v>28</v>
      </c>
    </row>
    <row r="445" spans="1:17" x14ac:dyDescent="0.3">
      <c r="A445">
        <v>445</v>
      </c>
      <c r="B445" t="s">
        <v>620</v>
      </c>
      <c r="C445" t="s">
        <v>18</v>
      </c>
      <c r="D445" t="s">
        <v>19</v>
      </c>
      <c r="E445" t="s">
        <v>42</v>
      </c>
      <c r="F445" t="s">
        <v>621</v>
      </c>
      <c r="G445">
        <v>6.4</v>
      </c>
      <c r="H445">
        <v>1890</v>
      </c>
      <c r="I445">
        <v>10871</v>
      </c>
      <c r="J445">
        <v>1.1000000000000001</v>
      </c>
      <c r="K445">
        <v>15663</v>
      </c>
      <c r="L445">
        <v>583000</v>
      </c>
      <c r="M445">
        <v>36500000</v>
      </c>
      <c r="N445">
        <v>46</v>
      </c>
      <c r="O445">
        <v>6.2</v>
      </c>
      <c r="P445" t="s">
        <v>37</v>
      </c>
      <c r="Q445" t="s">
        <v>27</v>
      </c>
    </row>
    <row r="446" spans="1:17" x14ac:dyDescent="0.3">
      <c r="A446">
        <v>446</v>
      </c>
      <c r="B446" t="s">
        <v>622</v>
      </c>
      <c r="C446" t="s">
        <v>18</v>
      </c>
      <c r="D446" t="s">
        <v>19</v>
      </c>
      <c r="E446" t="s">
        <v>53</v>
      </c>
      <c r="F446" t="s">
        <v>45</v>
      </c>
      <c r="G446">
        <v>7</v>
      </c>
      <c r="H446">
        <v>2230</v>
      </c>
      <c r="I446">
        <v>5124</v>
      </c>
      <c r="J446">
        <v>1.1000000000000001</v>
      </c>
      <c r="K446">
        <v>7462</v>
      </c>
      <c r="L446">
        <v>264000</v>
      </c>
      <c r="M446">
        <v>6350000</v>
      </c>
      <c r="N446">
        <v>9</v>
      </c>
      <c r="O446">
        <v>3.2</v>
      </c>
      <c r="P446" t="s">
        <v>31</v>
      </c>
      <c r="Q446" t="s">
        <v>28</v>
      </c>
    </row>
    <row r="447" spans="1:17" x14ac:dyDescent="0.3">
      <c r="A447">
        <v>447</v>
      </c>
      <c r="B447" t="s">
        <v>623</v>
      </c>
      <c r="C447" t="s">
        <v>52</v>
      </c>
      <c r="D447" t="s">
        <v>19</v>
      </c>
      <c r="E447" t="s">
        <v>588</v>
      </c>
      <c r="G447">
        <v>6.3</v>
      </c>
      <c r="H447">
        <v>10</v>
      </c>
      <c r="I447">
        <v>0</v>
      </c>
      <c r="J447">
        <v>1</v>
      </c>
      <c r="K447">
        <v>130</v>
      </c>
      <c r="L447">
        <v>1</v>
      </c>
      <c r="M447">
        <v>0</v>
      </c>
      <c r="N447">
        <v>1</v>
      </c>
      <c r="O447">
        <v>0.5</v>
      </c>
      <c r="P447" t="s">
        <v>37</v>
      </c>
      <c r="Q447" t="s">
        <v>34</v>
      </c>
    </row>
    <row r="448" spans="1:17" x14ac:dyDescent="0.3">
      <c r="A448">
        <v>448</v>
      </c>
      <c r="B448" t="s">
        <v>624</v>
      </c>
      <c r="C448" t="s">
        <v>73</v>
      </c>
      <c r="D448" t="s">
        <v>19</v>
      </c>
      <c r="E448" t="s">
        <v>625</v>
      </c>
      <c r="F448" t="s">
        <v>78</v>
      </c>
      <c r="G448">
        <v>20.8</v>
      </c>
      <c r="H448">
        <v>980</v>
      </c>
      <c r="I448">
        <v>5205</v>
      </c>
      <c r="J448">
        <v>1.3</v>
      </c>
      <c r="K448">
        <v>30982</v>
      </c>
      <c r="L448">
        <v>133000</v>
      </c>
      <c r="M448">
        <v>7050000</v>
      </c>
      <c r="N448">
        <v>20</v>
      </c>
      <c r="O448">
        <v>6.4</v>
      </c>
      <c r="P448" t="s">
        <v>22</v>
      </c>
      <c r="Q448" t="s">
        <v>34</v>
      </c>
    </row>
    <row r="449" spans="1:17" x14ac:dyDescent="0.3">
      <c r="A449">
        <v>449</v>
      </c>
      <c r="B449" t="s">
        <v>626</v>
      </c>
      <c r="C449" t="s">
        <v>18</v>
      </c>
      <c r="D449" t="s">
        <v>19</v>
      </c>
      <c r="E449" t="s">
        <v>182</v>
      </c>
      <c r="F449" t="s">
        <v>116</v>
      </c>
      <c r="G449">
        <v>6</v>
      </c>
      <c r="H449">
        <v>1943</v>
      </c>
      <c r="I449">
        <v>63122</v>
      </c>
      <c r="J449">
        <v>1.7</v>
      </c>
      <c r="K449">
        <v>9615</v>
      </c>
      <c r="L449">
        <v>2840000</v>
      </c>
      <c r="M449">
        <v>90300000</v>
      </c>
      <c r="N449">
        <v>271</v>
      </c>
      <c r="O449">
        <v>4.0999999999999996</v>
      </c>
      <c r="P449" t="s">
        <v>22</v>
      </c>
      <c r="Q449" t="s">
        <v>23</v>
      </c>
    </row>
    <row r="450" spans="1:17" x14ac:dyDescent="0.3">
      <c r="A450">
        <v>450</v>
      </c>
      <c r="B450" t="s">
        <v>627</v>
      </c>
      <c r="C450" t="s">
        <v>18</v>
      </c>
      <c r="D450" t="s">
        <v>19</v>
      </c>
      <c r="E450" t="s">
        <v>71</v>
      </c>
      <c r="F450" t="s">
        <v>86</v>
      </c>
      <c r="G450">
        <v>5.0999999999999996</v>
      </c>
      <c r="H450">
        <v>2890</v>
      </c>
      <c r="I450">
        <v>4303</v>
      </c>
      <c r="J450">
        <v>1.1000000000000001</v>
      </c>
      <c r="K450">
        <v>6876</v>
      </c>
      <c r="L450">
        <v>364000</v>
      </c>
      <c r="M450">
        <v>5410000</v>
      </c>
      <c r="N450">
        <v>70</v>
      </c>
      <c r="O450">
        <v>3.7</v>
      </c>
      <c r="P450" t="s">
        <v>27</v>
      </c>
      <c r="Q450" t="s">
        <v>28</v>
      </c>
    </row>
    <row r="451" spans="1:17" x14ac:dyDescent="0.3">
      <c r="A451">
        <v>451</v>
      </c>
      <c r="B451" t="s">
        <v>628</v>
      </c>
      <c r="C451" t="s">
        <v>73</v>
      </c>
      <c r="D451" t="s">
        <v>19</v>
      </c>
      <c r="E451" t="s">
        <v>64</v>
      </c>
      <c r="F451" t="s">
        <v>20</v>
      </c>
      <c r="G451">
        <v>4.8</v>
      </c>
      <c r="H451">
        <v>4260</v>
      </c>
      <c r="I451">
        <v>6193</v>
      </c>
      <c r="J451">
        <v>1.4</v>
      </c>
      <c r="K451">
        <v>7323</v>
      </c>
      <c r="L451">
        <v>770000</v>
      </c>
      <c r="M451">
        <v>11200000</v>
      </c>
      <c r="N451">
        <v>69</v>
      </c>
      <c r="O451">
        <v>6</v>
      </c>
      <c r="P451" t="s">
        <v>22</v>
      </c>
      <c r="Q451" t="s">
        <v>28</v>
      </c>
    </row>
    <row r="452" spans="1:17" x14ac:dyDescent="0.3">
      <c r="A452">
        <v>452</v>
      </c>
      <c r="B452" t="s">
        <v>629</v>
      </c>
      <c r="C452" t="s">
        <v>50</v>
      </c>
      <c r="D452" t="s">
        <v>19</v>
      </c>
      <c r="E452" t="s">
        <v>20</v>
      </c>
      <c r="F452" t="s">
        <v>64</v>
      </c>
      <c r="G452">
        <v>6</v>
      </c>
      <c r="H452">
        <v>7440</v>
      </c>
      <c r="I452">
        <v>8389</v>
      </c>
      <c r="J452">
        <v>2.1</v>
      </c>
      <c r="K452">
        <v>7729</v>
      </c>
      <c r="L452">
        <v>1010000</v>
      </c>
      <c r="M452">
        <v>11300000</v>
      </c>
      <c r="N452">
        <v>97</v>
      </c>
      <c r="O452">
        <v>4.2</v>
      </c>
      <c r="P452" t="s">
        <v>34</v>
      </c>
      <c r="Q452" t="s">
        <v>28</v>
      </c>
    </row>
    <row r="453" spans="1:17" x14ac:dyDescent="0.3">
      <c r="A453">
        <v>453</v>
      </c>
      <c r="B453" t="s">
        <v>630</v>
      </c>
      <c r="C453" t="s">
        <v>18</v>
      </c>
      <c r="D453" t="s">
        <v>19</v>
      </c>
      <c r="E453" t="s">
        <v>631</v>
      </c>
      <c r="F453" t="s">
        <v>632</v>
      </c>
      <c r="G453">
        <v>1.5</v>
      </c>
      <c r="H453">
        <v>7330</v>
      </c>
      <c r="I453">
        <v>13143</v>
      </c>
      <c r="J453">
        <v>1</v>
      </c>
      <c r="K453">
        <v>4570</v>
      </c>
      <c r="L453">
        <v>239000</v>
      </c>
      <c r="M453">
        <v>4040000</v>
      </c>
      <c r="N453">
        <v>2</v>
      </c>
      <c r="O453">
        <v>0.9</v>
      </c>
      <c r="P453" t="s">
        <v>31</v>
      </c>
      <c r="Q453" t="s">
        <v>23</v>
      </c>
    </row>
    <row r="454" spans="1:17" x14ac:dyDescent="0.3">
      <c r="A454">
        <v>454</v>
      </c>
      <c r="B454" t="s">
        <v>633</v>
      </c>
      <c r="C454" t="s">
        <v>41</v>
      </c>
      <c r="D454" t="s">
        <v>19</v>
      </c>
      <c r="E454" t="s">
        <v>30</v>
      </c>
      <c r="F454" t="s">
        <v>114</v>
      </c>
      <c r="G454">
        <v>8.3000000000000007</v>
      </c>
      <c r="H454">
        <v>6460</v>
      </c>
      <c r="I454">
        <v>619</v>
      </c>
      <c r="J454">
        <v>1.6</v>
      </c>
      <c r="K454">
        <v>17782</v>
      </c>
      <c r="L454">
        <v>1260000</v>
      </c>
      <c r="M454">
        <v>120000000</v>
      </c>
      <c r="N454">
        <v>177</v>
      </c>
      <c r="O454">
        <v>5.4</v>
      </c>
      <c r="P454" t="s">
        <v>37</v>
      </c>
      <c r="Q454" t="s">
        <v>23</v>
      </c>
    </row>
    <row r="455" spans="1:17" x14ac:dyDescent="0.3">
      <c r="A455">
        <v>455</v>
      </c>
      <c r="B455" t="s">
        <v>634</v>
      </c>
      <c r="C455" t="s">
        <v>18</v>
      </c>
      <c r="D455" t="s">
        <v>19</v>
      </c>
      <c r="E455" t="s">
        <v>43</v>
      </c>
      <c r="F455" t="s">
        <v>71</v>
      </c>
      <c r="G455">
        <v>5.5</v>
      </c>
      <c r="H455">
        <v>1185</v>
      </c>
      <c r="I455">
        <v>31271</v>
      </c>
      <c r="J455">
        <v>1.4</v>
      </c>
      <c r="K455">
        <v>9004</v>
      </c>
      <c r="L455">
        <v>1880000</v>
      </c>
      <c r="M455">
        <v>49700000</v>
      </c>
      <c r="N455">
        <v>77</v>
      </c>
      <c r="O455">
        <v>4.2</v>
      </c>
      <c r="P455" t="s">
        <v>27</v>
      </c>
      <c r="Q455" t="s">
        <v>28</v>
      </c>
    </row>
    <row r="456" spans="1:17" x14ac:dyDescent="0.3">
      <c r="A456">
        <v>456</v>
      </c>
      <c r="B456" t="s">
        <v>635</v>
      </c>
      <c r="C456" t="s">
        <v>50</v>
      </c>
      <c r="D456" t="s">
        <v>19</v>
      </c>
      <c r="E456" t="s">
        <v>20</v>
      </c>
      <c r="F456" t="s">
        <v>64</v>
      </c>
      <c r="G456">
        <v>5.7</v>
      </c>
      <c r="H456">
        <v>7960</v>
      </c>
      <c r="I456">
        <v>618</v>
      </c>
      <c r="J456">
        <v>2.2000000000000002</v>
      </c>
      <c r="K456">
        <v>6056</v>
      </c>
      <c r="L456">
        <v>879000</v>
      </c>
      <c r="M456">
        <v>6830000</v>
      </c>
      <c r="N456">
        <v>89</v>
      </c>
      <c r="O456">
        <v>4.9000000000000004</v>
      </c>
      <c r="P456" t="s">
        <v>31</v>
      </c>
      <c r="Q456" t="s">
        <v>28</v>
      </c>
    </row>
    <row r="457" spans="1:17" x14ac:dyDescent="0.3">
      <c r="A457">
        <v>457</v>
      </c>
      <c r="B457" t="s">
        <v>636</v>
      </c>
      <c r="C457" t="s">
        <v>57</v>
      </c>
      <c r="D457" t="s">
        <v>19</v>
      </c>
      <c r="E457" t="s">
        <v>60</v>
      </c>
      <c r="F457" t="s">
        <v>58</v>
      </c>
      <c r="G457">
        <v>7.3</v>
      </c>
      <c r="H457">
        <v>2320</v>
      </c>
      <c r="I457">
        <v>23312</v>
      </c>
      <c r="J457">
        <v>1.5</v>
      </c>
      <c r="K457">
        <v>16274</v>
      </c>
      <c r="L457">
        <v>616000</v>
      </c>
      <c r="M457">
        <v>61600000</v>
      </c>
      <c r="N457">
        <v>166</v>
      </c>
      <c r="O457">
        <v>5.7</v>
      </c>
      <c r="P457" t="s">
        <v>23</v>
      </c>
      <c r="Q457" t="s">
        <v>28</v>
      </c>
    </row>
    <row r="458" spans="1:17" x14ac:dyDescent="0.3">
      <c r="A458">
        <v>458</v>
      </c>
      <c r="B458" t="s">
        <v>637</v>
      </c>
      <c r="C458" t="s">
        <v>18</v>
      </c>
      <c r="D458" t="s">
        <v>19</v>
      </c>
      <c r="E458" t="s">
        <v>20</v>
      </c>
      <c r="F458" t="s">
        <v>143</v>
      </c>
      <c r="G458">
        <v>5</v>
      </c>
      <c r="H458">
        <v>2790</v>
      </c>
      <c r="I458">
        <v>6943</v>
      </c>
      <c r="J458">
        <v>3.1</v>
      </c>
      <c r="K458">
        <v>9092</v>
      </c>
      <c r="L458">
        <v>466000</v>
      </c>
      <c r="M458">
        <v>11600000</v>
      </c>
      <c r="N458">
        <v>541</v>
      </c>
      <c r="O458">
        <v>4.8</v>
      </c>
      <c r="P458" t="s">
        <v>37</v>
      </c>
      <c r="Q458" t="s">
        <v>31</v>
      </c>
    </row>
    <row r="459" spans="1:17" x14ac:dyDescent="0.3">
      <c r="A459">
        <v>459</v>
      </c>
      <c r="B459" t="s">
        <v>638</v>
      </c>
      <c r="C459" t="s">
        <v>18</v>
      </c>
      <c r="D459" t="s">
        <v>19</v>
      </c>
      <c r="E459" t="s">
        <v>20</v>
      </c>
      <c r="F459" t="s">
        <v>71</v>
      </c>
      <c r="G459">
        <v>6.9</v>
      </c>
      <c r="H459">
        <v>4230</v>
      </c>
      <c r="I459">
        <v>19352</v>
      </c>
      <c r="J459">
        <v>2.8</v>
      </c>
      <c r="K459">
        <v>1516</v>
      </c>
      <c r="L459">
        <v>1080000</v>
      </c>
      <c r="M459">
        <v>47300000</v>
      </c>
      <c r="N459">
        <v>793</v>
      </c>
      <c r="O459">
        <v>5.5</v>
      </c>
      <c r="P459" t="s">
        <v>27</v>
      </c>
      <c r="Q459" t="s">
        <v>23</v>
      </c>
    </row>
    <row r="460" spans="1:17" x14ac:dyDescent="0.3">
      <c r="A460">
        <v>460</v>
      </c>
      <c r="B460" t="s">
        <v>639</v>
      </c>
      <c r="C460" t="s">
        <v>68</v>
      </c>
      <c r="D460" t="s">
        <v>19</v>
      </c>
      <c r="E460" t="s">
        <v>20</v>
      </c>
      <c r="F460" t="s">
        <v>364</v>
      </c>
      <c r="G460">
        <v>10.199999999999999</v>
      </c>
      <c r="H460">
        <v>1130</v>
      </c>
      <c r="I460">
        <v>1702</v>
      </c>
      <c r="J460">
        <v>1.9</v>
      </c>
      <c r="K460">
        <v>12163</v>
      </c>
      <c r="L460">
        <v>125000</v>
      </c>
      <c r="M460">
        <v>1880000</v>
      </c>
      <c r="N460">
        <v>136</v>
      </c>
      <c r="O460">
        <v>5.7</v>
      </c>
      <c r="P460" t="s">
        <v>23</v>
      </c>
      <c r="Q460" t="s">
        <v>28</v>
      </c>
    </row>
    <row r="461" spans="1:17" x14ac:dyDescent="0.3">
      <c r="A461">
        <v>461</v>
      </c>
      <c r="B461" t="s">
        <v>640</v>
      </c>
      <c r="C461" t="s">
        <v>57</v>
      </c>
      <c r="D461" t="s">
        <v>19</v>
      </c>
      <c r="E461" t="s">
        <v>20</v>
      </c>
      <c r="F461" t="s">
        <v>43</v>
      </c>
      <c r="G461">
        <v>7.4</v>
      </c>
      <c r="H461">
        <v>1510</v>
      </c>
      <c r="I461">
        <v>596</v>
      </c>
      <c r="J461">
        <v>2</v>
      </c>
      <c r="K461">
        <v>7185</v>
      </c>
      <c r="L461">
        <v>171000</v>
      </c>
      <c r="M461">
        <v>6750000</v>
      </c>
      <c r="N461">
        <v>365</v>
      </c>
      <c r="O461">
        <v>3.4</v>
      </c>
      <c r="P461" t="s">
        <v>23</v>
      </c>
      <c r="Q461" t="s">
        <v>28</v>
      </c>
    </row>
    <row r="462" spans="1:17" x14ac:dyDescent="0.3">
      <c r="A462">
        <v>462</v>
      </c>
      <c r="B462" t="s">
        <v>641</v>
      </c>
      <c r="C462" t="s">
        <v>18</v>
      </c>
      <c r="D462" t="s">
        <v>19</v>
      </c>
      <c r="E462" t="s">
        <v>20</v>
      </c>
      <c r="F462" t="s">
        <v>81</v>
      </c>
      <c r="G462">
        <v>3.4</v>
      </c>
      <c r="H462">
        <v>2443</v>
      </c>
      <c r="I462">
        <v>53657</v>
      </c>
      <c r="J462">
        <v>1.6</v>
      </c>
      <c r="K462">
        <v>2611</v>
      </c>
      <c r="L462">
        <v>2009999</v>
      </c>
      <c r="M462">
        <v>39900000</v>
      </c>
      <c r="N462">
        <v>114</v>
      </c>
      <c r="O462">
        <v>2</v>
      </c>
      <c r="P462" t="s">
        <v>22</v>
      </c>
      <c r="Q462" t="s">
        <v>31</v>
      </c>
    </row>
    <row r="463" spans="1:17" x14ac:dyDescent="0.3">
      <c r="A463">
        <v>463</v>
      </c>
      <c r="B463" t="s">
        <v>642</v>
      </c>
      <c r="C463" t="s">
        <v>73</v>
      </c>
      <c r="D463" t="s">
        <v>19</v>
      </c>
      <c r="E463" t="s">
        <v>43</v>
      </c>
      <c r="F463" t="s">
        <v>643</v>
      </c>
      <c r="G463">
        <v>3.5</v>
      </c>
      <c r="H463">
        <v>3970</v>
      </c>
      <c r="I463">
        <v>1716</v>
      </c>
      <c r="J463">
        <v>1.1000000000000001</v>
      </c>
      <c r="K463">
        <v>3833</v>
      </c>
      <c r="L463">
        <v>402000</v>
      </c>
      <c r="M463">
        <v>1740000</v>
      </c>
      <c r="N463">
        <v>43</v>
      </c>
      <c r="O463">
        <v>3.1</v>
      </c>
      <c r="P463" t="s">
        <v>37</v>
      </c>
      <c r="Q463" t="s">
        <v>23</v>
      </c>
    </row>
    <row r="464" spans="1:17" x14ac:dyDescent="0.3">
      <c r="A464">
        <v>464</v>
      </c>
      <c r="B464" t="s">
        <v>644</v>
      </c>
      <c r="C464" t="s">
        <v>18</v>
      </c>
      <c r="D464" t="s">
        <v>19</v>
      </c>
      <c r="E464" t="s">
        <v>64</v>
      </c>
      <c r="F464" t="s">
        <v>58</v>
      </c>
      <c r="G464">
        <v>7</v>
      </c>
      <c r="H464">
        <v>3355</v>
      </c>
      <c r="I464">
        <v>114372</v>
      </c>
      <c r="J464">
        <v>1.3</v>
      </c>
      <c r="K464">
        <v>14376</v>
      </c>
      <c r="L464">
        <v>6720000</v>
      </c>
      <c r="M464">
        <v>223000000</v>
      </c>
      <c r="N464">
        <v>59</v>
      </c>
      <c r="O464">
        <v>5.3</v>
      </c>
      <c r="P464" t="s">
        <v>37</v>
      </c>
      <c r="Q464" t="s">
        <v>37</v>
      </c>
    </row>
    <row r="465" spans="1:17" x14ac:dyDescent="0.3">
      <c r="A465">
        <v>465</v>
      </c>
      <c r="B465" t="s">
        <v>645</v>
      </c>
      <c r="C465" t="s">
        <v>18</v>
      </c>
      <c r="D465" t="s">
        <v>47</v>
      </c>
      <c r="E465" t="s">
        <v>289</v>
      </c>
      <c r="F465" t="s">
        <v>646</v>
      </c>
      <c r="G465">
        <v>5.3</v>
      </c>
      <c r="H465">
        <v>7850</v>
      </c>
      <c r="I465">
        <v>81677</v>
      </c>
      <c r="J465">
        <v>1</v>
      </c>
      <c r="K465">
        <v>1972</v>
      </c>
      <c r="L465">
        <v>260000</v>
      </c>
      <c r="M465">
        <v>29000000</v>
      </c>
      <c r="N465">
        <v>6</v>
      </c>
      <c r="O465">
        <v>0.8</v>
      </c>
      <c r="P465" t="s">
        <v>23</v>
      </c>
      <c r="Q465" t="s">
        <v>28</v>
      </c>
    </row>
    <row r="466" spans="1:17" x14ac:dyDescent="0.3">
      <c r="A466">
        <v>466</v>
      </c>
      <c r="B466" t="s">
        <v>647</v>
      </c>
      <c r="C466" t="s">
        <v>18</v>
      </c>
      <c r="D466" t="s">
        <v>19</v>
      </c>
      <c r="E466" t="s">
        <v>43</v>
      </c>
      <c r="F466" t="s">
        <v>45</v>
      </c>
      <c r="G466">
        <v>6.2</v>
      </c>
      <c r="H466">
        <v>1540</v>
      </c>
      <c r="I466">
        <v>2920</v>
      </c>
      <c r="J466">
        <v>1</v>
      </c>
      <c r="K466">
        <v>3582</v>
      </c>
      <c r="L466">
        <v>98100</v>
      </c>
      <c r="M466">
        <v>196000</v>
      </c>
      <c r="N466">
        <v>5</v>
      </c>
      <c r="O466">
        <v>1.7</v>
      </c>
      <c r="P466" t="s">
        <v>28</v>
      </c>
      <c r="Q466" t="s">
        <v>28</v>
      </c>
    </row>
    <row r="467" spans="1:17" x14ac:dyDescent="0.3">
      <c r="A467">
        <v>467</v>
      </c>
      <c r="B467" t="s">
        <v>648</v>
      </c>
      <c r="C467" t="s">
        <v>18</v>
      </c>
      <c r="D467" t="s">
        <v>19</v>
      </c>
      <c r="E467" t="s">
        <v>42</v>
      </c>
      <c r="F467" t="s">
        <v>621</v>
      </c>
      <c r="G467">
        <v>7.4</v>
      </c>
      <c r="H467">
        <v>2350</v>
      </c>
      <c r="I467">
        <v>22839</v>
      </c>
      <c r="J467">
        <v>1</v>
      </c>
      <c r="K467">
        <v>10588</v>
      </c>
      <c r="L467">
        <v>348000</v>
      </c>
      <c r="M467">
        <v>33299999</v>
      </c>
      <c r="N467">
        <v>16</v>
      </c>
      <c r="O467">
        <v>3.6</v>
      </c>
      <c r="P467" t="s">
        <v>37</v>
      </c>
      <c r="Q467" t="s">
        <v>37</v>
      </c>
    </row>
    <row r="468" spans="1:17" x14ac:dyDescent="0.3">
      <c r="A468">
        <v>468</v>
      </c>
      <c r="B468" t="s">
        <v>649</v>
      </c>
      <c r="C468" t="s">
        <v>52</v>
      </c>
      <c r="D468" t="s">
        <v>19</v>
      </c>
      <c r="E468" t="s">
        <v>91</v>
      </c>
      <c r="G468">
        <v>13.5</v>
      </c>
      <c r="H468">
        <v>40</v>
      </c>
      <c r="I468">
        <v>0</v>
      </c>
      <c r="J468">
        <v>1</v>
      </c>
      <c r="K468">
        <v>400</v>
      </c>
      <c r="L468">
        <v>4</v>
      </c>
      <c r="M468">
        <v>0</v>
      </c>
      <c r="N468">
        <v>1</v>
      </c>
      <c r="O468">
        <v>1.1000000000000001</v>
      </c>
      <c r="P468" t="s">
        <v>37</v>
      </c>
      <c r="Q468" t="s">
        <v>31</v>
      </c>
    </row>
    <row r="469" spans="1:17" x14ac:dyDescent="0.3">
      <c r="A469">
        <v>469</v>
      </c>
      <c r="B469" t="s">
        <v>650</v>
      </c>
      <c r="C469" t="s">
        <v>18</v>
      </c>
      <c r="D469" t="s">
        <v>19</v>
      </c>
      <c r="E469" t="s">
        <v>651</v>
      </c>
      <c r="G469">
        <v>4.3</v>
      </c>
      <c r="H469">
        <v>2432</v>
      </c>
      <c r="I469">
        <v>0</v>
      </c>
      <c r="J469">
        <v>1</v>
      </c>
      <c r="K469">
        <v>2220</v>
      </c>
      <c r="L469">
        <v>129000</v>
      </c>
      <c r="M469">
        <v>0</v>
      </c>
      <c r="N469">
        <v>1</v>
      </c>
      <c r="O469">
        <v>0.8</v>
      </c>
      <c r="P469" t="s">
        <v>28</v>
      </c>
      <c r="Q469" t="s">
        <v>23</v>
      </c>
    </row>
    <row r="470" spans="1:17" x14ac:dyDescent="0.3">
      <c r="A470">
        <v>470</v>
      </c>
      <c r="B470" t="s">
        <v>652</v>
      </c>
      <c r="C470" t="s">
        <v>73</v>
      </c>
      <c r="D470" t="s">
        <v>19</v>
      </c>
      <c r="E470" t="s">
        <v>30</v>
      </c>
      <c r="F470" t="s">
        <v>78</v>
      </c>
      <c r="G470">
        <v>7.6</v>
      </c>
      <c r="H470">
        <v>3560</v>
      </c>
      <c r="I470">
        <v>7335</v>
      </c>
      <c r="J470">
        <v>1.4</v>
      </c>
      <c r="K470">
        <v>8278</v>
      </c>
      <c r="L470">
        <v>452000</v>
      </c>
      <c r="M470">
        <v>9920000</v>
      </c>
      <c r="N470">
        <v>44</v>
      </c>
      <c r="O470">
        <v>2.8</v>
      </c>
      <c r="P470" t="s">
        <v>31</v>
      </c>
      <c r="Q470" t="s">
        <v>34</v>
      </c>
    </row>
    <row r="471" spans="1:17" x14ac:dyDescent="0.3">
      <c r="A471">
        <v>471</v>
      </c>
      <c r="B471" t="s">
        <v>653</v>
      </c>
      <c r="C471" t="s">
        <v>18</v>
      </c>
      <c r="D471" t="s">
        <v>19</v>
      </c>
      <c r="E471" t="s">
        <v>64</v>
      </c>
      <c r="F471" t="s">
        <v>43</v>
      </c>
      <c r="G471">
        <v>4.2</v>
      </c>
      <c r="H471">
        <v>719</v>
      </c>
      <c r="I471">
        <v>1018</v>
      </c>
      <c r="J471">
        <v>1.2</v>
      </c>
      <c r="K471">
        <v>3904</v>
      </c>
      <c r="L471">
        <v>6840000</v>
      </c>
      <c r="M471">
        <v>96900000</v>
      </c>
      <c r="N471">
        <v>72</v>
      </c>
      <c r="O471">
        <v>2.8</v>
      </c>
      <c r="P471" t="s">
        <v>22</v>
      </c>
      <c r="Q471" t="s">
        <v>23</v>
      </c>
    </row>
    <row r="472" spans="1:17" x14ac:dyDescent="0.3">
      <c r="A472">
        <v>472</v>
      </c>
      <c r="B472" t="s">
        <v>654</v>
      </c>
      <c r="C472" t="s">
        <v>52</v>
      </c>
      <c r="D472" t="s">
        <v>19</v>
      </c>
      <c r="E472" t="s">
        <v>91</v>
      </c>
      <c r="F472" t="s">
        <v>588</v>
      </c>
      <c r="G472">
        <v>10.8</v>
      </c>
      <c r="H472">
        <v>60</v>
      </c>
      <c r="I472">
        <v>0</v>
      </c>
      <c r="J472">
        <v>1.5</v>
      </c>
      <c r="K472">
        <v>430</v>
      </c>
      <c r="L472">
        <v>12</v>
      </c>
      <c r="M472">
        <v>0</v>
      </c>
      <c r="N472">
        <v>2</v>
      </c>
      <c r="O472">
        <v>2</v>
      </c>
      <c r="P472" t="s">
        <v>34</v>
      </c>
      <c r="Q472" t="s">
        <v>27</v>
      </c>
    </row>
    <row r="473" spans="1:17" x14ac:dyDescent="0.3">
      <c r="A473">
        <v>473</v>
      </c>
      <c r="B473" t="s">
        <v>655</v>
      </c>
      <c r="C473" t="s">
        <v>18</v>
      </c>
      <c r="D473" t="s">
        <v>19</v>
      </c>
      <c r="E473" t="s">
        <v>20</v>
      </c>
      <c r="F473" t="s">
        <v>337</v>
      </c>
      <c r="G473">
        <v>4.8</v>
      </c>
      <c r="H473">
        <v>5980</v>
      </c>
      <c r="I473">
        <v>9060</v>
      </c>
      <c r="J473">
        <v>1.5</v>
      </c>
      <c r="K473">
        <v>2831</v>
      </c>
      <c r="L473">
        <v>346000</v>
      </c>
      <c r="M473">
        <v>524000</v>
      </c>
      <c r="N473">
        <v>39</v>
      </c>
      <c r="O473">
        <v>4</v>
      </c>
      <c r="P473" t="s">
        <v>23</v>
      </c>
      <c r="Q473" t="s">
        <v>23</v>
      </c>
    </row>
    <row r="474" spans="1:17" x14ac:dyDescent="0.3">
      <c r="A474">
        <v>474</v>
      </c>
      <c r="B474" t="s">
        <v>656</v>
      </c>
      <c r="C474" t="s">
        <v>18</v>
      </c>
      <c r="D474" t="s">
        <v>47</v>
      </c>
      <c r="E474" t="s">
        <v>60</v>
      </c>
      <c r="F474" t="s">
        <v>657</v>
      </c>
      <c r="G474">
        <v>5.6</v>
      </c>
      <c r="H474">
        <v>1361</v>
      </c>
      <c r="I474">
        <v>126506</v>
      </c>
      <c r="J474">
        <v>1</v>
      </c>
      <c r="K474">
        <v>392</v>
      </c>
      <c r="L474">
        <v>1130000</v>
      </c>
      <c r="M474">
        <v>103000000</v>
      </c>
      <c r="N474">
        <v>2</v>
      </c>
      <c r="O474">
        <v>1.7</v>
      </c>
      <c r="P474" t="s">
        <v>23</v>
      </c>
      <c r="Q474" t="s">
        <v>37</v>
      </c>
    </row>
    <row r="475" spans="1:17" x14ac:dyDescent="0.3">
      <c r="A475">
        <v>475</v>
      </c>
      <c r="B475" t="s">
        <v>658</v>
      </c>
      <c r="C475" t="s">
        <v>36</v>
      </c>
      <c r="D475" t="s">
        <v>19</v>
      </c>
      <c r="E475" t="s">
        <v>97</v>
      </c>
      <c r="F475" t="s">
        <v>20</v>
      </c>
      <c r="G475">
        <v>3.8</v>
      </c>
      <c r="H475">
        <v>2250</v>
      </c>
      <c r="I475">
        <v>7771</v>
      </c>
      <c r="J475">
        <v>1.2</v>
      </c>
      <c r="K475">
        <v>2756</v>
      </c>
      <c r="L475">
        <v>177000</v>
      </c>
      <c r="M475">
        <v>6090000</v>
      </c>
      <c r="N475">
        <v>18</v>
      </c>
      <c r="O475">
        <v>4.0999999999999996</v>
      </c>
      <c r="P475" t="s">
        <v>34</v>
      </c>
      <c r="Q475" t="s">
        <v>27</v>
      </c>
    </row>
    <row r="476" spans="1:17" x14ac:dyDescent="0.3">
      <c r="A476">
        <v>476</v>
      </c>
      <c r="B476" t="s">
        <v>659</v>
      </c>
      <c r="C476" t="s">
        <v>660</v>
      </c>
      <c r="D476" t="s">
        <v>19</v>
      </c>
      <c r="E476" t="s">
        <v>55</v>
      </c>
      <c r="F476" t="s">
        <v>60</v>
      </c>
      <c r="G476">
        <v>7.1</v>
      </c>
      <c r="H476">
        <v>4610</v>
      </c>
      <c r="I476">
        <v>4605</v>
      </c>
      <c r="J476">
        <v>1.8</v>
      </c>
      <c r="K476">
        <v>6763</v>
      </c>
      <c r="L476">
        <v>490000</v>
      </c>
      <c r="M476">
        <v>5030000</v>
      </c>
      <c r="N476">
        <v>87</v>
      </c>
      <c r="O476">
        <v>2.6</v>
      </c>
      <c r="P476" t="s">
        <v>27</v>
      </c>
      <c r="Q476" t="s">
        <v>27</v>
      </c>
    </row>
    <row r="477" spans="1:17" x14ac:dyDescent="0.3">
      <c r="A477">
        <v>477</v>
      </c>
      <c r="B477" t="s">
        <v>661</v>
      </c>
      <c r="C477" t="s">
        <v>18</v>
      </c>
      <c r="D477" t="s">
        <v>19</v>
      </c>
      <c r="E477" t="s">
        <v>404</v>
      </c>
      <c r="F477" t="s">
        <v>216</v>
      </c>
      <c r="G477">
        <v>5.6</v>
      </c>
      <c r="H477">
        <v>1350</v>
      </c>
      <c r="I477">
        <v>8904</v>
      </c>
      <c r="J477">
        <v>2</v>
      </c>
      <c r="K477">
        <v>13627</v>
      </c>
      <c r="L477">
        <v>342000</v>
      </c>
      <c r="M477">
        <v>21100000</v>
      </c>
      <c r="N477">
        <v>129</v>
      </c>
      <c r="O477">
        <v>6.2</v>
      </c>
      <c r="P477" t="s">
        <v>34</v>
      </c>
      <c r="Q477" t="s">
        <v>34</v>
      </c>
    </row>
    <row r="478" spans="1:17" x14ac:dyDescent="0.3">
      <c r="A478">
        <v>478</v>
      </c>
      <c r="B478" t="s">
        <v>662</v>
      </c>
      <c r="C478" t="s">
        <v>18</v>
      </c>
      <c r="D478" t="s">
        <v>19</v>
      </c>
      <c r="E478" t="s">
        <v>43</v>
      </c>
      <c r="F478" t="s">
        <v>45</v>
      </c>
      <c r="G478">
        <v>3.4</v>
      </c>
      <c r="H478">
        <v>7590</v>
      </c>
      <c r="I478">
        <v>4036</v>
      </c>
      <c r="J478">
        <v>1.2</v>
      </c>
      <c r="K478">
        <v>2921</v>
      </c>
      <c r="L478">
        <v>643000</v>
      </c>
      <c r="M478">
        <v>3720000</v>
      </c>
      <c r="N478">
        <v>27</v>
      </c>
      <c r="O478">
        <v>2.5</v>
      </c>
      <c r="P478" t="s">
        <v>22</v>
      </c>
      <c r="Q478" t="s">
        <v>34</v>
      </c>
    </row>
    <row r="479" spans="1:17" x14ac:dyDescent="0.3">
      <c r="A479">
        <v>479</v>
      </c>
      <c r="B479" t="s">
        <v>663</v>
      </c>
      <c r="C479" t="s">
        <v>52</v>
      </c>
      <c r="D479" t="s">
        <v>19</v>
      </c>
      <c r="E479" t="s">
        <v>39</v>
      </c>
      <c r="F479" t="s">
        <v>20</v>
      </c>
      <c r="G479">
        <v>7.7</v>
      </c>
      <c r="H479">
        <v>1460</v>
      </c>
      <c r="I479">
        <v>31471</v>
      </c>
      <c r="J479">
        <v>2.2000000000000002</v>
      </c>
      <c r="K479">
        <v>16421</v>
      </c>
      <c r="L479">
        <v>428000</v>
      </c>
      <c r="M479">
        <v>80600000</v>
      </c>
      <c r="N479">
        <v>962</v>
      </c>
      <c r="O479">
        <v>5.4</v>
      </c>
      <c r="P479" t="s">
        <v>28</v>
      </c>
      <c r="Q479" t="s">
        <v>28</v>
      </c>
    </row>
    <row r="480" spans="1:17" x14ac:dyDescent="0.3">
      <c r="A480">
        <v>480</v>
      </c>
      <c r="B480" t="s">
        <v>664</v>
      </c>
      <c r="C480" t="s">
        <v>41</v>
      </c>
      <c r="D480" t="s">
        <v>19</v>
      </c>
      <c r="E480" t="s">
        <v>20</v>
      </c>
      <c r="F480" t="s">
        <v>114</v>
      </c>
      <c r="G480">
        <v>3.5</v>
      </c>
      <c r="H480">
        <v>9310</v>
      </c>
      <c r="I480">
        <v>120</v>
      </c>
      <c r="J480">
        <v>2</v>
      </c>
      <c r="K480">
        <v>1685</v>
      </c>
      <c r="L480">
        <v>468000</v>
      </c>
      <c r="M480">
        <v>6100</v>
      </c>
      <c r="N480">
        <v>166</v>
      </c>
      <c r="O480">
        <v>2.2999999999999998</v>
      </c>
      <c r="P480" t="s">
        <v>27</v>
      </c>
      <c r="Q480" t="s">
        <v>27</v>
      </c>
    </row>
    <row r="481" spans="1:17" x14ac:dyDescent="0.3">
      <c r="A481">
        <v>481</v>
      </c>
      <c r="B481" t="s">
        <v>665</v>
      </c>
      <c r="C481" t="s">
        <v>18</v>
      </c>
      <c r="D481" t="s">
        <v>19</v>
      </c>
      <c r="E481" t="s">
        <v>20</v>
      </c>
      <c r="F481" t="s">
        <v>42</v>
      </c>
      <c r="G481">
        <v>5</v>
      </c>
      <c r="H481">
        <v>1119</v>
      </c>
      <c r="I481">
        <v>3322</v>
      </c>
      <c r="J481">
        <v>1.7</v>
      </c>
      <c r="K481">
        <v>6127</v>
      </c>
      <c r="L481">
        <v>1360000</v>
      </c>
      <c r="M481">
        <v>4110000</v>
      </c>
      <c r="N481">
        <v>175</v>
      </c>
      <c r="O481">
        <v>3.1</v>
      </c>
      <c r="P481" t="s">
        <v>22</v>
      </c>
      <c r="Q481" t="s">
        <v>28</v>
      </c>
    </row>
    <row r="482" spans="1:17" x14ac:dyDescent="0.3">
      <c r="A482">
        <v>482</v>
      </c>
      <c r="B482" t="s">
        <v>666</v>
      </c>
      <c r="C482" t="s">
        <v>18</v>
      </c>
      <c r="D482" t="s">
        <v>19</v>
      </c>
      <c r="E482" t="s">
        <v>20</v>
      </c>
      <c r="F482" t="s">
        <v>434</v>
      </c>
      <c r="G482">
        <v>3.2</v>
      </c>
      <c r="H482">
        <v>950</v>
      </c>
      <c r="I482">
        <v>2053</v>
      </c>
      <c r="J482">
        <v>1.6</v>
      </c>
      <c r="K482">
        <v>5484</v>
      </c>
      <c r="L482">
        <v>155000</v>
      </c>
      <c r="M482">
        <v>3300000</v>
      </c>
      <c r="N482">
        <v>129</v>
      </c>
      <c r="O482">
        <v>4.3</v>
      </c>
      <c r="P482" t="s">
        <v>37</v>
      </c>
      <c r="Q482" t="s">
        <v>22</v>
      </c>
    </row>
    <row r="483" spans="1:17" x14ac:dyDescent="0.3">
      <c r="A483">
        <v>483</v>
      </c>
      <c r="B483" t="s">
        <v>667</v>
      </c>
      <c r="C483" t="s">
        <v>50</v>
      </c>
      <c r="D483" t="s">
        <v>19</v>
      </c>
      <c r="E483" t="s">
        <v>20</v>
      </c>
      <c r="F483" t="s">
        <v>30</v>
      </c>
      <c r="G483">
        <v>5.8</v>
      </c>
      <c r="H483">
        <v>9830</v>
      </c>
      <c r="I483">
        <v>9032</v>
      </c>
      <c r="J483">
        <v>2.2999999999999998</v>
      </c>
      <c r="K483">
        <v>6272</v>
      </c>
      <c r="L483">
        <v>965000</v>
      </c>
      <c r="M483">
        <v>8860000</v>
      </c>
      <c r="N483">
        <v>90</v>
      </c>
      <c r="O483">
        <v>3.8</v>
      </c>
      <c r="P483" t="s">
        <v>23</v>
      </c>
      <c r="Q483" t="s">
        <v>23</v>
      </c>
    </row>
    <row r="484" spans="1:17" x14ac:dyDescent="0.3">
      <c r="A484">
        <v>484</v>
      </c>
      <c r="B484" t="s">
        <v>668</v>
      </c>
      <c r="C484" t="s">
        <v>41</v>
      </c>
      <c r="D484" t="s">
        <v>19</v>
      </c>
      <c r="E484" t="s">
        <v>55</v>
      </c>
      <c r="F484" t="s">
        <v>20</v>
      </c>
      <c r="G484">
        <v>5.3</v>
      </c>
      <c r="H484">
        <v>2420</v>
      </c>
      <c r="I484">
        <v>45</v>
      </c>
      <c r="J484">
        <v>1.9</v>
      </c>
      <c r="K484">
        <v>8744</v>
      </c>
      <c r="L484">
        <v>364000</v>
      </c>
      <c r="M484">
        <v>6770000</v>
      </c>
      <c r="N484">
        <v>159</v>
      </c>
      <c r="O484">
        <v>5.5</v>
      </c>
      <c r="P484" t="s">
        <v>31</v>
      </c>
      <c r="Q484" t="s">
        <v>31</v>
      </c>
    </row>
    <row r="485" spans="1:17" x14ac:dyDescent="0.3">
      <c r="A485">
        <v>485</v>
      </c>
      <c r="B485" t="s">
        <v>669</v>
      </c>
      <c r="C485" t="s">
        <v>57</v>
      </c>
      <c r="D485" t="s">
        <v>19</v>
      </c>
      <c r="E485" t="s">
        <v>30</v>
      </c>
      <c r="F485" t="s">
        <v>66</v>
      </c>
      <c r="G485">
        <v>7</v>
      </c>
      <c r="H485">
        <v>1080</v>
      </c>
      <c r="I485">
        <v>4895</v>
      </c>
      <c r="J485">
        <v>1.2</v>
      </c>
      <c r="K485">
        <v>8877</v>
      </c>
      <c r="L485">
        <v>147000</v>
      </c>
      <c r="M485">
        <v>6910000</v>
      </c>
      <c r="N485">
        <v>83</v>
      </c>
      <c r="O485">
        <v>3.2</v>
      </c>
      <c r="P485" t="s">
        <v>22</v>
      </c>
      <c r="Q485" t="s">
        <v>28</v>
      </c>
    </row>
    <row r="486" spans="1:17" x14ac:dyDescent="0.3">
      <c r="A486">
        <v>486</v>
      </c>
      <c r="B486" t="s">
        <v>670</v>
      </c>
      <c r="C486" t="s">
        <v>52</v>
      </c>
      <c r="D486" t="s">
        <v>19</v>
      </c>
      <c r="E486" t="s">
        <v>20</v>
      </c>
      <c r="F486" t="s">
        <v>456</v>
      </c>
      <c r="G486">
        <v>2.6</v>
      </c>
      <c r="H486">
        <v>6090</v>
      </c>
      <c r="I486">
        <v>418</v>
      </c>
      <c r="J486">
        <v>1.8</v>
      </c>
      <c r="K486">
        <v>1978</v>
      </c>
      <c r="L486">
        <v>461000</v>
      </c>
      <c r="M486">
        <v>3160000</v>
      </c>
      <c r="N486">
        <v>216</v>
      </c>
      <c r="O486">
        <v>3.5</v>
      </c>
      <c r="P486" t="s">
        <v>31</v>
      </c>
      <c r="Q486" t="s">
        <v>27</v>
      </c>
    </row>
    <row r="487" spans="1:17" x14ac:dyDescent="0.3">
      <c r="A487">
        <v>487</v>
      </c>
      <c r="B487" t="s">
        <v>671</v>
      </c>
      <c r="C487" t="s">
        <v>18</v>
      </c>
      <c r="D487" t="s">
        <v>19</v>
      </c>
      <c r="E487" t="s">
        <v>39</v>
      </c>
      <c r="F487" t="s">
        <v>114</v>
      </c>
      <c r="G487">
        <v>4.3</v>
      </c>
      <c r="H487">
        <v>3789</v>
      </c>
      <c r="I487">
        <v>45321</v>
      </c>
      <c r="J487">
        <v>1.2</v>
      </c>
      <c r="K487">
        <v>5649</v>
      </c>
      <c r="L487">
        <v>4350000</v>
      </c>
      <c r="M487">
        <v>52000000</v>
      </c>
      <c r="N487">
        <v>66</v>
      </c>
      <c r="O487">
        <v>3.7</v>
      </c>
      <c r="P487" t="s">
        <v>34</v>
      </c>
      <c r="Q487" t="s">
        <v>34</v>
      </c>
    </row>
    <row r="488" spans="1:17" x14ac:dyDescent="0.3">
      <c r="A488">
        <v>488</v>
      </c>
      <c r="B488" t="s">
        <v>672</v>
      </c>
      <c r="C488" t="s">
        <v>36</v>
      </c>
      <c r="D488" t="s">
        <v>19</v>
      </c>
      <c r="E488" t="s">
        <v>55</v>
      </c>
      <c r="F488" t="s">
        <v>43</v>
      </c>
      <c r="G488">
        <v>4</v>
      </c>
      <c r="H488">
        <v>5300</v>
      </c>
      <c r="I488">
        <v>5414</v>
      </c>
      <c r="J488">
        <v>1.9</v>
      </c>
      <c r="K488">
        <v>3803</v>
      </c>
      <c r="L488">
        <v>459000</v>
      </c>
      <c r="M488">
        <v>4690000</v>
      </c>
      <c r="N488">
        <v>79</v>
      </c>
      <c r="O488">
        <v>4.3</v>
      </c>
      <c r="P488" t="s">
        <v>37</v>
      </c>
      <c r="Q488" t="s">
        <v>34</v>
      </c>
    </row>
    <row r="489" spans="1:17" x14ac:dyDescent="0.3">
      <c r="A489">
        <v>489</v>
      </c>
      <c r="B489" t="s">
        <v>673</v>
      </c>
      <c r="C489" t="s">
        <v>18</v>
      </c>
      <c r="D489" t="s">
        <v>19</v>
      </c>
      <c r="E489" t="s">
        <v>39</v>
      </c>
      <c r="F489" t="s">
        <v>674</v>
      </c>
      <c r="G489">
        <v>3.6</v>
      </c>
      <c r="H489">
        <v>1120</v>
      </c>
      <c r="I489">
        <v>6087</v>
      </c>
      <c r="J489">
        <v>1.3</v>
      </c>
      <c r="K489">
        <v>5872</v>
      </c>
      <c r="L489">
        <v>162000</v>
      </c>
      <c r="M489">
        <v>8039999</v>
      </c>
      <c r="N489">
        <v>943</v>
      </c>
      <c r="O489">
        <v>4.0999999999999996</v>
      </c>
      <c r="P489" t="s">
        <v>27</v>
      </c>
      <c r="Q489" t="s">
        <v>34</v>
      </c>
    </row>
    <row r="490" spans="1:17" x14ac:dyDescent="0.3">
      <c r="A490">
        <v>490</v>
      </c>
      <c r="B490" t="s">
        <v>675</v>
      </c>
      <c r="C490" t="s">
        <v>18</v>
      </c>
      <c r="D490" t="s">
        <v>19</v>
      </c>
      <c r="E490" t="s">
        <v>30</v>
      </c>
      <c r="G490">
        <v>5.8</v>
      </c>
      <c r="H490">
        <v>1408</v>
      </c>
      <c r="I490">
        <v>48679</v>
      </c>
      <c r="J490">
        <v>1</v>
      </c>
      <c r="K490">
        <v>6430</v>
      </c>
      <c r="L490">
        <v>158000</v>
      </c>
      <c r="M490">
        <v>5420000</v>
      </c>
      <c r="N490">
        <v>1</v>
      </c>
      <c r="O490">
        <v>0.5</v>
      </c>
      <c r="P490" t="s">
        <v>31</v>
      </c>
      <c r="Q490" t="s">
        <v>28</v>
      </c>
    </row>
    <row r="491" spans="1:17" x14ac:dyDescent="0.3">
      <c r="A491">
        <v>491</v>
      </c>
      <c r="B491" t="s">
        <v>676</v>
      </c>
      <c r="C491" t="s">
        <v>50</v>
      </c>
      <c r="D491" t="s">
        <v>19</v>
      </c>
      <c r="E491" t="s">
        <v>20</v>
      </c>
      <c r="F491" t="s">
        <v>143</v>
      </c>
      <c r="G491">
        <v>4.2</v>
      </c>
      <c r="H491">
        <v>2130</v>
      </c>
      <c r="I491">
        <v>1066</v>
      </c>
      <c r="J491">
        <v>1.1000000000000001</v>
      </c>
      <c r="K491">
        <v>2756</v>
      </c>
      <c r="L491">
        <v>141000</v>
      </c>
      <c r="M491">
        <v>707000</v>
      </c>
      <c r="N491">
        <v>27</v>
      </c>
      <c r="O491">
        <v>3.1</v>
      </c>
      <c r="P491" t="s">
        <v>31</v>
      </c>
      <c r="Q491" t="s">
        <v>28</v>
      </c>
    </row>
    <row r="492" spans="1:17" x14ac:dyDescent="0.3">
      <c r="A492">
        <v>492</v>
      </c>
      <c r="B492" t="s">
        <v>677</v>
      </c>
      <c r="C492" t="s">
        <v>36</v>
      </c>
      <c r="D492" t="s">
        <v>19</v>
      </c>
      <c r="E492" t="s">
        <v>20</v>
      </c>
      <c r="F492" t="s">
        <v>30</v>
      </c>
      <c r="G492">
        <v>6</v>
      </c>
      <c r="H492">
        <v>2890</v>
      </c>
      <c r="I492">
        <v>21602</v>
      </c>
      <c r="J492">
        <v>1.9</v>
      </c>
      <c r="K492">
        <v>10343</v>
      </c>
      <c r="L492">
        <v>467000</v>
      </c>
      <c r="M492">
        <v>34700000</v>
      </c>
      <c r="N492">
        <v>503</v>
      </c>
      <c r="O492">
        <v>4.5</v>
      </c>
      <c r="P492" t="s">
        <v>31</v>
      </c>
      <c r="Q492" t="s">
        <v>28</v>
      </c>
    </row>
    <row r="493" spans="1:17" x14ac:dyDescent="0.3">
      <c r="A493">
        <v>493</v>
      </c>
      <c r="B493" t="s">
        <v>678</v>
      </c>
      <c r="C493" t="s">
        <v>52</v>
      </c>
      <c r="D493" t="s">
        <v>19</v>
      </c>
      <c r="E493" t="s">
        <v>588</v>
      </c>
      <c r="G493">
        <v>13.9</v>
      </c>
      <c r="H493">
        <v>20</v>
      </c>
      <c r="I493">
        <v>0</v>
      </c>
      <c r="J493">
        <v>1</v>
      </c>
      <c r="K493">
        <v>420</v>
      </c>
      <c r="L493">
        <v>2</v>
      </c>
      <c r="M493">
        <v>0</v>
      </c>
      <c r="N493">
        <v>1</v>
      </c>
      <c r="O493">
        <v>0.7</v>
      </c>
      <c r="P493" t="s">
        <v>34</v>
      </c>
      <c r="Q493" t="s">
        <v>28</v>
      </c>
    </row>
    <row r="494" spans="1:17" x14ac:dyDescent="0.3">
      <c r="A494">
        <v>494</v>
      </c>
      <c r="B494" t="s">
        <v>679</v>
      </c>
      <c r="C494" t="s">
        <v>52</v>
      </c>
      <c r="D494" t="s">
        <v>19</v>
      </c>
      <c r="E494" t="s">
        <v>45</v>
      </c>
      <c r="F494" t="s">
        <v>438</v>
      </c>
      <c r="G494">
        <v>8</v>
      </c>
      <c r="H494">
        <v>8820</v>
      </c>
      <c r="I494">
        <v>0</v>
      </c>
      <c r="J494">
        <v>1</v>
      </c>
      <c r="K494">
        <v>1187</v>
      </c>
      <c r="L494">
        <v>131000</v>
      </c>
      <c r="M494">
        <v>0</v>
      </c>
      <c r="N494">
        <v>2</v>
      </c>
      <c r="O494">
        <v>2.6</v>
      </c>
      <c r="P494" t="s">
        <v>22</v>
      </c>
      <c r="Q494" t="s">
        <v>23</v>
      </c>
    </row>
    <row r="495" spans="1:17" x14ac:dyDescent="0.3">
      <c r="A495">
        <v>495</v>
      </c>
      <c r="B495" t="s">
        <v>680</v>
      </c>
      <c r="C495" t="s">
        <v>18</v>
      </c>
      <c r="D495" t="s">
        <v>19</v>
      </c>
      <c r="E495" t="s">
        <v>116</v>
      </c>
      <c r="F495" t="s">
        <v>681</v>
      </c>
      <c r="G495">
        <v>6.1</v>
      </c>
      <c r="H495">
        <v>5230</v>
      </c>
      <c r="I495">
        <v>5209</v>
      </c>
      <c r="J495">
        <v>1.1000000000000001</v>
      </c>
      <c r="K495">
        <v>3205</v>
      </c>
      <c r="L495">
        <v>273000</v>
      </c>
      <c r="M495">
        <v>2720000</v>
      </c>
      <c r="N495">
        <v>29</v>
      </c>
      <c r="O495">
        <v>2.1</v>
      </c>
      <c r="P495" t="s">
        <v>28</v>
      </c>
      <c r="Q495" t="s">
        <v>28</v>
      </c>
    </row>
    <row r="496" spans="1:17" x14ac:dyDescent="0.3">
      <c r="A496">
        <v>496</v>
      </c>
      <c r="B496" t="s">
        <v>682</v>
      </c>
      <c r="C496" t="s">
        <v>73</v>
      </c>
      <c r="D496" t="s">
        <v>19</v>
      </c>
      <c r="E496" t="s">
        <v>78</v>
      </c>
      <c r="G496">
        <v>21.1</v>
      </c>
      <c r="H496">
        <v>1350</v>
      </c>
      <c r="I496">
        <v>0</v>
      </c>
      <c r="J496">
        <v>1</v>
      </c>
      <c r="K496">
        <v>1900</v>
      </c>
      <c r="L496">
        <v>2200</v>
      </c>
      <c r="M496">
        <v>0</v>
      </c>
      <c r="N496">
        <v>1</v>
      </c>
      <c r="O496">
        <v>3.2</v>
      </c>
      <c r="P496" t="s">
        <v>27</v>
      </c>
      <c r="Q496" t="s">
        <v>27</v>
      </c>
    </row>
    <row r="497" spans="1:17" x14ac:dyDescent="0.3">
      <c r="A497">
        <v>497</v>
      </c>
      <c r="B497" t="s">
        <v>683</v>
      </c>
      <c r="C497" t="s">
        <v>660</v>
      </c>
      <c r="D497" t="s">
        <v>19</v>
      </c>
      <c r="E497" t="s">
        <v>53</v>
      </c>
      <c r="F497" t="s">
        <v>20</v>
      </c>
      <c r="G497">
        <v>6.2</v>
      </c>
      <c r="H497">
        <v>3440</v>
      </c>
      <c r="I497">
        <v>4736</v>
      </c>
      <c r="J497">
        <v>2</v>
      </c>
      <c r="K497">
        <v>5347</v>
      </c>
      <c r="L497">
        <v>310000</v>
      </c>
      <c r="M497">
        <v>4270000</v>
      </c>
      <c r="N497">
        <v>181</v>
      </c>
      <c r="O497">
        <v>2.5</v>
      </c>
      <c r="P497" t="s">
        <v>27</v>
      </c>
      <c r="Q497" t="s">
        <v>28</v>
      </c>
    </row>
    <row r="498" spans="1:17" x14ac:dyDescent="0.3">
      <c r="A498">
        <v>498</v>
      </c>
      <c r="B498" t="s">
        <v>684</v>
      </c>
      <c r="C498" t="s">
        <v>18</v>
      </c>
      <c r="D498" t="s">
        <v>19</v>
      </c>
      <c r="E498" t="s">
        <v>182</v>
      </c>
      <c r="F498" t="s">
        <v>116</v>
      </c>
      <c r="G498">
        <v>5.6</v>
      </c>
      <c r="H498">
        <v>2320</v>
      </c>
      <c r="I498">
        <v>30305</v>
      </c>
      <c r="J498">
        <v>1.3</v>
      </c>
      <c r="K498">
        <v>11781</v>
      </c>
      <c r="L498">
        <v>642000</v>
      </c>
      <c r="M498">
        <v>70600000</v>
      </c>
      <c r="N498">
        <v>99</v>
      </c>
      <c r="O498">
        <v>5.3</v>
      </c>
      <c r="P498" t="s">
        <v>37</v>
      </c>
      <c r="Q498" t="s">
        <v>28</v>
      </c>
    </row>
    <row r="499" spans="1:17" x14ac:dyDescent="0.3">
      <c r="A499">
        <v>499</v>
      </c>
      <c r="B499" t="s">
        <v>685</v>
      </c>
      <c r="C499" t="s">
        <v>18</v>
      </c>
      <c r="D499" t="s">
        <v>19</v>
      </c>
      <c r="E499" t="s">
        <v>20</v>
      </c>
      <c r="F499" t="s">
        <v>143</v>
      </c>
      <c r="G499">
        <v>5.0999999999999996</v>
      </c>
      <c r="H499">
        <v>9180</v>
      </c>
      <c r="I499">
        <v>13147</v>
      </c>
      <c r="J499">
        <v>1.2</v>
      </c>
      <c r="K499">
        <v>3152</v>
      </c>
      <c r="L499">
        <v>563000</v>
      </c>
      <c r="M499">
        <v>8060000</v>
      </c>
      <c r="N499">
        <v>24</v>
      </c>
      <c r="O499">
        <v>1.8</v>
      </c>
      <c r="P499" t="s">
        <v>28</v>
      </c>
      <c r="Q499" t="s">
        <v>37</v>
      </c>
    </row>
    <row r="500" spans="1:17" x14ac:dyDescent="0.3">
      <c r="A500">
        <v>500</v>
      </c>
      <c r="B500" t="s">
        <v>686</v>
      </c>
      <c r="C500" t="s">
        <v>52</v>
      </c>
      <c r="D500" t="s">
        <v>19</v>
      </c>
      <c r="E500" t="s">
        <v>588</v>
      </c>
      <c r="G500">
        <v>4.0999999999999996</v>
      </c>
      <c r="H500">
        <v>20</v>
      </c>
      <c r="I500">
        <v>0</v>
      </c>
      <c r="J500">
        <v>1</v>
      </c>
      <c r="K500">
        <v>80</v>
      </c>
      <c r="L500">
        <v>10500</v>
      </c>
      <c r="M500">
        <v>0</v>
      </c>
      <c r="N500">
        <v>1</v>
      </c>
      <c r="O500">
        <v>1.6</v>
      </c>
      <c r="P500" t="s">
        <v>23</v>
      </c>
      <c r="Q500" t="s">
        <v>23</v>
      </c>
    </row>
    <row r="501" spans="1:17" x14ac:dyDescent="0.3">
      <c r="A501">
        <v>501</v>
      </c>
      <c r="B501" t="s">
        <v>687</v>
      </c>
      <c r="C501" t="s">
        <v>18</v>
      </c>
      <c r="D501" t="s">
        <v>19</v>
      </c>
      <c r="E501" t="s">
        <v>688</v>
      </c>
      <c r="F501" t="s">
        <v>689</v>
      </c>
      <c r="G501">
        <v>8</v>
      </c>
      <c r="H501">
        <v>1450</v>
      </c>
      <c r="I501">
        <v>3220</v>
      </c>
      <c r="J501">
        <v>1</v>
      </c>
      <c r="K501">
        <v>7766</v>
      </c>
      <c r="L501">
        <v>136000</v>
      </c>
      <c r="M501">
        <v>303000</v>
      </c>
      <c r="N501">
        <v>19</v>
      </c>
      <c r="O501">
        <v>5.6</v>
      </c>
      <c r="P501" t="s">
        <v>34</v>
      </c>
      <c r="Q501" t="s">
        <v>27</v>
      </c>
    </row>
    <row r="502" spans="1:17" x14ac:dyDescent="0.3">
      <c r="A502">
        <v>502</v>
      </c>
      <c r="B502" t="s">
        <v>690</v>
      </c>
      <c r="C502" t="s">
        <v>41</v>
      </c>
      <c r="D502" t="s">
        <v>19</v>
      </c>
      <c r="E502" t="s">
        <v>20</v>
      </c>
      <c r="F502" t="s">
        <v>64</v>
      </c>
      <c r="G502">
        <v>7.1</v>
      </c>
      <c r="H502">
        <v>3820</v>
      </c>
      <c r="I502">
        <v>29268</v>
      </c>
      <c r="J502">
        <v>1.8</v>
      </c>
      <c r="K502">
        <v>12396</v>
      </c>
      <c r="L502">
        <v>793000</v>
      </c>
      <c r="M502">
        <v>60700000</v>
      </c>
      <c r="N502">
        <v>221</v>
      </c>
      <c r="O502">
        <v>4.5</v>
      </c>
      <c r="P502" t="s">
        <v>27</v>
      </c>
      <c r="Q502" t="s">
        <v>23</v>
      </c>
    </row>
    <row r="503" spans="1:17" x14ac:dyDescent="0.3">
      <c r="A503">
        <v>503</v>
      </c>
      <c r="B503" t="s">
        <v>691</v>
      </c>
      <c r="C503" t="s">
        <v>41</v>
      </c>
      <c r="D503" t="s">
        <v>19</v>
      </c>
      <c r="E503" t="s">
        <v>248</v>
      </c>
      <c r="F503" t="s">
        <v>248</v>
      </c>
      <c r="G503">
        <v>5</v>
      </c>
      <c r="H503">
        <v>530</v>
      </c>
      <c r="I503">
        <v>3126</v>
      </c>
      <c r="J503">
        <v>1.5</v>
      </c>
      <c r="K503">
        <v>1151</v>
      </c>
      <c r="L503">
        <v>135000</v>
      </c>
      <c r="M503">
        <v>7750000</v>
      </c>
      <c r="N503">
        <v>532</v>
      </c>
      <c r="O503">
        <v>5.9</v>
      </c>
      <c r="P503" t="s">
        <v>37</v>
      </c>
      <c r="Q503" t="s">
        <v>28</v>
      </c>
    </row>
    <row r="504" spans="1:17" x14ac:dyDescent="0.3">
      <c r="A504">
        <v>504</v>
      </c>
      <c r="B504" t="s">
        <v>692</v>
      </c>
      <c r="C504" t="s">
        <v>18</v>
      </c>
      <c r="D504" t="s">
        <v>19</v>
      </c>
      <c r="E504" t="s">
        <v>20</v>
      </c>
      <c r="F504" t="s">
        <v>182</v>
      </c>
      <c r="G504">
        <v>13.3</v>
      </c>
      <c r="H504">
        <v>460</v>
      </c>
      <c r="I504">
        <v>27589</v>
      </c>
      <c r="J504">
        <v>3.2</v>
      </c>
      <c r="K504">
        <v>34556</v>
      </c>
      <c r="L504">
        <v>150000</v>
      </c>
      <c r="M504">
        <v>80800000</v>
      </c>
      <c r="N504">
        <v>2980</v>
      </c>
      <c r="O504">
        <v>6.5</v>
      </c>
      <c r="P504" t="s">
        <v>22</v>
      </c>
      <c r="Q504" t="s">
        <v>34</v>
      </c>
    </row>
    <row r="505" spans="1:17" x14ac:dyDescent="0.3">
      <c r="A505">
        <v>505</v>
      </c>
      <c r="B505" t="s">
        <v>693</v>
      </c>
      <c r="C505" t="s">
        <v>52</v>
      </c>
      <c r="D505" t="s">
        <v>19</v>
      </c>
      <c r="E505" t="s">
        <v>20</v>
      </c>
      <c r="F505" t="s">
        <v>356</v>
      </c>
      <c r="G505">
        <v>6</v>
      </c>
      <c r="H505">
        <v>1510</v>
      </c>
      <c r="I505">
        <v>30254</v>
      </c>
      <c r="J505">
        <v>2.5</v>
      </c>
      <c r="K505">
        <v>10869</v>
      </c>
      <c r="L505">
        <v>384000</v>
      </c>
      <c r="M505">
        <v>59200000</v>
      </c>
      <c r="N505">
        <v>1612</v>
      </c>
      <c r="O505">
        <v>4.5</v>
      </c>
      <c r="P505" t="s">
        <v>23</v>
      </c>
      <c r="Q505" t="s">
        <v>23</v>
      </c>
    </row>
    <row r="506" spans="1:17" x14ac:dyDescent="0.3">
      <c r="A506">
        <v>506</v>
      </c>
      <c r="B506" t="s">
        <v>694</v>
      </c>
      <c r="C506" t="s">
        <v>18</v>
      </c>
      <c r="D506" t="s">
        <v>19</v>
      </c>
      <c r="E506" t="s">
        <v>20</v>
      </c>
      <c r="F506" t="s">
        <v>30</v>
      </c>
      <c r="G506">
        <v>5.0999999999999996</v>
      </c>
      <c r="H506">
        <v>4390</v>
      </c>
      <c r="I506">
        <v>3340</v>
      </c>
      <c r="J506">
        <v>1.6</v>
      </c>
      <c r="K506">
        <v>4125</v>
      </c>
      <c r="L506">
        <v>372000</v>
      </c>
      <c r="M506">
        <v>283000</v>
      </c>
      <c r="N506">
        <v>91</v>
      </c>
      <c r="O506">
        <v>3</v>
      </c>
      <c r="P506" t="s">
        <v>27</v>
      </c>
      <c r="Q506" t="s">
        <v>28</v>
      </c>
    </row>
    <row r="507" spans="1:17" x14ac:dyDescent="0.3">
      <c r="A507">
        <v>507</v>
      </c>
      <c r="B507" t="s">
        <v>695</v>
      </c>
      <c r="C507" t="s">
        <v>18</v>
      </c>
      <c r="D507" t="s">
        <v>19</v>
      </c>
      <c r="E507" t="s">
        <v>81</v>
      </c>
      <c r="F507" t="s">
        <v>696</v>
      </c>
      <c r="G507">
        <v>4.2</v>
      </c>
      <c r="H507">
        <v>4050</v>
      </c>
      <c r="I507">
        <v>2361</v>
      </c>
      <c r="J507">
        <v>1.3</v>
      </c>
      <c r="K507">
        <v>5187</v>
      </c>
      <c r="L507">
        <v>473000</v>
      </c>
      <c r="M507">
        <v>2760000</v>
      </c>
      <c r="N507">
        <v>49</v>
      </c>
      <c r="O507">
        <v>3.2</v>
      </c>
      <c r="P507" t="s">
        <v>23</v>
      </c>
      <c r="Q507" t="s">
        <v>34</v>
      </c>
    </row>
    <row r="508" spans="1:17" x14ac:dyDescent="0.3">
      <c r="A508">
        <v>508</v>
      </c>
      <c r="B508" t="s">
        <v>697</v>
      </c>
      <c r="C508" t="s">
        <v>52</v>
      </c>
      <c r="D508" t="s">
        <v>19</v>
      </c>
      <c r="E508" t="s">
        <v>20</v>
      </c>
      <c r="F508" t="s">
        <v>53</v>
      </c>
      <c r="G508">
        <v>2.7</v>
      </c>
      <c r="H508">
        <v>3920</v>
      </c>
      <c r="I508">
        <v>268</v>
      </c>
      <c r="J508">
        <v>1.8</v>
      </c>
      <c r="K508">
        <v>3108</v>
      </c>
      <c r="L508">
        <v>455000</v>
      </c>
      <c r="M508">
        <v>3110000</v>
      </c>
      <c r="N508">
        <v>97</v>
      </c>
      <c r="O508">
        <v>5.0999999999999996</v>
      </c>
      <c r="P508" t="s">
        <v>22</v>
      </c>
      <c r="Q508" t="s">
        <v>34</v>
      </c>
    </row>
    <row r="509" spans="1:17" x14ac:dyDescent="0.3">
      <c r="A509">
        <v>509</v>
      </c>
      <c r="B509" t="s">
        <v>698</v>
      </c>
      <c r="C509" t="s">
        <v>41</v>
      </c>
      <c r="D509" t="s">
        <v>19</v>
      </c>
      <c r="E509" t="s">
        <v>43</v>
      </c>
      <c r="F509" t="s">
        <v>20</v>
      </c>
      <c r="G509">
        <v>3.8</v>
      </c>
      <c r="H509">
        <v>8040</v>
      </c>
      <c r="I509">
        <v>80</v>
      </c>
      <c r="J509">
        <v>1.5</v>
      </c>
      <c r="K509">
        <v>2309</v>
      </c>
      <c r="L509">
        <v>440000</v>
      </c>
      <c r="M509">
        <v>4500</v>
      </c>
      <c r="N509">
        <v>46</v>
      </c>
      <c r="O509">
        <v>3.7</v>
      </c>
      <c r="P509" t="s">
        <v>28</v>
      </c>
      <c r="Q509" t="s">
        <v>28</v>
      </c>
    </row>
    <row r="510" spans="1:17" x14ac:dyDescent="0.3">
      <c r="A510">
        <v>510</v>
      </c>
      <c r="B510" t="s">
        <v>699</v>
      </c>
      <c r="C510" t="s">
        <v>50</v>
      </c>
      <c r="D510" t="s">
        <v>19</v>
      </c>
      <c r="E510" t="s">
        <v>20</v>
      </c>
      <c r="F510" t="s">
        <v>110</v>
      </c>
      <c r="G510">
        <v>5.4</v>
      </c>
      <c r="H510">
        <v>2780</v>
      </c>
      <c r="I510">
        <v>27141</v>
      </c>
      <c r="J510">
        <v>1.7</v>
      </c>
      <c r="K510">
        <v>7676</v>
      </c>
      <c r="L510">
        <v>796000</v>
      </c>
      <c r="M510">
        <v>59300000</v>
      </c>
      <c r="N510">
        <v>501</v>
      </c>
      <c r="O510">
        <v>3.6</v>
      </c>
      <c r="P510" t="s">
        <v>31</v>
      </c>
      <c r="Q510" t="s">
        <v>23</v>
      </c>
    </row>
    <row r="511" spans="1:17" x14ac:dyDescent="0.3">
      <c r="A511">
        <v>511</v>
      </c>
      <c r="B511" t="s">
        <v>700</v>
      </c>
      <c r="C511" t="s">
        <v>18</v>
      </c>
      <c r="D511" t="s">
        <v>19</v>
      </c>
      <c r="E511" t="s">
        <v>701</v>
      </c>
      <c r="F511" t="s">
        <v>233</v>
      </c>
      <c r="G511">
        <v>4.3</v>
      </c>
      <c r="H511">
        <v>1818</v>
      </c>
      <c r="I511">
        <v>37121</v>
      </c>
      <c r="J511">
        <v>1</v>
      </c>
      <c r="K511">
        <v>2942</v>
      </c>
      <c r="L511">
        <v>1350000</v>
      </c>
      <c r="M511">
        <v>32200000</v>
      </c>
      <c r="N511">
        <v>55</v>
      </c>
      <c r="O511">
        <v>1.8</v>
      </c>
      <c r="P511" t="s">
        <v>22</v>
      </c>
      <c r="Q511" t="s">
        <v>22</v>
      </c>
    </row>
    <row r="512" spans="1:17" x14ac:dyDescent="0.3">
      <c r="A512">
        <v>512</v>
      </c>
      <c r="B512" t="s">
        <v>702</v>
      </c>
      <c r="C512" t="s">
        <v>18</v>
      </c>
      <c r="D512" t="s">
        <v>47</v>
      </c>
      <c r="E512" t="s">
        <v>25</v>
      </c>
      <c r="F512" t="s">
        <v>66</v>
      </c>
      <c r="G512">
        <v>7.3</v>
      </c>
      <c r="H512">
        <v>154</v>
      </c>
      <c r="I512">
        <v>19486</v>
      </c>
      <c r="J512">
        <v>1</v>
      </c>
      <c r="K512">
        <v>1481</v>
      </c>
      <c r="L512">
        <v>308000</v>
      </c>
      <c r="M512">
        <v>3860000</v>
      </c>
      <c r="N512">
        <v>2</v>
      </c>
      <c r="O512">
        <v>0.7</v>
      </c>
      <c r="P512" t="s">
        <v>23</v>
      </c>
      <c r="Q512" t="s">
        <v>27</v>
      </c>
    </row>
    <row r="513" spans="1:17" x14ac:dyDescent="0.3">
      <c r="A513">
        <v>513</v>
      </c>
      <c r="B513" t="s">
        <v>703</v>
      </c>
      <c r="C513" t="s">
        <v>52</v>
      </c>
      <c r="D513" t="s">
        <v>19</v>
      </c>
      <c r="E513" t="s">
        <v>588</v>
      </c>
      <c r="G513">
        <v>5.8</v>
      </c>
      <c r="H513">
        <v>70</v>
      </c>
      <c r="I513">
        <v>0</v>
      </c>
      <c r="J513">
        <v>1</v>
      </c>
      <c r="K513">
        <v>110</v>
      </c>
      <c r="L513">
        <v>7</v>
      </c>
      <c r="M513">
        <v>0</v>
      </c>
      <c r="N513">
        <v>1</v>
      </c>
      <c r="O513">
        <v>0.7</v>
      </c>
      <c r="P513" t="s">
        <v>34</v>
      </c>
      <c r="Q513" t="s">
        <v>27</v>
      </c>
    </row>
    <row r="514" spans="1:17" x14ac:dyDescent="0.3">
      <c r="A514">
        <v>514</v>
      </c>
      <c r="B514" t="s">
        <v>704</v>
      </c>
      <c r="C514" t="s">
        <v>18</v>
      </c>
      <c r="D514" t="s">
        <v>19</v>
      </c>
      <c r="E514" t="s">
        <v>20</v>
      </c>
      <c r="F514" t="s">
        <v>233</v>
      </c>
      <c r="G514">
        <v>2.4</v>
      </c>
      <c r="H514">
        <v>1389</v>
      </c>
      <c r="I514">
        <v>15456</v>
      </c>
      <c r="J514">
        <v>1</v>
      </c>
      <c r="K514">
        <v>1202</v>
      </c>
      <c r="L514">
        <v>668000</v>
      </c>
      <c r="M514">
        <v>7450000</v>
      </c>
      <c r="N514">
        <v>10</v>
      </c>
      <c r="O514">
        <v>2</v>
      </c>
      <c r="P514" t="s">
        <v>22</v>
      </c>
      <c r="Q514" t="s">
        <v>22</v>
      </c>
    </row>
    <row r="515" spans="1:17" x14ac:dyDescent="0.3">
      <c r="A515">
        <v>515</v>
      </c>
      <c r="B515" t="s">
        <v>705</v>
      </c>
      <c r="C515" t="s">
        <v>36</v>
      </c>
      <c r="D515" t="s">
        <v>19</v>
      </c>
      <c r="E515" t="s">
        <v>20</v>
      </c>
      <c r="F515" t="s">
        <v>110</v>
      </c>
      <c r="G515">
        <v>4.8</v>
      </c>
      <c r="H515">
        <v>6280</v>
      </c>
      <c r="I515">
        <v>8020</v>
      </c>
      <c r="J515">
        <v>2</v>
      </c>
      <c r="K515">
        <v>2422</v>
      </c>
      <c r="L515">
        <v>316000</v>
      </c>
      <c r="M515">
        <v>396000</v>
      </c>
      <c r="N515">
        <v>249</v>
      </c>
      <c r="O515">
        <v>4.4000000000000004</v>
      </c>
      <c r="P515" t="s">
        <v>31</v>
      </c>
      <c r="Q515" t="s">
        <v>31</v>
      </c>
    </row>
    <row r="516" spans="1:17" x14ac:dyDescent="0.3">
      <c r="A516">
        <v>516</v>
      </c>
      <c r="B516" t="s">
        <v>706</v>
      </c>
      <c r="C516" t="s">
        <v>18</v>
      </c>
      <c r="D516" t="s">
        <v>19</v>
      </c>
      <c r="E516" t="s">
        <v>20</v>
      </c>
      <c r="F516" t="s">
        <v>688</v>
      </c>
      <c r="G516">
        <v>22.8</v>
      </c>
      <c r="H516">
        <v>2320</v>
      </c>
      <c r="I516">
        <v>147</v>
      </c>
      <c r="J516">
        <v>1.4</v>
      </c>
      <c r="K516">
        <v>20429</v>
      </c>
      <c r="L516">
        <v>131000</v>
      </c>
      <c r="M516">
        <v>733000</v>
      </c>
      <c r="N516">
        <v>45</v>
      </c>
      <c r="O516">
        <v>6.5</v>
      </c>
      <c r="P516" t="s">
        <v>34</v>
      </c>
      <c r="Q516" t="s">
        <v>23</v>
      </c>
    </row>
    <row r="517" spans="1:17" x14ac:dyDescent="0.3">
      <c r="A517">
        <v>517</v>
      </c>
      <c r="B517" t="s">
        <v>707</v>
      </c>
      <c r="C517" t="s">
        <v>36</v>
      </c>
      <c r="D517" t="s">
        <v>19</v>
      </c>
      <c r="E517" t="s">
        <v>97</v>
      </c>
      <c r="F517" t="s">
        <v>97</v>
      </c>
      <c r="G517">
        <v>5.7</v>
      </c>
      <c r="H517">
        <v>4030</v>
      </c>
      <c r="I517">
        <v>7318</v>
      </c>
      <c r="J517">
        <v>1</v>
      </c>
      <c r="K517">
        <v>711</v>
      </c>
      <c r="L517">
        <v>979000</v>
      </c>
      <c r="M517">
        <v>17800000</v>
      </c>
      <c r="N517">
        <v>7</v>
      </c>
      <c r="O517">
        <v>4.3</v>
      </c>
      <c r="P517" t="s">
        <v>27</v>
      </c>
      <c r="Q517" t="s">
        <v>28</v>
      </c>
    </row>
    <row r="518" spans="1:17" x14ac:dyDescent="0.3">
      <c r="A518">
        <v>518</v>
      </c>
      <c r="B518" t="s">
        <v>708</v>
      </c>
      <c r="C518" t="s">
        <v>36</v>
      </c>
      <c r="D518" t="s">
        <v>19</v>
      </c>
      <c r="E518" t="s">
        <v>219</v>
      </c>
      <c r="G518">
        <v>4.5</v>
      </c>
      <c r="H518">
        <v>5640</v>
      </c>
      <c r="I518">
        <v>8676</v>
      </c>
      <c r="J518">
        <v>1</v>
      </c>
      <c r="K518">
        <v>101</v>
      </c>
      <c r="L518">
        <v>113000</v>
      </c>
      <c r="M518">
        <v>1720000</v>
      </c>
      <c r="N518">
        <v>1</v>
      </c>
      <c r="O518">
        <v>0.7</v>
      </c>
      <c r="P518" t="s">
        <v>28</v>
      </c>
      <c r="Q518" t="s">
        <v>28</v>
      </c>
    </row>
    <row r="519" spans="1:17" x14ac:dyDescent="0.3">
      <c r="A519">
        <v>519</v>
      </c>
      <c r="B519" t="s">
        <v>709</v>
      </c>
      <c r="C519" t="s">
        <v>52</v>
      </c>
      <c r="D519" t="s">
        <v>19</v>
      </c>
      <c r="E519" t="s">
        <v>588</v>
      </c>
      <c r="G519">
        <v>6.2</v>
      </c>
      <c r="H519">
        <v>20</v>
      </c>
      <c r="I519">
        <v>0</v>
      </c>
      <c r="J519">
        <v>1</v>
      </c>
      <c r="K519">
        <v>120</v>
      </c>
      <c r="L519">
        <v>579</v>
      </c>
      <c r="M519">
        <v>0</v>
      </c>
      <c r="N519">
        <v>1</v>
      </c>
      <c r="O519">
        <v>0.5</v>
      </c>
      <c r="P519" t="s">
        <v>22</v>
      </c>
      <c r="Q519" t="s">
        <v>22</v>
      </c>
    </row>
    <row r="520" spans="1:17" x14ac:dyDescent="0.3">
      <c r="A520">
        <v>520</v>
      </c>
      <c r="B520" t="s">
        <v>710</v>
      </c>
      <c r="C520" t="s">
        <v>52</v>
      </c>
      <c r="D520" t="s">
        <v>19</v>
      </c>
      <c r="E520" t="s">
        <v>20</v>
      </c>
      <c r="F520" t="s">
        <v>55</v>
      </c>
      <c r="G520">
        <v>2.6</v>
      </c>
      <c r="H520">
        <v>1608</v>
      </c>
      <c r="I520">
        <v>10</v>
      </c>
      <c r="J520">
        <v>1.2</v>
      </c>
      <c r="K520">
        <v>9580</v>
      </c>
      <c r="L520">
        <v>608000</v>
      </c>
      <c r="M520">
        <v>287</v>
      </c>
      <c r="N520">
        <v>24</v>
      </c>
      <c r="O520">
        <v>3.1</v>
      </c>
      <c r="P520" t="s">
        <v>31</v>
      </c>
      <c r="Q520" t="s">
        <v>23</v>
      </c>
    </row>
    <row r="521" spans="1:17" x14ac:dyDescent="0.3">
      <c r="A521">
        <v>521</v>
      </c>
      <c r="B521" t="s">
        <v>711</v>
      </c>
      <c r="C521" t="s">
        <v>369</v>
      </c>
      <c r="D521" t="s">
        <v>19</v>
      </c>
      <c r="E521" t="s">
        <v>20</v>
      </c>
      <c r="F521" t="s">
        <v>337</v>
      </c>
      <c r="G521">
        <v>5.3</v>
      </c>
      <c r="H521">
        <v>1653</v>
      </c>
      <c r="I521">
        <v>0</v>
      </c>
      <c r="J521">
        <v>1</v>
      </c>
      <c r="K521">
        <v>102</v>
      </c>
      <c r="L521">
        <v>332000</v>
      </c>
      <c r="M521">
        <v>0</v>
      </c>
      <c r="N521">
        <v>10</v>
      </c>
      <c r="O521">
        <v>3.7</v>
      </c>
      <c r="P521" t="s">
        <v>31</v>
      </c>
      <c r="Q521" t="s">
        <v>23</v>
      </c>
    </row>
    <row r="522" spans="1:17" x14ac:dyDescent="0.3">
      <c r="A522">
        <v>522</v>
      </c>
      <c r="B522" t="s">
        <v>712</v>
      </c>
      <c r="C522" t="s">
        <v>18</v>
      </c>
      <c r="D522" t="s">
        <v>19</v>
      </c>
      <c r="E522" t="s">
        <v>30</v>
      </c>
      <c r="F522" t="s">
        <v>43</v>
      </c>
      <c r="G522">
        <v>6.2</v>
      </c>
      <c r="H522">
        <v>4720</v>
      </c>
      <c r="I522">
        <v>19858</v>
      </c>
      <c r="J522">
        <v>1.1000000000000001</v>
      </c>
      <c r="K522">
        <v>8727</v>
      </c>
      <c r="L522">
        <v>709000</v>
      </c>
      <c r="M522">
        <v>29800000</v>
      </c>
      <c r="N522">
        <v>61</v>
      </c>
      <c r="O522">
        <v>4.0999999999999996</v>
      </c>
      <c r="P522" t="s">
        <v>34</v>
      </c>
      <c r="Q522" t="s">
        <v>28</v>
      </c>
    </row>
    <row r="523" spans="1:17" x14ac:dyDescent="0.3">
      <c r="A523">
        <v>523</v>
      </c>
      <c r="B523" t="s">
        <v>713</v>
      </c>
      <c r="C523" t="s">
        <v>18</v>
      </c>
      <c r="D523" t="s">
        <v>19</v>
      </c>
      <c r="E523" t="s">
        <v>81</v>
      </c>
      <c r="F523" t="s">
        <v>312</v>
      </c>
      <c r="G523">
        <v>7.3</v>
      </c>
      <c r="H523">
        <v>2110</v>
      </c>
      <c r="I523">
        <v>2111</v>
      </c>
      <c r="J523">
        <v>1.1000000000000001</v>
      </c>
      <c r="K523">
        <v>17821</v>
      </c>
      <c r="L523">
        <v>568000</v>
      </c>
      <c r="M523">
        <v>5390000</v>
      </c>
      <c r="N523">
        <v>37</v>
      </c>
      <c r="O523">
        <v>6.2</v>
      </c>
      <c r="P523" t="s">
        <v>37</v>
      </c>
      <c r="Q523" t="s">
        <v>28</v>
      </c>
    </row>
    <row r="524" spans="1:17" x14ac:dyDescent="0.3">
      <c r="A524">
        <v>524</v>
      </c>
      <c r="B524" t="s">
        <v>714</v>
      </c>
      <c r="C524" t="s">
        <v>52</v>
      </c>
      <c r="D524" t="s">
        <v>19</v>
      </c>
      <c r="E524" t="s">
        <v>588</v>
      </c>
      <c r="G524">
        <v>10.4</v>
      </c>
      <c r="H524">
        <v>40</v>
      </c>
      <c r="I524">
        <v>0</v>
      </c>
      <c r="J524">
        <v>1</v>
      </c>
      <c r="K524">
        <v>210</v>
      </c>
      <c r="L524">
        <v>4</v>
      </c>
      <c r="M524">
        <v>0</v>
      </c>
      <c r="N524">
        <v>1</v>
      </c>
      <c r="O524">
        <v>0.6</v>
      </c>
      <c r="P524" t="s">
        <v>23</v>
      </c>
      <c r="Q524" t="s">
        <v>23</v>
      </c>
    </row>
    <row r="525" spans="1:17" x14ac:dyDescent="0.3">
      <c r="A525">
        <v>525</v>
      </c>
      <c r="B525" t="s">
        <v>715</v>
      </c>
      <c r="C525" t="s">
        <v>73</v>
      </c>
      <c r="D525" t="s">
        <v>19</v>
      </c>
      <c r="E525" t="s">
        <v>78</v>
      </c>
      <c r="G525">
        <v>18.5</v>
      </c>
      <c r="H525">
        <v>820</v>
      </c>
      <c r="I525">
        <v>0</v>
      </c>
      <c r="J525">
        <v>1</v>
      </c>
      <c r="K525">
        <v>2220</v>
      </c>
      <c r="L525">
        <v>2300</v>
      </c>
      <c r="M525">
        <v>0</v>
      </c>
      <c r="N525">
        <v>1</v>
      </c>
      <c r="O525">
        <v>7</v>
      </c>
      <c r="P525" t="s">
        <v>37</v>
      </c>
      <c r="Q525" t="s">
        <v>23</v>
      </c>
    </row>
    <row r="526" spans="1:17" x14ac:dyDescent="0.3">
      <c r="A526">
        <v>526</v>
      </c>
      <c r="B526" t="s">
        <v>716</v>
      </c>
      <c r="C526" t="s">
        <v>660</v>
      </c>
      <c r="D526" t="s">
        <v>19</v>
      </c>
      <c r="E526" t="s">
        <v>55</v>
      </c>
      <c r="F526" t="s">
        <v>226</v>
      </c>
      <c r="G526">
        <v>7.1</v>
      </c>
      <c r="H526">
        <v>4530</v>
      </c>
      <c r="I526">
        <v>25615</v>
      </c>
      <c r="J526">
        <v>1.7</v>
      </c>
      <c r="K526">
        <v>12741</v>
      </c>
      <c r="L526">
        <v>827000</v>
      </c>
      <c r="M526">
        <v>46400000</v>
      </c>
      <c r="N526">
        <v>242</v>
      </c>
      <c r="O526">
        <v>4.9000000000000004</v>
      </c>
      <c r="P526" t="s">
        <v>23</v>
      </c>
      <c r="Q526" t="s">
        <v>34</v>
      </c>
    </row>
    <row r="527" spans="1:17" x14ac:dyDescent="0.3">
      <c r="A527">
        <v>527</v>
      </c>
      <c r="B527" t="s">
        <v>717</v>
      </c>
      <c r="C527" t="s">
        <v>18</v>
      </c>
      <c r="D527" t="s">
        <v>19</v>
      </c>
      <c r="E527" t="s">
        <v>43</v>
      </c>
      <c r="F527" t="s">
        <v>58</v>
      </c>
      <c r="G527">
        <v>6.2</v>
      </c>
      <c r="H527">
        <v>4440</v>
      </c>
      <c r="I527">
        <v>6262</v>
      </c>
      <c r="J527">
        <v>1.3</v>
      </c>
      <c r="K527">
        <v>5852</v>
      </c>
      <c r="L527">
        <v>504000</v>
      </c>
      <c r="M527">
        <v>7110000</v>
      </c>
      <c r="N527">
        <v>70</v>
      </c>
      <c r="O527">
        <v>4.5999999999999996</v>
      </c>
      <c r="P527" t="s">
        <v>37</v>
      </c>
      <c r="Q527" t="s">
        <v>23</v>
      </c>
    </row>
    <row r="528" spans="1:17" x14ac:dyDescent="0.3">
      <c r="A528">
        <v>528</v>
      </c>
      <c r="B528" t="s">
        <v>718</v>
      </c>
      <c r="C528" t="s">
        <v>50</v>
      </c>
      <c r="D528" t="s">
        <v>19</v>
      </c>
      <c r="E528" t="s">
        <v>42</v>
      </c>
      <c r="F528" t="s">
        <v>226</v>
      </c>
      <c r="G528">
        <v>6</v>
      </c>
      <c r="H528">
        <v>1250</v>
      </c>
      <c r="I528">
        <v>6816</v>
      </c>
      <c r="J528">
        <v>1.2</v>
      </c>
      <c r="K528">
        <v>1121</v>
      </c>
      <c r="L528">
        <v>214000</v>
      </c>
      <c r="M528">
        <v>12000000</v>
      </c>
      <c r="N528">
        <v>103</v>
      </c>
      <c r="O528">
        <v>4.5999999999999996</v>
      </c>
      <c r="P528" t="s">
        <v>27</v>
      </c>
      <c r="Q528" t="s">
        <v>28</v>
      </c>
    </row>
    <row r="529" spans="1:17" x14ac:dyDescent="0.3">
      <c r="A529">
        <v>529</v>
      </c>
      <c r="B529" t="s">
        <v>719</v>
      </c>
      <c r="C529" t="s">
        <v>52</v>
      </c>
      <c r="D529" t="s">
        <v>19</v>
      </c>
      <c r="E529" t="s">
        <v>39</v>
      </c>
      <c r="F529" t="s">
        <v>20</v>
      </c>
      <c r="G529">
        <v>5.7</v>
      </c>
      <c r="H529">
        <v>3290</v>
      </c>
      <c r="I529">
        <v>8428</v>
      </c>
      <c r="J529">
        <v>1.6</v>
      </c>
      <c r="K529">
        <v>6828</v>
      </c>
      <c r="L529">
        <v>419000</v>
      </c>
      <c r="M529">
        <v>10700000</v>
      </c>
      <c r="N529">
        <v>125</v>
      </c>
      <c r="O529">
        <v>3.1</v>
      </c>
      <c r="P529" t="s">
        <v>28</v>
      </c>
      <c r="Q529" t="s">
        <v>28</v>
      </c>
    </row>
    <row r="530" spans="1:17" x14ac:dyDescent="0.3">
      <c r="A530">
        <v>530</v>
      </c>
      <c r="B530" t="s">
        <v>720</v>
      </c>
      <c r="C530" t="s">
        <v>50</v>
      </c>
      <c r="D530" t="s">
        <v>19</v>
      </c>
      <c r="E530" t="s">
        <v>97</v>
      </c>
      <c r="F530" t="s">
        <v>138</v>
      </c>
      <c r="G530">
        <v>2.5</v>
      </c>
      <c r="H530">
        <v>4730</v>
      </c>
      <c r="I530">
        <v>2368</v>
      </c>
      <c r="J530">
        <v>1</v>
      </c>
      <c r="K530">
        <v>4330</v>
      </c>
      <c r="L530">
        <v>93200</v>
      </c>
      <c r="M530">
        <v>431000</v>
      </c>
      <c r="N530">
        <v>7</v>
      </c>
      <c r="O530">
        <v>1.5</v>
      </c>
      <c r="P530" t="s">
        <v>23</v>
      </c>
      <c r="Q530" t="s">
        <v>27</v>
      </c>
    </row>
    <row r="531" spans="1:17" x14ac:dyDescent="0.3">
      <c r="A531">
        <v>531</v>
      </c>
      <c r="B531" t="s">
        <v>721</v>
      </c>
      <c r="C531" t="s">
        <v>18</v>
      </c>
      <c r="D531" t="s">
        <v>19</v>
      </c>
      <c r="E531" t="s">
        <v>182</v>
      </c>
      <c r="F531" t="s">
        <v>192</v>
      </c>
      <c r="G531">
        <v>6.7</v>
      </c>
      <c r="H531">
        <v>2400</v>
      </c>
      <c r="I531">
        <v>4383</v>
      </c>
      <c r="J531">
        <v>1.5</v>
      </c>
      <c r="K531">
        <v>17281</v>
      </c>
      <c r="L531">
        <v>1520000</v>
      </c>
      <c r="M531">
        <v>264000000</v>
      </c>
      <c r="N531">
        <v>244</v>
      </c>
      <c r="O531">
        <v>6.5</v>
      </c>
      <c r="P531" t="s">
        <v>34</v>
      </c>
      <c r="Q531" t="s">
        <v>31</v>
      </c>
    </row>
    <row r="532" spans="1:17" x14ac:dyDescent="0.3">
      <c r="A532">
        <v>532</v>
      </c>
      <c r="B532" t="s">
        <v>722</v>
      </c>
      <c r="C532" t="s">
        <v>18</v>
      </c>
      <c r="D532" t="s">
        <v>19</v>
      </c>
      <c r="E532" t="s">
        <v>64</v>
      </c>
      <c r="F532" t="s">
        <v>66</v>
      </c>
      <c r="G532">
        <v>5.7</v>
      </c>
      <c r="H532">
        <v>3860</v>
      </c>
      <c r="I532">
        <v>2032</v>
      </c>
      <c r="J532">
        <v>1</v>
      </c>
      <c r="K532">
        <v>7639</v>
      </c>
      <c r="L532">
        <v>544000</v>
      </c>
      <c r="M532">
        <v>2860000</v>
      </c>
      <c r="N532">
        <v>3</v>
      </c>
      <c r="O532">
        <v>4.7</v>
      </c>
      <c r="P532" t="s">
        <v>23</v>
      </c>
      <c r="Q532" t="s">
        <v>28</v>
      </c>
    </row>
    <row r="533" spans="1:17" x14ac:dyDescent="0.3">
      <c r="A533">
        <v>533</v>
      </c>
      <c r="B533" t="s">
        <v>723</v>
      </c>
      <c r="C533" t="s">
        <v>52</v>
      </c>
      <c r="D533" t="s">
        <v>19</v>
      </c>
      <c r="E533" t="s">
        <v>588</v>
      </c>
      <c r="G533">
        <v>7.9</v>
      </c>
      <c r="H533">
        <v>30</v>
      </c>
      <c r="I533">
        <v>0</v>
      </c>
      <c r="J533">
        <v>1</v>
      </c>
      <c r="K533">
        <v>160</v>
      </c>
      <c r="L533">
        <v>3</v>
      </c>
      <c r="M533">
        <v>0</v>
      </c>
      <c r="N533">
        <v>1</v>
      </c>
      <c r="O533">
        <v>0.4</v>
      </c>
      <c r="P533" t="s">
        <v>37</v>
      </c>
      <c r="Q533" t="s">
        <v>31</v>
      </c>
    </row>
    <row r="534" spans="1:17" x14ac:dyDescent="0.3">
      <c r="A534">
        <v>534</v>
      </c>
      <c r="B534" t="s">
        <v>724</v>
      </c>
      <c r="C534" t="s">
        <v>52</v>
      </c>
      <c r="D534" t="s">
        <v>19</v>
      </c>
      <c r="E534" t="s">
        <v>588</v>
      </c>
      <c r="G534">
        <v>5.4</v>
      </c>
      <c r="H534">
        <v>110</v>
      </c>
      <c r="I534">
        <v>0</v>
      </c>
      <c r="J534">
        <v>1</v>
      </c>
      <c r="K534">
        <v>110</v>
      </c>
      <c r="L534">
        <v>22</v>
      </c>
      <c r="M534">
        <v>0</v>
      </c>
      <c r="N534">
        <v>1</v>
      </c>
      <c r="O534">
        <v>0.5</v>
      </c>
      <c r="P534" t="s">
        <v>23</v>
      </c>
      <c r="Q534" t="s">
        <v>28</v>
      </c>
    </row>
    <row r="535" spans="1:17" x14ac:dyDescent="0.3">
      <c r="A535">
        <v>535</v>
      </c>
      <c r="B535" t="s">
        <v>725</v>
      </c>
      <c r="C535" t="s">
        <v>57</v>
      </c>
      <c r="D535" t="s">
        <v>19</v>
      </c>
      <c r="E535" t="s">
        <v>86</v>
      </c>
      <c r="G535">
        <v>4.9000000000000004</v>
      </c>
      <c r="H535">
        <v>1015</v>
      </c>
      <c r="I535">
        <v>0</v>
      </c>
      <c r="J535">
        <v>1</v>
      </c>
      <c r="K535">
        <v>2470</v>
      </c>
      <c r="L535">
        <v>49900</v>
      </c>
      <c r="M535">
        <v>0</v>
      </c>
      <c r="N535">
        <v>1</v>
      </c>
      <c r="O535">
        <v>0.8</v>
      </c>
      <c r="P535" t="s">
        <v>28</v>
      </c>
      <c r="Q535" t="s">
        <v>34</v>
      </c>
    </row>
    <row r="536" spans="1:17" x14ac:dyDescent="0.3">
      <c r="A536">
        <v>536</v>
      </c>
      <c r="B536" t="s">
        <v>726</v>
      </c>
      <c r="C536" t="s">
        <v>18</v>
      </c>
      <c r="D536" t="s">
        <v>19</v>
      </c>
      <c r="E536" t="s">
        <v>78</v>
      </c>
      <c r="G536">
        <v>7.1</v>
      </c>
      <c r="H536">
        <v>1960</v>
      </c>
      <c r="I536">
        <v>0</v>
      </c>
      <c r="J536">
        <v>1</v>
      </c>
      <c r="K536">
        <v>140</v>
      </c>
      <c r="L536">
        <v>1300</v>
      </c>
      <c r="M536">
        <v>0</v>
      </c>
      <c r="N536">
        <v>1</v>
      </c>
      <c r="O536">
        <v>0.5</v>
      </c>
      <c r="P536" t="s">
        <v>34</v>
      </c>
      <c r="Q536" t="s">
        <v>34</v>
      </c>
    </row>
    <row r="537" spans="1:17" x14ac:dyDescent="0.3">
      <c r="A537">
        <v>537</v>
      </c>
      <c r="B537" t="s">
        <v>727</v>
      </c>
      <c r="C537" t="s">
        <v>57</v>
      </c>
      <c r="D537" t="s">
        <v>19</v>
      </c>
      <c r="E537" t="s">
        <v>102</v>
      </c>
      <c r="F537" t="s">
        <v>58</v>
      </c>
      <c r="G537">
        <v>8</v>
      </c>
      <c r="H537">
        <v>3820</v>
      </c>
      <c r="I537">
        <v>1489</v>
      </c>
      <c r="J537">
        <v>1.5</v>
      </c>
      <c r="K537">
        <v>10217</v>
      </c>
      <c r="L537">
        <v>501000</v>
      </c>
      <c r="M537">
        <v>1950000</v>
      </c>
      <c r="N537">
        <v>89</v>
      </c>
      <c r="O537">
        <v>6.1</v>
      </c>
      <c r="P537" t="s">
        <v>22</v>
      </c>
      <c r="Q537" t="s">
        <v>28</v>
      </c>
    </row>
    <row r="538" spans="1:17" x14ac:dyDescent="0.3">
      <c r="A538">
        <v>538</v>
      </c>
      <c r="B538" t="s">
        <v>728</v>
      </c>
      <c r="C538" t="s">
        <v>73</v>
      </c>
      <c r="D538" t="s">
        <v>47</v>
      </c>
      <c r="E538" t="s">
        <v>30</v>
      </c>
      <c r="F538" t="s">
        <v>116</v>
      </c>
      <c r="G538">
        <v>4.5999999999999996</v>
      </c>
      <c r="H538">
        <v>1033</v>
      </c>
      <c r="I538">
        <v>125947</v>
      </c>
      <c r="J538">
        <v>1</v>
      </c>
      <c r="K538">
        <v>6151</v>
      </c>
      <c r="L538">
        <v>1620000</v>
      </c>
      <c r="M538">
        <v>233000000</v>
      </c>
      <c r="N538">
        <v>5</v>
      </c>
      <c r="O538">
        <v>3.4</v>
      </c>
      <c r="P538" t="s">
        <v>23</v>
      </c>
      <c r="Q538" t="s">
        <v>23</v>
      </c>
    </row>
    <row r="539" spans="1:17" x14ac:dyDescent="0.3">
      <c r="A539">
        <v>539</v>
      </c>
      <c r="B539" t="s">
        <v>729</v>
      </c>
      <c r="C539" t="s">
        <v>52</v>
      </c>
      <c r="D539" t="s">
        <v>19</v>
      </c>
      <c r="E539" t="s">
        <v>588</v>
      </c>
      <c r="G539">
        <v>12.6</v>
      </c>
      <c r="H539">
        <v>110</v>
      </c>
      <c r="I539">
        <v>0</v>
      </c>
      <c r="J539">
        <v>1</v>
      </c>
      <c r="K539">
        <v>250</v>
      </c>
      <c r="L539">
        <v>11</v>
      </c>
      <c r="M539">
        <v>0</v>
      </c>
      <c r="N539">
        <v>1</v>
      </c>
      <c r="O539">
        <v>0.4</v>
      </c>
      <c r="P539" t="s">
        <v>31</v>
      </c>
      <c r="Q539" t="s">
        <v>22</v>
      </c>
    </row>
    <row r="540" spans="1:17" x14ac:dyDescent="0.3">
      <c r="A540">
        <v>540</v>
      </c>
      <c r="B540" t="s">
        <v>730</v>
      </c>
      <c r="C540" t="s">
        <v>660</v>
      </c>
      <c r="D540" t="s">
        <v>19</v>
      </c>
      <c r="E540" t="s">
        <v>55</v>
      </c>
      <c r="F540" t="s">
        <v>731</v>
      </c>
      <c r="G540">
        <v>4.3</v>
      </c>
      <c r="H540">
        <v>5090</v>
      </c>
      <c r="I540">
        <v>11742</v>
      </c>
      <c r="J540">
        <v>1</v>
      </c>
      <c r="K540">
        <v>3929</v>
      </c>
      <c r="L540">
        <v>480000</v>
      </c>
      <c r="M540">
        <v>11000000</v>
      </c>
      <c r="N540">
        <v>16</v>
      </c>
      <c r="O540">
        <v>5.4</v>
      </c>
      <c r="P540" t="s">
        <v>23</v>
      </c>
      <c r="Q540" t="s">
        <v>34</v>
      </c>
    </row>
    <row r="541" spans="1:17" x14ac:dyDescent="0.3">
      <c r="A541">
        <v>541</v>
      </c>
      <c r="B541" t="s">
        <v>732</v>
      </c>
      <c r="C541" t="s">
        <v>52</v>
      </c>
      <c r="D541" t="s">
        <v>19</v>
      </c>
      <c r="E541" t="s">
        <v>91</v>
      </c>
      <c r="G541">
        <v>6.4</v>
      </c>
      <c r="H541">
        <v>20</v>
      </c>
      <c r="I541">
        <v>0</v>
      </c>
      <c r="J541">
        <v>1</v>
      </c>
      <c r="K541">
        <v>130</v>
      </c>
      <c r="L541">
        <v>2</v>
      </c>
      <c r="M541">
        <v>0</v>
      </c>
      <c r="N541">
        <v>1</v>
      </c>
      <c r="O541">
        <v>0.7</v>
      </c>
      <c r="P541" t="s">
        <v>27</v>
      </c>
      <c r="Q541" t="s">
        <v>27</v>
      </c>
    </row>
    <row r="542" spans="1:17" x14ac:dyDescent="0.3">
      <c r="A542">
        <v>542</v>
      </c>
      <c r="B542" t="s">
        <v>733</v>
      </c>
      <c r="C542" t="s">
        <v>73</v>
      </c>
      <c r="D542" t="s">
        <v>19</v>
      </c>
      <c r="E542" t="s">
        <v>78</v>
      </c>
      <c r="G542">
        <v>19.2</v>
      </c>
      <c r="H542">
        <v>580</v>
      </c>
      <c r="I542">
        <v>0</v>
      </c>
      <c r="J542">
        <v>1</v>
      </c>
      <c r="K542">
        <v>1540</v>
      </c>
      <c r="L542">
        <v>1700</v>
      </c>
      <c r="M542">
        <v>0</v>
      </c>
      <c r="N542">
        <v>1</v>
      </c>
      <c r="O542">
        <v>4</v>
      </c>
      <c r="P542" t="s">
        <v>34</v>
      </c>
      <c r="Q542" t="s">
        <v>28</v>
      </c>
    </row>
    <row r="543" spans="1:17" x14ac:dyDescent="0.3">
      <c r="A543">
        <v>543</v>
      </c>
      <c r="B543" t="s">
        <v>734</v>
      </c>
      <c r="C543" t="s">
        <v>57</v>
      </c>
      <c r="D543" t="s">
        <v>19</v>
      </c>
      <c r="E543" t="s">
        <v>43</v>
      </c>
      <c r="F543" t="s">
        <v>89</v>
      </c>
      <c r="G543">
        <v>7.1</v>
      </c>
      <c r="H543">
        <v>2090</v>
      </c>
      <c r="I543">
        <v>0</v>
      </c>
      <c r="J543">
        <v>1.1000000000000001</v>
      </c>
      <c r="K543">
        <v>3236</v>
      </c>
      <c r="L543">
        <v>109000</v>
      </c>
      <c r="M543">
        <v>5900</v>
      </c>
      <c r="N543">
        <v>23</v>
      </c>
      <c r="O543">
        <v>4.2</v>
      </c>
      <c r="P543" t="s">
        <v>22</v>
      </c>
      <c r="Q543" t="s">
        <v>28</v>
      </c>
    </row>
    <row r="544" spans="1:17" x14ac:dyDescent="0.3">
      <c r="A544">
        <v>544</v>
      </c>
      <c r="B544" t="s">
        <v>735</v>
      </c>
      <c r="C544" t="s">
        <v>36</v>
      </c>
      <c r="D544" t="s">
        <v>47</v>
      </c>
      <c r="E544" t="s">
        <v>30</v>
      </c>
      <c r="F544" t="s">
        <v>116</v>
      </c>
      <c r="G544">
        <v>8.1999999999999993</v>
      </c>
      <c r="H544">
        <v>4860</v>
      </c>
      <c r="I544">
        <v>103086</v>
      </c>
      <c r="J544">
        <v>1</v>
      </c>
      <c r="K544">
        <v>14787</v>
      </c>
      <c r="L544">
        <v>1100000</v>
      </c>
      <c r="M544">
        <v>241000000</v>
      </c>
      <c r="N544">
        <v>10</v>
      </c>
      <c r="O544">
        <v>4.5999999999999996</v>
      </c>
      <c r="P544" t="s">
        <v>23</v>
      </c>
      <c r="Q544" t="s">
        <v>23</v>
      </c>
    </row>
    <row r="545" spans="1:17" x14ac:dyDescent="0.3">
      <c r="A545">
        <v>545</v>
      </c>
      <c r="B545" t="s">
        <v>736</v>
      </c>
      <c r="C545" t="s">
        <v>737</v>
      </c>
      <c r="D545" t="s">
        <v>19</v>
      </c>
      <c r="E545" t="s">
        <v>20</v>
      </c>
      <c r="F545" t="s">
        <v>64</v>
      </c>
      <c r="G545">
        <v>4.5999999999999996</v>
      </c>
      <c r="H545">
        <v>7570</v>
      </c>
      <c r="I545">
        <v>0</v>
      </c>
      <c r="J545">
        <v>1.7</v>
      </c>
      <c r="K545">
        <v>1337</v>
      </c>
      <c r="L545">
        <v>229000</v>
      </c>
      <c r="M545">
        <v>0</v>
      </c>
      <c r="N545">
        <v>54</v>
      </c>
      <c r="O545">
        <v>4.2</v>
      </c>
      <c r="P545" t="s">
        <v>23</v>
      </c>
      <c r="Q545" t="s">
        <v>27</v>
      </c>
    </row>
    <row r="546" spans="1:17" x14ac:dyDescent="0.3">
      <c r="A546">
        <v>546</v>
      </c>
      <c r="B546" t="s">
        <v>738</v>
      </c>
      <c r="C546" t="s">
        <v>36</v>
      </c>
      <c r="D546" t="s">
        <v>19</v>
      </c>
      <c r="E546" t="s">
        <v>81</v>
      </c>
      <c r="F546" t="s">
        <v>264</v>
      </c>
      <c r="G546">
        <v>5.3</v>
      </c>
      <c r="H546">
        <v>122</v>
      </c>
      <c r="I546">
        <v>20</v>
      </c>
      <c r="J546">
        <v>1.6</v>
      </c>
      <c r="K546">
        <v>104</v>
      </c>
      <c r="L546">
        <v>221000</v>
      </c>
      <c r="M546">
        <v>364</v>
      </c>
      <c r="N546">
        <v>13</v>
      </c>
      <c r="O546">
        <v>0.7</v>
      </c>
      <c r="P546" t="s">
        <v>31</v>
      </c>
      <c r="Q546" t="s">
        <v>31</v>
      </c>
    </row>
    <row r="547" spans="1:17" x14ac:dyDescent="0.3">
      <c r="A547">
        <v>547</v>
      </c>
      <c r="B547" t="s">
        <v>739</v>
      </c>
      <c r="C547" t="s">
        <v>18</v>
      </c>
      <c r="D547" t="s">
        <v>19</v>
      </c>
      <c r="E547" t="s">
        <v>30</v>
      </c>
      <c r="F547" t="s">
        <v>21</v>
      </c>
      <c r="G547">
        <v>4.8</v>
      </c>
      <c r="H547">
        <v>8980</v>
      </c>
      <c r="I547">
        <v>42965</v>
      </c>
      <c r="J547">
        <v>1</v>
      </c>
      <c r="K547">
        <v>6627</v>
      </c>
      <c r="L547">
        <v>1310000</v>
      </c>
      <c r="M547">
        <v>61700000</v>
      </c>
      <c r="N547">
        <v>28</v>
      </c>
      <c r="O547">
        <v>3.5</v>
      </c>
      <c r="P547" t="s">
        <v>27</v>
      </c>
      <c r="Q547" t="s">
        <v>28</v>
      </c>
    </row>
    <row r="548" spans="1:17" x14ac:dyDescent="0.3">
      <c r="A548">
        <v>548</v>
      </c>
      <c r="B548" t="s">
        <v>740</v>
      </c>
      <c r="C548" t="s">
        <v>52</v>
      </c>
      <c r="D548" t="s">
        <v>19</v>
      </c>
      <c r="E548" t="s">
        <v>20</v>
      </c>
      <c r="F548" t="s">
        <v>143</v>
      </c>
      <c r="G548">
        <v>7.2</v>
      </c>
      <c r="H548">
        <v>1420</v>
      </c>
      <c r="I548">
        <v>3893</v>
      </c>
      <c r="J548">
        <v>2.2000000000000002</v>
      </c>
      <c r="K548">
        <v>20276</v>
      </c>
      <c r="L548">
        <v>492000</v>
      </c>
      <c r="M548">
        <v>122000000</v>
      </c>
      <c r="N548">
        <v>1414</v>
      </c>
      <c r="O548">
        <v>5.4</v>
      </c>
      <c r="P548" t="s">
        <v>31</v>
      </c>
      <c r="Q548" t="s">
        <v>34</v>
      </c>
    </row>
    <row r="549" spans="1:17" x14ac:dyDescent="0.3">
      <c r="A549">
        <v>549</v>
      </c>
      <c r="B549" t="s">
        <v>741</v>
      </c>
      <c r="C549" t="s">
        <v>18</v>
      </c>
      <c r="D549" t="s">
        <v>19</v>
      </c>
      <c r="E549" t="s">
        <v>537</v>
      </c>
      <c r="F549" t="s">
        <v>45</v>
      </c>
      <c r="G549">
        <v>4.0999999999999996</v>
      </c>
      <c r="H549">
        <v>1360</v>
      </c>
      <c r="I549">
        <v>1800</v>
      </c>
      <c r="J549">
        <v>1.6</v>
      </c>
      <c r="K549">
        <v>7009</v>
      </c>
      <c r="L549">
        <v>200000</v>
      </c>
      <c r="M549">
        <v>266000</v>
      </c>
      <c r="N549">
        <v>245</v>
      </c>
      <c r="O549">
        <v>5.3</v>
      </c>
      <c r="P549" t="s">
        <v>27</v>
      </c>
      <c r="Q549" t="s">
        <v>37</v>
      </c>
    </row>
    <row r="550" spans="1:17" x14ac:dyDescent="0.3">
      <c r="A550">
        <v>550</v>
      </c>
      <c r="B550" t="s">
        <v>742</v>
      </c>
      <c r="C550" t="s">
        <v>52</v>
      </c>
      <c r="D550" t="s">
        <v>19</v>
      </c>
      <c r="E550" t="s">
        <v>20</v>
      </c>
      <c r="F550" t="s">
        <v>53</v>
      </c>
      <c r="G550">
        <v>2.1</v>
      </c>
      <c r="H550">
        <v>7232</v>
      </c>
      <c r="I550">
        <v>35995</v>
      </c>
      <c r="J550">
        <v>1.6</v>
      </c>
      <c r="K550">
        <v>7250</v>
      </c>
      <c r="L550">
        <v>2590000</v>
      </c>
      <c r="M550">
        <v>12900000</v>
      </c>
      <c r="N550">
        <v>24</v>
      </c>
      <c r="O550">
        <v>2.2000000000000002</v>
      </c>
      <c r="P550" t="s">
        <v>34</v>
      </c>
      <c r="Q550" t="s">
        <v>34</v>
      </c>
    </row>
    <row r="551" spans="1:17" x14ac:dyDescent="0.3">
      <c r="A551">
        <v>551</v>
      </c>
      <c r="B551" t="s">
        <v>743</v>
      </c>
      <c r="C551" t="s">
        <v>18</v>
      </c>
      <c r="D551" t="s">
        <v>19</v>
      </c>
      <c r="E551" t="s">
        <v>289</v>
      </c>
      <c r="F551" t="s">
        <v>192</v>
      </c>
      <c r="G551">
        <v>4</v>
      </c>
      <c r="H551">
        <v>1350</v>
      </c>
      <c r="I551">
        <v>8283</v>
      </c>
      <c r="J551">
        <v>1.2</v>
      </c>
      <c r="K551">
        <v>10328</v>
      </c>
      <c r="L551">
        <v>431000</v>
      </c>
      <c r="M551">
        <v>28600000</v>
      </c>
      <c r="N551">
        <v>594</v>
      </c>
      <c r="O551">
        <v>6.5</v>
      </c>
      <c r="P551" t="s">
        <v>37</v>
      </c>
      <c r="Q551" t="s">
        <v>23</v>
      </c>
    </row>
    <row r="552" spans="1:17" x14ac:dyDescent="0.3">
      <c r="A552">
        <v>552</v>
      </c>
      <c r="B552" t="s">
        <v>744</v>
      </c>
      <c r="C552" t="s">
        <v>57</v>
      </c>
      <c r="D552" t="s">
        <v>19</v>
      </c>
      <c r="E552" t="s">
        <v>58</v>
      </c>
      <c r="F552" t="s">
        <v>43</v>
      </c>
      <c r="G552">
        <v>5.5</v>
      </c>
      <c r="H552">
        <v>1490</v>
      </c>
      <c r="I552">
        <v>2358</v>
      </c>
      <c r="J552">
        <v>1.1000000000000001</v>
      </c>
      <c r="K552">
        <v>5002</v>
      </c>
      <c r="L552">
        <v>188000</v>
      </c>
      <c r="M552">
        <v>2970000</v>
      </c>
      <c r="N552">
        <v>31</v>
      </c>
      <c r="O552">
        <v>3.9</v>
      </c>
      <c r="P552" t="s">
        <v>31</v>
      </c>
      <c r="Q552" t="s">
        <v>28</v>
      </c>
    </row>
    <row r="553" spans="1:17" x14ac:dyDescent="0.3">
      <c r="A553">
        <v>553</v>
      </c>
      <c r="B553" t="s">
        <v>745</v>
      </c>
      <c r="C553" t="s">
        <v>36</v>
      </c>
      <c r="D553" t="s">
        <v>19</v>
      </c>
      <c r="E553" t="s">
        <v>20</v>
      </c>
      <c r="F553" t="s">
        <v>39</v>
      </c>
      <c r="G553">
        <v>1.4</v>
      </c>
      <c r="H553">
        <v>1193</v>
      </c>
      <c r="I553">
        <v>30</v>
      </c>
      <c r="J553">
        <v>1.3</v>
      </c>
      <c r="K553">
        <v>3210</v>
      </c>
      <c r="L553">
        <v>254000</v>
      </c>
      <c r="M553">
        <v>714</v>
      </c>
      <c r="N553">
        <v>34</v>
      </c>
      <c r="O553">
        <v>1.7</v>
      </c>
      <c r="P553" t="s">
        <v>31</v>
      </c>
      <c r="Q553" t="s">
        <v>22</v>
      </c>
    </row>
    <row r="554" spans="1:17" x14ac:dyDescent="0.3">
      <c r="A554">
        <v>554</v>
      </c>
      <c r="B554" t="s">
        <v>746</v>
      </c>
      <c r="C554" t="s">
        <v>18</v>
      </c>
      <c r="D554" t="s">
        <v>19</v>
      </c>
      <c r="E554" t="s">
        <v>81</v>
      </c>
      <c r="F554" t="s">
        <v>312</v>
      </c>
      <c r="G554">
        <v>8</v>
      </c>
      <c r="H554">
        <v>4630</v>
      </c>
      <c r="I554">
        <v>22913</v>
      </c>
      <c r="J554">
        <v>1.2</v>
      </c>
      <c r="K554">
        <v>15647</v>
      </c>
      <c r="L554">
        <v>1030000</v>
      </c>
      <c r="M554">
        <v>49400000</v>
      </c>
      <c r="N554">
        <v>43</v>
      </c>
      <c r="O554">
        <v>5</v>
      </c>
      <c r="P554" t="s">
        <v>27</v>
      </c>
      <c r="Q554" t="s">
        <v>22</v>
      </c>
    </row>
    <row r="555" spans="1:17" x14ac:dyDescent="0.3">
      <c r="A555">
        <v>555</v>
      </c>
      <c r="B555" t="s">
        <v>747</v>
      </c>
      <c r="C555" t="s">
        <v>18</v>
      </c>
      <c r="D555" t="s">
        <v>19</v>
      </c>
      <c r="E555" t="s">
        <v>91</v>
      </c>
      <c r="G555">
        <v>3.4</v>
      </c>
      <c r="H555">
        <v>2870</v>
      </c>
      <c r="I555">
        <v>0</v>
      </c>
      <c r="J555">
        <v>1</v>
      </c>
      <c r="K555">
        <v>70</v>
      </c>
      <c r="L555">
        <v>1300</v>
      </c>
      <c r="M555">
        <v>0</v>
      </c>
      <c r="N555">
        <v>1</v>
      </c>
      <c r="O555">
        <v>0.5</v>
      </c>
      <c r="P555" t="s">
        <v>34</v>
      </c>
      <c r="Q555" t="s">
        <v>28</v>
      </c>
    </row>
    <row r="556" spans="1:17" x14ac:dyDescent="0.3">
      <c r="A556">
        <v>556</v>
      </c>
      <c r="B556" t="s">
        <v>748</v>
      </c>
      <c r="C556" t="s">
        <v>18</v>
      </c>
      <c r="D556" t="s">
        <v>19</v>
      </c>
      <c r="E556" t="s">
        <v>97</v>
      </c>
      <c r="F556" t="s">
        <v>20</v>
      </c>
      <c r="G556">
        <v>2.4</v>
      </c>
      <c r="H556">
        <v>5390</v>
      </c>
      <c r="I556">
        <v>7050</v>
      </c>
      <c r="J556">
        <v>1.1000000000000001</v>
      </c>
      <c r="K556">
        <v>5850</v>
      </c>
      <c r="L556">
        <v>148000</v>
      </c>
      <c r="M556">
        <v>218000</v>
      </c>
      <c r="N556">
        <v>31</v>
      </c>
      <c r="O556">
        <v>0.6</v>
      </c>
      <c r="P556" t="s">
        <v>23</v>
      </c>
      <c r="Q556" t="s">
        <v>28</v>
      </c>
    </row>
    <row r="557" spans="1:17" x14ac:dyDescent="0.3">
      <c r="A557">
        <v>557</v>
      </c>
      <c r="B557" t="s">
        <v>749</v>
      </c>
      <c r="C557" t="s">
        <v>57</v>
      </c>
      <c r="D557" t="s">
        <v>19</v>
      </c>
      <c r="E557" t="s">
        <v>58</v>
      </c>
      <c r="F557" t="s">
        <v>30</v>
      </c>
      <c r="G557">
        <v>6.2</v>
      </c>
      <c r="H557">
        <v>3630</v>
      </c>
      <c r="I557">
        <v>2600</v>
      </c>
      <c r="J557">
        <v>1.2</v>
      </c>
      <c r="K557">
        <v>4069</v>
      </c>
      <c r="L557">
        <v>278000</v>
      </c>
      <c r="M557">
        <v>200000</v>
      </c>
      <c r="N557">
        <v>37</v>
      </c>
      <c r="O557">
        <v>2.2999999999999998</v>
      </c>
      <c r="P557" t="s">
        <v>22</v>
      </c>
      <c r="Q557" t="s">
        <v>23</v>
      </c>
    </row>
    <row r="558" spans="1:17" x14ac:dyDescent="0.3">
      <c r="A558">
        <v>558</v>
      </c>
      <c r="B558" t="s">
        <v>750</v>
      </c>
      <c r="C558" t="s">
        <v>153</v>
      </c>
      <c r="D558" t="s">
        <v>19</v>
      </c>
      <c r="E558" t="s">
        <v>30</v>
      </c>
      <c r="F558" t="s">
        <v>116</v>
      </c>
      <c r="G558">
        <v>5.8</v>
      </c>
      <c r="H558">
        <v>1690</v>
      </c>
      <c r="I558">
        <v>25593</v>
      </c>
      <c r="J558">
        <v>1.2</v>
      </c>
      <c r="K558">
        <v>12059</v>
      </c>
      <c r="L558">
        <v>621000</v>
      </c>
      <c r="M558">
        <v>85400000</v>
      </c>
      <c r="N558">
        <v>62</v>
      </c>
      <c r="O558">
        <v>5.2</v>
      </c>
      <c r="P558" t="s">
        <v>31</v>
      </c>
      <c r="Q558" t="s">
        <v>28</v>
      </c>
    </row>
    <row r="559" spans="1:17" x14ac:dyDescent="0.3">
      <c r="A559">
        <v>559</v>
      </c>
      <c r="B559" t="s">
        <v>751</v>
      </c>
      <c r="C559" t="s">
        <v>18</v>
      </c>
      <c r="D559" t="s">
        <v>47</v>
      </c>
      <c r="E559" t="s">
        <v>752</v>
      </c>
      <c r="F559" t="s">
        <v>753</v>
      </c>
      <c r="G559">
        <v>1.6</v>
      </c>
      <c r="H559">
        <v>3910</v>
      </c>
      <c r="I559">
        <v>14111</v>
      </c>
      <c r="J559">
        <v>1</v>
      </c>
      <c r="K559">
        <v>2009</v>
      </c>
      <c r="L559">
        <v>683000</v>
      </c>
      <c r="M559">
        <v>24200000</v>
      </c>
      <c r="N559">
        <v>9</v>
      </c>
      <c r="O559">
        <v>3.2</v>
      </c>
      <c r="P559" t="s">
        <v>31</v>
      </c>
      <c r="Q559" t="s">
        <v>23</v>
      </c>
    </row>
    <row r="560" spans="1:17" x14ac:dyDescent="0.3">
      <c r="A560">
        <v>560</v>
      </c>
      <c r="B560" t="s">
        <v>754</v>
      </c>
      <c r="C560" t="s">
        <v>50</v>
      </c>
      <c r="D560" t="s">
        <v>19</v>
      </c>
      <c r="E560" t="s">
        <v>43</v>
      </c>
      <c r="F560" t="s">
        <v>575</v>
      </c>
      <c r="G560">
        <v>6.5</v>
      </c>
      <c r="H560">
        <v>2040</v>
      </c>
      <c r="I560">
        <v>8570</v>
      </c>
      <c r="J560">
        <v>1.2</v>
      </c>
      <c r="K560">
        <v>8708</v>
      </c>
      <c r="L560">
        <v>274000</v>
      </c>
      <c r="M560">
        <v>1150000</v>
      </c>
      <c r="N560">
        <v>36</v>
      </c>
      <c r="O560">
        <v>3.8</v>
      </c>
      <c r="P560" t="s">
        <v>31</v>
      </c>
      <c r="Q560" t="s">
        <v>27</v>
      </c>
    </row>
    <row r="561" spans="1:17" x14ac:dyDescent="0.3">
      <c r="A561">
        <v>561</v>
      </c>
      <c r="B561" t="s">
        <v>755</v>
      </c>
      <c r="C561" t="s">
        <v>73</v>
      </c>
      <c r="D561" t="s">
        <v>19</v>
      </c>
      <c r="E561" t="s">
        <v>30</v>
      </c>
      <c r="F561" t="s">
        <v>43</v>
      </c>
      <c r="G561">
        <v>3.9</v>
      </c>
      <c r="H561">
        <v>1523</v>
      </c>
      <c r="I561">
        <v>46333</v>
      </c>
      <c r="J561">
        <v>1.2</v>
      </c>
      <c r="K561">
        <v>2062</v>
      </c>
      <c r="L561">
        <v>984000</v>
      </c>
      <c r="M561">
        <v>46400000</v>
      </c>
      <c r="N561">
        <v>27</v>
      </c>
      <c r="O561">
        <v>1.3</v>
      </c>
      <c r="P561" t="s">
        <v>37</v>
      </c>
      <c r="Q561" t="s">
        <v>28</v>
      </c>
    </row>
    <row r="562" spans="1:17" x14ac:dyDescent="0.3">
      <c r="A562">
        <v>562</v>
      </c>
      <c r="B562" t="s">
        <v>756</v>
      </c>
      <c r="C562" t="s">
        <v>18</v>
      </c>
      <c r="D562" t="s">
        <v>19</v>
      </c>
      <c r="E562" t="s">
        <v>53</v>
      </c>
      <c r="F562" t="s">
        <v>64</v>
      </c>
      <c r="G562">
        <v>8</v>
      </c>
      <c r="H562">
        <v>1220</v>
      </c>
      <c r="I562">
        <v>21392</v>
      </c>
      <c r="J562">
        <v>1.4</v>
      </c>
      <c r="K562">
        <v>20043</v>
      </c>
      <c r="L562">
        <v>644000</v>
      </c>
      <c r="M562">
        <v>101000000</v>
      </c>
      <c r="N562">
        <v>528</v>
      </c>
      <c r="O562">
        <v>6.4</v>
      </c>
      <c r="P562" t="s">
        <v>22</v>
      </c>
      <c r="Q562" t="s">
        <v>34</v>
      </c>
    </row>
    <row r="563" spans="1:17" x14ac:dyDescent="0.3">
      <c r="A563">
        <v>563</v>
      </c>
      <c r="B563" t="s">
        <v>757</v>
      </c>
      <c r="C563" t="s">
        <v>57</v>
      </c>
      <c r="D563" t="s">
        <v>19</v>
      </c>
      <c r="E563" t="s">
        <v>58</v>
      </c>
      <c r="F563" t="s">
        <v>758</v>
      </c>
      <c r="G563">
        <v>3.3</v>
      </c>
      <c r="H563">
        <v>1028</v>
      </c>
      <c r="I563">
        <v>13533</v>
      </c>
      <c r="J563">
        <v>1.3</v>
      </c>
      <c r="K563">
        <v>8110</v>
      </c>
      <c r="L563">
        <v>240000</v>
      </c>
      <c r="M563">
        <v>3190000</v>
      </c>
      <c r="N563">
        <v>34</v>
      </c>
      <c r="O563">
        <v>1.3</v>
      </c>
      <c r="P563" t="s">
        <v>23</v>
      </c>
      <c r="Q563" t="s">
        <v>28</v>
      </c>
    </row>
    <row r="564" spans="1:17" x14ac:dyDescent="0.3">
      <c r="A564">
        <v>564</v>
      </c>
      <c r="B564" t="s">
        <v>759</v>
      </c>
      <c r="C564" t="s">
        <v>18</v>
      </c>
      <c r="D564" t="s">
        <v>19</v>
      </c>
      <c r="E564" t="s">
        <v>39</v>
      </c>
      <c r="F564" t="s">
        <v>76</v>
      </c>
      <c r="G564">
        <v>3</v>
      </c>
      <c r="H564">
        <v>4200</v>
      </c>
      <c r="I564">
        <v>3467</v>
      </c>
      <c r="J564">
        <v>1</v>
      </c>
      <c r="K564">
        <v>2006</v>
      </c>
      <c r="L564">
        <v>307000</v>
      </c>
      <c r="M564">
        <v>2430000</v>
      </c>
      <c r="N564">
        <v>70</v>
      </c>
      <c r="O564">
        <v>3</v>
      </c>
      <c r="P564" t="s">
        <v>34</v>
      </c>
      <c r="Q564" t="s">
        <v>28</v>
      </c>
    </row>
    <row r="565" spans="1:17" x14ac:dyDescent="0.3">
      <c r="A565">
        <v>565</v>
      </c>
      <c r="B565" t="s">
        <v>760</v>
      </c>
      <c r="C565" t="s">
        <v>18</v>
      </c>
      <c r="D565" t="s">
        <v>19</v>
      </c>
      <c r="E565" t="s">
        <v>20</v>
      </c>
      <c r="F565" t="s">
        <v>55</v>
      </c>
      <c r="G565">
        <v>7.4</v>
      </c>
      <c r="H565">
        <v>7170</v>
      </c>
      <c r="I565">
        <v>10187</v>
      </c>
      <c r="J565">
        <v>1.8</v>
      </c>
      <c r="K565">
        <v>5029</v>
      </c>
      <c r="L565">
        <v>451000</v>
      </c>
      <c r="M565">
        <v>6410000</v>
      </c>
      <c r="N565">
        <v>51</v>
      </c>
      <c r="O565">
        <v>2.7</v>
      </c>
      <c r="P565" t="s">
        <v>37</v>
      </c>
      <c r="Q565" t="s">
        <v>37</v>
      </c>
    </row>
    <row r="566" spans="1:17" x14ac:dyDescent="0.3">
      <c r="A566">
        <v>566</v>
      </c>
      <c r="B566" t="s">
        <v>761</v>
      </c>
      <c r="C566" t="s">
        <v>36</v>
      </c>
      <c r="D566" t="s">
        <v>19</v>
      </c>
      <c r="E566" t="s">
        <v>213</v>
      </c>
      <c r="F566" t="s">
        <v>20</v>
      </c>
      <c r="G566">
        <v>2.2999999999999998</v>
      </c>
      <c r="H566">
        <v>7380</v>
      </c>
      <c r="I566">
        <v>13913</v>
      </c>
      <c r="J566">
        <v>1</v>
      </c>
      <c r="K566">
        <v>8130</v>
      </c>
      <c r="L566">
        <v>203000</v>
      </c>
      <c r="M566">
        <v>3830000</v>
      </c>
      <c r="N566">
        <v>4</v>
      </c>
      <c r="O566">
        <v>1.2</v>
      </c>
      <c r="P566" t="s">
        <v>23</v>
      </c>
      <c r="Q566" t="s">
        <v>23</v>
      </c>
    </row>
    <row r="567" spans="1:17" x14ac:dyDescent="0.3">
      <c r="A567">
        <v>567</v>
      </c>
      <c r="B567" t="s">
        <v>762</v>
      </c>
      <c r="C567" t="s">
        <v>36</v>
      </c>
      <c r="D567" t="s">
        <v>19</v>
      </c>
      <c r="E567" t="s">
        <v>20</v>
      </c>
      <c r="F567" t="s">
        <v>66</v>
      </c>
      <c r="G567">
        <v>2.5</v>
      </c>
      <c r="H567">
        <v>2132</v>
      </c>
      <c r="I567">
        <v>0</v>
      </c>
      <c r="J567">
        <v>1</v>
      </c>
      <c r="K567">
        <v>280</v>
      </c>
      <c r="L567">
        <v>26700</v>
      </c>
      <c r="M567">
        <v>0</v>
      </c>
      <c r="N567">
        <v>2</v>
      </c>
      <c r="O567">
        <v>4.0999999999999996</v>
      </c>
      <c r="P567" t="s">
        <v>37</v>
      </c>
      <c r="Q567" t="s">
        <v>37</v>
      </c>
    </row>
    <row r="568" spans="1:17" x14ac:dyDescent="0.3">
      <c r="A568">
        <v>568</v>
      </c>
      <c r="B568" t="s">
        <v>763</v>
      </c>
      <c r="C568" t="s">
        <v>68</v>
      </c>
      <c r="D568" t="s">
        <v>19</v>
      </c>
      <c r="E568" t="s">
        <v>20</v>
      </c>
      <c r="F568" t="s">
        <v>66</v>
      </c>
      <c r="G568">
        <v>6.1</v>
      </c>
      <c r="H568">
        <v>980</v>
      </c>
      <c r="I568">
        <v>36245</v>
      </c>
      <c r="J568">
        <v>1.2</v>
      </c>
      <c r="K568">
        <v>12495</v>
      </c>
      <c r="L568">
        <v>452000</v>
      </c>
      <c r="M568">
        <v>122000000</v>
      </c>
      <c r="N568">
        <v>508</v>
      </c>
      <c r="O568">
        <v>5.2</v>
      </c>
      <c r="P568" t="s">
        <v>23</v>
      </c>
      <c r="Q568" t="s">
        <v>31</v>
      </c>
    </row>
    <row r="569" spans="1:17" x14ac:dyDescent="0.3">
      <c r="A569">
        <v>569</v>
      </c>
      <c r="B569" t="s">
        <v>764</v>
      </c>
      <c r="C569" t="s">
        <v>18</v>
      </c>
      <c r="D569" t="s">
        <v>19</v>
      </c>
      <c r="E569" t="s">
        <v>20</v>
      </c>
      <c r="F569" t="s">
        <v>43</v>
      </c>
      <c r="G569">
        <v>3.1</v>
      </c>
      <c r="H569">
        <v>1359</v>
      </c>
      <c r="I569">
        <v>2792</v>
      </c>
      <c r="J569">
        <v>1.6</v>
      </c>
      <c r="K569">
        <v>3612</v>
      </c>
      <c r="L569">
        <v>1600000</v>
      </c>
      <c r="M569">
        <v>3280000</v>
      </c>
      <c r="N569">
        <v>361</v>
      </c>
      <c r="O569">
        <v>6</v>
      </c>
      <c r="P569" t="s">
        <v>31</v>
      </c>
      <c r="Q569" t="s">
        <v>28</v>
      </c>
    </row>
    <row r="570" spans="1:17" x14ac:dyDescent="0.3">
      <c r="A570">
        <v>570</v>
      </c>
      <c r="B570" t="s">
        <v>765</v>
      </c>
      <c r="C570" t="s">
        <v>52</v>
      </c>
      <c r="D570" t="s">
        <v>19</v>
      </c>
      <c r="E570" t="s">
        <v>588</v>
      </c>
      <c r="G570">
        <v>3.4</v>
      </c>
      <c r="H570">
        <v>0</v>
      </c>
      <c r="I570">
        <v>0</v>
      </c>
      <c r="J570">
        <v>1</v>
      </c>
      <c r="K570">
        <v>70</v>
      </c>
      <c r="L570">
        <v>0</v>
      </c>
      <c r="M570">
        <v>0</v>
      </c>
      <c r="N570">
        <v>1</v>
      </c>
      <c r="O570">
        <v>0.5</v>
      </c>
      <c r="P570" t="s">
        <v>22</v>
      </c>
      <c r="Q570" t="s">
        <v>34</v>
      </c>
    </row>
    <row r="571" spans="1:17" x14ac:dyDescent="0.3">
      <c r="A571">
        <v>571</v>
      </c>
      <c r="B571" t="s">
        <v>766</v>
      </c>
      <c r="C571" t="s">
        <v>18</v>
      </c>
      <c r="D571" t="s">
        <v>19</v>
      </c>
      <c r="E571" t="s">
        <v>138</v>
      </c>
      <c r="F571" t="s">
        <v>150</v>
      </c>
      <c r="G571">
        <v>4.9000000000000004</v>
      </c>
      <c r="H571">
        <v>2180</v>
      </c>
      <c r="I571">
        <v>2873</v>
      </c>
      <c r="J571">
        <v>1.2</v>
      </c>
      <c r="K571">
        <v>7158</v>
      </c>
      <c r="L571">
        <v>374000</v>
      </c>
      <c r="M571">
        <v>4200000</v>
      </c>
      <c r="N571">
        <v>53</v>
      </c>
      <c r="O571">
        <v>3.9</v>
      </c>
      <c r="P571" t="s">
        <v>34</v>
      </c>
      <c r="Q571" t="s">
        <v>23</v>
      </c>
    </row>
    <row r="572" spans="1:17" x14ac:dyDescent="0.3">
      <c r="A572">
        <v>572</v>
      </c>
      <c r="B572" t="s">
        <v>767</v>
      </c>
      <c r="C572" t="s">
        <v>18</v>
      </c>
      <c r="D572" t="s">
        <v>19</v>
      </c>
      <c r="E572" t="s">
        <v>43</v>
      </c>
      <c r="F572" t="s">
        <v>20</v>
      </c>
      <c r="G572">
        <v>5</v>
      </c>
      <c r="H572">
        <v>1088</v>
      </c>
      <c r="I572">
        <v>22999</v>
      </c>
      <c r="J572">
        <v>2.2000000000000002</v>
      </c>
      <c r="K572">
        <v>6146</v>
      </c>
      <c r="L572">
        <v>1150000</v>
      </c>
      <c r="M572">
        <v>24400000</v>
      </c>
      <c r="N572">
        <v>231</v>
      </c>
      <c r="O572">
        <v>3.5</v>
      </c>
      <c r="P572" t="s">
        <v>22</v>
      </c>
      <c r="Q572" t="s">
        <v>27</v>
      </c>
    </row>
    <row r="573" spans="1:17" x14ac:dyDescent="0.3">
      <c r="A573">
        <v>573</v>
      </c>
      <c r="B573" t="s">
        <v>768</v>
      </c>
      <c r="C573" t="s">
        <v>57</v>
      </c>
      <c r="D573" t="s">
        <v>19</v>
      </c>
      <c r="E573" t="s">
        <v>55</v>
      </c>
      <c r="F573" t="s">
        <v>226</v>
      </c>
      <c r="G573">
        <v>6.2</v>
      </c>
      <c r="H573">
        <v>4590</v>
      </c>
      <c r="I573">
        <v>0</v>
      </c>
      <c r="J573">
        <v>1</v>
      </c>
      <c r="K573">
        <v>1009</v>
      </c>
      <c r="L573">
        <v>76600</v>
      </c>
      <c r="M573">
        <v>0</v>
      </c>
      <c r="N573">
        <v>3</v>
      </c>
      <c r="O573">
        <v>3.4</v>
      </c>
      <c r="P573" t="s">
        <v>23</v>
      </c>
      <c r="Q573" t="s">
        <v>23</v>
      </c>
    </row>
    <row r="574" spans="1:17" x14ac:dyDescent="0.3">
      <c r="A574">
        <v>574</v>
      </c>
      <c r="B574" t="s">
        <v>769</v>
      </c>
      <c r="C574" t="s">
        <v>36</v>
      </c>
      <c r="D574" t="s">
        <v>19</v>
      </c>
      <c r="E574" t="s">
        <v>20</v>
      </c>
      <c r="F574" t="s">
        <v>55</v>
      </c>
      <c r="G574">
        <v>6</v>
      </c>
      <c r="H574">
        <v>2427</v>
      </c>
      <c r="I574">
        <v>24144</v>
      </c>
      <c r="J574">
        <v>3</v>
      </c>
      <c r="K574">
        <v>7456</v>
      </c>
      <c r="L574">
        <v>2900000</v>
      </c>
      <c r="M574">
        <v>28900000</v>
      </c>
      <c r="N574">
        <v>439</v>
      </c>
      <c r="O574">
        <v>4.5999999999999996</v>
      </c>
      <c r="P574" t="s">
        <v>34</v>
      </c>
      <c r="Q574" t="s">
        <v>31</v>
      </c>
    </row>
    <row r="575" spans="1:17" x14ac:dyDescent="0.3">
      <c r="A575">
        <v>575</v>
      </c>
      <c r="B575" t="s">
        <v>770</v>
      </c>
      <c r="C575" t="s">
        <v>18</v>
      </c>
      <c r="D575" t="s">
        <v>19</v>
      </c>
      <c r="E575" t="s">
        <v>106</v>
      </c>
      <c r="F575" t="s">
        <v>251</v>
      </c>
      <c r="G575">
        <v>4.3</v>
      </c>
      <c r="H575">
        <v>480</v>
      </c>
      <c r="I575">
        <v>2070</v>
      </c>
      <c r="J575">
        <v>1</v>
      </c>
      <c r="K575">
        <v>3783</v>
      </c>
      <c r="L575">
        <v>41000</v>
      </c>
      <c r="M575">
        <v>179000</v>
      </c>
      <c r="N575">
        <v>14</v>
      </c>
      <c r="O575">
        <v>2.9</v>
      </c>
      <c r="P575" t="s">
        <v>31</v>
      </c>
      <c r="Q575" t="s">
        <v>23</v>
      </c>
    </row>
    <row r="576" spans="1:17" x14ac:dyDescent="0.3">
      <c r="A576">
        <v>576</v>
      </c>
      <c r="B576" t="s">
        <v>771</v>
      </c>
      <c r="C576" t="s">
        <v>50</v>
      </c>
      <c r="D576" t="s">
        <v>19</v>
      </c>
      <c r="E576" t="s">
        <v>55</v>
      </c>
      <c r="F576" t="s">
        <v>20</v>
      </c>
      <c r="G576">
        <v>8.1999999999999993</v>
      </c>
      <c r="H576">
        <v>1920</v>
      </c>
      <c r="I576">
        <v>34522</v>
      </c>
      <c r="J576">
        <v>2.4</v>
      </c>
      <c r="K576">
        <v>15639</v>
      </c>
      <c r="L576">
        <v>423000</v>
      </c>
      <c r="M576">
        <v>69600000</v>
      </c>
      <c r="N576">
        <v>541</v>
      </c>
      <c r="O576">
        <v>4.9000000000000004</v>
      </c>
      <c r="P576" t="s">
        <v>28</v>
      </c>
      <c r="Q576" t="s">
        <v>22</v>
      </c>
    </row>
    <row r="577" spans="1:17" x14ac:dyDescent="0.3">
      <c r="A577">
        <v>577</v>
      </c>
      <c r="B577" t="s">
        <v>772</v>
      </c>
      <c r="C577" t="s">
        <v>68</v>
      </c>
      <c r="D577" t="s">
        <v>19</v>
      </c>
      <c r="E577" t="s">
        <v>55</v>
      </c>
      <c r="F577" t="s">
        <v>20</v>
      </c>
      <c r="G577">
        <v>6.5</v>
      </c>
      <c r="H577">
        <v>610</v>
      </c>
      <c r="I577">
        <v>9724</v>
      </c>
      <c r="J577">
        <v>1.9</v>
      </c>
      <c r="K577">
        <v>7447</v>
      </c>
      <c r="L577">
        <v>70900</v>
      </c>
      <c r="M577">
        <v>11400000</v>
      </c>
      <c r="N577">
        <v>274</v>
      </c>
      <c r="O577">
        <v>3.3</v>
      </c>
      <c r="P577" t="s">
        <v>23</v>
      </c>
      <c r="Q577" t="s">
        <v>28</v>
      </c>
    </row>
    <row r="578" spans="1:17" x14ac:dyDescent="0.3">
      <c r="A578">
        <v>578</v>
      </c>
      <c r="B578" t="s">
        <v>773</v>
      </c>
      <c r="C578" t="s">
        <v>153</v>
      </c>
      <c r="D578" t="s">
        <v>19</v>
      </c>
      <c r="E578" t="s">
        <v>55</v>
      </c>
      <c r="F578" t="s">
        <v>64</v>
      </c>
      <c r="G578">
        <v>4.5999999999999996</v>
      </c>
      <c r="H578">
        <v>3680</v>
      </c>
      <c r="I578">
        <v>28381</v>
      </c>
      <c r="J578">
        <v>1.7</v>
      </c>
      <c r="K578">
        <v>11299</v>
      </c>
      <c r="L578">
        <v>916000</v>
      </c>
      <c r="M578">
        <v>70700000</v>
      </c>
      <c r="N578">
        <v>153</v>
      </c>
      <c r="O578">
        <v>6.7</v>
      </c>
      <c r="P578" t="s">
        <v>31</v>
      </c>
      <c r="Q578" t="s">
        <v>31</v>
      </c>
    </row>
    <row r="579" spans="1:17" x14ac:dyDescent="0.3">
      <c r="A579">
        <v>579</v>
      </c>
      <c r="B579" t="s">
        <v>774</v>
      </c>
      <c r="C579" t="s">
        <v>36</v>
      </c>
      <c r="D579" t="s">
        <v>47</v>
      </c>
      <c r="E579" t="s">
        <v>43</v>
      </c>
      <c r="F579" t="s">
        <v>66</v>
      </c>
      <c r="G579">
        <v>5.2</v>
      </c>
      <c r="H579">
        <v>6060</v>
      </c>
      <c r="I579">
        <v>10209</v>
      </c>
      <c r="J579">
        <v>1</v>
      </c>
      <c r="K579">
        <v>3661</v>
      </c>
      <c r="L579">
        <v>404000</v>
      </c>
      <c r="M579">
        <v>6800000</v>
      </c>
      <c r="N579">
        <v>2</v>
      </c>
      <c r="O579">
        <v>3.4</v>
      </c>
      <c r="P579" t="s">
        <v>23</v>
      </c>
      <c r="Q579" t="s">
        <v>28</v>
      </c>
    </row>
    <row r="580" spans="1:17" x14ac:dyDescent="0.3">
      <c r="A580">
        <v>580</v>
      </c>
      <c r="B580" t="s">
        <v>775</v>
      </c>
      <c r="C580" t="s">
        <v>776</v>
      </c>
      <c r="D580" t="s">
        <v>19</v>
      </c>
      <c r="E580" t="s">
        <v>20</v>
      </c>
      <c r="F580" t="s">
        <v>30</v>
      </c>
      <c r="G580">
        <v>6</v>
      </c>
      <c r="H580">
        <v>2500</v>
      </c>
      <c r="I580">
        <v>33508</v>
      </c>
      <c r="J580">
        <v>2.2999999999999998</v>
      </c>
      <c r="K580">
        <v>15607</v>
      </c>
      <c r="L580">
        <v>700000</v>
      </c>
      <c r="M580">
        <v>88700000</v>
      </c>
      <c r="N580">
        <v>966</v>
      </c>
      <c r="O580">
        <v>6.7</v>
      </c>
      <c r="P580" t="s">
        <v>34</v>
      </c>
      <c r="Q580" t="s">
        <v>22</v>
      </c>
    </row>
    <row r="581" spans="1:17" x14ac:dyDescent="0.3">
      <c r="A581">
        <v>581</v>
      </c>
      <c r="B581" t="s">
        <v>777</v>
      </c>
      <c r="C581" t="s">
        <v>18</v>
      </c>
      <c r="D581" t="s">
        <v>19</v>
      </c>
      <c r="E581" t="s">
        <v>30</v>
      </c>
      <c r="F581" t="s">
        <v>20</v>
      </c>
      <c r="G581">
        <v>3.7</v>
      </c>
      <c r="H581">
        <v>1580</v>
      </c>
      <c r="I581">
        <v>3472</v>
      </c>
      <c r="J581">
        <v>1.2</v>
      </c>
      <c r="K581">
        <v>5605</v>
      </c>
      <c r="L581">
        <v>262000</v>
      </c>
      <c r="M581">
        <v>5740000</v>
      </c>
      <c r="N581">
        <v>55</v>
      </c>
      <c r="O581">
        <v>5.0999999999999996</v>
      </c>
      <c r="P581" t="s">
        <v>37</v>
      </c>
      <c r="Q581" t="s">
        <v>28</v>
      </c>
    </row>
    <row r="582" spans="1:17" x14ac:dyDescent="0.3">
      <c r="A582">
        <v>582</v>
      </c>
      <c r="B582" t="s">
        <v>778</v>
      </c>
      <c r="C582" t="s">
        <v>57</v>
      </c>
      <c r="D582" t="s">
        <v>19</v>
      </c>
      <c r="E582" t="s">
        <v>55</v>
      </c>
      <c r="F582" t="s">
        <v>43</v>
      </c>
      <c r="G582">
        <v>5.8</v>
      </c>
      <c r="H582">
        <v>8460</v>
      </c>
      <c r="I582">
        <v>3990</v>
      </c>
      <c r="J582">
        <v>1.3</v>
      </c>
      <c r="K582">
        <v>1599</v>
      </c>
      <c r="L582">
        <v>256000</v>
      </c>
      <c r="M582">
        <v>121000</v>
      </c>
      <c r="N582">
        <v>49</v>
      </c>
      <c r="O582">
        <v>1.1000000000000001</v>
      </c>
      <c r="P582" t="s">
        <v>27</v>
      </c>
      <c r="Q582" t="s">
        <v>28</v>
      </c>
    </row>
    <row r="583" spans="1:17" x14ac:dyDescent="0.3">
      <c r="A583">
        <v>583</v>
      </c>
      <c r="B583" t="s">
        <v>779</v>
      </c>
      <c r="C583" t="s">
        <v>73</v>
      </c>
      <c r="D583" t="s">
        <v>19</v>
      </c>
      <c r="E583" t="s">
        <v>25</v>
      </c>
      <c r="F583" t="s">
        <v>78</v>
      </c>
      <c r="G583">
        <v>7.5</v>
      </c>
      <c r="H583">
        <v>1190</v>
      </c>
      <c r="I583">
        <v>4739</v>
      </c>
      <c r="J583">
        <v>1.7</v>
      </c>
      <c r="K583">
        <v>11367</v>
      </c>
      <c r="L583">
        <v>211000</v>
      </c>
      <c r="M583">
        <v>8410000</v>
      </c>
      <c r="N583">
        <v>68</v>
      </c>
      <c r="O583">
        <v>5.7</v>
      </c>
      <c r="P583" t="s">
        <v>28</v>
      </c>
      <c r="Q583" t="s">
        <v>22</v>
      </c>
    </row>
    <row r="584" spans="1:17" x14ac:dyDescent="0.3">
      <c r="A584">
        <v>584</v>
      </c>
      <c r="B584" t="s">
        <v>780</v>
      </c>
      <c r="C584" t="s">
        <v>18</v>
      </c>
      <c r="D584" t="s">
        <v>19</v>
      </c>
      <c r="E584" t="s">
        <v>42</v>
      </c>
      <c r="F584" t="s">
        <v>373</v>
      </c>
      <c r="G584">
        <v>5.8</v>
      </c>
      <c r="H584">
        <v>3330</v>
      </c>
      <c r="I584">
        <v>27261</v>
      </c>
      <c r="J584">
        <v>1.2</v>
      </c>
      <c r="K584">
        <v>10608</v>
      </c>
      <c r="L584">
        <v>503000</v>
      </c>
      <c r="M584">
        <v>41100000</v>
      </c>
      <c r="N584">
        <v>109</v>
      </c>
      <c r="O584">
        <v>4.8</v>
      </c>
      <c r="P584" t="s">
        <v>37</v>
      </c>
      <c r="Q584" t="s">
        <v>27</v>
      </c>
    </row>
    <row r="585" spans="1:17" x14ac:dyDescent="0.3">
      <c r="A585">
        <v>585</v>
      </c>
      <c r="B585" t="s">
        <v>781</v>
      </c>
      <c r="C585" t="s">
        <v>18</v>
      </c>
      <c r="D585" t="s">
        <v>19</v>
      </c>
      <c r="E585" t="s">
        <v>43</v>
      </c>
      <c r="F585" t="s">
        <v>60</v>
      </c>
      <c r="G585">
        <v>3.8</v>
      </c>
      <c r="H585">
        <v>5610</v>
      </c>
      <c r="I585">
        <v>1917</v>
      </c>
      <c r="J585">
        <v>1</v>
      </c>
      <c r="K585">
        <v>1993</v>
      </c>
      <c r="L585">
        <v>337000</v>
      </c>
      <c r="M585">
        <v>1150000</v>
      </c>
      <c r="N585">
        <v>4</v>
      </c>
      <c r="O585">
        <v>3</v>
      </c>
      <c r="P585" t="s">
        <v>37</v>
      </c>
      <c r="Q585" t="s">
        <v>28</v>
      </c>
    </row>
    <row r="586" spans="1:17" x14ac:dyDescent="0.3">
      <c r="A586">
        <v>586</v>
      </c>
      <c r="B586" t="s">
        <v>782</v>
      </c>
      <c r="C586" t="s">
        <v>41</v>
      </c>
      <c r="D586" t="s">
        <v>19</v>
      </c>
      <c r="E586" t="s">
        <v>30</v>
      </c>
      <c r="F586" t="s">
        <v>217</v>
      </c>
      <c r="G586">
        <v>4.0999999999999996</v>
      </c>
      <c r="H586">
        <v>3480</v>
      </c>
      <c r="I586">
        <v>7162</v>
      </c>
      <c r="J586">
        <v>1.1000000000000001</v>
      </c>
      <c r="K586">
        <v>3407</v>
      </c>
      <c r="L586">
        <v>326000</v>
      </c>
      <c r="M586">
        <v>6660000</v>
      </c>
      <c r="N586">
        <v>36</v>
      </c>
      <c r="O586">
        <v>2.2000000000000002</v>
      </c>
      <c r="P586" t="s">
        <v>34</v>
      </c>
      <c r="Q586" t="s">
        <v>28</v>
      </c>
    </row>
    <row r="587" spans="1:17" x14ac:dyDescent="0.3">
      <c r="A587">
        <v>587</v>
      </c>
      <c r="B587" t="s">
        <v>783</v>
      </c>
      <c r="C587" t="s">
        <v>153</v>
      </c>
      <c r="D587" t="s">
        <v>19</v>
      </c>
      <c r="E587" t="s">
        <v>20</v>
      </c>
      <c r="F587" t="s">
        <v>45</v>
      </c>
      <c r="G587">
        <v>6.5</v>
      </c>
      <c r="H587">
        <v>6350</v>
      </c>
      <c r="I587">
        <v>2882</v>
      </c>
      <c r="J587">
        <v>2.4</v>
      </c>
      <c r="K587">
        <v>6138</v>
      </c>
      <c r="L587">
        <v>598000</v>
      </c>
      <c r="M587">
        <v>2710000</v>
      </c>
      <c r="N587">
        <v>99</v>
      </c>
      <c r="O587">
        <v>4.5999999999999996</v>
      </c>
      <c r="P587" t="s">
        <v>27</v>
      </c>
      <c r="Q587" t="s">
        <v>27</v>
      </c>
    </row>
    <row r="588" spans="1:17" x14ac:dyDescent="0.3">
      <c r="A588">
        <v>588</v>
      </c>
      <c r="B588" t="s">
        <v>784</v>
      </c>
      <c r="C588" t="s">
        <v>18</v>
      </c>
      <c r="D588" t="s">
        <v>19</v>
      </c>
      <c r="E588" t="s">
        <v>55</v>
      </c>
      <c r="F588" t="s">
        <v>785</v>
      </c>
      <c r="G588">
        <v>7</v>
      </c>
      <c r="H588">
        <v>1650</v>
      </c>
      <c r="I588">
        <v>6495</v>
      </c>
      <c r="J588">
        <v>1.3</v>
      </c>
      <c r="K588">
        <v>12389</v>
      </c>
      <c r="L588">
        <v>299000</v>
      </c>
      <c r="M588">
        <v>11800000</v>
      </c>
      <c r="N588">
        <v>114</v>
      </c>
      <c r="O588">
        <v>5.6</v>
      </c>
      <c r="P588" t="s">
        <v>22</v>
      </c>
      <c r="Q588" t="s">
        <v>31</v>
      </c>
    </row>
    <row r="589" spans="1:17" x14ac:dyDescent="0.3">
      <c r="A589">
        <v>589</v>
      </c>
      <c r="B589" t="s">
        <v>786</v>
      </c>
      <c r="C589" t="s">
        <v>18</v>
      </c>
      <c r="D589" t="s">
        <v>19</v>
      </c>
      <c r="E589" t="s">
        <v>43</v>
      </c>
      <c r="F589" t="s">
        <v>787</v>
      </c>
      <c r="G589">
        <v>3.1</v>
      </c>
      <c r="H589">
        <v>4960</v>
      </c>
      <c r="I589">
        <v>3460</v>
      </c>
      <c r="J589">
        <v>1.1000000000000001</v>
      </c>
      <c r="K589">
        <v>2158</v>
      </c>
      <c r="L589">
        <v>396000</v>
      </c>
      <c r="M589">
        <v>276000</v>
      </c>
      <c r="N589">
        <v>39</v>
      </c>
      <c r="O589">
        <v>3.2</v>
      </c>
      <c r="P589" t="s">
        <v>28</v>
      </c>
      <c r="Q589" t="s">
        <v>27</v>
      </c>
    </row>
    <row r="590" spans="1:17" x14ac:dyDescent="0.3">
      <c r="A590">
        <v>590</v>
      </c>
      <c r="B590" t="s">
        <v>788</v>
      </c>
      <c r="C590" t="s">
        <v>52</v>
      </c>
      <c r="D590" t="s">
        <v>19</v>
      </c>
      <c r="E590" t="s">
        <v>588</v>
      </c>
      <c r="G590">
        <v>5.3</v>
      </c>
      <c r="H590">
        <v>0</v>
      </c>
      <c r="I590">
        <v>0</v>
      </c>
      <c r="J590">
        <v>1</v>
      </c>
      <c r="K590">
        <v>110</v>
      </c>
      <c r="L590">
        <v>0</v>
      </c>
      <c r="M590">
        <v>0</v>
      </c>
      <c r="N590">
        <v>1</v>
      </c>
      <c r="O590">
        <v>0.4</v>
      </c>
      <c r="P590" t="s">
        <v>27</v>
      </c>
      <c r="Q590" t="s">
        <v>37</v>
      </c>
    </row>
    <row r="591" spans="1:17" x14ac:dyDescent="0.3">
      <c r="A591">
        <v>591</v>
      </c>
      <c r="B591" t="s">
        <v>789</v>
      </c>
      <c r="C591" t="s">
        <v>18</v>
      </c>
      <c r="D591" t="s">
        <v>19</v>
      </c>
      <c r="E591" t="s">
        <v>58</v>
      </c>
      <c r="F591" t="s">
        <v>43</v>
      </c>
      <c r="G591">
        <v>8.1</v>
      </c>
      <c r="H591">
        <v>1683</v>
      </c>
      <c r="I591">
        <v>2742</v>
      </c>
      <c r="J591">
        <v>1.7</v>
      </c>
      <c r="K591">
        <v>14451</v>
      </c>
      <c r="L591">
        <v>2830000</v>
      </c>
      <c r="M591">
        <v>46200000</v>
      </c>
      <c r="N591">
        <v>136</v>
      </c>
      <c r="O591">
        <v>5</v>
      </c>
      <c r="P591" t="s">
        <v>37</v>
      </c>
      <c r="Q591" t="s">
        <v>27</v>
      </c>
    </row>
    <row r="592" spans="1:17" x14ac:dyDescent="0.3">
      <c r="A592">
        <v>592</v>
      </c>
      <c r="B592" t="s">
        <v>790</v>
      </c>
      <c r="C592" t="s">
        <v>73</v>
      </c>
      <c r="D592" t="s">
        <v>19</v>
      </c>
      <c r="E592" t="s">
        <v>91</v>
      </c>
      <c r="F592" t="s">
        <v>78</v>
      </c>
      <c r="G592">
        <v>19.8</v>
      </c>
      <c r="H592">
        <v>370</v>
      </c>
      <c r="I592">
        <v>0</v>
      </c>
      <c r="J592">
        <v>1.8</v>
      </c>
      <c r="K592">
        <v>1190</v>
      </c>
      <c r="L592">
        <v>1500</v>
      </c>
      <c r="M592">
        <v>0</v>
      </c>
      <c r="N592">
        <v>2</v>
      </c>
      <c r="O592">
        <v>1.6</v>
      </c>
      <c r="P592" t="s">
        <v>27</v>
      </c>
      <c r="Q592" t="s">
        <v>22</v>
      </c>
    </row>
    <row r="593" spans="1:17" x14ac:dyDescent="0.3">
      <c r="A593">
        <v>593</v>
      </c>
      <c r="B593" t="s">
        <v>791</v>
      </c>
      <c r="C593" t="s">
        <v>18</v>
      </c>
      <c r="D593" t="s">
        <v>19</v>
      </c>
      <c r="E593" t="s">
        <v>792</v>
      </c>
      <c r="F593" t="s">
        <v>116</v>
      </c>
      <c r="G593">
        <v>6.1</v>
      </c>
      <c r="H593">
        <v>1850</v>
      </c>
      <c r="I593">
        <v>40</v>
      </c>
      <c r="J593">
        <v>1.3</v>
      </c>
      <c r="K593">
        <v>3491</v>
      </c>
      <c r="L593">
        <v>89200</v>
      </c>
      <c r="M593">
        <v>7800</v>
      </c>
      <c r="N593">
        <v>51</v>
      </c>
      <c r="O593">
        <v>2</v>
      </c>
      <c r="P593" t="s">
        <v>27</v>
      </c>
      <c r="Q593" t="s">
        <v>37</v>
      </c>
    </row>
    <row r="594" spans="1:17" x14ac:dyDescent="0.3">
      <c r="A594">
        <v>594</v>
      </c>
      <c r="B594" t="s">
        <v>793</v>
      </c>
      <c r="C594" t="s">
        <v>52</v>
      </c>
      <c r="D594" t="s">
        <v>19</v>
      </c>
      <c r="E594" t="s">
        <v>588</v>
      </c>
      <c r="G594">
        <v>6.3</v>
      </c>
      <c r="H594">
        <v>10</v>
      </c>
      <c r="I594">
        <v>0</v>
      </c>
      <c r="J594">
        <v>1</v>
      </c>
      <c r="K594">
        <v>60</v>
      </c>
      <c r="L594">
        <v>1</v>
      </c>
      <c r="M594">
        <v>0</v>
      </c>
      <c r="N594">
        <v>1</v>
      </c>
      <c r="O594">
        <v>0.5</v>
      </c>
      <c r="P594" t="s">
        <v>28</v>
      </c>
      <c r="Q594" t="s">
        <v>28</v>
      </c>
    </row>
    <row r="595" spans="1:17" x14ac:dyDescent="0.3">
      <c r="A595">
        <v>595</v>
      </c>
      <c r="B595" t="s">
        <v>794</v>
      </c>
      <c r="C595" t="s">
        <v>50</v>
      </c>
      <c r="D595" t="s">
        <v>19</v>
      </c>
      <c r="E595" t="s">
        <v>364</v>
      </c>
      <c r="F595" t="s">
        <v>43</v>
      </c>
      <c r="G595">
        <v>6</v>
      </c>
      <c r="H595">
        <v>1760</v>
      </c>
      <c r="I595">
        <v>15534</v>
      </c>
      <c r="J595">
        <v>2.1</v>
      </c>
      <c r="K595">
        <v>13583</v>
      </c>
      <c r="L595">
        <v>546000</v>
      </c>
      <c r="M595">
        <v>43400000</v>
      </c>
      <c r="N595">
        <v>558</v>
      </c>
      <c r="O595">
        <v>5.8</v>
      </c>
      <c r="P595" t="s">
        <v>27</v>
      </c>
      <c r="Q595" t="s">
        <v>27</v>
      </c>
    </row>
    <row r="596" spans="1:17" x14ac:dyDescent="0.3">
      <c r="A596">
        <v>596</v>
      </c>
      <c r="B596" t="s">
        <v>795</v>
      </c>
      <c r="C596" t="s">
        <v>36</v>
      </c>
      <c r="D596" t="s">
        <v>19</v>
      </c>
      <c r="E596" t="s">
        <v>20</v>
      </c>
      <c r="F596" t="s">
        <v>796</v>
      </c>
      <c r="G596">
        <v>4.4000000000000004</v>
      </c>
      <c r="H596">
        <v>4900</v>
      </c>
      <c r="I596">
        <v>516</v>
      </c>
      <c r="J596">
        <v>2.6</v>
      </c>
      <c r="K596">
        <v>5405</v>
      </c>
      <c r="L596">
        <v>572000</v>
      </c>
      <c r="M596">
        <v>6020000</v>
      </c>
      <c r="N596">
        <v>216</v>
      </c>
      <c r="O596">
        <v>3.6</v>
      </c>
      <c r="P596" t="s">
        <v>23</v>
      </c>
      <c r="Q596" t="s">
        <v>34</v>
      </c>
    </row>
    <row r="597" spans="1:17" x14ac:dyDescent="0.3">
      <c r="A597">
        <v>597</v>
      </c>
      <c r="B597" t="s">
        <v>797</v>
      </c>
      <c r="C597" t="s">
        <v>36</v>
      </c>
      <c r="D597" t="s">
        <v>19</v>
      </c>
      <c r="E597" t="s">
        <v>20</v>
      </c>
      <c r="F597" t="s">
        <v>233</v>
      </c>
      <c r="G597">
        <v>6.2</v>
      </c>
      <c r="H597">
        <v>6160</v>
      </c>
      <c r="I597">
        <v>0</v>
      </c>
      <c r="J597">
        <v>1</v>
      </c>
      <c r="K597">
        <v>1407</v>
      </c>
      <c r="L597">
        <v>148000</v>
      </c>
      <c r="M597">
        <v>0</v>
      </c>
      <c r="N597">
        <v>2</v>
      </c>
      <c r="O597">
        <v>4.5999999999999996</v>
      </c>
      <c r="P597" t="s">
        <v>37</v>
      </c>
      <c r="Q597" t="s">
        <v>28</v>
      </c>
    </row>
    <row r="598" spans="1:17" x14ac:dyDescent="0.3">
      <c r="A598">
        <v>598</v>
      </c>
      <c r="B598" t="s">
        <v>798</v>
      </c>
      <c r="C598" t="s">
        <v>36</v>
      </c>
      <c r="D598" t="s">
        <v>19</v>
      </c>
      <c r="E598" t="s">
        <v>20</v>
      </c>
      <c r="F598" t="s">
        <v>543</v>
      </c>
      <c r="G598">
        <v>4.2</v>
      </c>
      <c r="H598">
        <v>4250</v>
      </c>
      <c r="I598">
        <v>1710</v>
      </c>
      <c r="J598">
        <v>2.2000000000000002</v>
      </c>
      <c r="K598">
        <v>3362</v>
      </c>
      <c r="L598">
        <v>330000</v>
      </c>
      <c r="M598">
        <v>133000</v>
      </c>
      <c r="N598">
        <v>227</v>
      </c>
      <c r="O598">
        <v>5.6</v>
      </c>
      <c r="P598" t="s">
        <v>27</v>
      </c>
      <c r="Q598" t="s">
        <v>23</v>
      </c>
    </row>
    <row r="599" spans="1:17" x14ac:dyDescent="0.3">
      <c r="A599">
        <v>599</v>
      </c>
      <c r="B599" t="s">
        <v>799</v>
      </c>
      <c r="C599" t="s">
        <v>36</v>
      </c>
      <c r="D599" t="s">
        <v>19</v>
      </c>
      <c r="E599" t="s">
        <v>307</v>
      </c>
      <c r="F599" t="s">
        <v>226</v>
      </c>
      <c r="G599">
        <v>6.3</v>
      </c>
      <c r="H599">
        <v>2690</v>
      </c>
      <c r="I599">
        <v>49</v>
      </c>
      <c r="J599">
        <v>1.9</v>
      </c>
      <c r="K599">
        <v>11028</v>
      </c>
      <c r="L599">
        <v>450000</v>
      </c>
      <c r="M599">
        <v>8170000</v>
      </c>
      <c r="N599">
        <v>123</v>
      </c>
      <c r="O599">
        <v>4.4000000000000004</v>
      </c>
      <c r="P599" t="s">
        <v>22</v>
      </c>
      <c r="Q599" t="s">
        <v>37</v>
      </c>
    </row>
    <row r="600" spans="1:17" x14ac:dyDescent="0.3">
      <c r="A600">
        <v>600</v>
      </c>
      <c r="B600" t="s">
        <v>800</v>
      </c>
      <c r="C600" t="s">
        <v>18</v>
      </c>
      <c r="D600" t="s">
        <v>19</v>
      </c>
      <c r="E600" t="s">
        <v>102</v>
      </c>
      <c r="F600" t="s">
        <v>801</v>
      </c>
      <c r="G600">
        <v>7.8</v>
      </c>
      <c r="H600">
        <v>1500</v>
      </c>
      <c r="I600">
        <v>9068</v>
      </c>
      <c r="J600">
        <v>1.3</v>
      </c>
      <c r="K600">
        <v>198</v>
      </c>
      <c r="L600">
        <v>427000</v>
      </c>
      <c r="M600">
        <v>25800000</v>
      </c>
      <c r="N600">
        <v>156</v>
      </c>
      <c r="O600">
        <v>6.6</v>
      </c>
      <c r="P600" t="s">
        <v>37</v>
      </c>
      <c r="Q600" t="s">
        <v>37</v>
      </c>
    </row>
    <row r="601" spans="1:17" x14ac:dyDescent="0.3">
      <c r="A601">
        <v>601</v>
      </c>
      <c r="B601" t="s">
        <v>802</v>
      </c>
      <c r="C601" t="s">
        <v>18</v>
      </c>
      <c r="D601" t="s">
        <v>19</v>
      </c>
      <c r="E601" t="s">
        <v>803</v>
      </c>
      <c r="F601" t="s">
        <v>804</v>
      </c>
      <c r="G601">
        <v>8.4</v>
      </c>
      <c r="H601">
        <v>280</v>
      </c>
      <c r="I601">
        <v>6269</v>
      </c>
      <c r="J601">
        <v>1.4</v>
      </c>
      <c r="K601">
        <v>20644</v>
      </c>
      <c r="L601">
        <v>153000</v>
      </c>
      <c r="M601">
        <v>26900000</v>
      </c>
      <c r="N601">
        <v>397</v>
      </c>
      <c r="O601">
        <v>6.3</v>
      </c>
      <c r="P601" t="s">
        <v>27</v>
      </c>
      <c r="Q601" t="s">
        <v>27</v>
      </c>
    </row>
    <row r="602" spans="1:17" x14ac:dyDescent="0.3">
      <c r="A602">
        <v>602</v>
      </c>
      <c r="B602" t="s">
        <v>805</v>
      </c>
      <c r="C602" t="s">
        <v>73</v>
      </c>
      <c r="D602" t="s">
        <v>19</v>
      </c>
      <c r="E602" t="s">
        <v>45</v>
      </c>
      <c r="F602" t="s">
        <v>20</v>
      </c>
      <c r="G602">
        <v>15.4</v>
      </c>
      <c r="H602">
        <v>5940</v>
      </c>
      <c r="I602">
        <v>234</v>
      </c>
      <c r="J602">
        <v>2.7</v>
      </c>
      <c r="K602">
        <v>16056</v>
      </c>
      <c r="L602">
        <v>641000</v>
      </c>
      <c r="M602">
        <v>25300000</v>
      </c>
      <c r="N602">
        <v>255</v>
      </c>
      <c r="O602">
        <v>5.5</v>
      </c>
      <c r="P602" t="s">
        <v>31</v>
      </c>
      <c r="Q602" t="s">
        <v>22</v>
      </c>
    </row>
    <row r="603" spans="1:17" x14ac:dyDescent="0.3">
      <c r="A603">
        <v>603</v>
      </c>
      <c r="B603" t="s">
        <v>806</v>
      </c>
      <c r="C603" t="s">
        <v>18</v>
      </c>
      <c r="D603" t="s">
        <v>19</v>
      </c>
      <c r="E603" t="s">
        <v>30</v>
      </c>
      <c r="F603" t="s">
        <v>42</v>
      </c>
      <c r="G603">
        <v>8.6999999999999993</v>
      </c>
      <c r="H603">
        <v>3980</v>
      </c>
      <c r="I603">
        <v>40331</v>
      </c>
      <c r="J603">
        <v>2.2000000000000002</v>
      </c>
      <c r="K603">
        <v>20165</v>
      </c>
      <c r="L603">
        <v>1760000</v>
      </c>
      <c r="M603">
        <v>141000000</v>
      </c>
      <c r="N603">
        <v>275</v>
      </c>
      <c r="O603">
        <v>5.9</v>
      </c>
      <c r="P603" t="s">
        <v>31</v>
      </c>
      <c r="Q603" t="s">
        <v>34</v>
      </c>
    </row>
    <row r="604" spans="1:17" x14ac:dyDescent="0.3">
      <c r="A604">
        <v>604</v>
      </c>
      <c r="B604" t="s">
        <v>807</v>
      </c>
      <c r="C604" t="s">
        <v>18</v>
      </c>
      <c r="D604" t="s">
        <v>19</v>
      </c>
      <c r="E604" t="s">
        <v>277</v>
      </c>
      <c r="F604" t="s">
        <v>808</v>
      </c>
      <c r="G604">
        <v>4.7</v>
      </c>
      <c r="H604">
        <v>1239</v>
      </c>
      <c r="I604">
        <v>112386</v>
      </c>
      <c r="J604">
        <v>1.2</v>
      </c>
      <c r="K604">
        <v>6679</v>
      </c>
      <c r="L604">
        <v>1910000</v>
      </c>
      <c r="M604">
        <v>175000000</v>
      </c>
      <c r="N604">
        <v>59</v>
      </c>
      <c r="O604">
        <v>4</v>
      </c>
      <c r="P604" t="s">
        <v>27</v>
      </c>
      <c r="Q604" t="s">
        <v>27</v>
      </c>
    </row>
    <row r="605" spans="1:17" x14ac:dyDescent="0.3">
      <c r="A605">
        <v>605</v>
      </c>
      <c r="B605" t="s">
        <v>809</v>
      </c>
      <c r="C605" t="s">
        <v>73</v>
      </c>
      <c r="D605" t="s">
        <v>19</v>
      </c>
      <c r="E605" t="s">
        <v>20</v>
      </c>
      <c r="F605" t="s">
        <v>39</v>
      </c>
      <c r="G605">
        <v>3.5</v>
      </c>
      <c r="H605">
        <v>4730</v>
      </c>
      <c r="I605">
        <v>9910</v>
      </c>
      <c r="J605">
        <v>1.6</v>
      </c>
      <c r="K605">
        <v>4456</v>
      </c>
      <c r="L605">
        <v>607000</v>
      </c>
      <c r="M605">
        <v>1270000</v>
      </c>
      <c r="N605">
        <v>72</v>
      </c>
      <c r="O605">
        <v>5.5</v>
      </c>
      <c r="P605" t="s">
        <v>28</v>
      </c>
      <c r="Q605" t="s">
        <v>34</v>
      </c>
    </row>
    <row r="606" spans="1:17" x14ac:dyDescent="0.3">
      <c r="A606">
        <v>606</v>
      </c>
      <c r="B606" t="s">
        <v>810</v>
      </c>
      <c r="C606" t="s">
        <v>18</v>
      </c>
      <c r="D606" t="s">
        <v>19</v>
      </c>
      <c r="E606" t="s">
        <v>39</v>
      </c>
      <c r="F606" t="s">
        <v>548</v>
      </c>
      <c r="G606">
        <v>2.6</v>
      </c>
      <c r="H606">
        <v>1401</v>
      </c>
      <c r="I606">
        <v>4185</v>
      </c>
      <c r="J606">
        <v>1</v>
      </c>
      <c r="K606">
        <v>9330</v>
      </c>
      <c r="L606">
        <v>525000</v>
      </c>
      <c r="M606">
        <v>1640000</v>
      </c>
      <c r="N606">
        <v>12</v>
      </c>
      <c r="O606">
        <v>0.9</v>
      </c>
      <c r="P606" t="s">
        <v>23</v>
      </c>
      <c r="Q606" t="s">
        <v>31</v>
      </c>
    </row>
    <row r="607" spans="1:17" x14ac:dyDescent="0.3">
      <c r="A607">
        <v>607</v>
      </c>
      <c r="B607" t="s">
        <v>811</v>
      </c>
      <c r="C607" t="s">
        <v>18</v>
      </c>
      <c r="D607" t="s">
        <v>19</v>
      </c>
      <c r="E607" t="s">
        <v>45</v>
      </c>
      <c r="F607" t="s">
        <v>43</v>
      </c>
      <c r="G607">
        <v>8.6999999999999993</v>
      </c>
      <c r="H607">
        <v>1960</v>
      </c>
      <c r="I607">
        <v>1893</v>
      </c>
      <c r="J607">
        <v>1.4</v>
      </c>
      <c r="K607">
        <v>23045</v>
      </c>
      <c r="L607">
        <v>879000</v>
      </c>
      <c r="M607">
        <v>73400000</v>
      </c>
      <c r="N607">
        <v>181</v>
      </c>
      <c r="O607">
        <v>6.7</v>
      </c>
      <c r="P607" t="s">
        <v>27</v>
      </c>
      <c r="Q607" t="s">
        <v>28</v>
      </c>
    </row>
    <row r="608" spans="1:17" x14ac:dyDescent="0.3">
      <c r="A608">
        <v>608</v>
      </c>
      <c r="B608" t="s">
        <v>812</v>
      </c>
      <c r="C608" t="s">
        <v>18</v>
      </c>
      <c r="D608" t="s">
        <v>19</v>
      </c>
      <c r="E608" t="s">
        <v>213</v>
      </c>
      <c r="F608" t="s">
        <v>66</v>
      </c>
      <c r="G608">
        <v>4.3</v>
      </c>
      <c r="H608">
        <v>1080</v>
      </c>
      <c r="I608">
        <v>37008</v>
      </c>
      <c r="J608">
        <v>1.1000000000000001</v>
      </c>
      <c r="K608">
        <v>980</v>
      </c>
      <c r="L608">
        <v>2500</v>
      </c>
      <c r="M608">
        <v>852000</v>
      </c>
      <c r="N608">
        <v>2</v>
      </c>
      <c r="O608">
        <v>0.1</v>
      </c>
      <c r="P608" t="s">
        <v>37</v>
      </c>
      <c r="Q608" t="s">
        <v>37</v>
      </c>
    </row>
    <row r="609" spans="1:17" x14ac:dyDescent="0.3">
      <c r="A609">
        <v>609</v>
      </c>
      <c r="B609" t="s">
        <v>813</v>
      </c>
      <c r="C609" t="s">
        <v>18</v>
      </c>
      <c r="D609" t="s">
        <v>19</v>
      </c>
      <c r="E609" t="s">
        <v>30</v>
      </c>
      <c r="F609" t="s">
        <v>814</v>
      </c>
      <c r="G609">
        <v>7</v>
      </c>
      <c r="H609">
        <v>930</v>
      </c>
      <c r="I609">
        <v>10996</v>
      </c>
      <c r="J609">
        <v>1.7</v>
      </c>
      <c r="K609">
        <v>16291</v>
      </c>
      <c r="L609">
        <v>331000</v>
      </c>
      <c r="M609">
        <v>26800000</v>
      </c>
      <c r="N609">
        <v>506</v>
      </c>
      <c r="O609">
        <v>5.9</v>
      </c>
      <c r="P609" t="s">
        <v>31</v>
      </c>
      <c r="Q609" t="s">
        <v>27</v>
      </c>
    </row>
    <row r="610" spans="1:17" x14ac:dyDescent="0.3">
      <c r="A610">
        <v>610</v>
      </c>
      <c r="B610" t="s">
        <v>815</v>
      </c>
      <c r="C610" t="s">
        <v>73</v>
      </c>
      <c r="D610" t="s">
        <v>19</v>
      </c>
      <c r="E610" t="s">
        <v>78</v>
      </c>
      <c r="G610">
        <v>14.1</v>
      </c>
      <c r="H610">
        <v>-4240</v>
      </c>
      <c r="I610">
        <v>0</v>
      </c>
      <c r="J610">
        <v>1</v>
      </c>
      <c r="K610">
        <v>560</v>
      </c>
      <c r="L610">
        <v>1</v>
      </c>
      <c r="M610">
        <v>0</v>
      </c>
      <c r="N610">
        <v>1</v>
      </c>
      <c r="O610">
        <v>2.2999999999999998</v>
      </c>
      <c r="P610" t="s">
        <v>37</v>
      </c>
      <c r="Q610" t="s">
        <v>31</v>
      </c>
    </row>
    <row r="611" spans="1:17" x14ac:dyDescent="0.3">
      <c r="A611">
        <v>611</v>
      </c>
      <c r="B611" t="s">
        <v>816</v>
      </c>
      <c r="C611" t="s">
        <v>52</v>
      </c>
      <c r="D611" t="s">
        <v>19</v>
      </c>
      <c r="E611" t="s">
        <v>20</v>
      </c>
      <c r="F611" t="s">
        <v>53</v>
      </c>
      <c r="G611">
        <v>3.9</v>
      </c>
      <c r="H611">
        <v>2710</v>
      </c>
      <c r="I611">
        <v>9997</v>
      </c>
      <c r="J611">
        <v>2</v>
      </c>
      <c r="K611">
        <v>8461</v>
      </c>
      <c r="L611">
        <v>528000</v>
      </c>
      <c r="M611">
        <v>20100000</v>
      </c>
      <c r="N611">
        <v>185</v>
      </c>
      <c r="O611">
        <v>5.3</v>
      </c>
      <c r="P611" t="s">
        <v>37</v>
      </c>
      <c r="Q611" t="s">
        <v>27</v>
      </c>
    </row>
    <row r="612" spans="1:17" x14ac:dyDescent="0.3">
      <c r="A612">
        <v>612</v>
      </c>
      <c r="B612" t="s">
        <v>817</v>
      </c>
      <c r="C612" t="s">
        <v>52</v>
      </c>
      <c r="D612" t="s">
        <v>19</v>
      </c>
      <c r="E612" t="s">
        <v>588</v>
      </c>
      <c r="G612">
        <v>5.3</v>
      </c>
      <c r="H612">
        <v>20</v>
      </c>
      <c r="I612">
        <v>0</v>
      </c>
      <c r="J612">
        <v>1</v>
      </c>
      <c r="K612">
        <v>110</v>
      </c>
      <c r="L612">
        <v>2</v>
      </c>
      <c r="M612">
        <v>0</v>
      </c>
      <c r="N612">
        <v>1</v>
      </c>
      <c r="O612">
        <v>0.6</v>
      </c>
      <c r="P612" t="s">
        <v>34</v>
      </c>
      <c r="Q612" t="s">
        <v>28</v>
      </c>
    </row>
    <row r="613" spans="1:17" x14ac:dyDescent="0.3">
      <c r="A613">
        <v>613</v>
      </c>
      <c r="B613" t="s">
        <v>818</v>
      </c>
      <c r="C613" t="s">
        <v>222</v>
      </c>
      <c r="D613" t="s">
        <v>19</v>
      </c>
      <c r="E613" t="s">
        <v>30</v>
      </c>
      <c r="F613" t="s">
        <v>20</v>
      </c>
      <c r="G613">
        <v>4</v>
      </c>
      <c r="H613">
        <v>1830</v>
      </c>
      <c r="I613">
        <v>5867</v>
      </c>
      <c r="J613">
        <v>1.1000000000000001</v>
      </c>
      <c r="K613">
        <v>4393</v>
      </c>
      <c r="L613">
        <v>217000</v>
      </c>
      <c r="M613">
        <v>6950000</v>
      </c>
      <c r="N613">
        <v>23</v>
      </c>
      <c r="O613">
        <v>3.1</v>
      </c>
      <c r="P613" t="s">
        <v>37</v>
      </c>
      <c r="Q613" t="s">
        <v>28</v>
      </c>
    </row>
    <row r="614" spans="1:17" x14ac:dyDescent="0.3">
      <c r="A614">
        <v>614</v>
      </c>
      <c r="B614" t="s">
        <v>819</v>
      </c>
      <c r="C614" t="s">
        <v>18</v>
      </c>
      <c r="D614" t="s">
        <v>19</v>
      </c>
      <c r="E614" t="s">
        <v>30</v>
      </c>
      <c r="F614" t="s">
        <v>116</v>
      </c>
      <c r="G614">
        <v>6.4</v>
      </c>
      <c r="H614">
        <v>4040</v>
      </c>
      <c r="I614">
        <v>20691</v>
      </c>
      <c r="J614">
        <v>1</v>
      </c>
      <c r="K614">
        <v>12887</v>
      </c>
      <c r="L614">
        <v>841000</v>
      </c>
      <c r="M614">
        <v>43000000</v>
      </c>
      <c r="N614">
        <v>25</v>
      </c>
      <c r="O614">
        <v>5.2</v>
      </c>
      <c r="P614" t="s">
        <v>27</v>
      </c>
      <c r="Q614" t="s">
        <v>34</v>
      </c>
    </row>
    <row r="615" spans="1:17" x14ac:dyDescent="0.3">
      <c r="A615">
        <v>615</v>
      </c>
      <c r="B615" t="s">
        <v>820</v>
      </c>
      <c r="C615" t="s">
        <v>52</v>
      </c>
      <c r="D615" t="s">
        <v>19</v>
      </c>
      <c r="E615" t="s">
        <v>20</v>
      </c>
      <c r="F615" t="s">
        <v>39</v>
      </c>
      <c r="G615">
        <v>3.1</v>
      </c>
      <c r="H615">
        <v>2208</v>
      </c>
      <c r="I615">
        <v>0</v>
      </c>
      <c r="J615">
        <v>2.2000000000000002</v>
      </c>
      <c r="K615">
        <v>9450</v>
      </c>
      <c r="L615">
        <v>669000</v>
      </c>
      <c r="M615">
        <v>151</v>
      </c>
      <c r="N615">
        <v>183</v>
      </c>
      <c r="O615">
        <v>2.2000000000000002</v>
      </c>
      <c r="P615" t="s">
        <v>23</v>
      </c>
      <c r="Q615" t="s">
        <v>31</v>
      </c>
    </row>
    <row r="616" spans="1:17" x14ac:dyDescent="0.3">
      <c r="A616">
        <v>616</v>
      </c>
      <c r="B616" t="s">
        <v>821</v>
      </c>
      <c r="C616" t="s">
        <v>18</v>
      </c>
      <c r="D616" t="s">
        <v>19</v>
      </c>
      <c r="E616" t="s">
        <v>20</v>
      </c>
      <c r="F616" t="s">
        <v>55</v>
      </c>
      <c r="G616">
        <v>3.6</v>
      </c>
      <c r="H616">
        <v>6449</v>
      </c>
      <c r="I616">
        <v>12778</v>
      </c>
      <c r="J616">
        <v>1.5</v>
      </c>
      <c r="K616">
        <v>1920</v>
      </c>
      <c r="L616">
        <v>368000</v>
      </c>
      <c r="M616">
        <v>728000</v>
      </c>
      <c r="N616">
        <v>14</v>
      </c>
      <c r="O616">
        <v>0.3</v>
      </c>
      <c r="P616" t="s">
        <v>31</v>
      </c>
      <c r="Q616" t="s">
        <v>23</v>
      </c>
    </row>
    <row r="617" spans="1:17" x14ac:dyDescent="0.3">
      <c r="A617">
        <v>617</v>
      </c>
      <c r="B617" t="s">
        <v>822</v>
      </c>
      <c r="C617" t="s">
        <v>18</v>
      </c>
      <c r="D617" t="s">
        <v>19</v>
      </c>
      <c r="E617" t="s">
        <v>116</v>
      </c>
      <c r="F617" t="s">
        <v>64</v>
      </c>
      <c r="G617">
        <v>6</v>
      </c>
      <c r="H617">
        <v>1580</v>
      </c>
      <c r="I617">
        <v>3159</v>
      </c>
      <c r="J617">
        <v>1.6</v>
      </c>
      <c r="K617">
        <v>9673</v>
      </c>
      <c r="L617">
        <v>234000</v>
      </c>
      <c r="M617">
        <v>4700000</v>
      </c>
      <c r="N617">
        <v>110</v>
      </c>
      <c r="O617">
        <v>4.5</v>
      </c>
      <c r="P617" t="s">
        <v>31</v>
      </c>
      <c r="Q617" t="s">
        <v>34</v>
      </c>
    </row>
    <row r="618" spans="1:17" x14ac:dyDescent="0.3">
      <c r="A618">
        <v>618</v>
      </c>
      <c r="B618" t="s">
        <v>823</v>
      </c>
      <c r="C618" t="s">
        <v>41</v>
      </c>
      <c r="D618" t="s">
        <v>19</v>
      </c>
      <c r="E618" t="s">
        <v>233</v>
      </c>
      <c r="F618" t="s">
        <v>20</v>
      </c>
      <c r="G618">
        <v>4</v>
      </c>
      <c r="H618">
        <v>1510</v>
      </c>
      <c r="I618">
        <v>5751</v>
      </c>
      <c r="J618">
        <v>1.1000000000000001</v>
      </c>
      <c r="K618">
        <v>973</v>
      </c>
      <c r="L618">
        <v>236000</v>
      </c>
      <c r="M618">
        <v>11500000</v>
      </c>
      <c r="N618">
        <v>65</v>
      </c>
      <c r="O618">
        <v>3.8</v>
      </c>
      <c r="P618" t="s">
        <v>27</v>
      </c>
      <c r="Q618" t="s">
        <v>28</v>
      </c>
    </row>
    <row r="619" spans="1:17" x14ac:dyDescent="0.3">
      <c r="A619">
        <v>619</v>
      </c>
      <c r="B619" t="s">
        <v>824</v>
      </c>
      <c r="C619" t="s">
        <v>50</v>
      </c>
      <c r="D619" t="s">
        <v>19</v>
      </c>
      <c r="E619" t="s">
        <v>20</v>
      </c>
      <c r="F619" t="s">
        <v>373</v>
      </c>
      <c r="G619">
        <v>5.8</v>
      </c>
      <c r="H619">
        <v>280</v>
      </c>
      <c r="I619">
        <v>4772</v>
      </c>
      <c r="J619">
        <v>1.3</v>
      </c>
      <c r="K619">
        <v>13512</v>
      </c>
      <c r="L619">
        <v>67600</v>
      </c>
      <c r="M619">
        <v>11200000</v>
      </c>
      <c r="N619">
        <v>335</v>
      </c>
      <c r="O619">
        <v>5.9</v>
      </c>
      <c r="P619" t="s">
        <v>28</v>
      </c>
      <c r="Q619" t="s">
        <v>28</v>
      </c>
    </row>
    <row r="620" spans="1:17" x14ac:dyDescent="0.3">
      <c r="A620">
        <v>620</v>
      </c>
      <c r="B620" t="s">
        <v>825</v>
      </c>
      <c r="C620" t="s">
        <v>52</v>
      </c>
      <c r="D620" t="s">
        <v>19</v>
      </c>
      <c r="E620" t="s">
        <v>45</v>
      </c>
      <c r="F620" t="s">
        <v>20</v>
      </c>
      <c r="G620">
        <v>4</v>
      </c>
      <c r="H620">
        <v>1167</v>
      </c>
      <c r="I620">
        <v>0</v>
      </c>
      <c r="J620">
        <v>2.1</v>
      </c>
      <c r="K620">
        <v>144</v>
      </c>
      <c r="L620">
        <v>454000</v>
      </c>
      <c r="M620">
        <v>0</v>
      </c>
      <c r="N620">
        <v>71</v>
      </c>
      <c r="O620">
        <v>3.8</v>
      </c>
      <c r="P620" t="s">
        <v>23</v>
      </c>
      <c r="Q620" t="s">
        <v>28</v>
      </c>
    </row>
    <row r="621" spans="1:17" x14ac:dyDescent="0.3">
      <c r="A621">
        <v>621</v>
      </c>
      <c r="B621" t="s">
        <v>826</v>
      </c>
      <c r="C621" t="s">
        <v>18</v>
      </c>
      <c r="D621" t="s">
        <v>19</v>
      </c>
      <c r="E621" t="s">
        <v>20</v>
      </c>
      <c r="F621" t="s">
        <v>81</v>
      </c>
      <c r="G621">
        <v>4.7</v>
      </c>
      <c r="H621">
        <v>5400</v>
      </c>
      <c r="I621">
        <v>6655</v>
      </c>
      <c r="J621">
        <v>1.5</v>
      </c>
      <c r="K621">
        <v>4963</v>
      </c>
      <c r="L621">
        <v>616000</v>
      </c>
      <c r="M621">
        <v>7590000</v>
      </c>
      <c r="N621">
        <v>27</v>
      </c>
      <c r="O621">
        <v>4.2</v>
      </c>
      <c r="P621" t="s">
        <v>34</v>
      </c>
      <c r="Q621" t="s">
        <v>28</v>
      </c>
    </row>
    <row r="622" spans="1:17" x14ac:dyDescent="0.3">
      <c r="A622">
        <v>622</v>
      </c>
      <c r="B622" t="s">
        <v>827</v>
      </c>
      <c r="C622" t="s">
        <v>18</v>
      </c>
      <c r="D622" t="s">
        <v>19</v>
      </c>
      <c r="E622" t="s">
        <v>20</v>
      </c>
      <c r="F622" t="s">
        <v>828</v>
      </c>
      <c r="G622">
        <v>5.2</v>
      </c>
      <c r="H622">
        <v>1398</v>
      </c>
      <c r="I622">
        <v>0</v>
      </c>
      <c r="J622">
        <v>1.9</v>
      </c>
      <c r="K622">
        <v>8410</v>
      </c>
      <c r="L622">
        <v>218000</v>
      </c>
      <c r="M622">
        <v>0</v>
      </c>
      <c r="N622">
        <v>45</v>
      </c>
      <c r="O622">
        <v>5</v>
      </c>
      <c r="P622" t="s">
        <v>31</v>
      </c>
      <c r="Q622" t="s">
        <v>34</v>
      </c>
    </row>
    <row r="623" spans="1:17" x14ac:dyDescent="0.3">
      <c r="A623">
        <v>623</v>
      </c>
      <c r="B623" t="s">
        <v>829</v>
      </c>
      <c r="C623" t="s">
        <v>36</v>
      </c>
      <c r="D623" t="s">
        <v>19</v>
      </c>
      <c r="E623" t="s">
        <v>20</v>
      </c>
      <c r="F623" t="s">
        <v>55</v>
      </c>
      <c r="G623">
        <v>5.6</v>
      </c>
      <c r="H623">
        <v>163</v>
      </c>
      <c r="I623">
        <v>46649</v>
      </c>
      <c r="J623">
        <v>1.9</v>
      </c>
      <c r="K623">
        <v>11573</v>
      </c>
      <c r="L623">
        <v>3220000</v>
      </c>
      <c r="M623">
        <v>92200000</v>
      </c>
      <c r="N623">
        <v>163</v>
      </c>
      <c r="O623">
        <v>5.3</v>
      </c>
      <c r="P623" t="s">
        <v>34</v>
      </c>
      <c r="Q623" t="s">
        <v>34</v>
      </c>
    </row>
    <row r="624" spans="1:17" x14ac:dyDescent="0.3">
      <c r="A624">
        <v>624</v>
      </c>
      <c r="B624" t="s">
        <v>830</v>
      </c>
      <c r="C624" t="s">
        <v>50</v>
      </c>
      <c r="D624" t="s">
        <v>19</v>
      </c>
      <c r="E624" t="s">
        <v>97</v>
      </c>
      <c r="F624" t="s">
        <v>97</v>
      </c>
      <c r="G624">
        <v>2.9</v>
      </c>
      <c r="H624">
        <v>2470</v>
      </c>
      <c r="I624">
        <v>15787</v>
      </c>
      <c r="J624">
        <v>1.1000000000000001</v>
      </c>
      <c r="K624">
        <v>9750</v>
      </c>
      <c r="L624">
        <v>90200</v>
      </c>
      <c r="M624">
        <v>5620000</v>
      </c>
      <c r="N624">
        <v>8</v>
      </c>
      <c r="O624">
        <v>1.8</v>
      </c>
      <c r="P624" t="s">
        <v>37</v>
      </c>
      <c r="Q624" t="s">
        <v>37</v>
      </c>
    </row>
    <row r="625" spans="1:17" x14ac:dyDescent="0.3">
      <c r="A625">
        <v>625</v>
      </c>
      <c r="B625" t="s">
        <v>831</v>
      </c>
      <c r="C625" t="s">
        <v>73</v>
      </c>
      <c r="D625" t="s">
        <v>19</v>
      </c>
      <c r="E625" t="s">
        <v>30</v>
      </c>
      <c r="F625" t="s">
        <v>20</v>
      </c>
      <c r="G625">
        <v>5.3</v>
      </c>
      <c r="H625">
        <v>1398</v>
      </c>
      <c r="I625">
        <v>81549</v>
      </c>
      <c r="J625">
        <v>1.8</v>
      </c>
      <c r="K625">
        <v>8884</v>
      </c>
      <c r="L625">
        <v>1840000</v>
      </c>
      <c r="M625">
        <v>107000000</v>
      </c>
      <c r="N625">
        <v>79</v>
      </c>
      <c r="O625">
        <v>4.2</v>
      </c>
      <c r="P625" t="s">
        <v>27</v>
      </c>
      <c r="Q625" t="s">
        <v>27</v>
      </c>
    </row>
    <row r="626" spans="1:17" x14ac:dyDescent="0.3">
      <c r="A626">
        <v>626</v>
      </c>
      <c r="B626" t="s">
        <v>832</v>
      </c>
      <c r="C626" t="s">
        <v>18</v>
      </c>
      <c r="D626" t="s">
        <v>19</v>
      </c>
      <c r="E626" t="s">
        <v>213</v>
      </c>
      <c r="F626" t="s">
        <v>833</v>
      </c>
      <c r="G626">
        <v>2.2999999999999998</v>
      </c>
      <c r="H626">
        <v>50</v>
      </c>
      <c r="I626">
        <v>7300</v>
      </c>
      <c r="J626">
        <v>1.1000000000000001</v>
      </c>
      <c r="K626">
        <v>109</v>
      </c>
      <c r="L626">
        <v>2400</v>
      </c>
      <c r="M626">
        <v>348000</v>
      </c>
      <c r="N626">
        <v>76</v>
      </c>
      <c r="O626">
        <v>2.2000000000000002</v>
      </c>
      <c r="P626" t="s">
        <v>37</v>
      </c>
      <c r="Q626" t="s">
        <v>37</v>
      </c>
    </row>
    <row r="627" spans="1:17" x14ac:dyDescent="0.3">
      <c r="A627">
        <v>627</v>
      </c>
      <c r="B627" t="s">
        <v>834</v>
      </c>
      <c r="C627" t="s">
        <v>41</v>
      </c>
      <c r="D627" t="s">
        <v>19</v>
      </c>
      <c r="E627" t="s">
        <v>81</v>
      </c>
      <c r="F627" t="s">
        <v>43</v>
      </c>
      <c r="G627">
        <v>4.3</v>
      </c>
      <c r="H627">
        <v>2930</v>
      </c>
      <c r="I627">
        <v>3634</v>
      </c>
      <c r="J627">
        <v>1.6</v>
      </c>
      <c r="K627">
        <v>4625</v>
      </c>
      <c r="L627">
        <v>298000</v>
      </c>
      <c r="M627">
        <v>3570000</v>
      </c>
      <c r="N627">
        <v>93</v>
      </c>
      <c r="O627">
        <v>3</v>
      </c>
      <c r="P627" t="s">
        <v>27</v>
      </c>
      <c r="Q627" t="s">
        <v>23</v>
      </c>
    </row>
    <row r="628" spans="1:17" x14ac:dyDescent="0.3">
      <c r="A628">
        <v>628</v>
      </c>
      <c r="B628" t="s">
        <v>835</v>
      </c>
      <c r="C628" t="s">
        <v>18</v>
      </c>
      <c r="D628" t="s">
        <v>19</v>
      </c>
      <c r="E628" t="s">
        <v>286</v>
      </c>
      <c r="F628" t="s">
        <v>320</v>
      </c>
      <c r="G628">
        <v>7.5</v>
      </c>
      <c r="H628">
        <v>1380</v>
      </c>
      <c r="I628">
        <v>9181</v>
      </c>
      <c r="J628">
        <v>1</v>
      </c>
      <c r="K628">
        <v>16166</v>
      </c>
      <c r="L628">
        <v>331000</v>
      </c>
      <c r="M628">
        <v>21800000</v>
      </c>
      <c r="N628">
        <v>3</v>
      </c>
      <c r="O628">
        <v>5.5</v>
      </c>
      <c r="P628" t="s">
        <v>27</v>
      </c>
      <c r="Q628" t="s">
        <v>23</v>
      </c>
    </row>
    <row r="629" spans="1:17" x14ac:dyDescent="0.3">
      <c r="A629">
        <v>629</v>
      </c>
      <c r="B629" t="s">
        <v>836</v>
      </c>
      <c r="C629" t="s">
        <v>73</v>
      </c>
      <c r="D629" t="s">
        <v>19</v>
      </c>
      <c r="E629" t="s">
        <v>43</v>
      </c>
      <c r="F629" t="s">
        <v>217</v>
      </c>
      <c r="G629">
        <v>8</v>
      </c>
      <c r="H629">
        <v>2970</v>
      </c>
      <c r="I629">
        <v>3590</v>
      </c>
      <c r="J629">
        <v>1.6</v>
      </c>
      <c r="K629">
        <v>8152</v>
      </c>
      <c r="L629">
        <v>296000</v>
      </c>
      <c r="M629">
        <v>359000</v>
      </c>
      <c r="N629">
        <v>217</v>
      </c>
      <c r="O629">
        <v>3.2</v>
      </c>
      <c r="P629" t="s">
        <v>34</v>
      </c>
      <c r="Q629" t="s">
        <v>27</v>
      </c>
    </row>
    <row r="630" spans="1:17" x14ac:dyDescent="0.3">
      <c r="A630">
        <v>630</v>
      </c>
      <c r="B630" t="s">
        <v>837</v>
      </c>
      <c r="C630" t="s">
        <v>41</v>
      </c>
      <c r="D630" t="s">
        <v>19</v>
      </c>
      <c r="E630" t="s">
        <v>30</v>
      </c>
      <c r="F630" t="s">
        <v>114</v>
      </c>
      <c r="G630">
        <v>5.3</v>
      </c>
      <c r="H630">
        <v>1510</v>
      </c>
      <c r="I630">
        <v>4598</v>
      </c>
      <c r="J630">
        <v>1</v>
      </c>
      <c r="K630">
        <v>6063</v>
      </c>
      <c r="L630">
        <v>201000</v>
      </c>
      <c r="M630">
        <v>6130000</v>
      </c>
      <c r="N630">
        <v>15</v>
      </c>
      <c r="O630">
        <v>3.2</v>
      </c>
      <c r="P630" t="s">
        <v>34</v>
      </c>
      <c r="Q630" t="s">
        <v>34</v>
      </c>
    </row>
    <row r="631" spans="1:17" x14ac:dyDescent="0.3">
      <c r="A631">
        <v>631</v>
      </c>
      <c r="B631" t="s">
        <v>838</v>
      </c>
      <c r="C631" t="s">
        <v>153</v>
      </c>
      <c r="D631" t="s">
        <v>19</v>
      </c>
      <c r="E631" t="s">
        <v>20</v>
      </c>
      <c r="F631" t="s">
        <v>45</v>
      </c>
      <c r="G631">
        <v>5.8</v>
      </c>
      <c r="H631">
        <v>6940</v>
      </c>
      <c r="I631">
        <v>5500</v>
      </c>
      <c r="J631">
        <v>1.6</v>
      </c>
      <c r="K631">
        <v>1724</v>
      </c>
      <c r="L631">
        <v>231000</v>
      </c>
      <c r="M631">
        <v>183000</v>
      </c>
      <c r="N631">
        <v>34</v>
      </c>
      <c r="O631">
        <v>1.7</v>
      </c>
      <c r="P631" t="s">
        <v>28</v>
      </c>
      <c r="Q631" t="s">
        <v>23</v>
      </c>
    </row>
    <row r="632" spans="1:17" x14ac:dyDescent="0.3">
      <c r="A632">
        <v>632</v>
      </c>
      <c r="B632" t="s">
        <v>839</v>
      </c>
      <c r="C632" t="s">
        <v>18</v>
      </c>
      <c r="D632" t="s">
        <v>19</v>
      </c>
      <c r="E632" t="s">
        <v>595</v>
      </c>
      <c r="G632">
        <v>23.9</v>
      </c>
      <c r="H632">
        <v>3710</v>
      </c>
      <c r="I632">
        <v>0</v>
      </c>
      <c r="J632">
        <v>1</v>
      </c>
      <c r="K632">
        <v>10655</v>
      </c>
      <c r="L632">
        <v>85900</v>
      </c>
      <c r="M632">
        <v>0</v>
      </c>
      <c r="N632">
        <v>1</v>
      </c>
      <c r="O632">
        <v>7</v>
      </c>
      <c r="P632" t="s">
        <v>31</v>
      </c>
      <c r="Q632" t="s">
        <v>34</v>
      </c>
    </row>
    <row r="633" spans="1:17" x14ac:dyDescent="0.3">
      <c r="A633">
        <v>633</v>
      </c>
      <c r="B633" t="s">
        <v>840</v>
      </c>
      <c r="C633" t="s">
        <v>18</v>
      </c>
      <c r="D633" t="s">
        <v>19</v>
      </c>
      <c r="E633" t="s">
        <v>102</v>
      </c>
      <c r="F633" t="s">
        <v>459</v>
      </c>
      <c r="G633">
        <v>7.2</v>
      </c>
      <c r="H633">
        <v>1700</v>
      </c>
      <c r="I633">
        <v>4904</v>
      </c>
      <c r="J633">
        <v>1.1000000000000001</v>
      </c>
      <c r="K633">
        <v>15497</v>
      </c>
      <c r="L633">
        <v>390000</v>
      </c>
      <c r="M633">
        <v>11200000</v>
      </c>
      <c r="N633">
        <v>77</v>
      </c>
      <c r="O633">
        <v>6.1</v>
      </c>
      <c r="P633" t="s">
        <v>34</v>
      </c>
      <c r="Q633" t="s">
        <v>28</v>
      </c>
    </row>
    <row r="634" spans="1:17" x14ac:dyDescent="0.3">
      <c r="A634">
        <v>634</v>
      </c>
      <c r="B634" t="s">
        <v>841</v>
      </c>
      <c r="C634" t="s">
        <v>18</v>
      </c>
      <c r="D634" t="s">
        <v>19</v>
      </c>
      <c r="E634" t="s">
        <v>192</v>
      </c>
      <c r="F634" t="s">
        <v>689</v>
      </c>
      <c r="G634">
        <v>9.8000000000000007</v>
      </c>
      <c r="H634">
        <v>1150</v>
      </c>
      <c r="I634">
        <v>12454</v>
      </c>
      <c r="J634">
        <v>1.1000000000000001</v>
      </c>
      <c r="K634">
        <v>23204</v>
      </c>
      <c r="L634">
        <v>432000</v>
      </c>
      <c r="M634">
        <v>48200000</v>
      </c>
      <c r="N634">
        <v>111</v>
      </c>
      <c r="O634">
        <v>6.7</v>
      </c>
      <c r="P634" t="s">
        <v>22</v>
      </c>
      <c r="Q634" t="s">
        <v>28</v>
      </c>
    </row>
    <row r="635" spans="1:17" x14ac:dyDescent="0.3">
      <c r="A635">
        <v>635</v>
      </c>
      <c r="B635" t="s">
        <v>842</v>
      </c>
      <c r="C635" t="s">
        <v>41</v>
      </c>
      <c r="D635" t="s">
        <v>19</v>
      </c>
      <c r="E635" t="s">
        <v>20</v>
      </c>
      <c r="F635" t="s">
        <v>202</v>
      </c>
      <c r="G635">
        <v>7.7</v>
      </c>
      <c r="H635">
        <v>530</v>
      </c>
      <c r="I635">
        <v>6913</v>
      </c>
      <c r="J635">
        <v>1.5</v>
      </c>
      <c r="K635">
        <v>15535</v>
      </c>
      <c r="L635">
        <v>109000</v>
      </c>
      <c r="M635">
        <v>14200000</v>
      </c>
      <c r="N635">
        <v>631</v>
      </c>
      <c r="O635">
        <v>6.1</v>
      </c>
      <c r="P635" t="s">
        <v>28</v>
      </c>
      <c r="Q635" t="s">
        <v>28</v>
      </c>
    </row>
    <row r="636" spans="1:17" x14ac:dyDescent="0.3">
      <c r="A636">
        <v>636</v>
      </c>
      <c r="B636" t="s">
        <v>843</v>
      </c>
      <c r="C636" t="s">
        <v>52</v>
      </c>
      <c r="D636" t="s">
        <v>19</v>
      </c>
      <c r="E636" t="s">
        <v>588</v>
      </c>
      <c r="G636">
        <v>16.3</v>
      </c>
      <c r="H636">
        <v>120</v>
      </c>
      <c r="I636">
        <v>0</v>
      </c>
      <c r="J636">
        <v>1</v>
      </c>
      <c r="K636">
        <v>650</v>
      </c>
      <c r="L636">
        <v>23</v>
      </c>
      <c r="M636">
        <v>0</v>
      </c>
      <c r="N636">
        <v>1</v>
      </c>
      <c r="O636">
        <v>2.5</v>
      </c>
      <c r="P636" t="s">
        <v>31</v>
      </c>
      <c r="Q636" t="s">
        <v>23</v>
      </c>
    </row>
    <row r="637" spans="1:17" x14ac:dyDescent="0.3">
      <c r="A637">
        <v>637</v>
      </c>
      <c r="B637" t="s">
        <v>844</v>
      </c>
      <c r="C637" t="s">
        <v>18</v>
      </c>
      <c r="D637" t="s">
        <v>19</v>
      </c>
      <c r="E637" t="s">
        <v>81</v>
      </c>
      <c r="F637" t="s">
        <v>264</v>
      </c>
      <c r="G637">
        <v>6.2</v>
      </c>
      <c r="H637">
        <v>4020</v>
      </c>
      <c r="I637">
        <v>9730</v>
      </c>
      <c r="J637">
        <v>1.1000000000000001</v>
      </c>
      <c r="K637">
        <v>6473</v>
      </c>
      <c r="L637">
        <v>428000</v>
      </c>
      <c r="M637">
        <v>1040000</v>
      </c>
      <c r="N637">
        <v>18</v>
      </c>
      <c r="O637">
        <v>5.6</v>
      </c>
      <c r="P637" t="s">
        <v>28</v>
      </c>
      <c r="Q637" t="s">
        <v>28</v>
      </c>
    </row>
    <row r="638" spans="1:17" x14ac:dyDescent="0.3">
      <c r="A638">
        <v>638</v>
      </c>
      <c r="B638" t="s">
        <v>845</v>
      </c>
      <c r="C638" t="s">
        <v>73</v>
      </c>
      <c r="D638" t="s">
        <v>19</v>
      </c>
      <c r="E638" t="s">
        <v>30</v>
      </c>
      <c r="F638" t="s">
        <v>43</v>
      </c>
      <c r="G638">
        <v>4</v>
      </c>
      <c r="H638">
        <v>8620</v>
      </c>
      <c r="I638">
        <v>10706</v>
      </c>
      <c r="J638">
        <v>1.2</v>
      </c>
      <c r="K638">
        <v>1923</v>
      </c>
      <c r="L638">
        <v>334000</v>
      </c>
      <c r="M638">
        <v>4150000</v>
      </c>
      <c r="N638">
        <v>21</v>
      </c>
      <c r="O638">
        <v>1.2</v>
      </c>
      <c r="P638" t="s">
        <v>31</v>
      </c>
      <c r="Q638" t="s">
        <v>28</v>
      </c>
    </row>
    <row r="639" spans="1:17" x14ac:dyDescent="0.3">
      <c r="A639">
        <v>639</v>
      </c>
      <c r="B639" t="s">
        <v>846</v>
      </c>
      <c r="C639" t="s">
        <v>50</v>
      </c>
      <c r="D639" t="s">
        <v>19</v>
      </c>
      <c r="E639" t="s">
        <v>116</v>
      </c>
      <c r="F639" t="s">
        <v>30</v>
      </c>
      <c r="G639">
        <v>4.8</v>
      </c>
      <c r="H639">
        <v>2550</v>
      </c>
      <c r="I639">
        <v>11892</v>
      </c>
      <c r="J639">
        <v>1.9</v>
      </c>
      <c r="K639">
        <v>8609</v>
      </c>
      <c r="L639">
        <v>479000</v>
      </c>
      <c r="M639">
        <v>22300000</v>
      </c>
      <c r="N639">
        <v>468</v>
      </c>
      <c r="O639">
        <v>5.0999999999999996</v>
      </c>
      <c r="P639" t="s">
        <v>28</v>
      </c>
      <c r="Q639" t="s">
        <v>28</v>
      </c>
    </row>
    <row r="640" spans="1:17" x14ac:dyDescent="0.3">
      <c r="A640">
        <v>640</v>
      </c>
      <c r="B640" t="s">
        <v>847</v>
      </c>
      <c r="C640" t="s">
        <v>52</v>
      </c>
      <c r="D640" t="s">
        <v>19</v>
      </c>
      <c r="E640" t="s">
        <v>53</v>
      </c>
      <c r="F640" t="s">
        <v>45</v>
      </c>
      <c r="G640">
        <v>4</v>
      </c>
      <c r="H640">
        <v>1290</v>
      </c>
      <c r="I640">
        <v>46619</v>
      </c>
      <c r="J640">
        <v>1.3</v>
      </c>
      <c r="K640">
        <v>1997</v>
      </c>
      <c r="L640">
        <v>71600</v>
      </c>
      <c r="M640">
        <v>26500000</v>
      </c>
      <c r="N640">
        <v>15</v>
      </c>
      <c r="O640">
        <v>1.8</v>
      </c>
      <c r="P640" t="s">
        <v>34</v>
      </c>
      <c r="Q640" t="s">
        <v>34</v>
      </c>
    </row>
    <row r="641" spans="1:17" x14ac:dyDescent="0.3">
      <c r="A641">
        <v>641</v>
      </c>
      <c r="B641" t="s">
        <v>848</v>
      </c>
      <c r="C641" t="s">
        <v>50</v>
      </c>
      <c r="D641" t="s">
        <v>19</v>
      </c>
      <c r="E641" t="s">
        <v>55</v>
      </c>
      <c r="F641" t="s">
        <v>20</v>
      </c>
      <c r="G641">
        <v>4.7</v>
      </c>
      <c r="H641">
        <v>3300</v>
      </c>
      <c r="I641">
        <v>2658</v>
      </c>
      <c r="J641">
        <v>2.2000000000000002</v>
      </c>
      <c r="K641">
        <v>5085</v>
      </c>
      <c r="L641">
        <v>318000</v>
      </c>
      <c r="M641">
        <v>2570000</v>
      </c>
      <c r="N641">
        <v>95</v>
      </c>
      <c r="O641">
        <v>2.8</v>
      </c>
      <c r="P641" t="s">
        <v>27</v>
      </c>
      <c r="Q641" t="s">
        <v>27</v>
      </c>
    </row>
    <row r="642" spans="1:17" x14ac:dyDescent="0.3">
      <c r="A642">
        <v>642</v>
      </c>
      <c r="B642" t="s">
        <v>849</v>
      </c>
      <c r="C642" t="s">
        <v>18</v>
      </c>
      <c r="D642" t="s">
        <v>19</v>
      </c>
      <c r="E642" t="s">
        <v>78</v>
      </c>
      <c r="G642">
        <v>2.9</v>
      </c>
      <c r="H642">
        <v>10</v>
      </c>
      <c r="I642">
        <v>0</v>
      </c>
      <c r="J642">
        <v>1</v>
      </c>
      <c r="K642">
        <v>320</v>
      </c>
      <c r="L642">
        <v>30000</v>
      </c>
      <c r="M642">
        <v>0</v>
      </c>
      <c r="N642">
        <v>1</v>
      </c>
      <c r="O642">
        <v>1.6</v>
      </c>
      <c r="P642" t="s">
        <v>27</v>
      </c>
      <c r="Q642" t="s">
        <v>37</v>
      </c>
    </row>
    <row r="643" spans="1:17" x14ac:dyDescent="0.3">
      <c r="A643">
        <v>643</v>
      </c>
      <c r="B643" t="s">
        <v>850</v>
      </c>
      <c r="C643" t="s">
        <v>18</v>
      </c>
      <c r="D643" t="s">
        <v>19</v>
      </c>
      <c r="E643" t="s">
        <v>851</v>
      </c>
      <c r="F643" t="s">
        <v>852</v>
      </c>
      <c r="G643">
        <v>7.7</v>
      </c>
      <c r="H643">
        <v>2070</v>
      </c>
      <c r="I643">
        <v>6323</v>
      </c>
      <c r="J643">
        <v>1.2</v>
      </c>
      <c r="K643">
        <v>13297</v>
      </c>
      <c r="L643">
        <v>360000</v>
      </c>
      <c r="M643">
        <v>11300000</v>
      </c>
      <c r="N643">
        <v>48</v>
      </c>
      <c r="O643">
        <v>4.4000000000000004</v>
      </c>
      <c r="P643" t="s">
        <v>23</v>
      </c>
      <c r="Q643" t="s">
        <v>34</v>
      </c>
    </row>
    <row r="644" spans="1:17" x14ac:dyDescent="0.3">
      <c r="A644">
        <v>644</v>
      </c>
      <c r="B644" t="s">
        <v>853</v>
      </c>
      <c r="C644" t="s">
        <v>241</v>
      </c>
      <c r="D644" t="s">
        <v>19</v>
      </c>
      <c r="E644" t="s">
        <v>53</v>
      </c>
      <c r="F644" t="s">
        <v>97</v>
      </c>
      <c r="G644">
        <v>13.1</v>
      </c>
      <c r="H644">
        <v>1770</v>
      </c>
      <c r="I644">
        <v>0</v>
      </c>
      <c r="J644">
        <v>1</v>
      </c>
      <c r="K644">
        <v>4845</v>
      </c>
      <c r="L644">
        <v>99900</v>
      </c>
      <c r="M644">
        <v>286</v>
      </c>
      <c r="N644">
        <v>3</v>
      </c>
      <c r="O644">
        <v>3.4</v>
      </c>
      <c r="P644" t="s">
        <v>28</v>
      </c>
      <c r="Q644" t="s">
        <v>28</v>
      </c>
    </row>
    <row r="645" spans="1:17" x14ac:dyDescent="0.3">
      <c r="A645">
        <v>645</v>
      </c>
      <c r="B645" t="s">
        <v>854</v>
      </c>
      <c r="C645" t="s">
        <v>153</v>
      </c>
      <c r="D645" t="s">
        <v>19</v>
      </c>
      <c r="E645" t="s">
        <v>20</v>
      </c>
      <c r="F645" t="s">
        <v>30</v>
      </c>
      <c r="G645">
        <v>4.5999999999999996</v>
      </c>
      <c r="H645">
        <v>8010</v>
      </c>
      <c r="I645">
        <v>20163</v>
      </c>
      <c r="J645">
        <v>2</v>
      </c>
      <c r="K645">
        <v>3462</v>
      </c>
      <c r="L645">
        <v>461000</v>
      </c>
      <c r="M645">
        <v>11600000</v>
      </c>
      <c r="N645">
        <v>119</v>
      </c>
      <c r="O645">
        <v>2.2000000000000002</v>
      </c>
      <c r="P645" t="s">
        <v>22</v>
      </c>
      <c r="Q645" t="s">
        <v>28</v>
      </c>
    </row>
    <row r="646" spans="1:17" x14ac:dyDescent="0.3">
      <c r="A646">
        <v>646</v>
      </c>
      <c r="B646" t="s">
        <v>855</v>
      </c>
      <c r="C646" t="s">
        <v>18</v>
      </c>
      <c r="D646" t="s">
        <v>19</v>
      </c>
      <c r="E646" t="s">
        <v>25</v>
      </c>
      <c r="F646" t="s">
        <v>66</v>
      </c>
      <c r="G646">
        <v>3.5</v>
      </c>
      <c r="H646">
        <v>9670</v>
      </c>
      <c r="I646">
        <v>6158</v>
      </c>
      <c r="J646">
        <v>1.1000000000000001</v>
      </c>
      <c r="K646">
        <v>1822</v>
      </c>
      <c r="L646">
        <v>512000</v>
      </c>
      <c r="M646">
        <v>3260000</v>
      </c>
      <c r="N646">
        <v>21</v>
      </c>
      <c r="O646">
        <v>1.9</v>
      </c>
      <c r="P646" t="s">
        <v>23</v>
      </c>
      <c r="Q646" t="s">
        <v>34</v>
      </c>
    </row>
    <row r="647" spans="1:17" x14ac:dyDescent="0.3">
      <c r="A647">
        <v>647</v>
      </c>
      <c r="B647" t="s">
        <v>856</v>
      </c>
      <c r="C647" t="s">
        <v>36</v>
      </c>
      <c r="D647" t="s">
        <v>19</v>
      </c>
      <c r="E647" t="s">
        <v>20</v>
      </c>
      <c r="F647" t="s">
        <v>857</v>
      </c>
      <c r="G647">
        <v>4.5</v>
      </c>
      <c r="H647">
        <v>2104</v>
      </c>
      <c r="I647">
        <v>26495</v>
      </c>
      <c r="J647">
        <v>2.2000000000000002</v>
      </c>
      <c r="K647">
        <v>7725</v>
      </c>
      <c r="L647">
        <v>3360000</v>
      </c>
      <c r="M647">
        <v>42300000</v>
      </c>
      <c r="N647">
        <v>183</v>
      </c>
      <c r="O647">
        <v>4.8</v>
      </c>
      <c r="P647" t="s">
        <v>37</v>
      </c>
      <c r="Q647" t="s">
        <v>28</v>
      </c>
    </row>
    <row r="648" spans="1:17" x14ac:dyDescent="0.3">
      <c r="A648">
        <v>648</v>
      </c>
      <c r="B648" t="s">
        <v>858</v>
      </c>
      <c r="C648" t="s">
        <v>84</v>
      </c>
      <c r="D648" t="s">
        <v>19</v>
      </c>
      <c r="E648" t="s">
        <v>97</v>
      </c>
      <c r="F648" t="s">
        <v>233</v>
      </c>
      <c r="G648">
        <v>2.5</v>
      </c>
      <c r="H648">
        <v>2550</v>
      </c>
      <c r="I648">
        <v>1610</v>
      </c>
      <c r="J648">
        <v>1</v>
      </c>
      <c r="K648">
        <v>4740</v>
      </c>
      <c r="L648">
        <v>59100</v>
      </c>
      <c r="M648">
        <v>37100</v>
      </c>
      <c r="N648">
        <v>3</v>
      </c>
      <c r="O648">
        <v>1.2</v>
      </c>
      <c r="P648" t="s">
        <v>34</v>
      </c>
      <c r="Q648" t="s">
        <v>34</v>
      </c>
    </row>
    <row r="649" spans="1:17" x14ac:dyDescent="0.3">
      <c r="A649">
        <v>649</v>
      </c>
      <c r="B649" t="s">
        <v>859</v>
      </c>
      <c r="C649" t="s">
        <v>41</v>
      </c>
      <c r="D649" t="s">
        <v>19</v>
      </c>
      <c r="E649" t="s">
        <v>30</v>
      </c>
      <c r="F649" t="s">
        <v>192</v>
      </c>
      <c r="G649">
        <v>4.9000000000000004</v>
      </c>
      <c r="H649">
        <v>3550</v>
      </c>
      <c r="I649">
        <v>22342</v>
      </c>
      <c r="J649">
        <v>1.2</v>
      </c>
      <c r="K649">
        <v>569</v>
      </c>
      <c r="L649">
        <v>447000</v>
      </c>
      <c r="M649">
        <v>26900000</v>
      </c>
      <c r="N649">
        <v>78</v>
      </c>
      <c r="O649">
        <v>3</v>
      </c>
      <c r="P649" t="s">
        <v>28</v>
      </c>
      <c r="Q649" t="s">
        <v>23</v>
      </c>
    </row>
    <row r="650" spans="1:17" x14ac:dyDescent="0.3">
      <c r="A650">
        <v>650</v>
      </c>
      <c r="B650" t="s">
        <v>860</v>
      </c>
      <c r="C650" t="s">
        <v>36</v>
      </c>
      <c r="D650" t="s">
        <v>19</v>
      </c>
      <c r="E650" t="s">
        <v>100</v>
      </c>
      <c r="F650" t="s">
        <v>543</v>
      </c>
      <c r="G650">
        <v>2.6</v>
      </c>
      <c r="H650">
        <v>5010</v>
      </c>
      <c r="I650">
        <v>178</v>
      </c>
      <c r="J650">
        <v>1</v>
      </c>
      <c r="K650">
        <v>2812</v>
      </c>
      <c r="L650">
        <v>554000</v>
      </c>
      <c r="M650">
        <v>1970000</v>
      </c>
      <c r="N650">
        <v>15</v>
      </c>
      <c r="O650">
        <v>5.0999999999999996</v>
      </c>
      <c r="P650" t="s">
        <v>27</v>
      </c>
      <c r="Q650" t="s">
        <v>34</v>
      </c>
    </row>
    <row r="651" spans="1:17" x14ac:dyDescent="0.3">
      <c r="A651">
        <v>651</v>
      </c>
      <c r="B651" t="s">
        <v>861</v>
      </c>
      <c r="C651" t="s">
        <v>36</v>
      </c>
      <c r="D651" t="s">
        <v>19</v>
      </c>
      <c r="E651" t="s">
        <v>20</v>
      </c>
      <c r="G651">
        <v>1.4</v>
      </c>
      <c r="H651">
        <v>4203</v>
      </c>
      <c r="I651">
        <v>0</v>
      </c>
      <c r="J651">
        <v>1</v>
      </c>
      <c r="K651">
        <v>690</v>
      </c>
      <c r="L651">
        <v>207000</v>
      </c>
      <c r="M651">
        <v>0</v>
      </c>
      <c r="N651">
        <v>1</v>
      </c>
      <c r="O651">
        <v>2.9</v>
      </c>
      <c r="P651" t="s">
        <v>34</v>
      </c>
      <c r="Q651" t="s">
        <v>23</v>
      </c>
    </row>
    <row r="652" spans="1:17" x14ac:dyDescent="0.3">
      <c r="A652">
        <v>652</v>
      </c>
      <c r="B652" t="s">
        <v>862</v>
      </c>
      <c r="C652" t="s">
        <v>73</v>
      </c>
      <c r="D652" t="s">
        <v>19</v>
      </c>
      <c r="E652" t="s">
        <v>30</v>
      </c>
      <c r="F652" t="s">
        <v>116</v>
      </c>
      <c r="G652">
        <v>6.9</v>
      </c>
      <c r="H652">
        <v>4750</v>
      </c>
      <c r="I652">
        <v>31951</v>
      </c>
      <c r="J652">
        <v>1.6</v>
      </c>
      <c r="K652">
        <v>1316</v>
      </c>
      <c r="L652">
        <v>897000</v>
      </c>
      <c r="M652">
        <v>60800000</v>
      </c>
      <c r="N652">
        <v>90</v>
      </c>
      <c r="O652">
        <v>4.8</v>
      </c>
      <c r="P652" t="s">
        <v>23</v>
      </c>
      <c r="Q652" t="s">
        <v>31</v>
      </c>
    </row>
    <row r="653" spans="1:17" x14ac:dyDescent="0.3">
      <c r="A653">
        <v>653</v>
      </c>
      <c r="B653" t="s">
        <v>863</v>
      </c>
      <c r="C653" t="s">
        <v>18</v>
      </c>
      <c r="D653" t="s">
        <v>19</v>
      </c>
      <c r="E653" t="s">
        <v>283</v>
      </c>
      <c r="F653" t="s">
        <v>284</v>
      </c>
      <c r="G653">
        <v>12.9</v>
      </c>
      <c r="H653">
        <v>2476</v>
      </c>
      <c r="I653">
        <v>387406</v>
      </c>
      <c r="J653">
        <v>4.0999999999999996</v>
      </c>
      <c r="K653">
        <v>1407</v>
      </c>
      <c r="L653">
        <v>236000</v>
      </c>
      <c r="M653">
        <v>32000000</v>
      </c>
      <c r="N653">
        <v>126</v>
      </c>
      <c r="O653">
        <v>0.3</v>
      </c>
      <c r="P653" t="s">
        <v>22</v>
      </c>
      <c r="Q653" t="s">
        <v>37</v>
      </c>
    </row>
    <row r="654" spans="1:17" x14ac:dyDescent="0.3">
      <c r="A654">
        <v>654</v>
      </c>
      <c r="B654" t="s">
        <v>864</v>
      </c>
      <c r="C654" t="s">
        <v>18</v>
      </c>
      <c r="D654" t="s">
        <v>47</v>
      </c>
      <c r="E654" t="s">
        <v>30</v>
      </c>
      <c r="F654" t="s">
        <v>116</v>
      </c>
      <c r="G654">
        <v>6.1</v>
      </c>
      <c r="H654">
        <v>3630</v>
      </c>
      <c r="I654">
        <v>22513</v>
      </c>
      <c r="J654">
        <v>1</v>
      </c>
      <c r="K654">
        <v>9609</v>
      </c>
      <c r="L654">
        <v>659000</v>
      </c>
      <c r="M654">
        <v>40100000</v>
      </c>
      <c r="N654">
        <v>21</v>
      </c>
      <c r="O654">
        <v>4</v>
      </c>
      <c r="P654" t="s">
        <v>28</v>
      </c>
      <c r="Q654" t="s">
        <v>23</v>
      </c>
    </row>
    <row r="655" spans="1:17" x14ac:dyDescent="0.3">
      <c r="A655">
        <v>655</v>
      </c>
      <c r="B655" t="s">
        <v>865</v>
      </c>
      <c r="C655" t="s">
        <v>222</v>
      </c>
      <c r="D655" t="s">
        <v>19</v>
      </c>
      <c r="E655" t="s">
        <v>866</v>
      </c>
      <c r="F655" t="s">
        <v>867</v>
      </c>
      <c r="G655">
        <v>4.8</v>
      </c>
      <c r="H655">
        <v>750</v>
      </c>
      <c r="I655">
        <v>2410</v>
      </c>
      <c r="J655">
        <v>1.2</v>
      </c>
      <c r="K655">
        <v>3831</v>
      </c>
      <c r="L655">
        <v>62000</v>
      </c>
      <c r="M655">
        <v>199000</v>
      </c>
      <c r="N655">
        <v>11</v>
      </c>
      <c r="O655">
        <v>5.8</v>
      </c>
      <c r="P655" t="s">
        <v>27</v>
      </c>
      <c r="Q655" t="s">
        <v>28</v>
      </c>
    </row>
    <row r="656" spans="1:17" x14ac:dyDescent="0.3">
      <c r="A656">
        <v>656</v>
      </c>
      <c r="B656" t="s">
        <v>868</v>
      </c>
      <c r="C656" t="s">
        <v>241</v>
      </c>
      <c r="D656" t="s">
        <v>19</v>
      </c>
      <c r="E656" t="s">
        <v>45</v>
      </c>
      <c r="F656" t="s">
        <v>186</v>
      </c>
      <c r="G656">
        <v>8.8000000000000007</v>
      </c>
      <c r="H656">
        <v>3720</v>
      </c>
      <c r="I656">
        <v>4070</v>
      </c>
      <c r="J656">
        <v>1</v>
      </c>
      <c r="K656">
        <v>3944</v>
      </c>
      <c r="L656">
        <v>186000</v>
      </c>
      <c r="M656">
        <v>203000</v>
      </c>
      <c r="N656">
        <v>3</v>
      </c>
      <c r="O656">
        <v>4</v>
      </c>
      <c r="P656" t="s">
        <v>23</v>
      </c>
      <c r="Q656" t="s">
        <v>28</v>
      </c>
    </row>
    <row r="657" spans="1:17" x14ac:dyDescent="0.3">
      <c r="A657">
        <v>657</v>
      </c>
      <c r="B657" t="s">
        <v>869</v>
      </c>
      <c r="C657" t="s">
        <v>41</v>
      </c>
      <c r="D657" t="s">
        <v>19</v>
      </c>
      <c r="E657" t="s">
        <v>114</v>
      </c>
      <c r="F657" t="s">
        <v>43</v>
      </c>
      <c r="G657">
        <v>1.8</v>
      </c>
      <c r="H657">
        <v>7670</v>
      </c>
      <c r="I657">
        <v>2380</v>
      </c>
      <c r="J657">
        <v>1.2</v>
      </c>
      <c r="K657">
        <v>2420</v>
      </c>
      <c r="L657">
        <v>91400</v>
      </c>
      <c r="M657">
        <v>28500</v>
      </c>
      <c r="N657">
        <v>8</v>
      </c>
      <c r="O657">
        <v>0.9</v>
      </c>
      <c r="P657" t="s">
        <v>27</v>
      </c>
      <c r="Q657" t="s">
        <v>22</v>
      </c>
    </row>
    <row r="658" spans="1:17" x14ac:dyDescent="0.3">
      <c r="A658">
        <v>658</v>
      </c>
      <c r="B658" t="s">
        <v>870</v>
      </c>
      <c r="C658" t="s">
        <v>57</v>
      </c>
      <c r="D658" t="s">
        <v>19</v>
      </c>
      <c r="E658" t="s">
        <v>89</v>
      </c>
      <c r="F658" t="s">
        <v>58</v>
      </c>
      <c r="G658">
        <v>3.4</v>
      </c>
      <c r="H658">
        <v>2590</v>
      </c>
      <c r="I658">
        <v>1488</v>
      </c>
      <c r="J658">
        <v>1.1000000000000001</v>
      </c>
      <c r="K658">
        <v>2115</v>
      </c>
      <c r="L658">
        <v>193000</v>
      </c>
      <c r="M658">
        <v>1100000</v>
      </c>
      <c r="N658">
        <v>54</v>
      </c>
      <c r="O658">
        <v>2.9</v>
      </c>
      <c r="P658" t="s">
        <v>22</v>
      </c>
      <c r="Q658" t="s">
        <v>28</v>
      </c>
    </row>
    <row r="659" spans="1:17" x14ac:dyDescent="0.3">
      <c r="A659">
        <v>659</v>
      </c>
      <c r="B659" t="s">
        <v>871</v>
      </c>
      <c r="C659" t="s">
        <v>18</v>
      </c>
      <c r="D659" t="s">
        <v>19</v>
      </c>
      <c r="E659" t="s">
        <v>55</v>
      </c>
      <c r="F659" t="s">
        <v>20</v>
      </c>
      <c r="G659">
        <v>5.8</v>
      </c>
      <c r="H659">
        <v>5970</v>
      </c>
      <c r="I659">
        <v>7240</v>
      </c>
      <c r="J659">
        <v>1.8</v>
      </c>
      <c r="K659">
        <v>2221</v>
      </c>
      <c r="L659">
        <v>217000</v>
      </c>
      <c r="M659">
        <v>264000</v>
      </c>
      <c r="N659">
        <v>39</v>
      </c>
      <c r="O659">
        <v>2.1</v>
      </c>
      <c r="P659" t="s">
        <v>37</v>
      </c>
      <c r="Q659" t="s">
        <v>31</v>
      </c>
    </row>
    <row r="660" spans="1:17" x14ac:dyDescent="0.3">
      <c r="A660">
        <v>660</v>
      </c>
      <c r="B660" t="s">
        <v>872</v>
      </c>
      <c r="C660" t="s">
        <v>73</v>
      </c>
      <c r="D660" t="s">
        <v>19</v>
      </c>
      <c r="E660" t="s">
        <v>78</v>
      </c>
      <c r="F660" t="s">
        <v>91</v>
      </c>
      <c r="G660">
        <v>18.7</v>
      </c>
      <c r="H660">
        <v>410</v>
      </c>
      <c r="I660">
        <v>0</v>
      </c>
      <c r="J660">
        <v>1.6</v>
      </c>
      <c r="K660">
        <v>1120</v>
      </c>
      <c r="L660">
        <v>1500</v>
      </c>
      <c r="M660">
        <v>0</v>
      </c>
      <c r="N660">
        <v>2</v>
      </c>
      <c r="O660">
        <v>1.6</v>
      </c>
      <c r="P660" t="s">
        <v>27</v>
      </c>
      <c r="Q660" t="s">
        <v>23</v>
      </c>
    </row>
    <row r="661" spans="1:17" x14ac:dyDescent="0.3">
      <c r="A661">
        <v>661</v>
      </c>
      <c r="B661" t="s">
        <v>873</v>
      </c>
      <c r="C661" t="s">
        <v>41</v>
      </c>
      <c r="D661" t="s">
        <v>19</v>
      </c>
      <c r="E661" t="s">
        <v>20</v>
      </c>
      <c r="F661" t="s">
        <v>66</v>
      </c>
      <c r="G661">
        <v>4</v>
      </c>
      <c r="H661">
        <v>6710</v>
      </c>
      <c r="I661">
        <v>1149</v>
      </c>
      <c r="J661">
        <v>1.1000000000000001</v>
      </c>
      <c r="K661">
        <v>2437</v>
      </c>
      <c r="L661">
        <v>433000</v>
      </c>
      <c r="M661">
        <v>741000</v>
      </c>
      <c r="N661">
        <v>17</v>
      </c>
      <c r="O661">
        <v>2.7</v>
      </c>
      <c r="P661" t="s">
        <v>37</v>
      </c>
      <c r="Q661" t="s">
        <v>28</v>
      </c>
    </row>
    <row r="662" spans="1:17" x14ac:dyDescent="0.3">
      <c r="A662">
        <v>662</v>
      </c>
      <c r="B662" t="s">
        <v>874</v>
      </c>
      <c r="C662" t="s">
        <v>73</v>
      </c>
      <c r="D662" t="s">
        <v>19</v>
      </c>
      <c r="E662" t="s">
        <v>150</v>
      </c>
      <c r="F662" t="s">
        <v>138</v>
      </c>
      <c r="G662">
        <v>5.6</v>
      </c>
      <c r="H662">
        <v>2230</v>
      </c>
      <c r="I662">
        <v>1254</v>
      </c>
      <c r="J662">
        <v>1.1000000000000001</v>
      </c>
      <c r="K662">
        <v>6622</v>
      </c>
      <c r="L662">
        <v>285000</v>
      </c>
      <c r="M662">
        <v>1600000</v>
      </c>
      <c r="N662">
        <v>13</v>
      </c>
      <c r="O662">
        <v>5.6</v>
      </c>
      <c r="P662" t="s">
        <v>22</v>
      </c>
      <c r="Q662" t="s">
        <v>28</v>
      </c>
    </row>
    <row r="663" spans="1:17" x14ac:dyDescent="0.3">
      <c r="A663">
        <v>663</v>
      </c>
      <c r="B663" t="s">
        <v>875</v>
      </c>
      <c r="C663" t="s">
        <v>18</v>
      </c>
      <c r="D663" t="s">
        <v>19</v>
      </c>
      <c r="E663" t="s">
        <v>20</v>
      </c>
      <c r="F663" t="s">
        <v>217</v>
      </c>
      <c r="G663">
        <v>2.9</v>
      </c>
      <c r="H663">
        <v>2140</v>
      </c>
      <c r="I663">
        <v>6030</v>
      </c>
      <c r="J663">
        <v>1.8</v>
      </c>
      <c r="K663">
        <v>27</v>
      </c>
      <c r="L663">
        <v>163000</v>
      </c>
      <c r="M663">
        <v>460000</v>
      </c>
      <c r="N663">
        <v>178</v>
      </c>
      <c r="O663">
        <v>2.9</v>
      </c>
      <c r="P663" t="s">
        <v>28</v>
      </c>
      <c r="Q663" t="s">
        <v>27</v>
      </c>
    </row>
    <row r="664" spans="1:17" x14ac:dyDescent="0.3">
      <c r="A664">
        <v>664</v>
      </c>
      <c r="B664" t="s">
        <v>876</v>
      </c>
      <c r="C664" t="s">
        <v>36</v>
      </c>
      <c r="D664" t="s">
        <v>19</v>
      </c>
      <c r="E664" t="s">
        <v>81</v>
      </c>
      <c r="F664" t="s">
        <v>530</v>
      </c>
      <c r="G664">
        <v>2.5</v>
      </c>
      <c r="H664">
        <v>5530</v>
      </c>
      <c r="I664">
        <v>3862</v>
      </c>
      <c r="J664">
        <v>1.1000000000000001</v>
      </c>
      <c r="K664">
        <v>2153</v>
      </c>
      <c r="L664">
        <v>589000</v>
      </c>
      <c r="M664">
        <v>3850000</v>
      </c>
      <c r="N664">
        <v>71</v>
      </c>
      <c r="O664">
        <v>5.2</v>
      </c>
      <c r="P664" t="s">
        <v>23</v>
      </c>
      <c r="Q664" t="s">
        <v>28</v>
      </c>
    </row>
    <row r="665" spans="1:17" x14ac:dyDescent="0.3">
      <c r="A665">
        <v>665</v>
      </c>
      <c r="B665" t="s">
        <v>877</v>
      </c>
      <c r="C665" t="s">
        <v>68</v>
      </c>
      <c r="D665" t="s">
        <v>19</v>
      </c>
      <c r="E665" t="s">
        <v>30</v>
      </c>
      <c r="F665" t="s">
        <v>20</v>
      </c>
      <c r="G665">
        <v>5.2</v>
      </c>
      <c r="H665">
        <v>960</v>
      </c>
      <c r="I665">
        <v>9655</v>
      </c>
      <c r="J665">
        <v>1.5</v>
      </c>
      <c r="K665">
        <v>6407</v>
      </c>
      <c r="L665">
        <v>132000</v>
      </c>
      <c r="M665">
        <v>13300000</v>
      </c>
      <c r="N665">
        <v>89</v>
      </c>
      <c r="O665">
        <v>3.6</v>
      </c>
      <c r="P665" t="s">
        <v>27</v>
      </c>
      <c r="Q665" t="s">
        <v>34</v>
      </c>
    </row>
    <row r="666" spans="1:17" x14ac:dyDescent="0.3">
      <c r="A666">
        <v>666</v>
      </c>
      <c r="B666" t="s">
        <v>878</v>
      </c>
      <c r="C666" t="s">
        <v>52</v>
      </c>
      <c r="D666" t="s">
        <v>19</v>
      </c>
      <c r="E666" t="s">
        <v>588</v>
      </c>
      <c r="G666">
        <v>6</v>
      </c>
      <c r="H666">
        <v>0</v>
      </c>
      <c r="I666">
        <v>0</v>
      </c>
      <c r="J666">
        <v>1</v>
      </c>
      <c r="K666">
        <v>60</v>
      </c>
      <c r="L666">
        <v>0</v>
      </c>
      <c r="M666">
        <v>0</v>
      </c>
      <c r="N666">
        <v>1</v>
      </c>
      <c r="O666">
        <v>0.2</v>
      </c>
      <c r="P666" t="s">
        <v>31</v>
      </c>
      <c r="Q666" t="s">
        <v>34</v>
      </c>
    </row>
    <row r="667" spans="1:17" x14ac:dyDescent="0.3">
      <c r="A667">
        <v>667</v>
      </c>
      <c r="B667" t="s">
        <v>879</v>
      </c>
      <c r="C667" t="s">
        <v>73</v>
      </c>
      <c r="D667" t="s">
        <v>19</v>
      </c>
      <c r="E667" t="s">
        <v>78</v>
      </c>
      <c r="F667" t="s">
        <v>91</v>
      </c>
      <c r="G667">
        <v>12.9</v>
      </c>
      <c r="H667">
        <v>110</v>
      </c>
      <c r="I667">
        <v>0</v>
      </c>
      <c r="J667">
        <v>1.5</v>
      </c>
      <c r="K667">
        <v>260</v>
      </c>
      <c r="L667">
        <v>1300</v>
      </c>
      <c r="M667">
        <v>0</v>
      </c>
      <c r="N667">
        <v>2</v>
      </c>
      <c r="O667">
        <v>0.7</v>
      </c>
      <c r="P667" t="s">
        <v>34</v>
      </c>
      <c r="Q667" t="s">
        <v>27</v>
      </c>
    </row>
    <row r="668" spans="1:17" x14ac:dyDescent="0.3">
      <c r="A668">
        <v>668</v>
      </c>
      <c r="B668" t="s">
        <v>880</v>
      </c>
      <c r="C668" t="s">
        <v>41</v>
      </c>
      <c r="D668" t="s">
        <v>47</v>
      </c>
      <c r="E668" t="s">
        <v>71</v>
      </c>
      <c r="F668" t="s">
        <v>20</v>
      </c>
      <c r="G668">
        <v>5.4</v>
      </c>
      <c r="H668">
        <v>3670</v>
      </c>
      <c r="I668">
        <v>25016</v>
      </c>
      <c r="J668">
        <v>1.6</v>
      </c>
      <c r="K668">
        <v>9101</v>
      </c>
      <c r="L668">
        <v>623000</v>
      </c>
      <c r="M668">
        <v>40900000</v>
      </c>
      <c r="N668">
        <v>356</v>
      </c>
      <c r="O668">
        <v>4.3</v>
      </c>
      <c r="P668" t="s">
        <v>22</v>
      </c>
      <c r="Q668" t="s">
        <v>28</v>
      </c>
    </row>
    <row r="669" spans="1:17" x14ac:dyDescent="0.3">
      <c r="A669">
        <v>669</v>
      </c>
      <c r="B669" t="s">
        <v>881</v>
      </c>
      <c r="C669" t="s">
        <v>52</v>
      </c>
      <c r="D669" t="s">
        <v>19</v>
      </c>
      <c r="E669" t="s">
        <v>20</v>
      </c>
      <c r="F669" t="s">
        <v>882</v>
      </c>
      <c r="G669">
        <v>5.3</v>
      </c>
      <c r="H669">
        <v>4180</v>
      </c>
      <c r="I669">
        <v>21509</v>
      </c>
      <c r="J669">
        <v>2.6</v>
      </c>
      <c r="K669">
        <v>3007</v>
      </c>
      <c r="L669">
        <v>242000</v>
      </c>
      <c r="M669">
        <v>12000000</v>
      </c>
      <c r="N669">
        <v>239</v>
      </c>
      <c r="O669">
        <v>1.9</v>
      </c>
      <c r="P669" t="s">
        <v>31</v>
      </c>
      <c r="Q669" t="s">
        <v>28</v>
      </c>
    </row>
    <row r="670" spans="1:17" x14ac:dyDescent="0.3">
      <c r="A670">
        <v>670</v>
      </c>
      <c r="B670" t="s">
        <v>883</v>
      </c>
      <c r="C670" t="s">
        <v>18</v>
      </c>
      <c r="D670" t="s">
        <v>19</v>
      </c>
      <c r="E670" t="s">
        <v>20</v>
      </c>
      <c r="F670" t="s">
        <v>884</v>
      </c>
      <c r="G670">
        <v>4.9000000000000004</v>
      </c>
      <c r="H670">
        <v>7510</v>
      </c>
      <c r="I670">
        <v>7055</v>
      </c>
      <c r="J670">
        <v>1.8</v>
      </c>
      <c r="K670">
        <v>3496</v>
      </c>
      <c r="L670">
        <v>484000</v>
      </c>
      <c r="M670">
        <v>4550000</v>
      </c>
      <c r="N670">
        <v>214</v>
      </c>
      <c r="O670">
        <v>2.2000000000000002</v>
      </c>
      <c r="P670" t="s">
        <v>22</v>
      </c>
      <c r="Q670" t="s">
        <v>37</v>
      </c>
    </row>
    <row r="671" spans="1:17" x14ac:dyDescent="0.3">
      <c r="A671">
        <v>671</v>
      </c>
      <c r="B671" t="s">
        <v>885</v>
      </c>
      <c r="C671" t="s">
        <v>52</v>
      </c>
      <c r="D671" t="s">
        <v>19</v>
      </c>
      <c r="E671" t="s">
        <v>192</v>
      </c>
      <c r="F671" t="s">
        <v>60</v>
      </c>
      <c r="G671">
        <v>8.9</v>
      </c>
      <c r="H671">
        <v>1510</v>
      </c>
      <c r="I671">
        <v>20014</v>
      </c>
      <c r="J671">
        <v>1.9</v>
      </c>
      <c r="K671">
        <v>22635</v>
      </c>
      <c r="L671">
        <v>408000</v>
      </c>
      <c r="M671">
        <v>53800000</v>
      </c>
      <c r="N671">
        <v>367</v>
      </c>
      <c r="O671">
        <v>6.5</v>
      </c>
      <c r="P671" t="s">
        <v>31</v>
      </c>
      <c r="Q671" t="s">
        <v>31</v>
      </c>
    </row>
    <row r="672" spans="1:17" x14ac:dyDescent="0.3">
      <c r="A672">
        <v>672</v>
      </c>
      <c r="B672" t="s">
        <v>886</v>
      </c>
      <c r="C672" t="s">
        <v>18</v>
      </c>
      <c r="D672" t="s">
        <v>19</v>
      </c>
      <c r="E672" t="s">
        <v>39</v>
      </c>
      <c r="F672" t="s">
        <v>548</v>
      </c>
      <c r="G672">
        <v>2.8</v>
      </c>
      <c r="H672">
        <v>4460</v>
      </c>
      <c r="I672">
        <v>2947</v>
      </c>
      <c r="J672">
        <v>1</v>
      </c>
      <c r="K672">
        <v>2387</v>
      </c>
      <c r="L672">
        <v>362000</v>
      </c>
      <c r="M672">
        <v>2360000</v>
      </c>
      <c r="N672">
        <v>42</v>
      </c>
      <c r="O672">
        <v>3.4</v>
      </c>
      <c r="P672" t="s">
        <v>22</v>
      </c>
      <c r="Q672" t="s">
        <v>28</v>
      </c>
    </row>
    <row r="673" spans="1:17" x14ac:dyDescent="0.3">
      <c r="A673">
        <v>673</v>
      </c>
      <c r="B673" t="s">
        <v>887</v>
      </c>
      <c r="C673" t="s">
        <v>41</v>
      </c>
      <c r="D673" t="s">
        <v>19</v>
      </c>
      <c r="E673" t="s">
        <v>20</v>
      </c>
      <c r="F673" t="s">
        <v>110</v>
      </c>
      <c r="G673">
        <v>2.7</v>
      </c>
      <c r="H673">
        <v>7100</v>
      </c>
      <c r="I673">
        <v>16542</v>
      </c>
      <c r="J673">
        <v>1.1000000000000001</v>
      </c>
      <c r="K673">
        <v>2540</v>
      </c>
      <c r="L673">
        <v>65500</v>
      </c>
      <c r="M673">
        <v>1520000</v>
      </c>
      <c r="N673">
        <v>11</v>
      </c>
      <c r="O673">
        <v>0.3</v>
      </c>
      <c r="P673" t="s">
        <v>34</v>
      </c>
      <c r="Q673" t="s">
        <v>22</v>
      </c>
    </row>
    <row r="674" spans="1:17" x14ac:dyDescent="0.3">
      <c r="A674">
        <v>674</v>
      </c>
      <c r="B674" t="s">
        <v>888</v>
      </c>
      <c r="C674" t="s">
        <v>18</v>
      </c>
      <c r="D674" t="s">
        <v>19</v>
      </c>
      <c r="E674" t="s">
        <v>20</v>
      </c>
      <c r="F674" t="s">
        <v>889</v>
      </c>
      <c r="G674">
        <v>9.4</v>
      </c>
      <c r="H674">
        <v>1050</v>
      </c>
      <c r="I674">
        <v>13541</v>
      </c>
      <c r="J674">
        <v>1.9</v>
      </c>
      <c r="K674">
        <v>21547</v>
      </c>
      <c r="L674">
        <v>325000</v>
      </c>
      <c r="M674">
        <v>35200000</v>
      </c>
      <c r="N674">
        <v>1193</v>
      </c>
      <c r="O674">
        <v>5.8</v>
      </c>
      <c r="P674" t="s">
        <v>23</v>
      </c>
      <c r="Q674" t="s">
        <v>34</v>
      </c>
    </row>
    <row r="675" spans="1:17" x14ac:dyDescent="0.3">
      <c r="A675">
        <v>675</v>
      </c>
      <c r="B675" t="s">
        <v>890</v>
      </c>
      <c r="C675" t="s">
        <v>68</v>
      </c>
      <c r="D675" t="s">
        <v>19</v>
      </c>
      <c r="E675" t="s">
        <v>20</v>
      </c>
      <c r="F675" t="s">
        <v>58</v>
      </c>
      <c r="G675">
        <v>6.3</v>
      </c>
      <c r="H675">
        <v>1090</v>
      </c>
      <c r="I675">
        <v>5038</v>
      </c>
      <c r="J675">
        <v>1.7</v>
      </c>
      <c r="K675">
        <v>89</v>
      </c>
      <c r="L675">
        <v>156000</v>
      </c>
      <c r="M675">
        <v>7160000</v>
      </c>
      <c r="N675">
        <v>285</v>
      </c>
      <c r="O675">
        <v>5.7</v>
      </c>
      <c r="P675" t="s">
        <v>28</v>
      </c>
      <c r="Q675" t="s">
        <v>28</v>
      </c>
    </row>
    <row r="676" spans="1:17" x14ac:dyDescent="0.3">
      <c r="A676">
        <v>676</v>
      </c>
      <c r="B676" t="s">
        <v>891</v>
      </c>
      <c r="C676" t="s">
        <v>52</v>
      </c>
      <c r="D676" t="s">
        <v>19</v>
      </c>
      <c r="E676" t="s">
        <v>588</v>
      </c>
      <c r="G676">
        <v>4.0999999999999996</v>
      </c>
      <c r="H676">
        <v>70</v>
      </c>
      <c r="I676">
        <v>0</v>
      </c>
      <c r="J676">
        <v>1</v>
      </c>
      <c r="K676">
        <v>80</v>
      </c>
      <c r="L676">
        <v>7</v>
      </c>
      <c r="M676">
        <v>0</v>
      </c>
      <c r="N676">
        <v>1</v>
      </c>
      <c r="O676">
        <v>2</v>
      </c>
      <c r="P676" t="s">
        <v>27</v>
      </c>
      <c r="Q676" t="s">
        <v>27</v>
      </c>
    </row>
    <row r="677" spans="1:17" x14ac:dyDescent="0.3">
      <c r="A677">
        <v>677</v>
      </c>
      <c r="B677" t="s">
        <v>892</v>
      </c>
      <c r="C677" t="s">
        <v>68</v>
      </c>
      <c r="D677" t="s">
        <v>19</v>
      </c>
      <c r="E677" t="s">
        <v>373</v>
      </c>
      <c r="F677" t="s">
        <v>20</v>
      </c>
      <c r="G677">
        <v>8.6</v>
      </c>
      <c r="H677">
        <v>780</v>
      </c>
      <c r="I677">
        <v>15157</v>
      </c>
      <c r="J677">
        <v>1.5</v>
      </c>
      <c r="K677">
        <v>20019</v>
      </c>
      <c r="L677">
        <v>214000</v>
      </c>
      <c r="M677">
        <v>39000000</v>
      </c>
      <c r="N677">
        <v>233</v>
      </c>
      <c r="O677">
        <v>6</v>
      </c>
      <c r="P677" t="s">
        <v>31</v>
      </c>
      <c r="Q677" t="s">
        <v>28</v>
      </c>
    </row>
    <row r="678" spans="1:17" x14ac:dyDescent="0.3">
      <c r="A678">
        <v>678</v>
      </c>
      <c r="B678" t="s">
        <v>893</v>
      </c>
      <c r="C678" t="s">
        <v>36</v>
      </c>
      <c r="D678" t="s">
        <v>19</v>
      </c>
      <c r="E678" t="s">
        <v>20</v>
      </c>
      <c r="F678" t="s">
        <v>91</v>
      </c>
      <c r="G678">
        <v>2.1</v>
      </c>
      <c r="H678">
        <v>8530</v>
      </c>
      <c r="I678">
        <v>156</v>
      </c>
      <c r="J678">
        <v>1.4</v>
      </c>
      <c r="K678">
        <v>2123</v>
      </c>
      <c r="L678">
        <v>766000</v>
      </c>
      <c r="M678">
        <v>1400000</v>
      </c>
      <c r="N678">
        <v>38</v>
      </c>
      <c r="O678">
        <v>3.5</v>
      </c>
      <c r="P678" t="s">
        <v>31</v>
      </c>
      <c r="Q678" t="s">
        <v>31</v>
      </c>
    </row>
    <row r="679" spans="1:17" x14ac:dyDescent="0.3">
      <c r="A679">
        <v>679</v>
      </c>
      <c r="B679" t="s">
        <v>894</v>
      </c>
      <c r="C679" t="s">
        <v>52</v>
      </c>
      <c r="D679" t="s">
        <v>19</v>
      </c>
      <c r="E679" t="s">
        <v>20</v>
      </c>
      <c r="F679" t="s">
        <v>45</v>
      </c>
      <c r="G679">
        <v>3.7</v>
      </c>
      <c r="H679">
        <v>3300</v>
      </c>
      <c r="I679">
        <v>3182</v>
      </c>
      <c r="J679">
        <v>1.7</v>
      </c>
      <c r="K679">
        <v>4977</v>
      </c>
      <c r="L679">
        <v>545000</v>
      </c>
      <c r="M679">
        <v>5240000</v>
      </c>
      <c r="N679">
        <v>290</v>
      </c>
      <c r="O679">
        <v>3.5</v>
      </c>
      <c r="P679" t="s">
        <v>27</v>
      </c>
      <c r="Q679" t="s">
        <v>27</v>
      </c>
    </row>
    <row r="680" spans="1:17" x14ac:dyDescent="0.3">
      <c r="A680">
        <v>680</v>
      </c>
      <c r="B680" t="s">
        <v>895</v>
      </c>
      <c r="C680" t="s">
        <v>41</v>
      </c>
      <c r="D680" t="s">
        <v>19</v>
      </c>
      <c r="E680" t="s">
        <v>42</v>
      </c>
      <c r="F680" t="s">
        <v>20</v>
      </c>
      <c r="G680">
        <v>5.7</v>
      </c>
      <c r="H680">
        <v>1720</v>
      </c>
      <c r="I680">
        <v>13572</v>
      </c>
      <c r="J680">
        <v>1.6</v>
      </c>
      <c r="K680">
        <v>15024</v>
      </c>
      <c r="L680">
        <v>477000</v>
      </c>
      <c r="M680">
        <v>37200000</v>
      </c>
      <c r="N680">
        <v>536</v>
      </c>
      <c r="O680">
        <v>6.7</v>
      </c>
      <c r="P680" t="s">
        <v>31</v>
      </c>
      <c r="Q680" t="s">
        <v>34</v>
      </c>
    </row>
    <row r="681" spans="1:17" x14ac:dyDescent="0.3">
      <c r="A681">
        <v>681</v>
      </c>
      <c r="B681" t="s">
        <v>896</v>
      </c>
      <c r="C681" t="s">
        <v>36</v>
      </c>
      <c r="D681" t="s">
        <v>19</v>
      </c>
      <c r="E681" t="s">
        <v>20</v>
      </c>
      <c r="F681" t="s">
        <v>143</v>
      </c>
      <c r="G681">
        <v>4.7</v>
      </c>
      <c r="H681">
        <v>4460</v>
      </c>
      <c r="I681">
        <v>3196</v>
      </c>
      <c r="J681">
        <v>1.3</v>
      </c>
      <c r="K681">
        <v>4204</v>
      </c>
      <c r="L681">
        <v>420000</v>
      </c>
      <c r="M681">
        <v>3010000</v>
      </c>
      <c r="N681">
        <v>65</v>
      </c>
      <c r="O681">
        <v>3.3</v>
      </c>
      <c r="P681" t="s">
        <v>27</v>
      </c>
      <c r="Q681" t="s">
        <v>23</v>
      </c>
    </row>
    <row r="682" spans="1:17" x14ac:dyDescent="0.3">
      <c r="A682">
        <v>682</v>
      </c>
      <c r="B682" t="s">
        <v>897</v>
      </c>
      <c r="C682" t="s">
        <v>18</v>
      </c>
      <c r="D682" t="s">
        <v>19</v>
      </c>
      <c r="E682" t="s">
        <v>456</v>
      </c>
      <c r="F682" t="s">
        <v>30</v>
      </c>
      <c r="G682">
        <v>3.7</v>
      </c>
      <c r="H682">
        <v>1367</v>
      </c>
      <c r="I682">
        <v>4340</v>
      </c>
      <c r="J682">
        <v>1.5</v>
      </c>
      <c r="K682">
        <v>2969</v>
      </c>
      <c r="L682">
        <v>1110000</v>
      </c>
      <c r="M682">
        <v>351000</v>
      </c>
      <c r="N682">
        <v>23</v>
      </c>
      <c r="O682">
        <v>4.4000000000000004</v>
      </c>
      <c r="P682" t="s">
        <v>22</v>
      </c>
      <c r="Q682" t="s">
        <v>37</v>
      </c>
    </row>
    <row r="683" spans="1:17" x14ac:dyDescent="0.3">
      <c r="A683">
        <v>683</v>
      </c>
      <c r="B683" t="s">
        <v>898</v>
      </c>
      <c r="C683" t="s">
        <v>52</v>
      </c>
      <c r="D683" t="s">
        <v>19</v>
      </c>
      <c r="E683" t="s">
        <v>588</v>
      </c>
      <c r="G683">
        <v>4.9000000000000004</v>
      </c>
      <c r="H683">
        <v>10</v>
      </c>
      <c r="I683">
        <v>0</v>
      </c>
      <c r="J683">
        <v>1</v>
      </c>
      <c r="K683">
        <v>100</v>
      </c>
      <c r="L683">
        <v>1300</v>
      </c>
      <c r="M683">
        <v>0</v>
      </c>
      <c r="N683">
        <v>1</v>
      </c>
      <c r="O683">
        <v>1.1000000000000001</v>
      </c>
      <c r="P683" t="s">
        <v>27</v>
      </c>
      <c r="Q683" t="s">
        <v>37</v>
      </c>
    </row>
    <row r="684" spans="1:17" x14ac:dyDescent="0.3">
      <c r="A684">
        <v>684</v>
      </c>
      <c r="B684" t="s">
        <v>899</v>
      </c>
      <c r="C684" t="s">
        <v>57</v>
      </c>
      <c r="D684" t="s">
        <v>19</v>
      </c>
      <c r="E684" t="s">
        <v>60</v>
      </c>
      <c r="F684" t="s">
        <v>43</v>
      </c>
      <c r="G684">
        <v>4.4000000000000004</v>
      </c>
      <c r="H684">
        <v>3860</v>
      </c>
      <c r="I684">
        <v>3487</v>
      </c>
      <c r="J684">
        <v>1.1000000000000001</v>
      </c>
      <c r="K684">
        <v>1211</v>
      </c>
      <c r="L684">
        <v>111000</v>
      </c>
      <c r="M684">
        <v>1000000</v>
      </c>
      <c r="N684">
        <v>14</v>
      </c>
      <c r="O684">
        <v>0.9</v>
      </c>
      <c r="P684" t="s">
        <v>28</v>
      </c>
      <c r="Q684" t="s">
        <v>28</v>
      </c>
    </row>
    <row r="685" spans="1:17" x14ac:dyDescent="0.3">
      <c r="A685">
        <v>685</v>
      </c>
      <c r="B685" t="s">
        <v>900</v>
      </c>
      <c r="C685" t="s">
        <v>73</v>
      </c>
      <c r="D685" t="s">
        <v>19</v>
      </c>
      <c r="E685" t="s">
        <v>78</v>
      </c>
      <c r="G685">
        <v>8.6</v>
      </c>
      <c r="H685">
        <v>3820</v>
      </c>
      <c r="I685">
        <v>0</v>
      </c>
      <c r="J685">
        <v>1</v>
      </c>
      <c r="K685">
        <v>170</v>
      </c>
      <c r="L685">
        <v>1300</v>
      </c>
      <c r="M685">
        <v>0</v>
      </c>
      <c r="N685">
        <v>1</v>
      </c>
      <c r="O685">
        <v>0.7</v>
      </c>
      <c r="P685" t="s">
        <v>27</v>
      </c>
      <c r="Q685" t="s">
        <v>27</v>
      </c>
    </row>
    <row r="686" spans="1:17" x14ac:dyDescent="0.3">
      <c r="A686">
        <v>686</v>
      </c>
      <c r="B686" t="s">
        <v>901</v>
      </c>
      <c r="C686" t="s">
        <v>18</v>
      </c>
      <c r="D686" t="s">
        <v>19</v>
      </c>
      <c r="E686" t="s">
        <v>591</v>
      </c>
      <c r="F686" t="s">
        <v>902</v>
      </c>
      <c r="G686">
        <v>7.1</v>
      </c>
      <c r="H686">
        <v>1600</v>
      </c>
      <c r="I686">
        <v>15279</v>
      </c>
      <c r="J686">
        <v>1.5</v>
      </c>
      <c r="K686">
        <v>279</v>
      </c>
      <c r="L686">
        <v>628000</v>
      </c>
      <c r="M686">
        <v>72000000</v>
      </c>
      <c r="N686">
        <v>132</v>
      </c>
      <c r="O686">
        <v>6.6</v>
      </c>
      <c r="P686" t="s">
        <v>34</v>
      </c>
      <c r="Q686" t="s">
        <v>28</v>
      </c>
    </row>
    <row r="687" spans="1:17" x14ac:dyDescent="0.3">
      <c r="A687">
        <v>687</v>
      </c>
      <c r="B687" t="s">
        <v>903</v>
      </c>
      <c r="C687" t="s">
        <v>41</v>
      </c>
      <c r="D687" t="s">
        <v>19</v>
      </c>
      <c r="E687" t="s">
        <v>64</v>
      </c>
      <c r="F687" t="s">
        <v>43</v>
      </c>
      <c r="G687">
        <v>5</v>
      </c>
      <c r="H687">
        <v>1630</v>
      </c>
      <c r="I687">
        <v>2917</v>
      </c>
      <c r="J687">
        <v>1.4</v>
      </c>
      <c r="K687">
        <v>5649</v>
      </c>
      <c r="L687">
        <v>224000</v>
      </c>
      <c r="M687">
        <v>4019999</v>
      </c>
      <c r="N687">
        <v>104</v>
      </c>
      <c r="O687">
        <v>3.2</v>
      </c>
      <c r="P687" t="s">
        <v>37</v>
      </c>
      <c r="Q687" t="s">
        <v>28</v>
      </c>
    </row>
    <row r="688" spans="1:17" x14ac:dyDescent="0.3">
      <c r="A688">
        <v>688</v>
      </c>
      <c r="B688" t="s">
        <v>904</v>
      </c>
      <c r="C688" t="s">
        <v>36</v>
      </c>
      <c r="D688" t="s">
        <v>19</v>
      </c>
      <c r="E688" t="s">
        <v>20</v>
      </c>
      <c r="F688" t="s">
        <v>64</v>
      </c>
      <c r="G688">
        <v>3.1</v>
      </c>
      <c r="H688">
        <v>8670</v>
      </c>
      <c r="I688">
        <v>10442</v>
      </c>
      <c r="J688">
        <v>1.9</v>
      </c>
      <c r="K688">
        <v>5022</v>
      </c>
      <c r="L688">
        <v>1200000</v>
      </c>
      <c r="M688">
        <v>14500000</v>
      </c>
      <c r="N688">
        <v>360</v>
      </c>
      <c r="O688">
        <v>5.0999999999999996</v>
      </c>
      <c r="P688" t="s">
        <v>37</v>
      </c>
      <c r="Q688" t="s">
        <v>34</v>
      </c>
    </row>
    <row r="689" spans="1:17" x14ac:dyDescent="0.3">
      <c r="A689">
        <v>689</v>
      </c>
      <c r="B689" t="s">
        <v>905</v>
      </c>
      <c r="C689" t="s">
        <v>57</v>
      </c>
      <c r="D689" t="s">
        <v>19</v>
      </c>
      <c r="E689" t="s">
        <v>43</v>
      </c>
      <c r="F689" t="s">
        <v>60</v>
      </c>
      <c r="G689">
        <v>4</v>
      </c>
      <c r="H689">
        <v>1790</v>
      </c>
      <c r="I689">
        <v>3077</v>
      </c>
      <c r="J689">
        <v>1.1000000000000001</v>
      </c>
      <c r="K689">
        <v>4214</v>
      </c>
      <c r="L689">
        <v>232000</v>
      </c>
      <c r="M689">
        <v>3980000</v>
      </c>
      <c r="N689">
        <v>43</v>
      </c>
      <c r="O689">
        <v>2.9</v>
      </c>
      <c r="P689" t="s">
        <v>37</v>
      </c>
      <c r="Q689" t="s">
        <v>28</v>
      </c>
    </row>
    <row r="690" spans="1:17" x14ac:dyDescent="0.3">
      <c r="A690">
        <v>690</v>
      </c>
      <c r="B690" t="s">
        <v>906</v>
      </c>
      <c r="C690" t="s">
        <v>68</v>
      </c>
      <c r="D690" t="s">
        <v>19</v>
      </c>
      <c r="E690" t="s">
        <v>30</v>
      </c>
      <c r="F690" t="s">
        <v>20</v>
      </c>
      <c r="G690">
        <v>7</v>
      </c>
      <c r="H690">
        <v>2250</v>
      </c>
      <c r="I690">
        <v>76883</v>
      </c>
      <c r="J690">
        <v>1.5</v>
      </c>
      <c r="K690">
        <v>635</v>
      </c>
      <c r="L690">
        <v>565000</v>
      </c>
      <c r="M690">
        <v>209000000</v>
      </c>
      <c r="N690">
        <v>83</v>
      </c>
      <c r="O690">
        <v>2.2999999999999998</v>
      </c>
      <c r="P690" t="s">
        <v>28</v>
      </c>
      <c r="Q690" t="s">
        <v>28</v>
      </c>
    </row>
    <row r="691" spans="1:17" x14ac:dyDescent="0.3">
      <c r="A691">
        <v>691</v>
      </c>
      <c r="B691" t="s">
        <v>907</v>
      </c>
      <c r="C691" t="s">
        <v>68</v>
      </c>
      <c r="D691" t="s">
        <v>19</v>
      </c>
      <c r="E691" t="s">
        <v>182</v>
      </c>
      <c r="F691" t="s">
        <v>20</v>
      </c>
      <c r="G691">
        <v>10.199999999999999</v>
      </c>
      <c r="H691">
        <v>680</v>
      </c>
      <c r="I691">
        <v>33673</v>
      </c>
      <c r="J691">
        <v>1.7</v>
      </c>
      <c r="K691">
        <v>25104</v>
      </c>
      <c r="L691">
        <v>240000</v>
      </c>
      <c r="M691">
        <v>105000000</v>
      </c>
      <c r="N691">
        <v>327</v>
      </c>
      <c r="O691">
        <v>6.3</v>
      </c>
      <c r="P691" t="s">
        <v>23</v>
      </c>
      <c r="Q691" t="s">
        <v>28</v>
      </c>
    </row>
    <row r="692" spans="1:17" x14ac:dyDescent="0.3">
      <c r="A692">
        <v>692</v>
      </c>
      <c r="B692" t="s">
        <v>908</v>
      </c>
      <c r="C692" t="s">
        <v>52</v>
      </c>
      <c r="D692" t="s">
        <v>19</v>
      </c>
      <c r="E692" t="s">
        <v>53</v>
      </c>
      <c r="F692" t="s">
        <v>909</v>
      </c>
      <c r="G692">
        <v>5.8</v>
      </c>
      <c r="H692">
        <v>2300</v>
      </c>
      <c r="I692">
        <v>34737</v>
      </c>
      <c r="J692">
        <v>1</v>
      </c>
      <c r="K692">
        <v>14575</v>
      </c>
      <c r="L692">
        <v>670000</v>
      </c>
      <c r="M692">
        <v>87700000</v>
      </c>
      <c r="N692">
        <v>2</v>
      </c>
      <c r="O692">
        <v>6.4</v>
      </c>
      <c r="P692" t="s">
        <v>37</v>
      </c>
      <c r="Q692" t="s">
        <v>23</v>
      </c>
    </row>
    <row r="693" spans="1:17" x14ac:dyDescent="0.3">
      <c r="A693">
        <v>693</v>
      </c>
      <c r="B693" t="s">
        <v>910</v>
      </c>
      <c r="C693" t="s">
        <v>57</v>
      </c>
      <c r="D693" t="s">
        <v>19</v>
      </c>
      <c r="E693" t="s">
        <v>71</v>
      </c>
      <c r="F693" t="s">
        <v>86</v>
      </c>
      <c r="G693">
        <v>4.5</v>
      </c>
      <c r="H693">
        <v>2240</v>
      </c>
      <c r="I693">
        <v>3772</v>
      </c>
      <c r="J693">
        <v>1.3</v>
      </c>
      <c r="K693">
        <v>5214</v>
      </c>
      <c r="L693">
        <v>286000</v>
      </c>
      <c r="M693">
        <v>4820000</v>
      </c>
      <c r="N693">
        <v>56</v>
      </c>
      <c r="O693">
        <v>3.1</v>
      </c>
      <c r="P693" t="s">
        <v>27</v>
      </c>
      <c r="Q693" t="s">
        <v>27</v>
      </c>
    </row>
    <row r="694" spans="1:17" x14ac:dyDescent="0.3">
      <c r="A694">
        <v>694</v>
      </c>
      <c r="B694" t="s">
        <v>911</v>
      </c>
      <c r="C694" t="s">
        <v>18</v>
      </c>
      <c r="D694" t="s">
        <v>19</v>
      </c>
      <c r="E694" t="s">
        <v>20</v>
      </c>
      <c r="F694" t="s">
        <v>39</v>
      </c>
      <c r="G694">
        <v>4.0999999999999996</v>
      </c>
      <c r="H694">
        <v>1516</v>
      </c>
      <c r="I694">
        <v>1611</v>
      </c>
      <c r="J694">
        <v>1.6</v>
      </c>
      <c r="K694">
        <v>3941</v>
      </c>
      <c r="L694">
        <v>1270000</v>
      </c>
      <c r="M694">
        <v>1350000</v>
      </c>
      <c r="N694">
        <v>369</v>
      </c>
      <c r="O694">
        <v>4.2</v>
      </c>
      <c r="P694" t="s">
        <v>23</v>
      </c>
      <c r="Q694" t="s">
        <v>37</v>
      </c>
    </row>
    <row r="695" spans="1:17" x14ac:dyDescent="0.3">
      <c r="A695">
        <v>695</v>
      </c>
      <c r="B695" t="s">
        <v>912</v>
      </c>
      <c r="C695" t="s">
        <v>18</v>
      </c>
      <c r="D695" t="s">
        <v>19</v>
      </c>
      <c r="E695" t="s">
        <v>42</v>
      </c>
      <c r="F695" t="s">
        <v>621</v>
      </c>
      <c r="G695">
        <v>10</v>
      </c>
      <c r="H695">
        <v>1560</v>
      </c>
      <c r="I695">
        <v>27657</v>
      </c>
      <c r="J695">
        <v>1.2</v>
      </c>
      <c r="K695">
        <v>25611</v>
      </c>
      <c r="L695">
        <v>967000</v>
      </c>
      <c r="M695">
        <v>174000000</v>
      </c>
      <c r="N695">
        <v>180</v>
      </c>
      <c r="O695">
        <v>6.5</v>
      </c>
      <c r="P695" t="s">
        <v>31</v>
      </c>
      <c r="Q695" t="s">
        <v>22</v>
      </c>
    </row>
    <row r="696" spans="1:17" x14ac:dyDescent="0.3">
      <c r="A696">
        <v>696</v>
      </c>
      <c r="B696" t="s">
        <v>913</v>
      </c>
      <c r="C696" t="s">
        <v>57</v>
      </c>
      <c r="D696" t="s">
        <v>19</v>
      </c>
      <c r="E696" t="s">
        <v>20</v>
      </c>
      <c r="F696" t="s">
        <v>226</v>
      </c>
      <c r="G696">
        <v>5.8</v>
      </c>
      <c r="H696">
        <v>2380</v>
      </c>
      <c r="I696">
        <v>650</v>
      </c>
      <c r="J696">
        <v>1.4</v>
      </c>
      <c r="K696">
        <v>4306</v>
      </c>
      <c r="L696">
        <v>255000</v>
      </c>
      <c r="M696">
        <v>95100</v>
      </c>
      <c r="N696">
        <v>168</v>
      </c>
      <c r="O696">
        <v>2.1</v>
      </c>
      <c r="P696" t="s">
        <v>37</v>
      </c>
      <c r="Q696" t="s">
        <v>34</v>
      </c>
    </row>
    <row r="697" spans="1:17" x14ac:dyDescent="0.3">
      <c r="A697">
        <v>697</v>
      </c>
      <c r="B697" t="s">
        <v>914</v>
      </c>
      <c r="C697" t="s">
        <v>50</v>
      </c>
      <c r="D697" t="s">
        <v>19</v>
      </c>
      <c r="E697" t="s">
        <v>55</v>
      </c>
      <c r="F697" t="s">
        <v>91</v>
      </c>
      <c r="G697">
        <v>5.3</v>
      </c>
      <c r="H697">
        <v>1220</v>
      </c>
      <c r="I697">
        <v>3001</v>
      </c>
      <c r="J697">
        <v>1.6</v>
      </c>
      <c r="K697">
        <v>6239</v>
      </c>
      <c r="L697">
        <v>132000</v>
      </c>
      <c r="M697">
        <v>3370000</v>
      </c>
      <c r="N697">
        <v>54</v>
      </c>
      <c r="O697">
        <v>4.5999999999999996</v>
      </c>
      <c r="P697" t="s">
        <v>28</v>
      </c>
      <c r="Q697" t="s">
        <v>28</v>
      </c>
    </row>
    <row r="698" spans="1:17" x14ac:dyDescent="0.3">
      <c r="A698">
        <v>698</v>
      </c>
      <c r="B698" t="s">
        <v>915</v>
      </c>
      <c r="C698" t="s">
        <v>18</v>
      </c>
      <c r="D698" t="s">
        <v>47</v>
      </c>
      <c r="E698" t="s">
        <v>511</v>
      </c>
      <c r="F698" t="s">
        <v>787</v>
      </c>
      <c r="G698">
        <v>5.8</v>
      </c>
      <c r="H698">
        <v>1950</v>
      </c>
      <c r="I698">
        <v>24689</v>
      </c>
      <c r="J698">
        <v>1.3</v>
      </c>
      <c r="K698">
        <v>13459</v>
      </c>
      <c r="L698">
        <v>650000</v>
      </c>
      <c r="M698">
        <v>95200000</v>
      </c>
      <c r="N698">
        <v>73</v>
      </c>
      <c r="O698">
        <v>5.2</v>
      </c>
      <c r="P698" t="s">
        <v>37</v>
      </c>
      <c r="Q698" t="s">
        <v>28</v>
      </c>
    </row>
    <row r="699" spans="1:17" x14ac:dyDescent="0.3">
      <c r="A699">
        <v>699</v>
      </c>
      <c r="B699" t="s">
        <v>916</v>
      </c>
      <c r="C699" t="s">
        <v>73</v>
      </c>
      <c r="D699" t="s">
        <v>19</v>
      </c>
      <c r="E699" t="s">
        <v>60</v>
      </c>
      <c r="F699" t="s">
        <v>78</v>
      </c>
      <c r="G699">
        <v>7.2</v>
      </c>
      <c r="H699">
        <v>6110</v>
      </c>
      <c r="I699">
        <v>36647</v>
      </c>
      <c r="J699">
        <v>1.6</v>
      </c>
      <c r="K699">
        <v>16823</v>
      </c>
      <c r="L699">
        <v>1290000</v>
      </c>
      <c r="M699">
        <v>77900000</v>
      </c>
      <c r="N699">
        <v>202</v>
      </c>
      <c r="O699">
        <v>6</v>
      </c>
      <c r="P699" t="s">
        <v>27</v>
      </c>
      <c r="Q699" t="s">
        <v>28</v>
      </c>
    </row>
    <row r="700" spans="1:17" x14ac:dyDescent="0.3">
      <c r="A700">
        <v>700</v>
      </c>
      <c r="B700" t="s">
        <v>917</v>
      </c>
      <c r="C700" t="s">
        <v>18</v>
      </c>
      <c r="D700" t="s">
        <v>19</v>
      </c>
      <c r="E700" t="s">
        <v>600</v>
      </c>
      <c r="F700" t="s">
        <v>20</v>
      </c>
      <c r="G700">
        <v>4.7</v>
      </c>
      <c r="H700">
        <v>9640</v>
      </c>
      <c r="I700">
        <v>2190</v>
      </c>
      <c r="J700">
        <v>1.5</v>
      </c>
      <c r="K700">
        <v>193</v>
      </c>
      <c r="L700">
        <v>343000</v>
      </c>
      <c r="M700">
        <v>78500</v>
      </c>
      <c r="N700">
        <v>94</v>
      </c>
      <c r="O700">
        <v>2.2000000000000002</v>
      </c>
      <c r="P700" t="s">
        <v>31</v>
      </c>
      <c r="Q700" t="s">
        <v>23</v>
      </c>
    </row>
    <row r="701" spans="1:17" x14ac:dyDescent="0.3">
      <c r="A701">
        <v>701</v>
      </c>
      <c r="B701" t="s">
        <v>918</v>
      </c>
      <c r="C701" t="s">
        <v>57</v>
      </c>
      <c r="D701" t="s">
        <v>19</v>
      </c>
      <c r="E701" t="s">
        <v>58</v>
      </c>
      <c r="F701" t="s">
        <v>919</v>
      </c>
      <c r="G701">
        <v>11.2</v>
      </c>
      <c r="H701">
        <v>1760</v>
      </c>
      <c r="I701">
        <v>13609</v>
      </c>
      <c r="J701">
        <v>1.4</v>
      </c>
      <c r="K701">
        <v>16528</v>
      </c>
      <c r="L701">
        <v>300000</v>
      </c>
      <c r="M701">
        <v>23100000</v>
      </c>
      <c r="N701">
        <v>206</v>
      </c>
      <c r="O701">
        <v>5.4</v>
      </c>
      <c r="P701" t="s">
        <v>22</v>
      </c>
      <c r="Q701" t="s">
        <v>28</v>
      </c>
    </row>
    <row r="702" spans="1:17" x14ac:dyDescent="0.3">
      <c r="A702">
        <v>702</v>
      </c>
      <c r="B702" t="s">
        <v>920</v>
      </c>
      <c r="C702" t="s">
        <v>18</v>
      </c>
      <c r="D702" t="s">
        <v>19</v>
      </c>
      <c r="E702" t="s">
        <v>55</v>
      </c>
      <c r="F702" t="s">
        <v>20</v>
      </c>
      <c r="G702">
        <v>6.1</v>
      </c>
      <c r="H702">
        <v>3320</v>
      </c>
      <c r="I702">
        <v>10443</v>
      </c>
      <c r="J702">
        <v>1.8</v>
      </c>
      <c r="K702">
        <v>12039</v>
      </c>
      <c r="L702">
        <v>629000</v>
      </c>
      <c r="M702">
        <v>19800000</v>
      </c>
      <c r="N702">
        <v>384</v>
      </c>
      <c r="O702">
        <v>5.0999999999999996</v>
      </c>
      <c r="P702" t="s">
        <v>27</v>
      </c>
      <c r="Q702" t="s">
        <v>27</v>
      </c>
    </row>
    <row r="703" spans="1:17" x14ac:dyDescent="0.3">
      <c r="A703">
        <v>703</v>
      </c>
      <c r="B703" t="s">
        <v>921</v>
      </c>
      <c r="C703" t="s">
        <v>18</v>
      </c>
      <c r="D703" t="s">
        <v>19</v>
      </c>
      <c r="E703" t="s">
        <v>102</v>
      </c>
      <c r="F703" t="s">
        <v>701</v>
      </c>
      <c r="G703">
        <v>7.4</v>
      </c>
      <c r="H703">
        <v>2990</v>
      </c>
      <c r="I703">
        <v>70</v>
      </c>
      <c r="J703">
        <v>1.1000000000000001</v>
      </c>
      <c r="K703">
        <v>5759</v>
      </c>
      <c r="L703">
        <v>216000</v>
      </c>
      <c r="M703">
        <v>6100</v>
      </c>
      <c r="N703">
        <v>24</v>
      </c>
      <c r="O703">
        <v>2.2000000000000002</v>
      </c>
      <c r="P703" t="s">
        <v>34</v>
      </c>
      <c r="Q703" t="s">
        <v>28</v>
      </c>
    </row>
    <row r="704" spans="1:17" x14ac:dyDescent="0.3">
      <c r="A704">
        <v>704</v>
      </c>
      <c r="B704" t="s">
        <v>922</v>
      </c>
      <c r="C704" t="s">
        <v>52</v>
      </c>
      <c r="D704" t="s">
        <v>19</v>
      </c>
      <c r="E704" t="s">
        <v>20</v>
      </c>
      <c r="F704" t="s">
        <v>39</v>
      </c>
      <c r="G704">
        <v>4.7</v>
      </c>
      <c r="H704">
        <v>7660</v>
      </c>
      <c r="I704">
        <v>209</v>
      </c>
      <c r="J704">
        <v>2</v>
      </c>
      <c r="K704">
        <v>3721</v>
      </c>
      <c r="L704">
        <v>628000</v>
      </c>
      <c r="M704">
        <v>1740000</v>
      </c>
      <c r="N704">
        <v>109</v>
      </c>
      <c r="O704">
        <v>2</v>
      </c>
      <c r="P704" t="s">
        <v>27</v>
      </c>
      <c r="Q704" t="s">
        <v>23</v>
      </c>
    </row>
    <row r="705" spans="1:17" x14ac:dyDescent="0.3">
      <c r="A705">
        <v>705</v>
      </c>
      <c r="B705" t="s">
        <v>923</v>
      </c>
      <c r="C705" t="s">
        <v>776</v>
      </c>
      <c r="D705" t="s">
        <v>19</v>
      </c>
      <c r="E705" t="s">
        <v>20</v>
      </c>
      <c r="F705" t="s">
        <v>39</v>
      </c>
      <c r="G705">
        <v>5.5</v>
      </c>
      <c r="H705">
        <v>1190</v>
      </c>
      <c r="I705">
        <v>2426</v>
      </c>
      <c r="J705">
        <v>2.2999999999999998</v>
      </c>
      <c r="K705">
        <v>573</v>
      </c>
      <c r="L705">
        <v>131000</v>
      </c>
      <c r="M705">
        <v>2670000</v>
      </c>
      <c r="N705">
        <v>270</v>
      </c>
      <c r="O705">
        <v>6.1</v>
      </c>
      <c r="P705" t="s">
        <v>34</v>
      </c>
      <c r="Q705" t="s">
        <v>23</v>
      </c>
    </row>
    <row r="706" spans="1:17" x14ac:dyDescent="0.3">
      <c r="A706">
        <v>706</v>
      </c>
      <c r="B706" t="s">
        <v>924</v>
      </c>
      <c r="C706" t="s">
        <v>222</v>
      </c>
      <c r="D706" t="s">
        <v>19</v>
      </c>
      <c r="E706" t="s">
        <v>60</v>
      </c>
      <c r="F706" t="s">
        <v>102</v>
      </c>
      <c r="G706">
        <v>5.4</v>
      </c>
      <c r="H706">
        <v>8190</v>
      </c>
      <c r="I706">
        <v>4756</v>
      </c>
      <c r="J706">
        <v>1.7</v>
      </c>
      <c r="K706">
        <v>11158</v>
      </c>
      <c r="L706">
        <v>1720000</v>
      </c>
      <c r="M706">
        <v>99000000</v>
      </c>
      <c r="N706">
        <v>171</v>
      </c>
      <c r="O706">
        <v>5.3</v>
      </c>
      <c r="P706" t="s">
        <v>22</v>
      </c>
      <c r="Q706" t="s">
        <v>23</v>
      </c>
    </row>
    <row r="707" spans="1:17" x14ac:dyDescent="0.3">
      <c r="A707">
        <v>707</v>
      </c>
      <c r="B707" t="s">
        <v>925</v>
      </c>
      <c r="C707" t="s">
        <v>660</v>
      </c>
      <c r="D707" t="s">
        <v>19</v>
      </c>
      <c r="E707" t="s">
        <v>60</v>
      </c>
      <c r="F707" t="s">
        <v>55</v>
      </c>
      <c r="G707">
        <v>6.9</v>
      </c>
      <c r="H707">
        <v>1410</v>
      </c>
      <c r="I707">
        <v>3661</v>
      </c>
      <c r="J707">
        <v>1.5</v>
      </c>
      <c r="K707">
        <v>7001</v>
      </c>
      <c r="L707">
        <v>172000</v>
      </c>
      <c r="M707">
        <v>4510000</v>
      </c>
      <c r="N707">
        <v>65</v>
      </c>
      <c r="O707">
        <v>2.7</v>
      </c>
      <c r="P707" t="s">
        <v>31</v>
      </c>
      <c r="Q707" t="s">
        <v>27</v>
      </c>
    </row>
    <row r="708" spans="1:17" x14ac:dyDescent="0.3">
      <c r="A708">
        <v>708</v>
      </c>
      <c r="B708" t="s">
        <v>926</v>
      </c>
      <c r="C708" t="s">
        <v>57</v>
      </c>
      <c r="D708" t="s">
        <v>19</v>
      </c>
      <c r="E708" t="s">
        <v>89</v>
      </c>
      <c r="F708" t="s">
        <v>43</v>
      </c>
      <c r="G708">
        <v>7.4</v>
      </c>
      <c r="H708">
        <v>1770</v>
      </c>
      <c r="I708">
        <v>0</v>
      </c>
      <c r="J708">
        <v>1.8</v>
      </c>
      <c r="K708">
        <v>4019</v>
      </c>
      <c r="L708">
        <v>115000</v>
      </c>
      <c r="M708">
        <v>0</v>
      </c>
      <c r="N708">
        <v>33</v>
      </c>
      <c r="O708">
        <v>5.5</v>
      </c>
      <c r="P708" t="s">
        <v>27</v>
      </c>
      <c r="Q708" t="s">
        <v>28</v>
      </c>
    </row>
    <row r="709" spans="1:17" x14ac:dyDescent="0.3">
      <c r="A709">
        <v>709</v>
      </c>
      <c r="B709" t="s">
        <v>927</v>
      </c>
      <c r="C709" t="s">
        <v>18</v>
      </c>
      <c r="D709" t="s">
        <v>19</v>
      </c>
      <c r="E709" t="s">
        <v>277</v>
      </c>
      <c r="F709" t="s">
        <v>808</v>
      </c>
      <c r="G709">
        <v>4</v>
      </c>
      <c r="H709">
        <v>8470</v>
      </c>
      <c r="I709">
        <v>35202</v>
      </c>
      <c r="J709">
        <v>1</v>
      </c>
      <c r="K709">
        <v>4503</v>
      </c>
      <c r="L709">
        <v>1060000</v>
      </c>
      <c r="M709">
        <v>44100000</v>
      </c>
      <c r="N709">
        <v>13</v>
      </c>
      <c r="O709">
        <v>3.5</v>
      </c>
      <c r="P709" t="s">
        <v>27</v>
      </c>
      <c r="Q709" t="s">
        <v>34</v>
      </c>
    </row>
    <row r="710" spans="1:17" x14ac:dyDescent="0.3">
      <c r="A710">
        <v>710</v>
      </c>
      <c r="B710" t="s">
        <v>928</v>
      </c>
      <c r="C710" t="s">
        <v>57</v>
      </c>
      <c r="D710" t="s">
        <v>19</v>
      </c>
      <c r="E710" t="s">
        <v>43</v>
      </c>
      <c r="F710" t="s">
        <v>30</v>
      </c>
      <c r="G710">
        <v>7.1</v>
      </c>
      <c r="H710">
        <v>2130</v>
      </c>
      <c r="I710">
        <v>8320</v>
      </c>
      <c r="J710">
        <v>1.3</v>
      </c>
      <c r="K710">
        <v>5271</v>
      </c>
      <c r="L710">
        <v>190000</v>
      </c>
      <c r="M710">
        <v>742000</v>
      </c>
      <c r="N710">
        <v>56</v>
      </c>
      <c r="O710">
        <v>2.2999999999999998</v>
      </c>
      <c r="P710" t="s">
        <v>31</v>
      </c>
      <c r="Q710" t="s">
        <v>34</v>
      </c>
    </row>
    <row r="711" spans="1:17" x14ac:dyDescent="0.3">
      <c r="A711">
        <v>711</v>
      </c>
      <c r="B711" t="s">
        <v>929</v>
      </c>
      <c r="C711" t="s">
        <v>52</v>
      </c>
      <c r="D711" t="s">
        <v>19</v>
      </c>
      <c r="E711" t="s">
        <v>588</v>
      </c>
      <c r="G711">
        <v>7.2</v>
      </c>
      <c r="H711">
        <v>-1277</v>
      </c>
      <c r="I711">
        <v>0</v>
      </c>
      <c r="J711">
        <v>1</v>
      </c>
      <c r="K711">
        <v>140</v>
      </c>
      <c r="L711">
        <v>0</v>
      </c>
      <c r="M711">
        <v>0</v>
      </c>
      <c r="N711">
        <v>1</v>
      </c>
      <c r="O711">
        <v>1.4</v>
      </c>
      <c r="P711" t="s">
        <v>22</v>
      </c>
      <c r="Q711" t="s">
        <v>22</v>
      </c>
    </row>
    <row r="712" spans="1:17" x14ac:dyDescent="0.3">
      <c r="A712">
        <v>712</v>
      </c>
      <c r="B712" t="s">
        <v>930</v>
      </c>
      <c r="C712" t="s">
        <v>41</v>
      </c>
      <c r="D712" t="s">
        <v>19</v>
      </c>
      <c r="E712" t="s">
        <v>20</v>
      </c>
      <c r="F712" t="s">
        <v>39</v>
      </c>
      <c r="G712">
        <v>3</v>
      </c>
      <c r="H712">
        <v>6400</v>
      </c>
      <c r="I712">
        <v>3666</v>
      </c>
      <c r="J712">
        <v>1.5</v>
      </c>
      <c r="K712">
        <v>1015</v>
      </c>
      <c r="L712">
        <v>216000</v>
      </c>
      <c r="M712">
        <v>1240000</v>
      </c>
      <c r="N712">
        <v>86</v>
      </c>
      <c r="O712">
        <v>1</v>
      </c>
      <c r="P712" t="s">
        <v>27</v>
      </c>
      <c r="Q712" t="s">
        <v>28</v>
      </c>
    </row>
    <row r="713" spans="1:17" x14ac:dyDescent="0.3">
      <c r="A713">
        <v>713</v>
      </c>
      <c r="B713" t="s">
        <v>931</v>
      </c>
      <c r="C713" t="s">
        <v>52</v>
      </c>
      <c r="D713" t="s">
        <v>19</v>
      </c>
      <c r="E713" t="s">
        <v>588</v>
      </c>
      <c r="G713">
        <v>6.5</v>
      </c>
      <c r="H713">
        <v>30</v>
      </c>
      <c r="I713">
        <v>0</v>
      </c>
      <c r="J713">
        <v>1</v>
      </c>
      <c r="K713">
        <v>130</v>
      </c>
      <c r="L713">
        <v>10400</v>
      </c>
      <c r="M713">
        <v>0</v>
      </c>
      <c r="N713">
        <v>1</v>
      </c>
      <c r="O713">
        <v>1.8</v>
      </c>
      <c r="P713" t="s">
        <v>34</v>
      </c>
      <c r="Q713" t="s">
        <v>34</v>
      </c>
    </row>
    <row r="714" spans="1:17" x14ac:dyDescent="0.3">
      <c r="A714">
        <v>714</v>
      </c>
      <c r="B714" t="s">
        <v>932</v>
      </c>
      <c r="C714" t="s">
        <v>36</v>
      </c>
      <c r="D714" t="s">
        <v>19</v>
      </c>
      <c r="E714" t="s">
        <v>226</v>
      </c>
      <c r="F714" t="s">
        <v>20</v>
      </c>
      <c r="G714">
        <v>6.2</v>
      </c>
      <c r="H714">
        <v>1600</v>
      </c>
      <c r="I714">
        <v>5368</v>
      </c>
      <c r="J714">
        <v>1.3</v>
      </c>
      <c r="K714">
        <v>1059</v>
      </c>
      <c r="L714">
        <v>241000</v>
      </c>
      <c r="M714">
        <v>8050000</v>
      </c>
      <c r="N714">
        <v>70</v>
      </c>
      <c r="O714">
        <v>4.4000000000000004</v>
      </c>
      <c r="P714" t="s">
        <v>23</v>
      </c>
      <c r="Q714" t="s">
        <v>22</v>
      </c>
    </row>
    <row r="715" spans="1:17" x14ac:dyDescent="0.3">
      <c r="A715">
        <v>715</v>
      </c>
      <c r="B715" t="s">
        <v>933</v>
      </c>
      <c r="C715" t="s">
        <v>50</v>
      </c>
      <c r="D715" t="s">
        <v>19</v>
      </c>
      <c r="E715" t="s">
        <v>43</v>
      </c>
      <c r="F715" t="s">
        <v>20</v>
      </c>
      <c r="G715">
        <v>4.7</v>
      </c>
      <c r="H715">
        <v>8300</v>
      </c>
      <c r="I715">
        <v>3594</v>
      </c>
      <c r="J715">
        <v>2.2999999999999998</v>
      </c>
      <c r="K715">
        <v>4591</v>
      </c>
      <c r="L715">
        <v>800000</v>
      </c>
      <c r="M715">
        <v>3460000</v>
      </c>
      <c r="N715">
        <v>139</v>
      </c>
      <c r="O715">
        <v>3.8</v>
      </c>
      <c r="P715" t="s">
        <v>27</v>
      </c>
      <c r="Q715" t="s">
        <v>28</v>
      </c>
    </row>
    <row r="716" spans="1:17" x14ac:dyDescent="0.3">
      <c r="A716">
        <v>716</v>
      </c>
      <c r="B716" t="s">
        <v>934</v>
      </c>
      <c r="C716" t="s">
        <v>18</v>
      </c>
      <c r="D716" t="s">
        <v>19</v>
      </c>
      <c r="E716" t="s">
        <v>20</v>
      </c>
      <c r="F716" t="s">
        <v>39</v>
      </c>
      <c r="G716">
        <v>4.2</v>
      </c>
      <c r="H716">
        <v>5700</v>
      </c>
      <c r="I716">
        <v>570</v>
      </c>
      <c r="J716">
        <v>1.7</v>
      </c>
      <c r="K716">
        <v>2302</v>
      </c>
      <c r="L716">
        <v>232000</v>
      </c>
      <c r="M716">
        <v>27300</v>
      </c>
      <c r="N716">
        <v>119</v>
      </c>
      <c r="O716">
        <v>3.6</v>
      </c>
      <c r="P716" t="s">
        <v>23</v>
      </c>
      <c r="Q716" t="s">
        <v>23</v>
      </c>
    </row>
    <row r="717" spans="1:17" x14ac:dyDescent="0.3">
      <c r="A717">
        <v>717</v>
      </c>
      <c r="B717" t="s">
        <v>935</v>
      </c>
      <c r="C717" t="s">
        <v>52</v>
      </c>
      <c r="D717" t="s">
        <v>19</v>
      </c>
      <c r="E717" t="s">
        <v>588</v>
      </c>
      <c r="G717">
        <v>5.9</v>
      </c>
      <c r="H717">
        <v>1279</v>
      </c>
      <c r="I717">
        <v>0</v>
      </c>
      <c r="J717">
        <v>1</v>
      </c>
      <c r="K717">
        <v>60</v>
      </c>
      <c r="L717">
        <v>1300</v>
      </c>
      <c r="M717">
        <v>0</v>
      </c>
      <c r="N717">
        <v>1</v>
      </c>
      <c r="O717">
        <v>0.8</v>
      </c>
      <c r="P717" t="s">
        <v>23</v>
      </c>
      <c r="Q717" t="s">
        <v>23</v>
      </c>
    </row>
    <row r="718" spans="1:17" x14ac:dyDescent="0.3">
      <c r="A718">
        <v>718</v>
      </c>
      <c r="B718" t="s">
        <v>936</v>
      </c>
      <c r="C718" t="s">
        <v>73</v>
      </c>
      <c r="D718" t="s">
        <v>19</v>
      </c>
      <c r="E718" t="s">
        <v>91</v>
      </c>
      <c r="F718" t="s">
        <v>78</v>
      </c>
      <c r="G718">
        <v>7.7</v>
      </c>
      <c r="H718">
        <v>190</v>
      </c>
      <c r="I718">
        <v>0</v>
      </c>
      <c r="J718">
        <v>2</v>
      </c>
      <c r="K718">
        <v>150</v>
      </c>
      <c r="L718">
        <v>1300</v>
      </c>
      <c r="M718">
        <v>0</v>
      </c>
      <c r="N718">
        <v>2</v>
      </c>
      <c r="O718">
        <v>0.6</v>
      </c>
      <c r="P718" t="s">
        <v>31</v>
      </c>
      <c r="Q718" t="s">
        <v>31</v>
      </c>
    </row>
    <row r="719" spans="1:17" x14ac:dyDescent="0.3">
      <c r="A719">
        <v>719</v>
      </c>
      <c r="B719" t="s">
        <v>937</v>
      </c>
      <c r="C719" t="s">
        <v>73</v>
      </c>
      <c r="D719" t="s">
        <v>19</v>
      </c>
      <c r="E719" t="s">
        <v>43</v>
      </c>
      <c r="F719" t="s">
        <v>58</v>
      </c>
      <c r="G719">
        <v>9.6999999999999993</v>
      </c>
      <c r="H719">
        <v>4520</v>
      </c>
      <c r="I719">
        <v>8281</v>
      </c>
      <c r="J719">
        <v>1.8</v>
      </c>
      <c r="K719">
        <v>12403</v>
      </c>
      <c r="L719">
        <v>595000</v>
      </c>
      <c r="M719">
        <v>10900000</v>
      </c>
      <c r="N719">
        <v>154</v>
      </c>
      <c r="O719">
        <v>5.0999999999999996</v>
      </c>
      <c r="P719" t="s">
        <v>27</v>
      </c>
      <c r="Q719" t="s">
        <v>28</v>
      </c>
    </row>
    <row r="720" spans="1:17" x14ac:dyDescent="0.3">
      <c r="A720">
        <v>720</v>
      </c>
      <c r="B720" t="s">
        <v>938</v>
      </c>
      <c r="C720" t="s">
        <v>73</v>
      </c>
      <c r="D720" t="s">
        <v>19</v>
      </c>
      <c r="E720" t="s">
        <v>78</v>
      </c>
      <c r="F720" t="s">
        <v>91</v>
      </c>
      <c r="G720">
        <v>17.7</v>
      </c>
      <c r="H720">
        <v>560</v>
      </c>
      <c r="I720">
        <v>0</v>
      </c>
      <c r="J720">
        <v>1.3</v>
      </c>
      <c r="K720">
        <v>1420</v>
      </c>
      <c r="L720">
        <v>1600</v>
      </c>
      <c r="M720">
        <v>0</v>
      </c>
      <c r="N720">
        <v>2</v>
      </c>
      <c r="O720">
        <v>1.6</v>
      </c>
      <c r="P720" t="s">
        <v>27</v>
      </c>
      <c r="Q720" t="s">
        <v>27</v>
      </c>
    </row>
    <row r="721" spans="1:17" x14ac:dyDescent="0.3">
      <c r="A721">
        <v>721</v>
      </c>
      <c r="B721" t="s">
        <v>939</v>
      </c>
      <c r="C721" t="s">
        <v>18</v>
      </c>
      <c r="D721" t="s">
        <v>19</v>
      </c>
      <c r="E721" t="s">
        <v>30</v>
      </c>
      <c r="F721" t="s">
        <v>116</v>
      </c>
      <c r="G721">
        <v>5.5</v>
      </c>
      <c r="H721">
        <v>5070</v>
      </c>
      <c r="I721">
        <v>22081</v>
      </c>
      <c r="J721">
        <v>1</v>
      </c>
      <c r="K721">
        <v>3819</v>
      </c>
      <c r="L721">
        <v>613000</v>
      </c>
      <c r="M721">
        <v>25000000</v>
      </c>
      <c r="N721">
        <v>8</v>
      </c>
      <c r="O721">
        <v>1.8</v>
      </c>
      <c r="P721" t="s">
        <v>27</v>
      </c>
      <c r="Q721" t="s">
        <v>28</v>
      </c>
    </row>
    <row r="722" spans="1:17" x14ac:dyDescent="0.3">
      <c r="A722">
        <v>722</v>
      </c>
      <c r="B722" t="s">
        <v>940</v>
      </c>
      <c r="C722" t="s">
        <v>36</v>
      </c>
      <c r="D722" t="s">
        <v>47</v>
      </c>
      <c r="E722" t="s">
        <v>941</v>
      </c>
      <c r="F722" t="s">
        <v>942</v>
      </c>
      <c r="G722">
        <v>3.2</v>
      </c>
      <c r="H722">
        <v>1770</v>
      </c>
      <c r="I722">
        <v>13862</v>
      </c>
      <c r="J722">
        <v>1</v>
      </c>
      <c r="K722">
        <v>4664</v>
      </c>
      <c r="L722">
        <v>311000</v>
      </c>
      <c r="M722">
        <v>24300000</v>
      </c>
      <c r="N722">
        <v>3</v>
      </c>
      <c r="O722">
        <v>4.3</v>
      </c>
      <c r="P722" t="s">
        <v>31</v>
      </c>
      <c r="Q722" t="s">
        <v>31</v>
      </c>
    </row>
    <row r="723" spans="1:17" x14ac:dyDescent="0.3">
      <c r="A723">
        <v>723</v>
      </c>
      <c r="B723" t="s">
        <v>943</v>
      </c>
      <c r="C723" t="s">
        <v>50</v>
      </c>
      <c r="D723" t="s">
        <v>19</v>
      </c>
      <c r="E723" t="s">
        <v>39</v>
      </c>
      <c r="F723" t="s">
        <v>20</v>
      </c>
      <c r="G723">
        <v>5.5</v>
      </c>
      <c r="H723">
        <v>4520</v>
      </c>
      <c r="I723">
        <v>1786</v>
      </c>
      <c r="J723">
        <v>1.9</v>
      </c>
      <c r="K723">
        <v>9967</v>
      </c>
      <c r="L723">
        <v>884000</v>
      </c>
      <c r="M723">
        <v>3500000</v>
      </c>
      <c r="N723">
        <v>138</v>
      </c>
      <c r="O723">
        <v>4.7</v>
      </c>
      <c r="P723" t="s">
        <v>28</v>
      </c>
      <c r="Q723" t="s">
        <v>28</v>
      </c>
    </row>
    <row r="724" spans="1:17" x14ac:dyDescent="0.3">
      <c r="A724">
        <v>724</v>
      </c>
      <c r="B724" t="s">
        <v>944</v>
      </c>
      <c r="C724" t="s">
        <v>18</v>
      </c>
      <c r="D724" t="s">
        <v>19</v>
      </c>
      <c r="E724" t="s">
        <v>43</v>
      </c>
      <c r="F724" t="s">
        <v>945</v>
      </c>
      <c r="G724">
        <v>2.9</v>
      </c>
      <c r="H724">
        <v>175</v>
      </c>
      <c r="I724">
        <v>700</v>
      </c>
      <c r="J724">
        <v>1.1000000000000001</v>
      </c>
      <c r="K724">
        <v>7600</v>
      </c>
      <c r="L724">
        <v>390000</v>
      </c>
      <c r="M724">
        <v>15600</v>
      </c>
      <c r="N724">
        <v>14</v>
      </c>
      <c r="O724">
        <v>0.8</v>
      </c>
      <c r="P724" t="s">
        <v>28</v>
      </c>
      <c r="Q724" t="s">
        <v>34</v>
      </c>
    </row>
    <row r="725" spans="1:17" x14ac:dyDescent="0.3">
      <c r="A725">
        <v>725</v>
      </c>
      <c r="B725" t="s">
        <v>946</v>
      </c>
      <c r="C725" t="s">
        <v>18</v>
      </c>
      <c r="D725" t="s">
        <v>19</v>
      </c>
      <c r="E725" t="s">
        <v>81</v>
      </c>
      <c r="F725" t="s">
        <v>20</v>
      </c>
      <c r="G725">
        <v>5.7</v>
      </c>
      <c r="H725">
        <v>1192</v>
      </c>
      <c r="I725">
        <v>4100</v>
      </c>
      <c r="J725">
        <v>1.2</v>
      </c>
      <c r="K725">
        <v>5203</v>
      </c>
      <c r="L725">
        <v>1180000</v>
      </c>
      <c r="M725">
        <v>404000</v>
      </c>
      <c r="N725">
        <v>22</v>
      </c>
      <c r="O725">
        <v>5.2</v>
      </c>
      <c r="P725" t="s">
        <v>34</v>
      </c>
      <c r="Q725" t="s">
        <v>28</v>
      </c>
    </row>
    <row r="726" spans="1:17" x14ac:dyDescent="0.3">
      <c r="A726">
        <v>726</v>
      </c>
      <c r="B726" t="s">
        <v>947</v>
      </c>
      <c r="C726" t="s">
        <v>52</v>
      </c>
      <c r="D726" t="s">
        <v>19</v>
      </c>
      <c r="E726" t="s">
        <v>588</v>
      </c>
      <c r="G726">
        <v>11.8</v>
      </c>
      <c r="H726">
        <v>40</v>
      </c>
      <c r="I726">
        <v>0</v>
      </c>
      <c r="J726">
        <v>1</v>
      </c>
      <c r="K726">
        <v>120</v>
      </c>
      <c r="L726">
        <v>4</v>
      </c>
      <c r="M726">
        <v>0</v>
      </c>
      <c r="N726">
        <v>1</v>
      </c>
      <c r="O726">
        <v>1</v>
      </c>
      <c r="P726" t="s">
        <v>37</v>
      </c>
      <c r="Q726" t="s">
        <v>37</v>
      </c>
    </row>
    <row r="727" spans="1:17" x14ac:dyDescent="0.3">
      <c r="A727">
        <v>727</v>
      </c>
      <c r="B727" t="s">
        <v>948</v>
      </c>
      <c r="C727" t="s">
        <v>73</v>
      </c>
      <c r="D727" t="s">
        <v>19</v>
      </c>
      <c r="E727" t="s">
        <v>20</v>
      </c>
      <c r="F727" t="s">
        <v>66</v>
      </c>
      <c r="G727">
        <v>8.8000000000000007</v>
      </c>
      <c r="H727">
        <v>4490</v>
      </c>
      <c r="I727">
        <v>0</v>
      </c>
      <c r="J727">
        <v>2.2999999999999998</v>
      </c>
      <c r="K727">
        <v>5450</v>
      </c>
      <c r="L727">
        <v>24800</v>
      </c>
      <c r="M727">
        <v>0</v>
      </c>
      <c r="N727">
        <v>51</v>
      </c>
      <c r="O727">
        <v>0.9</v>
      </c>
      <c r="P727" t="s">
        <v>27</v>
      </c>
      <c r="Q727" t="s">
        <v>37</v>
      </c>
    </row>
    <row r="728" spans="1:17" x14ac:dyDescent="0.3">
      <c r="A728">
        <v>728</v>
      </c>
      <c r="B728" t="s">
        <v>949</v>
      </c>
      <c r="C728" t="s">
        <v>18</v>
      </c>
      <c r="D728" t="s">
        <v>19</v>
      </c>
      <c r="E728" t="s">
        <v>950</v>
      </c>
      <c r="F728" t="s">
        <v>951</v>
      </c>
      <c r="G728">
        <v>4.2</v>
      </c>
      <c r="H728">
        <v>1603</v>
      </c>
      <c r="I728">
        <v>2585</v>
      </c>
      <c r="J728">
        <v>1.2</v>
      </c>
      <c r="K728">
        <v>1676</v>
      </c>
      <c r="L728">
        <v>541000</v>
      </c>
      <c r="M728">
        <v>1030000</v>
      </c>
      <c r="N728">
        <v>94</v>
      </c>
      <c r="O728">
        <v>1</v>
      </c>
      <c r="P728" t="s">
        <v>22</v>
      </c>
      <c r="Q728" t="s">
        <v>23</v>
      </c>
    </row>
    <row r="729" spans="1:17" x14ac:dyDescent="0.3">
      <c r="A729">
        <v>729</v>
      </c>
      <c r="B729" t="s">
        <v>952</v>
      </c>
      <c r="C729" t="s">
        <v>50</v>
      </c>
      <c r="D729" t="s">
        <v>19</v>
      </c>
      <c r="E729" t="s">
        <v>20</v>
      </c>
      <c r="F729" t="s">
        <v>71</v>
      </c>
      <c r="G729">
        <v>4.3</v>
      </c>
      <c r="H729">
        <v>960</v>
      </c>
      <c r="I729">
        <v>7716</v>
      </c>
      <c r="J729">
        <v>1.4</v>
      </c>
      <c r="K729">
        <v>6344</v>
      </c>
      <c r="L729">
        <v>252000</v>
      </c>
      <c r="M729">
        <v>14600000</v>
      </c>
      <c r="N729">
        <v>321</v>
      </c>
      <c r="O729">
        <v>3.8</v>
      </c>
      <c r="P729" t="s">
        <v>34</v>
      </c>
      <c r="Q729" t="s">
        <v>23</v>
      </c>
    </row>
    <row r="730" spans="1:17" x14ac:dyDescent="0.3">
      <c r="A730">
        <v>730</v>
      </c>
      <c r="B730" t="s">
        <v>953</v>
      </c>
      <c r="C730" t="s">
        <v>18</v>
      </c>
      <c r="D730" t="s">
        <v>19</v>
      </c>
      <c r="E730" t="s">
        <v>81</v>
      </c>
      <c r="F730" t="s">
        <v>312</v>
      </c>
      <c r="G730">
        <v>10.8</v>
      </c>
      <c r="H730">
        <v>2150</v>
      </c>
      <c r="I730">
        <v>3774</v>
      </c>
      <c r="J730">
        <v>1.2</v>
      </c>
      <c r="K730">
        <v>19573</v>
      </c>
      <c r="L730">
        <v>422000</v>
      </c>
      <c r="M730">
        <v>7400000</v>
      </c>
      <c r="N730">
        <v>46</v>
      </c>
      <c r="O730">
        <v>5.7</v>
      </c>
      <c r="P730" t="s">
        <v>31</v>
      </c>
      <c r="Q730" t="s">
        <v>28</v>
      </c>
    </row>
    <row r="731" spans="1:17" x14ac:dyDescent="0.3">
      <c r="A731">
        <v>731</v>
      </c>
      <c r="B731" t="s">
        <v>954</v>
      </c>
      <c r="C731" t="s">
        <v>18</v>
      </c>
      <c r="D731" t="s">
        <v>19</v>
      </c>
      <c r="E731" t="s">
        <v>150</v>
      </c>
      <c r="F731" t="s">
        <v>138</v>
      </c>
      <c r="G731">
        <v>3.5</v>
      </c>
      <c r="H731">
        <v>1168</v>
      </c>
      <c r="I731">
        <v>2238</v>
      </c>
      <c r="J731">
        <v>1.2</v>
      </c>
      <c r="K731">
        <v>2455</v>
      </c>
      <c r="L731">
        <v>889000</v>
      </c>
      <c r="M731">
        <v>1700000</v>
      </c>
      <c r="N731">
        <v>34</v>
      </c>
      <c r="O731">
        <v>2.2999999999999998</v>
      </c>
      <c r="P731" t="s">
        <v>22</v>
      </c>
      <c r="Q731" t="s">
        <v>22</v>
      </c>
    </row>
    <row r="732" spans="1:17" x14ac:dyDescent="0.3">
      <c r="A732">
        <v>732</v>
      </c>
      <c r="B732" t="s">
        <v>955</v>
      </c>
      <c r="C732" t="s">
        <v>52</v>
      </c>
      <c r="D732" t="s">
        <v>19</v>
      </c>
      <c r="E732" t="s">
        <v>42</v>
      </c>
      <c r="F732" t="s">
        <v>956</v>
      </c>
      <c r="G732">
        <v>4.5</v>
      </c>
      <c r="H732">
        <v>1120</v>
      </c>
      <c r="I732">
        <v>9303</v>
      </c>
      <c r="J732">
        <v>1.4</v>
      </c>
      <c r="K732">
        <v>9759</v>
      </c>
      <c r="L732">
        <v>254000</v>
      </c>
      <c r="M732">
        <v>20100000</v>
      </c>
      <c r="N732">
        <v>635</v>
      </c>
      <c r="O732">
        <v>4.8</v>
      </c>
      <c r="P732" t="s">
        <v>37</v>
      </c>
      <c r="Q732" t="s">
        <v>22</v>
      </c>
    </row>
    <row r="733" spans="1:17" x14ac:dyDescent="0.3">
      <c r="A733">
        <v>733</v>
      </c>
      <c r="B733" t="s">
        <v>957</v>
      </c>
      <c r="C733" t="s">
        <v>18</v>
      </c>
      <c r="D733" t="s">
        <v>19</v>
      </c>
      <c r="E733" t="s">
        <v>71</v>
      </c>
      <c r="F733" t="s">
        <v>86</v>
      </c>
      <c r="G733">
        <v>6.3</v>
      </c>
      <c r="H733">
        <v>5640</v>
      </c>
      <c r="I733">
        <v>21401</v>
      </c>
      <c r="J733">
        <v>1.2</v>
      </c>
      <c r="K733">
        <v>9452</v>
      </c>
      <c r="L733">
        <v>895000</v>
      </c>
      <c r="M733">
        <v>34000000</v>
      </c>
      <c r="N733">
        <v>132</v>
      </c>
      <c r="O733">
        <v>3.9</v>
      </c>
      <c r="P733" t="s">
        <v>31</v>
      </c>
      <c r="Q733" t="s">
        <v>28</v>
      </c>
    </row>
    <row r="734" spans="1:17" x14ac:dyDescent="0.3">
      <c r="A734">
        <v>734</v>
      </c>
      <c r="B734" t="s">
        <v>958</v>
      </c>
      <c r="C734" t="s">
        <v>18</v>
      </c>
      <c r="D734" t="s">
        <v>19</v>
      </c>
      <c r="E734" t="s">
        <v>116</v>
      </c>
      <c r="F734" t="s">
        <v>959</v>
      </c>
      <c r="G734">
        <v>5.9</v>
      </c>
      <c r="H734">
        <v>2200</v>
      </c>
      <c r="I734">
        <v>100</v>
      </c>
      <c r="J734">
        <v>1</v>
      </c>
      <c r="K734">
        <v>322</v>
      </c>
      <c r="L734">
        <v>99100</v>
      </c>
      <c r="M734">
        <v>4400</v>
      </c>
      <c r="N734">
        <v>11</v>
      </c>
      <c r="O734">
        <v>1.8</v>
      </c>
      <c r="P734" t="s">
        <v>23</v>
      </c>
      <c r="Q734" t="s">
        <v>34</v>
      </c>
    </row>
    <row r="735" spans="1:17" x14ac:dyDescent="0.3">
      <c r="A735">
        <v>735</v>
      </c>
      <c r="B735" t="s">
        <v>960</v>
      </c>
      <c r="C735" t="s">
        <v>84</v>
      </c>
      <c r="D735" t="s">
        <v>19</v>
      </c>
      <c r="E735" t="s">
        <v>323</v>
      </c>
      <c r="F735" t="s">
        <v>20</v>
      </c>
      <c r="G735">
        <v>4.7</v>
      </c>
      <c r="H735">
        <v>1238</v>
      </c>
      <c r="I735">
        <v>20409</v>
      </c>
      <c r="J735">
        <v>2.2999999999999998</v>
      </c>
      <c r="K735">
        <v>8591</v>
      </c>
      <c r="L735">
        <v>1820000</v>
      </c>
      <c r="M735">
        <v>30100000</v>
      </c>
      <c r="N735">
        <v>243</v>
      </c>
      <c r="O735">
        <v>4.8</v>
      </c>
      <c r="P735" t="s">
        <v>31</v>
      </c>
      <c r="Q735" t="s">
        <v>22</v>
      </c>
    </row>
    <row r="736" spans="1:17" x14ac:dyDescent="0.3">
      <c r="A736">
        <v>736</v>
      </c>
      <c r="B736" t="s">
        <v>961</v>
      </c>
      <c r="C736" t="s">
        <v>18</v>
      </c>
      <c r="D736" t="s">
        <v>19</v>
      </c>
      <c r="E736" t="s">
        <v>851</v>
      </c>
      <c r="F736" t="s">
        <v>852</v>
      </c>
      <c r="G736">
        <v>8.6</v>
      </c>
      <c r="H736">
        <v>1930</v>
      </c>
      <c r="I736">
        <v>4509</v>
      </c>
      <c r="J736">
        <v>1</v>
      </c>
      <c r="K736">
        <v>7534</v>
      </c>
      <c r="L736">
        <v>151000</v>
      </c>
      <c r="M736">
        <v>3520000</v>
      </c>
      <c r="N736">
        <v>12</v>
      </c>
      <c r="O736">
        <v>2.6</v>
      </c>
      <c r="P736" t="s">
        <v>28</v>
      </c>
      <c r="Q736" t="s">
        <v>27</v>
      </c>
    </row>
    <row r="737" spans="1:17" x14ac:dyDescent="0.3">
      <c r="A737">
        <v>737</v>
      </c>
      <c r="B737" t="s">
        <v>962</v>
      </c>
      <c r="C737" t="s">
        <v>52</v>
      </c>
      <c r="D737" t="s">
        <v>19</v>
      </c>
      <c r="E737" t="s">
        <v>588</v>
      </c>
      <c r="G737">
        <v>3.3</v>
      </c>
      <c r="H737">
        <v>1850</v>
      </c>
      <c r="I737">
        <v>0</v>
      </c>
      <c r="J737">
        <v>1</v>
      </c>
      <c r="K737">
        <v>70</v>
      </c>
      <c r="L737">
        <v>1300</v>
      </c>
      <c r="M737">
        <v>0</v>
      </c>
      <c r="N737">
        <v>1</v>
      </c>
      <c r="O737">
        <v>1.6</v>
      </c>
      <c r="P737" t="s">
        <v>23</v>
      </c>
      <c r="Q737" t="s">
        <v>23</v>
      </c>
    </row>
    <row r="738" spans="1:17" x14ac:dyDescent="0.3">
      <c r="A738">
        <v>738</v>
      </c>
      <c r="B738" t="s">
        <v>963</v>
      </c>
      <c r="C738" t="s">
        <v>18</v>
      </c>
      <c r="D738" t="s">
        <v>19</v>
      </c>
      <c r="E738" t="s">
        <v>364</v>
      </c>
      <c r="F738" t="s">
        <v>964</v>
      </c>
      <c r="G738">
        <v>5.3</v>
      </c>
      <c r="H738">
        <v>3860</v>
      </c>
      <c r="I738">
        <v>3227</v>
      </c>
      <c r="J738">
        <v>1</v>
      </c>
      <c r="K738">
        <v>5811</v>
      </c>
      <c r="L738">
        <v>413000</v>
      </c>
      <c r="M738">
        <v>3450000</v>
      </c>
      <c r="N738">
        <v>28</v>
      </c>
      <c r="O738">
        <v>4.4000000000000004</v>
      </c>
      <c r="P738" t="s">
        <v>34</v>
      </c>
      <c r="Q738" t="s">
        <v>34</v>
      </c>
    </row>
    <row r="739" spans="1:17" x14ac:dyDescent="0.3">
      <c r="A739">
        <v>739</v>
      </c>
      <c r="B739" t="s">
        <v>965</v>
      </c>
      <c r="C739" t="s">
        <v>18</v>
      </c>
      <c r="D739" t="s">
        <v>19</v>
      </c>
      <c r="E739" t="s">
        <v>110</v>
      </c>
      <c r="F739" t="s">
        <v>43</v>
      </c>
      <c r="G739">
        <v>8.9</v>
      </c>
      <c r="H739">
        <v>130</v>
      </c>
      <c r="I739">
        <v>560</v>
      </c>
      <c r="J739">
        <v>1.5</v>
      </c>
      <c r="K739">
        <v>4263</v>
      </c>
      <c r="L739">
        <v>6500</v>
      </c>
      <c r="M739">
        <v>27700</v>
      </c>
      <c r="N739">
        <v>12</v>
      </c>
      <c r="O739">
        <v>2.5</v>
      </c>
      <c r="P739" t="s">
        <v>27</v>
      </c>
      <c r="Q739" t="s">
        <v>28</v>
      </c>
    </row>
    <row r="740" spans="1:17" x14ac:dyDescent="0.3">
      <c r="A740">
        <v>740</v>
      </c>
      <c r="B740" t="s">
        <v>966</v>
      </c>
      <c r="C740" t="s">
        <v>41</v>
      </c>
      <c r="D740" t="s">
        <v>47</v>
      </c>
      <c r="E740" t="s">
        <v>182</v>
      </c>
      <c r="F740" t="s">
        <v>967</v>
      </c>
      <c r="G740">
        <v>22</v>
      </c>
      <c r="H740">
        <v>1460</v>
      </c>
      <c r="I740">
        <v>42375</v>
      </c>
      <c r="J740">
        <v>1.4</v>
      </c>
      <c r="K740">
        <v>42099</v>
      </c>
      <c r="L740">
        <v>204000</v>
      </c>
      <c r="M740">
        <v>57100000</v>
      </c>
      <c r="N740">
        <v>99</v>
      </c>
      <c r="O740">
        <v>7</v>
      </c>
      <c r="P740" t="s">
        <v>27</v>
      </c>
      <c r="Q740" t="s">
        <v>27</v>
      </c>
    </row>
    <row r="741" spans="1:17" x14ac:dyDescent="0.3">
      <c r="A741">
        <v>741</v>
      </c>
      <c r="B741" t="s">
        <v>968</v>
      </c>
      <c r="C741" t="s">
        <v>52</v>
      </c>
      <c r="D741" t="s">
        <v>19</v>
      </c>
      <c r="E741" t="s">
        <v>588</v>
      </c>
      <c r="G741">
        <v>5.4</v>
      </c>
      <c r="H741">
        <v>10</v>
      </c>
      <c r="I741">
        <v>0</v>
      </c>
      <c r="J741">
        <v>1</v>
      </c>
      <c r="K741">
        <v>50</v>
      </c>
      <c r="L741">
        <v>1</v>
      </c>
      <c r="M741">
        <v>0</v>
      </c>
      <c r="N741">
        <v>1</v>
      </c>
      <c r="O741">
        <v>0.2</v>
      </c>
      <c r="P741" t="s">
        <v>27</v>
      </c>
      <c r="Q741" t="s">
        <v>27</v>
      </c>
    </row>
    <row r="742" spans="1:17" x14ac:dyDescent="0.3">
      <c r="A742">
        <v>742</v>
      </c>
      <c r="B742" t="s">
        <v>969</v>
      </c>
      <c r="C742" t="s">
        <v>36</v>
      </c>
      <c r="D742" t="s">
        <v>19</v>
      </c>
      <c r="E742" t="s">
        <v>30</v>
      </c>
      <c r="F742" t="s">
        <v>20</v>
      </c>
      <c r="G742">
        <v>3.3</v>
      </c>
      <c r="H742">
        <v>1400</v>
      </c>
      <c r="I742">
        <v>4255</v>
      </c>
      <c r="J742">
        <v>1</v>
      </c>
      <c r="K742">
        <v>113</v>
      </c>
      <c r="L742">
        <v>52400</v>
      </c>
      <c r="M742">
        <v>1590000</v>
      </c>
      <c r="N742">
        <v>14</v>
      </c>
      <c r="O742">
        <v>1.2</v>
      </c>
      <c r="P742" t="s">
        <v>28</v>
      </c>
      <c r="Q742" t="s">
        <v>28</v>
      </c>
    </row>
    <row r="743" spans="1:17" x14ac:dyDescent="0.3">
      <c r="A743">
        <v>743</v>
      </c>
      <c r="B743" t="s">
        <v>970</v>
      </c>
      <c r="C743" t="s">
        <v>18</v>
      </c>
      <c r="D743" t="s">
        <v>19</v>
      </c>
      <c r="E743" t="s">
        <v>851</v>
      </c>
      <c r="F743" t="s">
        <v>852</v>
      </c>
      <c r="G743">
        <v>7.3</v>
      </c>
      <c r="H743">
        <v>1240</v>
      </c>
      <c r="I743">
        <v>4584</v>
      </c>
      <c r="J743">
        <v>1.1000000000000001</v>
      </c>
      <c r="K743">
        <v>14096</v>
      </c>
      <c r="L743">
        <v>244000</v>
      </c>
      <c r="M743">
        <v>9030000</v>
      </c>
      <c r="N743">
        <v>53</v>
      </c>
      <c r="O743">
        <v>5.6</v>
      </c>
      <c r="P743" t="s">
        <v>31</v>
      </c>
      <c r="Q743" t="s">
        <v>22</v>
      </c>
    </row>
    <row r="744" spans="1:17" x14ac:dyDescent="0.3">
      <c r="A744">
        <v>744</v>
      </c>
      <c r="B744" t="s">
        <v>971</v>
      </c>
      <c r="C744" t="s">
        <v>36</v>
      </c>
      <c r="D744" t="s">
        <v>19</v>
      </c>
      <c r="E744" t="s">
        <v>20</v>
      </c>
      <c r="F744" t="s">
        <v>39</v>
      </c>
      <c r="G744">
        <v>6.4</v>
      </c>
      <c r="H744">
        <v>3930</v>
      </c>
      <c r="I744">
        <v>20131</v>
      </c>
      <c r="J744">
        <v>2</v>
      </c>
      <c r="K744">
        <v>1265</v>
      </c>
      <c r="L744">
        <v>1150000</v>
      </c>
      <c r="M744">
        <v>61500000</v>
      </c>
      <c r="N744">
        <v>551</v>
      </c>
      <c r="O744">
        <v>5</v>
      </c>
      <c r="P744" t="s">
        <v>37</v>
      </c>
      <c r="Q744" t="s">
        <v>22</v>
      </c>
    </row>
    <row r="745" spans="1:17" x14ac:dyDescent="0.3">
      <c r="A745">
        <v>745</v>
      </c>
      <c r="B745" t="s">
        <v>972</v>
      </c>
      <c r="C745" t="s">
        <v>73</v>
      </c>
      <c r="D745" t="s">
        <v>19</v>
      </c>
      <c r="E745" t="s">
        <v>20</v>
      </c>
      <c r="F745" t="s">
        <v>30</v>
      </c>
      <c r="G745">
        <v>2.9</v>
      </c>
      <c r="H745">
        <v>56</v>
      </c>
      <c r="I745">
        <v>17285</v>
      </c>
      <c r="J745">
        <v>1.3</v>
      </c>
      <c r="K745">
        <v>1031</v>
      </c>
      <c r="L745">
        <v>1530000</v>
      </c>
      <c r="M745">
        <v>4720000</v>
      </c>
      <c r="N745">
        <v>50</v>
      </c>
      <c r="O745">
        <v>1.1000000000000001</v>
      </c>
      <c r="P745" t="s">
        <v>31</v>
      </c>
      <c r="Q745" t="s">
        <v>34</v>
      </c>
    </row>
    <row r="746" spans="1:17" x14ac:dyDescent="0.3">
      <c r="A746">
        <v>746</v>
      </c>
      <c r="B746" t="s">
        <v>973</v>
      </c>
      <c r="C746" t="s">
        <v>974</v>
      </c>
      <c r="D746" t="s">
        <v>19</v>
      </c>
      <c r="E746" t="s">
        <v>30</v>
      </c>
      <c r="F746" t="s">
        <v>20</v>
      </c>
      <c r="G746">
        <v>6.5</v>
      </c>
      <c r="H746">
        <v>3290</v>
      </c>
      <c r="I746">
        <v>1357</v>
      </c>
      <c r="J746">
        <v>1.8</v>
      </c>
      <c r="K746">
        <v>5958</v>
      </c>
      <c r="L746">
        <v>280000</v>
      </c>
      <c r="M746">
        <v>1160000</v>
      </c>
      <c r="N746">
        <v>28</v>
      </c>
      <c r="O746">
        <v>5.4</v>
      </c>
      <c r="P746" t="s">
        <v>27</v>
      </c>
      <c r="Q746" t="s">
        <v>28</v>
      </c>
    </row>
    <row r="747" spans="1:17" x14ac:dyDescent="0.3">
      <c r="A747">
        <v>747</v>
      </c>
      <c r="B747" t="s">
        <v>975</v>
      </c>
      <c r="C747" t="s">
        <v>52</v>
      </c>
      <c r="D747" t="s">
        <v>19</v>
      </c>
      <c r="E747" t="s">
        <v>53</v>
      </c>
      <c r="F747" t="s">
        <v>20</v>
      </c>
      <c r="G747">
        <v>5</v>
      </c>
      <c r="H747">
        <v>4718</v>
      </c>
      <c r="I747">
        <v>24485</v>
      </c>
      <c r="J747">
        <v>1.2</v>
      </c>
      <c r="K747">
        <v>800</v>
      </c>
      <c r="L747">
        <v>66900</v>
      </c>
      <c r="M747">
        <v>343000</v>
      </c>
      <c r="N747">
        <v>2</v>
      </c>
      <c r="O747">
        <v>0.1</v>
      </c>
      <c r="P747" t="s">
        <v>27</v>
      </c>
      <c r="Q747" t="s">
        <v>22</v>
      </c>
    </row>
    <row r="748" spans="1:17" x14ac:dyDescent="0.3">
      <c r="A748">
        <v>748</v>
      </c>
      <c r="B748" t="s">
        <v>976</v>
      </c>
      <c r="C748" t="s">
        <v>18</v>
      </c>
      <c r="D748" t="s">
        <v>19</v>
      </c>
      <c r="E748" t="s">
        <v>102</v>
      </c>
      <c r="F748" t="s">
        <v>60</v>
      </c>
      <c r="G748">
        <v>9.4</v>
      </c>
      <c r="H748">
        <v>3580</v>
      </c>
      <c r="I748">
        <v>22934</v>
      </c>
      <c r="J748">
        <v>1.8</v>
      </c>
      <c r="K748">
        <v>25405</v>
      </c>
      <c r="L748">
        <v>1060000</v>
      </c>
      <c r="M748">
        <v>64099999</v>
      </c>
      <c r="N748">
        <v>544</v>
      </c>
      <c r="O748">
        <v>6.8</v>
      </c>
      <c r="P748" t="s">
        <v>31</v>
      </c>
      <c r="Q748" t="s">
        <v>28</v>
      </c>
    </row>
    <row r="749" spans="1:17" x14ac:dyDescent="0.3">
      <c r="A749">
        <v>749</v>
      </c>
      <c r="B749" t="s">
        <v>977</v>
      </c>
      <c r="C749" t="s">
        <v>41</v>
      </c>
      <c r="D749" t="s">
        <v>47</v>
      </c>
      <c r="E749" t="s">
        <v>138</v>
      </c>
      <c r="F749" t="s">
        <v>186</v>
      </c>
      <c r="G749">
        <v>3.6</v>
      </c>
      <c r="H749">
        <v>4720</v>
      </c>
      <c r="I749">
        <v>17395</v>
      </c>
      <c r="J749">
        <v>1.1000000000000001</v>
      </c>
      <c r="K749">
        <v>6730</v>
      </c>
      <c r="L749">
        <v>90900</v>
      </c>
      <c r="M749">
        <v>3310000</v>
      </c>
      <c r="N749">
        <v>10</v>
      </c>
      <c r="O749">
        <v>1.1000000000000001</v>
      </c>
      <c r="P749" t="s">
        <v>37</v>
      </c>
      <c r="Q749" t="s">
        <v>28</v>
      </c>
    </row>
    <row r="750" spans="1:17" x14ac:dyDescent="0.3">
      <c r="A750">
        <v>750</v>
      </c>
      <c r="B750" t="s">
        <v>978</v>
      </c>
      <c r="C750" t="s">
        <v>41</v>
      </c>
      <c r="D750" t="s">
        <v>19</v>
      </c>
      <c r="E750" t="s">
        <v>248</v>
      </c>
      <c r="F750" t="s">
        <v>20</v>
      </c>
      <c r="G750">
        <v>5.7</v>
      </c>
      <c r="H750">
        <v>1130</v>
      </c>
      <c r="I750">
        <v>4261</v>
      </c>
      <c r="J750">
        <v>1.8</v>
      </c>
      <c r="K750">
        <v>11967</v>
      </c>
      <c r="L750">
        <v>278000</v>
      </c>
      <c r="M750">
        <v>10400000</v>
      </c>
      <c r="N750">
        <v>1066</v>
      </c>
      <c r="O750">
        <v>5.9</v>
      </c>
      <c r="P750" t="s">
        <v>28</v>
      </c>
      <c r="Q750" t="s">
        <v>23</v>
      </c>
    </row>
    <row r="751" spans="1:17" x14ac:dyDescent="0.3">
      <c r="A751">
        <v>751</v>
      </c>
      <c r="B751" t="s">
        <v>979</v>
      </c>
      <c r="C751" t="s">
        <v>18</v>
      </c>
      <c r="D751" t="s">
        <v>19</v>
      </c>
      <c r="E751" t="s">
        <v>219</v>
      </c>
      <c r="F751" t="s">
        <v>575</v>
      </c>
      <c r="G751">
        <v>7.8</v>
      </c>
      <c r="H751">
        <v>2930</v>
      </c>
      <c r="I751">
        <v>42585</v>
      </c>
      <c r="J751">
        <v>1.3</v>
      </c>
      <c r="K751">
        <v>9439</v>
      </c>
      <c r="L751">
        <v>322000</v>
      </c>
      <c r="M751">
        <v>46700000</v>
      </c>
      <c r="N751">
        <v>52</v>
      </c>
      <c r="O751">
        <v>3</v>
      </c>
      <c r="P751" t="s">
        <v>28</v>
      </c>
      <c r="Q751" t="s">
        <v>28</v>
      </c>
    </row>
    <row r="752" spans="1:17" x14ac:dyDescent="0.3">
      <c r="A752">
        <v>752</v>
      </c>
      <c r="B752" t="s">
        <v>980</v>
      </c>
      <c r="C752" t="s">
        <v>73</v>
      </c>
      <c r="D752" t="s">
        <v>19</v>
      </c>
      <c r="E752" t="s">
        <v>91</v>
      </c>
      <c r="F752" t="s">
        <v>78</v>
      </c>
      <c r="G752">
        <v>13</v>
      </c>
      <c r="H752">
        <v>90</v>
      </c>
      <c r="I752">
        <v>0</v>
      </c>
      <c r="J752">
        <v>1.5</v>
      </c>
      <c r="K752">
        <v>260</v>
      </c>
      <c r="L752">
        <v>1300</v>
      </c>
      <c r="M752">
        <v>0</v>
      </c>
      <c r="N752">
        <v>2</v>
      </c>
      <c r="O752">
        <v>0.7</v>
      </c>
      <c r="P752" t="s">
        <v>34</v>
      </c>
      <c r="Q752" t="s">
        <v>27</v>
      </c>
    </row>
    <row r="753" spans="1:17" x14ac:dyDescent="0.3">
      <c r="A753">
        <v>753</v>
      </c>
      <c r="B753" t="s">
        <v>981</v>
      </c>
      <c r="C753" t="s">
        <v>41</v>
      </c>
      <c r="D753" t="s">
        <v>19</v>
      </c>
      <c r="E753" t="s">
        <v>20</v>
      </c>
      <c r="F753" t="s">
        <v>233</v>
      </c>
      <c r="G753">
        <v>4.0999999999999996</v>
      </c>
      <c r="H753">
        <v>740</v>
      </c>
      <c r="I753">
        <v>2965</v>
      </c>
      <c r="J753">
        <v>1</v>
      </c>
      <c r="K753">
        <v>3579</v>
      </c>
      <c r="L753">
        <v>63000</v>
      </c>
      <c r="M753">
        <v>2530000</v>
      </c>
      <c r="N753">
        <v>30</v>
      </c>
      <c r="O753">
        <v>2.6</v>
      </c>
      <c r="P753" t="s">
        <v>28</v>
      </c>
      <c r="Q753" t="s">
        <v>23</v>
      </c>
    </row>
    <row r="754" spans="1:17" x14ac:dyDescent="0.3">
      <c r="A754">
        <v>754</v>
      </c>
      <c r="B754" t="s">
        <v>982</v>
      </c>
      <c r="C754" t="s">
        <v>36</v>
      </c>
      <c r="D754" t="s">
        <v>19</v>
      </c>
      <c r="E754" t="s">
        <v>64</v>
      </c>
      <c r="F754" t="s">
        <v>20</v>
      </c>
      <c r="G754">
        <v>2.6</v>
      </c>
      <c r="H754">
        <v>3660</v>
      </c>
      <c r="I754">
        <v>3348</v>
      </c>
      <c r="J754">
        <v>1.1000000000000001</v>
      </c>
      <c r="K754">
        <v>2003</v>
      </c>
      <c r="L754">
        <v>269000</v>
      </c>
      <c r="M754">
        <v>2460000</v>
      </c>
      <c r="N754">
        <v>13</v>
      </c>
      <c r="O754">
        <v>2.5</v>
      </c>
      <c r="P754" t="s">
        <v>28</v>
      </c>
      <c r="Q754" t="s">
        <v>23</v>
      </c>
    </row>
    <row r="755" spans="1:17" x14ac:dyDescent="0.3">
      <c r="A755">
        <v>755</v>
      </c>
      <c r="B755" t="s">
        <v>983</v>
      </c>
      <c r="C755" t="s">
        <v>57</v>
      </c>
      <c r="D755" t="s">
        <v>19</v>
      </c>
      <c r="E755" t="s">
        <v>511</v>
      </c>
      <c r="F755" t="s">
        <v>984</v>
      </c>
      <c r="G755">
        <v>10.199999999999999</v>
      </c>
      <c r="H755">
        <v>3727</v>
      </c>
      <c r="I755">
        <v>2718</v>
      </c>
      <c r="J755">
        <v>3</v>
      </c>
      <c r="K755">
        <v>710</v>
      </c>
      <c r="L755">
        <v>27500</v>
      </c>
      <c r="M755">
        <v>215000</v>
      </c>
      <c r="N755">
        <v>13</v>
      </c>
      <c r="O755">
        <v>0</v>
      </c>
      <c r="P755" t="s">
        <v>23</v>
      </c>
      <c r="Q755" t="s">
        <v>23</v>
      </c>
    </row>
    <row r="756" spans="1:17" x14ac:dyDescent="0.3">
      <c r="A756">
        <v>756</v>
      </c>
      <c r="B756" t="s">
        <v>985</v>
      </c>
      <c r="C756" t="s">
        <v>986</v>
      </c>
      <c r="D756" t="s">
        <v>19</v>
      </c>
      <c r="E756" t="s">
        <v>20</v>
      </c>
      <c r="F756" t="s">
        <v>270</v>
      </c>
      <c r="G756">
        <v>4.5</v>
      </c>
      <c r="H756">
        <v>3000</v>
      </c>
      <c r="I756">
        <v>4293</v>
      </c>
      <c r="J756">
        <v>1.1000000000000001</v>
      </c>
      <c r="K756">
        <v>2306</v>
      </c>
      <c r="L756">
        <v>141000</v>
      </c>
      <c r="M756">
        <v>2009999</v>
      </c>
      <c r="N756">
        <v>22</v>
      </c>
      <c r="O756">
        <v>2.8</v>
      </c>
      <c r="P756" t="s">
        <v>27</v>
      </c>
      <c r="Q756" t="s">
        <v>31</v>
      </c>
    </row>
    <row r="757" spans="1:17" x14ac:dyDescent="0.3">
      <c r="A757">
        <v>757</v>
      </c>
      <c r="B757" t="s">
        <v>987</v>
      </c>
      <c r="C757" t="s">
        <v>73</v>
      </c>
      <c r="D757" t="s">
        <v>47</v>
      </c>
      <c r="E757" t="s">
        <v>25</v>
      </c>
      <c r="F757" t="s">
        <v>66</v>
      </c>
      <c r="G757">
        <v>4.9000000000000004</v>
      </c>
      <c r="H757">
        <v>5570</v>
      </c>
      <c r="I757">
        <v>43627</v>
      </c>
      <c r="J757">
        <v>1</v>
      </c>
      <c r="K757">
        <v>5813</v>
      </c>
      <c r="L757">
        <v>619000</v>
      </c>
      <c r="M757">
        <v>48400000</v>
      </c>
      <c r="N757">
        <v>3</v>
      </c>
      <c r="O757">
        <v>3.1</v>
      </c>
      <c r="P757" t="s">
        <v>34</v>
      </c>
      <c r="Q757" t="s">
        <v>28</v>
      </c>
    </row>
    <row r="758" spans="1:17" x14ac:dyDescent="0.3">
      <c r="A758">
        <v>758</v>
      </c>
      <c r="B758" t="s">
        <v>988</v>
      </c>
      <c r="C758" t="s">
        <v>18</v>
      </c>
      <c r="D758" t="s">
        <v>19</v>
      </c>
      <c r="E758" t="s">
        <v>55</v>
      </c>
      <c r="F758" t="s">
        <v>20</v>
      </c>
      <c r="G758">
        <v>6.9</v>
      </c>
      <c r="H758">
        <v>1780</v>
      </c>
      <c r="I758">
        <v>495</v>
      </c>
      <c r="J758">
        <v>1.4</v>
      </c>
      <c r="K758">
        <v>1304</v>
      </c>
      <c r="L758">
        <v>337000</v>
      </c>
      <c r="M758">
        <v>9350000</v>
      </c>
      <c r="N758">
        <v>146</v>
      </c>
      <c r="O758">
        <v>4.9000000000000004</v>
      </c>
      <c r="P758" t="s">
        <v>27</v>
      </c>
      <c r="Q758" t="s">
        <v>34</v>
      </c>
    </row>
    <row r="759" spans="1:17" x14ac:dyDescent="0.3">
      <c r="A759">
        <v>759</v>
      </c>
      <c r="B759" t="s">
        <v>989</v>
      </c>
      <c r="C759" t="s">
        <v>18</v>
      </c>
      <c r="D759" t="s">
        <v>19</v>
      </c>
      <c r="E759" t="s">
        <v>116</v>
      </c>
      <c r="F759" t="s">
        <v>20</v>
      </c>
      <c r="G759">
        <v>6.1</v>
      </c>
      <c r="H759">
        <v>1290</v>
      </c>
      <c r="I759">
        <v>2177</v>
      </c>
      <c r="J759">
        <v>1.1000000000000001</v>
      </c>
      <c r="K759">
        <v>6866</v>
      </c>
      <c r="L759">
        <v>137000</v>
      </c>
      <c r="M759">
        <v>2310000</v>
      </c>
      <c r="N759">
        <v>45</v>
      </c>
      <c r="O759">
        <v>4.3</v>
      </c>
      <c r="P759" t="s">
        <v>31</v>
      </c>
      <c r="Q759" t="s">
        <v>23</v>
      </c>
    </row>
    <row r="760" spans="1:17" x14ac:dyDescent="0.3">
      <c r="A760">
        <v>760</v>
      </c>
      <c r="B760" t="s">
        <v>990</v>
      </c>
      <c r="C760" t="s">
        <v>18</v>
      </c>
      <c r="D760" t="s">
        <v>19</v>
      </c>
      <c r="E760" t="s">
        <v>20</v>
      </c>
      <c r="F760" t="s">
        <v>71</v>
      </c>
      <c r="G760">
        <v>2.6</v>
      </c>
      <c r="H760">
        <v>8600</v>
      </c>
      <c r="I760">
        <v>3362</v>
      </c>
      <c r="J760">
        <v>1.1000000000000001</v>
      </c>
      <c r="K760">
        <v>112</v>
      </c>
      <c r="L760">
        <v>331000</v>
      </c>
      <c r="M760">
        <v>1530000</v>
      </c>
      <c r="N760">
        <v>40</v>
      </c>
      <c r="O760">
        <v>1.1000000000000001</v>
      </c>
      <c r="P760" t="s">
        <v>27</v>
      </c>
      <c r="Q760" t="s">
        <v>27</v>
      </c>
    </row>
    <row r="761" spans="1:17" x14ac:dyDescent="0.3">
      <c r="A761">
        <v>761</v>
      </c>
      <c r="B761" t="s">
        <v>991</v>
      </c>
      <c r="C761" t="s">
        <v>68</v>
      </c>
      <c r="D761" t="s">
        <v>19</v>
      </c>
      <c r="E761" t="s">
        <v>20</v>
      </c>
      <c r="F761" t="s">
        <v>213</v>
      </c>
      <c r="G761">
        <v>4.8</v>
      </c>
      <c r="H761">
        <v>770</v>
      </c>
      <c r="I761">
        <v>1127</v>
      </c>
      <c r="J761">
        <v>1</v>
      </c>
      <c r="K761">
        <v>2224</v>
      </c>
      <c r="L761">
        <v>47300</v>
      </c>
      <c r="M761">
        <v>690000</v>
      </c>
      <c r="N761">
        <v>10</v>
      </c>
      <c r="O761">
        <v>3.1</v>
      </c>
      <c r="P761" t="s">
        <v>37</v>
      </c>
      <c r="Q761" t="s">
        <v>28</v>
      </c>
    </row>
    <row r="762" spans="1:17" x14ac:dyDescent="0.3">
      <c r="A762">
        <v>762</v>
      </c>
      <c r="B762" t="s">
        <v>992</v>
      </c>
      <c r="C762" t="s">
        <v>50</v>
      </c>
      <c r="D762" t="s">
        <v>19</v>
      </c>
      <c r="E762" t="s">
        <v>889</v>
      </c>
      <c r="F762" t="s">
        <v>42</v>
      </c>
      <c r="G762">
        <v>5.0999999999999996</v>
      </c>
      <c r="H762">
        <v>340</v>
      </c>
      <c r="I762">
        <v>5800</v>
      </c>
      <c r="J762">
        <v>1</v>
      </c>
      <c r="K762">
        <v>5429</v>
      </c>
      <c r="L762">
        <v>35500</v>
      </c>
      <c r="M762">
        <v>615000</v>
      </c>
      <c r="N762">
        <v>31</v>
      </c>
      <c r="O762">
        <v>3.3</v>
      </c>
      <c r="P762" t="s">
        <v>22</v>
      </c>
      <c r="Q762" t="s">
        <v>34</v>
      </c>
    </row>
    <row r="763" spans="1:17" x14ac:dyDescent="0.3">
      <c r="A763">
        <v>763</v>
      </c>
      <c r="B763" t="s">
        <v>993</v>
      </c>
      <c r="C763" t="s">
        <v>50</v>
      </c>
      <c r="D763" t="s">
        <v>19</v>
      </c>
      <c r="E763" t="s">
        <v>20</v>
      </c>
      <c r="F763" t="s">
        <v>66</v>
      </c>
      <c r="G763">
        <v>7.6</v>
      </c>
      <c r="H763">
        <v>1340</v>
      </c>
      <c r="I763">
        <v>16322</v>
      </c>
      <c r="J763">
        <v>3.2</v>
      </c>
      <c r="K763">
        <v>12747</v>
      </c>
      <c r="L763">
        <v>279000</v>
      </c>
      <c r="M763">
        <v>32400000</v>
      </c>
      <c r="N763">
        <v>354</v>
      </c>
      <c r="O763">
        <v>4.3</v>
      </c>
      <c r="P763" t="s">
        <v>23</v>
      </c>
      <c r="Q763" t="s">
        <v>27</v>
      </c>
    </row>
    <row r="764" spans="1:17" x14ac:dyDescent="0.3">
      <c r="A764">
        <v>764</v>
      </c>
      <c r="B764" t="s">
        <v>994</v>
      </c>
      <c r="C764" t="s">
        <v>50</v>
      </c>
      <c r="D764" t="s">
        <v>19</v>
      </c>
      <c r="E764" t="s">
        <v>20</v>
      </c>
      <c r="F764" t="s">
        <v>64</v>
      </c>
      <c r="G764">
        <v>4.5</v>
      </c>
      <c r="H764">
        <v>1396</v>
      </c>
      <c r="I764">
        <v>16406</v>
      </c>
      <c r="J764">
        <v>1.3</v>
      </c>
      <c r="K764">
        <v>2736</v>
      </c>
      <c r="L764">
        <v>772000</v>
      </c>
      <c r="M764">
        <v>8990000</v>
      </c>
      <c r="N764">
        <v>49</v>
      </c>
      <c r="O764">
        <v>1.9</v>
      </c>
      <c r="P764" t="s">
        <v>37</v>
      </c>
      <c r="Q764" t="s">
        <v>23</v>
      </c>
    </row>
    <row r="765" spans="1:17" x14ac:dyDescent="0.3">
      <c r="A765">
        <v>765</v>
      </c>
      <c r="B765" t="s">
        <v>995</v>
      </c>
      <c r="C765" t="s">
        <v>68</v>
      </c>
      <c r="D765" t="s">
        <v>19</v>
      </c>
      <c r="E765" t="s">
        <v>30</v>
      </c>
      <c r="F765" t="s">
        <v>20</v>
      </c>
      <c r="G765">
        <v>4.8</v>
      </c>
      <c r="H765">
        <v>3330</v>
      </c>
      <c r="I765">
        <v>43121</v>
      </c>
      <c r="J765">
        <v>1.2</v>
      </c>
      <c r="K765">
        <v>2708</v>
      </c>
      <c r="L765">
        <v>192000</v>
      </c>
      <c r="M765">
        <v>24800000</v>
      </c>
      <c r="N765">
        <v>42</v>
      </c>
      <c r="O765">
        <v>1.5</v>
      </c>
      <c r="P765" t="s">
        <v>34</v>
      </c>
      <c r="Q765" t="s">
        <v>28</v>
      </c>
    </row>
    <row r="766" spans="1:17" x14ac:dyDescent="0.3">
      <c r="A766">
        <v>766</v>
      </c>
      <c r="B766" t="s">
        <v>996</v>
      </c>
      <c r="C766" t="s">
        <v>73</v>
      </c>
      <c r="D766" t="s">
        <v>19</v>
      </c>
      <c r="E766" t="s">
        <v>55</v>
      </c>
      <c r="F766" t="s">
        <v>81</v>
      </c>
      <c r="G766">
        <v>5.6</v>
      </c>
      <c r="H766">
        <v>2610</v>
      </c>
      <c r="I766">
        <v>10482</v>
      </c>
      <c r="J766">
        <v>2.9</v>
      </c>
      <c r="K766">
        <v>6763</v>
      </c>
      <c r="L766">
        <v>272000</v>
      </c>
      <c r="M766">
        <v>10900000</v>
      </c>
      <c r="N766">
        <v>157</v>
      </c>
      <c r="O766">
        <v>3.4</v>
      </c>
      <c r="P766" t="s">
        <v>31</v>
      </c>
      <c r="Q766" t="s">
        <v>28</v>
      </c>
    </row>
    <row r="767" spans="1:17" x14ac:dyDescent="0.3">
      <c r="A767">
        <v>767</v>
      </c>
      <c r="B767" t="s">
        <v>997</v>
      </c>
      <c r="C767" t="s">
        <v>52</v>
      </c>
      <c r="D767" t="s">
        <v>19</v>
      </c>
      <c r="E767" t="s">
        <v>20</v>
      </c>
      <c r="F767" t="s">
        <v>45</v>
      </c>
      <c r="G767">
        <v>4.3</v>
      </c>
      <c r="H767">
        <v>2160</v>
      </c>
      <c r="I767">
        <v>3425</v>
      </c>
      <c r="J767">
        <v>2.1</v>
      </c>
      <c r="K767">
        <v>5642</v>
      </c>
      <c r="L767">
        <v>301000</v>
      </c>
      <c r="M767">
        <v>4770000</v>
      </c>
      <c r="N767">
        <v>132</v>
      </c>
      <c r="O767">
        <v>3.8</v>
      </c>
      <c r="P767" t="s">
        <v>28</v>
      </c>
      <c r="Q767" t="s">
        <v>22</v>
      </c>
    </row>
    <row r="768" spans="1:17" x14ac:dyDescent="0.3">
      <c r="A768">
        <v>768</v>
      </c>
      <c r="B768" t="s">
        <v>998</v>
      </c>
      <c r="C768" t="s">
        <v>999</v>
      </c>
      <c r="D768" t="s">
        <v>19</v>
      </c>
      <c r="E768" t="s">
        <v>55</v>
      </c>
      <c r="F768" t="s">
        <v>20</v>
      </c>
      <c r="G768">
        <v>3.3</v>
      </c>
      <c r="H768">
        <v>1690</v>
      </c>
      <c r="I768">
        <v>9160</v>
      </c>
      <c r="J768">
        <v>1.7</v>
      </c>
      <c r="K768">
        <v>3204</v>
      </c>
      <c r="L768">
        <v>160000</v>
      </c>
      <c r="M768">
        <v>871000</v>
      </c>
      <c r="N768">
        <v>49</v>
      </c>
      <c r="O768">
        <v>4.2</v>
      </c>
      <c r="P768" t="s">
        <v>31</v>
      </c>
      <c r="Q768" t="s">
        <v>28</v>
      </c>
    </row>
    <row r="769" spans="1:17" x14ac:dyDescent="0.3">
      <c r="A769">
        <v>769</v>
      </c>
      <c r="B769" t="s">
        <v>1000</v>
      </c>
      <c r="C769" t="s">
        <v>52</v>
      </c>
      <c r="D769" t="s">
        <v>19</v>
      </c>
      <c r="E769" t="s">
        <v>588</v>
      </c>
      <c r="G769">
        <v>6.9</v>
      </c>
      <c r="H769">
        <v>0</v>
      </c>
      <c r="I769">
        <v>0</v>
      </c>
      <c r="J769">
        <v>1</v>
      </c>
      <c r="K769">
        <v>140</v>
      </c>
      <c r="L769">
        <v>10500</v>
      </c>
      <c r="M769">
        <v>0</v>
      </c>
      <c r="N769">
        <v>1</v>
      </c>
      <c r="O769">
        <v>1.1000000000000001</v>
      </c>
      <c r="P769" t="s">
        <v>27</v>
      </c>
      <c r="Q769" t="s">
        <v>34</v>
      </c>
    </row>
    <row r="770" spans="1:17" x14ac:dyDescent="0.3">
      <c r="A770">
        <v>770</v>
      </c>
      <c r="B770" t="s">
        <v>1001</v>
      </c>
      <c r="C770" t="s">
        <v>36</v>
      </c>
      <c r="D770" t="s">
        <v>19</v>
      </c>
      <c r="E770" t="s">
        <v>20</v>
      </c>
      <c r="F770" t="s">
        <v>64</v>
      </c>
      <c r="G770">
        <v>5.0999999999999996</v>
      </c>
      <c r="H770">
        <v>9550</v>
      </c>
      <c r="I770">
        <v>1434</v>
      </c>
      <c r="J770">
        <v>2.1</v>
      </c>
      <c r="K770">
        <v>557</v>
      </c>
      <c r="L770">
        <v>1050000</v>
      </c>
      <c r="M770">
        <v>15800000</v>
      </c>
      <c r="N770">
        <v>183</v>
      </c>
      <c r="O770">
        <v>3.3</v>
      </c>
      <c r="P770" t="s">
        <v>27</v>
      </c>
      <c r="Q770" t="s">
        <v>23</v>
      </c>
    </row>
    <row r="771" spans="1:17" x14ac:dyDescent="0.3">
      <c r="A771">
        <v>771</v>
      </c>
      <c r="B771" t="s">
        <v>1002</v>
      </c>
      <c r="C771" t="s">
        <v>52</v>
      </c>
      <c r="D771" t="s">
        <v>19</v>
      </c>
      <c r="E771" t="s">
        <v>588</v>
      </c>
      <c r="G771">
        <v>17.7</v>
      </c>
      <c r="H771">
        <v>4240</v>
      </c>
      <c r="I771">
        <v>0</v>
      </c>
      <c r="J771">
        <v>1</v>
      </c>
      <c r="K771">
        <v>530</v>
      </c>
      <c r="L771">
        <v>848</v>
      </c>
      <c r="M771">
        <v>0</v>
      </c>
      <c r="N771">
        <v>1</v>
      </c>
      <c r="O771">
        <v>1.9</v>
      </c>
      <c r="P771" t="s">
        <v>31</v>
      </c>
      <c r="Q771" t="s">
        <v>22</v>
      </c>
    </row>
    <row r="772" spans="1:17" x14ac:dyDescent="0.3">
      <c r="A772">
        <v>772</v>
      </c>
      <c r="B772" t="s">
        <v>1003</v>
      </c>
      <c r="C772" t="s">
        <v>18</v>
      </c>
      <c r="D772" t="s">
        <v>19</v>
      </c>
      <c r="E772" t="s">
        <v>688</v>
      </c>
      <c r="F772" t="s">
        <v>364</v>
      </c>
      <c r="G772">
        <v>7.3</v>
      </c>
      <c r="H772">
        <v>710</v>
      </c>
      <c r="I772">
        <v>6320</v>
      </c>
      <c r="J772">
        <v>1.3</v>
      </c>
      <c r="K772">
        <v>11137</v>
      </c>
      <c r="L772">
        <v>112000</v>
      </c>
      <c r="M772">
        <v>996000</v>
      </c>
      <c r="N772">
        <v>63</v>
      </c>
      <c r="O772">
        <v>4.9000000000000004</v>
      </c>
      <c r="P772" t="s">
        <v>23</v>
      </c>
      <c r="Q772" t="s">
        <v>28</v>
      </c>
    </row>
    <row r="773" spans="1:17" x14ac:dyDescent="0.3">
      <c r="A773">
        <v>773</v>
      </c>
      <c r="B773" t="s">
        <v>1004</v>
      </c>
      <c r="C773" t="s">
        <v>36</v>
      </c>
      <c r="D773" t="s">
        <v>19</v>
      </c>
      <c r="E773" t="s">
        <v>53</v>
      </c>
      <c r="F773" t="s">
        <v>66</v>
      </c>
      <c r="G773">
        <v>8.9</v>
      </c>
      <c r="H773">
        <v>1180</v>
      </c>
      <c r="I773">
        <v>2030</v>
      </c>
      <c r="J773">
        <v>1</v>
      </c>
      <c r="K773">
        <v>4466</v>
      </c>
      <c r="L773">
        <v>78200</v>
      </c>
      <c r="M773">
        <v>135000</v>
      </c>
      <c r="N773">
        <v>4</v>
      </c>
      <c r="O773">
        <v>2.2999999999999998</v>
      </c>
      <c r="P773" t="s">
        <v>28</v>
      </c>
      <c r="Q773" t="s">
        <v>34</v>
      </c>
    </row>
    <row r="774" spans="1:17" x14ac:dyDescent="0.3">
      <c r="A774">
        <v>774</v>
      </c>
      <c r="B774" t="s">
        <v>1005</v>
      </c>
      <c r="C774" t="s">
        <v>84</v>
      </c>
      <c r="D774" t="s">
        <v>19</v>
      </c>
      <c r="E774" t="s">
        <v>64</v>
      </c>
      <c r="F774" t="s">
        <v>55</v>
      </c>
      <c r="G774">
        <v>7.1</v>
      </c>
      <c r="H774">
        <v>2830</v>
      </c>
      <c r="I774">
        <v>10323</v>
      </c>
      <c r="J774">
        <v>1.5</v>
      </c>
      <c r="K774">
        <v>13203</v>
      </c>
      <c r="L774">
        <v>752000</v>
      </c>
      <c r="M774">
        <v>27500000</v>
      </c>
      <c r="N774">
        <v>66</v>
      </c>
      <c r="O774">
        <v>6.1</v>
      </c>
      <c r="P774" t="s">
        <v>34</v>
      </c>
      <c r="Q774" t="s">
        <v>28</v>
      </c>
    </row>
    <row r="775" spans="1:17" x14ac:dyDescent="0.3">
      <c r="A775">
        <v>775</v>
      </c>
      <c r="B775" t="s">
        <v>1006</v>
      </c>
      <c r="C775" t="s">
        <v>41</v>
      </c>
      <c r="D775" t="s">
        <v>19</v>
      </c>
      <c r="E775" t="s">
        <v>20</v>
      </c>
      <c r="F775" t="s">
        <v>1007</v>
      </c>
      <c r="G775">
        <v>3.5</v>
      </c>
      <c r="H775">
        <v>6910</v>
      </c>
      <c r="I775">
        <v>2533</v>
      </c>
      <c r="J775">
        <v>1.2</v>
      </c>
      <c r="K775">
        <v>4400</v>
      </c>
      <c r="L775">
        <v>89100</v>
      </c>
      <c r="M775">
        <v>316000</v>
      </c>
      <c r="N775">
        <v>15</v>
      </c>
      <c r="O775">
        <v>1</v>
      </c>
      <c r="P775" t="s">
        <v>22</v>
      </c>
      <c r="Q775" t="s">
        <v>31</v>
      </c>
    </row>
    <row r="776" spans="1:17" x14ac:dyDescent="0.3">
      <c r="A776">
        <v>776</v>
      </c>
      <c r="B776" t="s">
        <v>1008</v>
      </c>
      <c r="C776" t="s">
        <v>18</v>
      </c>
      <c r="D776" t="s">
        <v>19</v>
      </c>
      <c r="E776" t="s">
        <v>81</v>
      </c>
      <c r="F776" t="s">
        <v>64</v>
      </c>
      <c r="G776">
        <v>7.3</v>
      </c>
      <c r="H776">
        <v>1682</v>
      </c>
      <c r="I776">
        <v>34197</v>
      </c>
      <c r="J776">
        <v>1.8</v>
      </c>
      <c r="K776">
        <v>13949</v>
      </c>
      <c r="L776">
        <v>3100000</v>
      </c>
      <c r="M776">
        <v>63000000</v>
      </c>
      <c r="N776">
        <v>119</v>
      </c>
      <c r="O776">
        <v>5.4</v>
      </c>
      <c r="P776" t="s">
        <v>27</v>
      </c>
      <c r="Q776" t="s">
        <v>28</v>
      </c>
    </row>
    <row r="777" spans="1:17" x14ac:dyDescent="0.3">
      <c r="A777">
        <v>777</v>
      </c>
      <c r="B777" t="s">
        <v>1009</v>
      </c>
      <c r="C777" t="s">
        <v>50</v>
      </c>
      <c r="D777" t="s">
        <v>19</v>
      </c>
      <c r="E777" t="s">
        <v>55</v>
      </c>
      <c r="F777" t="s">
        <v>20</v>
      </c>
      <c r="G777">
        <v>4.7</v>
      </c>
      <c r="H777">
        <v>1740</v>
      </c>
      <c r="I777">
        <v>4331</v>
      </c>
      <c r="J777">
        <v>1.5</v>
      </c>
      <c r="K777">
        <v>5008</v>
      </c>
      <c r="L777">
        <v>216000</v>
      </c>
      <c r="M777">
        <v>5370000</v>
      </c>
      <c r="N777">
        <v>56</v>
      </c>
      <c r="O777">
        <v>2.8</v>
      </c>
      <c r="P777" t="s">
        <v>23</v>
      </c>
      <c r="Q777" t="s">
        <v>28</v>
      </c>
    </row>
    <row r="778" spans="1:17" x14ac:dyDescent="0.3">
      <c r="A778">
        <v>778</v>
      </c>
      <c r="B778" t="s">
        <v>1010</v>
      </c>
      <c r="C778" t="s">
        <v>18</v>
      </c>
      <c r="D778" t="s">
        <v>19</v>
      </c>
      <c r="E778" t="s">
        <v>39</v>
      </c>
      <c r="F778" t="s">
        <v>20</v>
      </c>
      <c r="G778">
        <v>4.0999999999999996</v>
      </c>
      <c r="H778">
        <v>3744</v>
      </c>
      <c r="I778">
        <v>25754</v>
      </c>
      <c r="J778">
        <v>1.9</v>
      </c>
      <c r="K778">
        <v>2288</v>
      </c>
      <c r="L778">
        <v>1880000</v>
      </c>
      <c r="M778">
        <v>12900000</v>
      </c>
      <c r="N778">
        <v>105</v>
      </c>
      <c r="O778">
        <v>1.7</v>
      </c>
      <c r="P778" t="s">
        <v>37</v>
      </c>
      <c r="Q778" t="s">
        <v>27</v>
      </c>
    </row>
    <row r="779" spans="1:17" x14ac:dyDescent="0.3">
      <c r="A779">
        <v>779</v>
      </c>
      <c r="B779" t="s">
        <v>1011</v>
      </c>
      <c r="C779" t="s">
        <v>18</v>
      </c>
      <c r="D779" t="s">
        <v>19</v>
      </c>
      <c r="E779" t="s">
        <v>283</v>
      </c>
      <c r="F779" t="s">
        <v>284</v>
      </c>
      <c r="G779">
        <v>5</v>
      </c>
      <c r="H779">
        <v>4740</v>
      </c>
      <c r="I779">
        <v>1599</v>
      </c>
      <c r="J779">
        <v>1.5</v>
      </c>
      <c r="K779">
        <v>8494</v>
      </c>
      <c r="L779">
        <v>755000</v>
      </c>
      <c r="M779">
        <v>20500000</v>
      </c>
      <c r="N779">
        <v>136</v>
      </c>
      <c r="O779">
        <v>4.4000000000000004</v>
      </c>
      <c r="P779" t="s">
        <v>37</v>
      </c>
      <c r="Q779" t="s">
        <v>23</v>
      </c>
    </row>
    <row r="780" spans="1:17" x14ac:dyDescent="0.3">
      <c r="A780">
        <v>780</v>
      </c>
      <c r="B780" t="s">
        <v>1012</v>
      </c>
      <c r="C780" t="s">
        <v>52</v>
      </c>
      <c r="D780" t="s">
        <v>19</v>
      </c>
      <c r="E780" t="s">
        <v>53</v>
      </c>
      <c r="F780" t="s">
        <v>1013</v>
      </c>
      <c r="G780">
        <v>5.5</v>
      </c>
      <c r="H780">
        <v>3590</v>
      </c>
      <c r="I780">
        <v>17325</v>
      </c>
      <c r="J780">
        <v>1</v>
      </c>
      <c r="K780">
        <v>8289</v>
      </c>
      <c r="L780">
        <v>563000</v>
      </c>
      <c r="M780">
        <v>27100000</v>
      </c>
      <c r="N780">
        <v>23</v>
      </c>
      <c r="O780">
        <v>5.2</v>
      </c>
      <c r="P780" t="s">
        <v>28</v>
      </c>
      <c r="Q780" t="s">
        <v>22</v>
      </c>
    </row>
    <row r="781" spans="1:17" x14ac:dyDescent="0.3">
      <c r="A781">
        <v>781</v>
      </c>
      <c r="B781" t="s">
        <v>1014</v>
      </c>
      <c r="C781" t="s">
        <v>73</v>
      </c>
      <c r="D781" t="s">
        <v>19</v>
      </c>
      <c r="E781" t="s">
        <v>102</v>
      </c>
      <c r="F781" t="s">
        <v>60</v>
      </c>
      <c r="G781">
        <v>11.4</v>
      </c>
      <c r="H781">
        <v>2620</v>
      </c>
      <c r="I781">
        <v>6438</v>
      </c>
      <c r="J781">
        <v>1.4</v>
      </c>
      <c r="K781">
        <v>13165</v>
      </c>
      <c r="L781">
        <v>286000</v>
      </c>
      <c r="M781">
        <v>6950000</v>
      </c>
      <c r="N781">
        <v>107</v>
      </c>
      <c r="O781">
        <v>3.3</v>
      </c>
      <c r="P781" t="s">
        <v>31</v>
      </c>
      <c r="Q781" t="s">
        <v>28</v>
      </c>
    </row>
    <row r="782" spans="1:17" x14ac:dyDescent="0.3">
      <c r="A782">
        <v>782</v>
      </c>
      <c r="B782" t="s">
        <v>1015</v>
      </c>
      <c r="C782" t="s">
        <v>18</v>
      </c>
      <c r="D782" t="s">
        <v>19</v>
      </c>
      <c r="E782" t="s">
        <v>20</v>
      </c>
      <c r="F782" t="s">
        <v>1016</v>
      </c>
      <c r="G782">
        <v>6.4</v>
      </c>
      <c r="H782">
        <v>2300</v>
      </c>
      <c r="I782">
        <v>3920</v>
      </c>
      <c r="J782">
        <v>1.9</v>
      </c>
      <c r="K782">
        <v>4884</v>
      </c>
      <c r="L782">
        <v>176000</v>
      </c>
      <c r="M782">
        <v>300000</v>
      </c>
      <c r="N782">
        <v>225</v>
      </c>
      <c r="O782">
        <v>4</v>
      </c>
      <c r="P782" t="s">
        <v>31</v>
      </c>
      <c r="Q782" t="s">
        <v>28</v>
      </c>
    </row>
    <row r="783" spans="1:17" x14ac:dyDescent="0.3">
      <c r="A783">
        <v>783</v>
      </c>
      <c r="B783" t="s">
        <v>1017</v>
      </c>
      <c r="C783" t="s">
        <v>57</v>
      </c>
      <c r="D783" t="s">
        <v>19</v>
      </c>
      <c r="E783" t="s">
        <v>30</v>
      </c>
      <c r="F783" t="s">
        <v>43</v>
      </c>
      <c r="G783">
        <v>5.9</v>
      </c>
      <c r="H783">
        <v>2000</v>
      </c>
      <c r="I783">
        <v>13241</v>
      </c>
      <c r="J783">
        <v>1.2</v>
      </c>
      <c r="K783">
        <v>10248</v>
      </c>
      <c r="L783">
        <v>355000</v>
      </c>
      <c r="M783">
        <v>23500000</v>
      </c>
      <c r="N783">
        <v>153</v>
      </c>
      <c r="O783">
        <v>4.5</v>
      </c>
      <c r="P783" t="s">
        <v>28</v>
      </c>
      <c r="Q783" t="s">
        <v>34</v>
      </c>
    </row>
    <row r="784" spans="1:17" x14ac:dyDescent="0.3">
      <c r="A784">
        <v>784</v>
      </c>
      <c r="B784" t="s">
        <v>1018</v>
      </c>
      <c r="C784" t="s">
        <v>18</v>
      </c>
      <c r="D784" t="s">
        <v>19</v>
      </c>
      <c r="E784" t="s">
        <v>20</v>
      </c>
      <c r="F784" t="s">
        <v>202</v>
      </c>
      <c r="G784">
        <v>4.3</v>
      </c>
      <c r="H784">
        <v>830</v>
      </c>
      <c r="I784">
        <v>2263</v>
      </c>
      <c r="J784">
        <v>1.4</v>
      </c>
      <c r="K784">
        <v>9768</v>
      </c>
      <c r="L784">
        <v>183000</v>
      </c>
      <c r="M784">
        <v>5260000</v>
      </c>
      <c r="N784">
        <v>474</v>
      </c>
      <c r="O784">
        <v>5.8</v>
      </c>
      <c r="P784" t="s">
        <v>23</v>
      </c>
      <c r="Q784" t="s">
        <v>23</v>
      </c>
    </row>
    <row r="785" spans="1:17" x14ac:dyDescent="0.3">
      <c r="A785">
        <v>785</v>
      </c>
      <c r="B785" t="s">
        <v>1019</v>
      </c>
      <c r="C785" t="s">
        <v>36</v>
      </c>
      <c r="D785" t="s">
        <v>19</v>
      </c>
      <c r="E785" t="s">
        <v>20</v>
      </c>
      <c r="F785" t="s">
        <v>64</v>
      </c>
      <c r="G785">
        <v>2.6</v>
      </c>
      <c r="H785">
        <v>1019</v>
      </c>
      <c r="I785">
        <v>0</v>
      </c>
      <c r="J785">
        <v>2.1</v>
      </c>
      <c r="K785">
        <v>2000</v>
      </c>
      <c r="L785">
        <v>85600</v>
      </c>
      <c r="M785">
        <v>0</v>
      </c>
      <c r="N785">
        <v>6</v>
      </c>
      <c r="O785">
        <v>1.8</v>
      </c>
      <c r="P785" t="s">
        <v>27</v>
      </c>
      <c r="Q785" t="s">
        <v>22</v>
      </c>
    </row>
    <row r="786" spans="1:17" x14ac:dyDescent="0.3">
      <c r="A786">
        <v>786</v>
      </c>
      <c r="B786" t="s">
        <v>1020</v>
      </c>
      <c r="C786" t="s">
        <v>18</v>
      </c>
      <c r="D786" t="s">
        <v>19</v>
      </c>
      <c r="E786" t="s">
        <v>456</v>
      </c>
      <c r="F786" t="s">
        <v>45</v>
      </c>
      <c r="G786">
        <v>2.2000000000000002</v>
      </c>
      <c r="H786">
        <v>2131</v>
      </c>
      <c r="I786">
        <v>270</v>
      </c>
      <c r="J786">
        <v>1.4</v>
      </c>
      <c r="K786">
        <v>1148</v>
      </c>
      <c r="L786">
        <v>1010000</v>
      </c>
      <c r="M786">
        <v>13000</v>
      </c>
      <c r="N786">
        <v>32</v>
      </c>
      <c r="O786">
        <v>4</v>
      </c>
      <c r="P786" t="s">
        <v>27</v>
      </c>
      <c r="Q786" t="s">
        <v>31</v>
      </c>
    </row>
    <row r="787" spans="1:17" x14ac:dyDescent="0.3">
      <c r="A787">
        <v>787</v>
      </c>
      <c r="B787" t="s">
        <v>1021</v>
      </c>
      <c r="C787" t="s">
        <v>68</v>
      </c>
      <c r="D787" t="s">
        <v>19</v>
      </c>
      <c r="E787" t="s">
        <v>20</v>
      </c>
      <c r="F787" t="s">
        <v>58</v>
      </c>
      <c r="G787">
        <v>4.0999999999999996</v>
      </c>
      <c r="H787">
        <v>7270</v>
      </c>
      <c r="I787">
        <v>3998</v>
      </c>
      <c r="J787">
        <v>1.4</v>
      </c>
      <c r="K787">
        <v>2291</v>
      </c>
      <c r="L787">
        <v>420000</v>
      </c>
      <c r="M787">
        <v>2310000</v>
      </c>
      <c r="N787">
        <v>86</v>
      </c>
      <c r="O787">
        <v>1.6</v>
      </c>
      <c r="P787" t="s">
        <v>31</v>
      </c>
      <c r="Q787" t="s">
        <v>28</v>
      </c>
    </row>
    <row r="788" spans="1:17" x14ac:dyDescent="0.3">
      <c r="A788">
        <v>788</v>
      </c>
      <c r="B788" t="s">
        <v>1022</v>
      </c>
      <c r="C788" t="s">
        <v>18</v>
      </c>
      <c r="D788" t="s">
        <v>19</v>
      </c>
      <c r="E788" t="s">
        <v>64</v>
      </c>
      <c r="F788" t="s">
        <v>20</v>
      </c>
      <c r="G788">
        <v>5</v>
      </c>
      <c r="H788">
        <v>7640</v>
      </c>
      <c r="I788">
        <v>8341</v>
      </c>
      <c r="J788">
        <v>1.2</v>
      </c>
      <c r="K788">
        <v>5792</v>
      </c>
      <c r="L788">
        <v>837000</v>
      </c>
      <c r="M788">
        <v>9130000</v>
      </c>
      <c r="N788">
        <v>38</v>
      </c>
      <c r="O788">
        <v>3.4</v>
      </c>
      <c r="P788" t="s">
        <v>31</v>
      </c>
      <c r="Q788" t="s">
        <v>28</v>
      </c>
    </row>
    <row r="789" spans="1:17" x14ac:dyDescent="0.3">
      <c r="A789">
        <v>789</v>
      </c>
      <c r="B789" t="s">
        <v>1023</v>
      </c>
      <c r="C789" t="s">
        <v>36</v>
      </c>
      <c r="D789" t="s">
        <v>19</v>
      </c>
      <c r="E789" t="s">
        <v>20</v>
      </c>
      <c r="F789" t="s">
        <v>45</v>
      </c>
      <c r="G789">
        <v>5</v>
      </c>
      <c r="H789">
        <v>8100</v>
      </c>
      <c r="I789">
        <v>25235</v>
      </c>
      <c r="J789">
        <v>1.8</v>
      </c>
      <c r="K789">
        <v>8657</v>
      </c>
      <c r="L789">
        <v>1340000</v>
      </c>
      <c r="M789">
        <v>41900000</v>
      </c>
      <c r="N789">
        <v>148</v>
      </c>
      <c r="O789">
        <v>4.5</v>
      </c>
      <c r="P789" t="s">
        <v>34</v>
      </c>
      <c r="Q789" t="s">
        <v>31</v>
      </c>
    </row>
    <row r="790" spans="1:17" x14ac:dyDescent="0.3">
      <c r="A790">
        <v>790</v>
      </c>
      <c r="B790" t="s">
        <v>1024</v>
      </c>
      <c r="C790" t="s">
        <v>68</v>
      </c>
      <c r="D790" t="s">
        <v>19</v>
      </c>
      <c r="E790" t="s">
        <v>364</v>
      </c>
      <c r="F790" t="s">
        <v>43</v>
      </c>
      <c r="G790">
        <v>6.6</v>
      </c>
      <c r="H790">
        <v>2020</v>
      </c>
      <c r="I790">
        <v>7940</v>
      </c>
      <c r="J790">
        <v>1.7</v>
      </c>
      <c r="K790">
        <v>4155</v>
      </c>
      <c r="L790">
        <v>128000</v>
      </c>
      <c r="M790">
        <v>505000</v>
      </c>
      <c r="N790">
        <v>60</v>
      </c>
      <c r="O790">
        <v>4.2</v>
      </c>
      <c r="P790" t="s">
        <v>23</v>
      </c>
      <c r="Q790" t="s">
        <v>34</v>
      </c>
    </row>
    <row r="791" spans="1:17" x14ac:dyDescent="0.3">
      <c r="A791">
        <v>791</v>
      </c>
      <c r="B791" t="s">
        <v>1025</v>
      </c>
      <c r="C791" t="s">
        <v>50</v>
      </c>
      <c r="D791" t="s">
        <v>19</v>
      </c>
      <c r="E791" t="s">
        <v>20</v>
      </c>
      <c r="F791" t="s">
        <v>55</v>
      </c>
      <c r="G791">
        <v>5.3</v>
      </c>
      <c r="H791">
        <v>1330</v>
      </c>
      <c r="I791">
        <v>2100</v>
      </c>
      <c r="J791">
        <v>1.8</v>
      </c>
      <c r="K791">
        <v>6076</v>
      </c>
      <c r="L791">
        <v>150000</v>
      </c>
      <c r="M791">
        <v>236000</v>
      </c>
      <c r="N791">
        <v>112</v>
      </c>
      <c r="O791">
        <v>4.3</v>
      </c>
      <c r="P791" t="s">
        <v>27</v>
      </c>
      <c r="Q791" t="s">
        <v>34</v>
      </c>
    </row>
    <row r="792" spans="1:17" x14ac:dyDescent="0.3">
      <c r="A792">
        <v>792</v>
      </c>
      <c r="B792" t="s">
        <v>1026</v>
      </c>
      <c r="C792" t="s">
        <v>18</v>
      </c>
      <c r="D792" t="s">
        <v>19</v>
      </c>
      <c r="E792" t="s">
        <v>55</v>
      </c>
      <c r="F792" t="s">
        <v>81</v>
      </c>
      <c r="G792">
        <v>4.7</v>
      </c>
      <c r="H792">
        <v>1289</v>
      </c>
      <c r="I792">
        <v>6305</v>
      </c>
      <c r="J792">
        <v>1.4</v>
      </c>
      <c r="K792">
        <v>3896</v>
      </c>
      <c r="L792">
        <v>1090000</v>
      </c>
      <c r="M792">
        <v>5350000</v>
      </c>
      <c r="N792">
        <v>30</v>
      </c>
      <c r="O792">
        <v>3.8</v>
      </c>
      <c r="P792" t="s">
        <v>37</v>
      </c>
      <c r="Q792" t="s">
        <v>22</v>
      </c>
    </row>
    <row r="793" spans="1:17" x14ac:dyDescent="0.3">
      <c r="A793">
        <v>793</v>
      </c>
      <c r="B793" t="s">
        <v>1027</v>
      </c>
      <c r="C793" t="s">
        <v>222</v>
      </c>
      <c r="D793" t="s">
        <v>19</v>
      </c>
      <c r="E793" t="s">
        <v>866</v>
      </c>
      <c r="F793" t="s">
        <v>867</v>
      </c>
      <c r="G793">
        <v>4</v>
      </c>
      <c r="H793">
        <v>2090</v>
      </c>
      <c r="I793">
        <v>1555</v>
      </c>
      <c r="J793">
        <v>1.2</v>
      </c>
      <c r="K793">
        <v>2916</v>
      </c>
      <c r="L793">
        <v>123000</v>
      </c>
      <c r="M793">
        <v>9180000</v>
      </c>
      <c r="N793">
        <v>10</v>
      </c>
      <c r="O793">
        <v>2.2999999999999998</v>
      </c>
      <c r="P793" t="s">
        <v>23</v>
      </c>
      <c r="Q793" t="s">
        <v>22</v>
      </c>
    </row>
    <row r="794" spans="1:17" x14ac:dyDescent="0.3">
      <c r="A794">
        <v>794</v>
      </c>
      <c r="B794" t="s">
        <v>1028</v>
      </c>
      <c r="C794" t="s">
        <v>18</v>
      </c>
      <c r="D794" t="s">
        <v>19</v>
      </c>
      <c r="E794" t="s">
        <v>102</v>
      </c>
      <c r="F794" t="s">
        <v>459</v>
      </c>
      <c r="G794">
        <v>6.8</v>
      </c>
      <c r="H794">
        <v>1620</v>
      </c>
      <c r="I794">
        <v>9237</v>
      </c>
      <c r="J794">
        <v>1.5</v>
      </c>
      <c r="K794">
        <v>151</v>
      </c>
      <c r="L794">
        <v>415000</v>
      </c>
      <c r="M794">
        <v>22700000</v>
      </c>
      <c r="N794">
        <v>264</v>
      </c>
      <c r="O794">
        <v>5.7</v>
      </c>
      <c r="P794" t="s">
        <v>37</v>
      </c>
      <c r="Q794" t="s">
        <v>27</v>
      </c>
    </row>
    <row r="795" spans="1:17" x14ac:dyDescent="0.3">
      <c r="A795">
        <v>795</v>
      </c>
      <c r="B795" t="s">
        <v>1029</v>
      </c>
      <c r="C795" t="s">
        <v>18</v>
      </c>
      <c r="D795" t="s">
        <v>19</v>
      </c>
      <c r="E795" t="s">
        <v>43</v>
      </c>
      <c r="F795" t="s">
        <v>45</v>
      </c>
      <c r="G795">
        <v>3.9</v>
      </c>
      <c r="H795">
        <v>2620</v>
      </c>
      <c r="I795">
        <v>8930</v>
      </c>
      <c r="J795">
        <v>1.1000000000000001</v>
      </c>
      <c r="K795">
        <v>2962</v>
      </c>
      <c r="L795">
        <v>191000</v>
      </c>
      <c r="M795">
        <v>652000</v>
      </c>
      <c r="N795">
        <v>27</v>
      </c>
      <c r="O795">
        <v>2.6</v>
      </c>
      <c r="P795" t="s">
        <v>28</v>
      </c>
      <c r="Q795" t="s">
        <v>27</v>
      </c>
    </row>
    <row r="796" spans="1:17" x14ac:dyDescent="0.3">
      <c r="A796">
        <v>796</v>
      </c>
      <c r="B796" t="s">
        <v>1030</v>
      </c>
      <c r="C796" t="s">
        <v>18</v>
      </c>
      <c r="D796" t="s">
        <v>19</v>
      </c>
      <c r="E796" t="s">
        <v>585</v>
      </c>
      <c r="F796" t="s">
        <v>21</v>
      </c>
      <c r="G796">
        <v>6.5</v>
      </c>
      <c r="H796">
        <v>2220</v>
      </c>
      <c r="I796">
        <v>0</v>
      </c>
      <c r="J796">
        <v>1.6</v>
      </c>
      <c r="K796">
        <v>1727</v>
      </c>
      <c r="L796">
        <v>61600</v>
      </c>
      <c r="M796">
        <v>2</v>
      </c>
      <c r="N796">
        <v>30</v>
      </c>
      <c r="O796">
        <v>3.5</v>
      </c>
      <c r="P796" t="s">
        <v>28</v>
      </c>
      <c r="Q796" t="s">
        <v>23</v>
      </c>
    </row>
    <row r="797" spans="1:17" x14ac:dyDescent="0.3">
      <c r="A797">
        <v>797</v>
      </c>
      <c r="B797" t="s">
        <v>1031</v>
      </c>
      <c r="C797" t="s">
        <v>73</v>
      </c>
      <c r="D797" t="s">
        <v>19</v>
      </c>
      <c r="E797" t="s">
        <v>43</v>
      </c>
      <c r="F797" t="s">
        <v>20</v>
      </c>
      <c r="G797">
        <v>5.3</v>
      </c>
      <c r="H797">
        <v>6770</v>
      </c>
      <c r="I797">
        <v>9941</v>
      </c>
      <c r="J797">
        <v>1.4</v>
      </c>
      <c r="K797">
        <v>4441</v>
      </c>
      <c r="L797">
        <v>505000</v>
      </c>
      <c r="M797">
        <v>7410000</v>
      </c>
      <c r="N797">
        <v>20</v>
      </c>
      <c r="O797">
        <v>3.9</v>
      </c>
      <c r="P797" t="s">
        <v>37</v>
      </c>
      <c r="Q797" t="s">
        <v>28</v>
      </c>
    </row>
    <row r="798" spans="1:17" x14ac:dyDescent="0.3">
      <c r="A798">
        <v>798</v>
      </c>
      <c r="B798" t="s">
        <v>1032</v>
      </c>
      <c r="C798" t="s">
        <v>18</v>
      </c>
      <c r="D798" t="s">
        <v>19</v>
      </c>
      <c r="E798" t="s">
        <v>20</v>
      </c>
      <c r="F798" t="s">
        <v>1033</v>
      </c>
      <c r="G798">
        <v>3.8</v>
      </c>
      <c r="H798">
        <v>2880</v>
      </c>
      <c r="I798">
        <v>4031</v>
      </c>
      <c r="J798">
        <v>1.7</v>
      </c>
      <c r="K798">
        <v>4236</v>
      </c>
      <c r="L798">
        <v>337000</v>
      </c>
      <c r="M798">
        <v>4700000</v>
      </c>
      <c r="N798">
        <v>219</v>
      </c>
      <c r="O798">
        <v>2.9</v>
      </c>
      <c r="P798" t="s">
        <v>37</v>
      </c>
      <c r="Q798" t="s">
        <v>28</v>
      </c>
    </row>
    <row r="799" spans="1:17" x14ac:dyDescent="0.3">
      <c r="A799">
        <v>799</v>
      </c>
      <c r="B799" t="s">
        <v>1034</v>
      </c>
      <c r="C799" t="s">
        <v>18</v>
      </c>
      <c r="D799" t="s">
        <v>19</v>
      </c>
      <c r="E799" t="s">
        <v>53</v>
      </c>
      <c r="G799">
        <v>4</v>
      </c>
      <c r="H799">
        <v>2834</v>
      </c>
      <c r="I799">
        <v>7685</v>
      </c>
      <c r="J799">
        <v>1</v>
      </c>
      <c r="K799">
        <v>800</v>
      </c>
      <c r="L799">
        <v>54000</v>
      </c>
      <c r="M799">
        <v>147000</v>
      </c>
      <c r="N799">
        <v>1</v>
      </c>
      <c r="O799">
        <v>0.1</v>
      </c>
      <c r="P799" t="s">
        <v>23</v>
      </c>
      <c r="Q799" t="s">
        <v>27</v>
      </c>
    </row>
    <row r="800" spans="1:17" x14ac:dyDescent="0.3">
      <c r="A800">
        <v>800</v>
      </c>
      <c r="B800" t="s">
        <v>1035</v>
      </c>
      <c r="C800" t="s">
        <v>36</v>
      </c>
      <c r="D800" t="s">
        <v>19</v>
      </c>
      <c r="E800" t="s">
        <v>138</v>
      </c>
      <c r="F800" t="s">
        <v>186</v>
      </c>
      <c r="G800">
        <v>4.0999999999999996</v>
      </c>
      <c r="H800">
        <v>1430</v>
      </c>
      <c r="I800">
        <v>5580</v>
      </c>
      <c r="J800">
        <v>1.2</v>
      </c>
      <c r="K800">
        <v>536</v>
      </c>
      <c r="L800">
        <v>186000</v>
      </c>
      <c r="M800">
        <v>724000</v>
      </c>
      <c r="N800">
        <v>51</v>
      </c>
      <c r="O800">
        <v>5.2</v>
      </c>
      <c r="P800" t="s">
        <v>37</v>
      </c>
      <c r="Q800" t="s">
        <v>22</v>
      </c>
    </row>
    <row r="801" spans="1:17" x14ac:dyDescent="0.3">
      <c r="A801">
        <v>801</v>
      </c>
      <c r="B801" t="s">
        <v>1036</v>
      </c>
      <c r="C801" t="s">
        <v>52</v>
      </c>
      <c r="D801" t="s">
        <v>19</v>
      </c>
      <c r="E801" t="s">
        <v>20</v>
      </c>
      <c r="F801" t="s">
        <v>102</v>
      </c>
      <c r="G801">
        <v>7.2</v>
      </c>
      <c r="H801">
        <v>450</v>
      </c>
      <c r="I801">
        <v>8714</v>
      </c>
      <c r="J801">
        <v>1.7</v>
      </c>
      <c r="K801">
        <v>1725</v>
      </c>
      <c r="L801">
        <v>124000</v>
      </c>
      <c r="M801">
        <v>21800000</v>
      </c>
      <c r="N801">
        <v>992</v>
      </c>
      <c r="O801">
        <v>6</v>
      </c>
      <c r="P801" t="s">
        <v>23</v>
      </c>
      <c r="Q801" t="s">
        <v>27</v>
      </c>
    </row>
    <row r="802" spans="1:17" x14ac:dyDescent="0.3">
      <c r="A802">
        <v>802</v>
      </c>
      <c r="B802" t="s">
        <v>1037</v>
      </c>
      <c r="C802" t="s">
        <v>52</v>
      </c>
      <c r="D802" t="s">
        <v>19</v>
      </c>
      <c r="E802" t="s">
        <v>53</v>
      </c>
      <c r="F802" t="s">
        <v>45</v>
      </c>
      <c r="G802">
        <v>5</v>
      </c>
      <c r="H802">
        <v>2370</v>
      </c>
      <c r="I802">
        <v>15281</v>
      </c>
      <c r="J802">
        <v>1</v>
      </c>
      <c r="K802">
        <v>7831</v>
      </c>
      <c r="L802">
        <v>385000</v>
      </c>
      <c r="M802">
        <v>24800000</v>
      </c>
      <c r="N802">
        <v>8</v>
      </c>
      <c r="O802">
        <v>4.4000000000000004</v>
      </c>
      <c r="P802" t="s">
        <v>37</v>
      </c>
      <c r="Q802" t="s">
        <v>34</v>
      </c>
    </row>
    <row r="803" spans="1:17" x14ac:dyDescent="0.3">
      <c r="A803">
        <v>803</v>
      </c>
      <c r="B803" t="s">
        <v>1038</v>
      </c>
      <c r="C803" t="s">
        <v>18</v>
      </c>
      <c r="D803" t="s">
        <v>19</v>
      </c>
      <c r="E803" t="s">
        <v>81</v>
      </c>
      <c r="F803" t="s">
        <v>226</v>
      </c>
      <c r="G803">
        <v>6.3</v>
      </c>
      <c r="H803">
        <v>1410</v>
      </c>
      <c r="I803">
        <v>1621</v>
      </c>
      <c r="J803">
        <v>1.1000000000000001</v>
      </c>
      <c r="K803">
        <v>8506</v>
      </c>
      <c r="L803">
        <v>185000</v>
      </c>
      <c r="M803">
        <v>2140000</v>
      </c>
      <c r="N803">
        <v>57</v>
      </c>
      <c r="O803">
        <v>4.3</v>
      </c>
      <c r="P803" t="s">
        <v>27</v>
      </c>
      <c r="Q803" t="s">
        <v>23</v>
      </c>
    </row>
    <row r="804" spans="1:17" x14ac:dyDescent="0.3">
      <c r="A804">
        <v>804</v>
      </c>
      <c r="B804" t="s">
        <v>1039</v>
      </c>
      <c r="C804" t="s">
        <v>153</v>
      </c>
      <c r="D804" t="s">
        <v>19</v>
      </c>
      <c r="E804" t="s">
        <v>20</v>
      </c>
      <c r="F804" t="s">
        <v>55</v>
      </c>
      <c r="G804">
        <v>5.0999999999999996</v>
      </c>
      <c r="H804">
        <v>1073</v>
      </c>
      <c r="I804">
        <v>2988</v>
      </c>
      <c r="J804">
        <v>2.5</v>
      </c>
      <c r="K804">
        <v>2562</v>
      </c>
      <c r="L804">
        <v>498000</v>
      </c>
      <c r="M804">
        <v>1390000</v>
      </c>
      <c r="N804">
        <v>114</v>
      </c>
      <c r="O804">
        <v>3.6</v>
      </c>
      <c r="P804" t="s">
        <v>34</v>
      </c>
      <c r="Q804" t="s">
        <v>28</v>
      </c>
    </row>
    <row r="805" spans="1:17" x14ac:dyDescent="0.3">
      <c r="A805">
        <v>805</v>
      </c>
      <c r="B805" t="s">
        <v>1040</v>
      </c>
      <c r="C805" t="s">
        <v>41</v>
      </c>
      <c r="D805" t="s">
        <v>19</v>
      </c>
      <c r="E805" t="s">
        <v>20</v>
      </c>
      <c r="F805" t="s">
        <v>143</v>
      </c>
      <c r="G805">
        <v>4.0999999999999996</v>
      </c>
      <c r="H805">
        <v>6360</v>
      </c>
      <c r="I805">
        <v>17806</v>
      </c>
      <c r="J805">
        <v>2</v>
      </c>
      <c r="K805">
        <v>5782</v>
      </c>
      <c r="L805">
        <v>920000</v>
      </c>
      <c r="M805">
        <v>25800000</v>
      </c>
      <c r="N805">
        <v>473</v>
      </c>
      <c r="O805">
        <v>3.7</v>
      </c>
      <c r="P805" t="s">
        <v>22</v>
      </c>
      <c r="Q805" t="s">
        <v>28</v>
      </c>
    </row>
    <row r="806" spans="1:17" x14ac:dyDescent="0.3">
      <c r="A806">
        <v>806</v>
      </c>
      <c r="B806" t="s">
        <v>1041</v>
      </c>
      <c r="C806" t="s">
        <v>36</v>
      </c>
      <c r="D806" t="s">
        <v>19</v>
      </c>
      <c r="E806" t="s">
        <v>91</v>
      </c>
      <c r="F806" t="s">
        <v>64</v>
      </c>
      <c r="G806">
        <v>3.8</v>
      </c>
      <c r="H806">
        <v>950</v>
      </c>
      <c r="I806">
        <v>3290</v>
      </c>
      <c r="J806">
        <v>1.3</v>
      </c>
      <c r="K806">
        <v>4614</v>
      </c>
      <c r="L806">
        <v>128000</v>
      </c>
      <c r="M806">
        <v>441000</v>
      </c>
      <c r="N806">
        <v>70</v>
      </c>
      <c r="O806">
        <v>3.6</v>
      </c>
      <c r="P806" t="s">
        <v>22</v>
      </c>
      <c r="Q806" t="s">
        <v>37</v>
      </c>
    </row>
    <row r="807" spans="1:17" x14ac:dyDescent="0.3">
      <c r="A807">
        <v>807</v>
      </c>
      <c r="B807" t="s">
        <v>1042</v>
      </c>
      <c r="C807" t="s">
        <v>18</v>
      </c>
      <c r="D807" t="s">
        <v>19</v>
      </c>
      <c r="E807" t="s">
        <v>182</v>
      </c>
      <c r="F807" t="s">
        <v>792</v>
      </c>
      <c r="G807">
        <v>3.8</v>
      </c>
      <c r="H807">
        <v>930</v>
      </c>
      <c r="I807">
        <v>1137</v>
      </c>
      <c r="J807">
        <v>1.1000000000000001</v>
      </c>
      <c r="K807">
        <v>6053</v>
      </c>
      <c r="L807">
        <v>133000</v>
      </c>
      <c r="M807">
        <v>1630000</v>
      </c>
      <c r="N807">
        <v>62</v>
      </c>
      <c r="O807">
        <v>4.4000000000000004</v>
      </c>
      <c r="P807" t="s">
        <v>37</v>
      </c>
      <c r="Q807" t="s">
        <v>37</v>
      </c>
    </row>
    <row r="808" spans="1:17" x14ac:dyDescent="0.3">
      <c r="A808">
        <v>808</v>
      </c>
      <c r="B808" t="s">
        <v>1043</v>
      </c>
      <c r="C808" t="s">
        <v>52</v>
      </c>
      <c r="D808" t="s">
        <v>19</v>
      </c>
      <c r="E808" t="s">
        <v>102</v>
      </c>
      <c r="F808" t="s">
        <v>1044</v>
      </c>
      <c r="G808">
        <v>6.9</v>
      </c>
      <c r="H808">
        <v>880</v>
      </c>
      <c r="I808">
        <v>12625</v>
      </c>
      <c r="J808">
        <v>1.4</v>
      </c>
      <c r="K808">
        <v>10887</v>
      </c>
      <c r="L808">
        <v>141000</v>
      </c>
      <c r="M808">
        <v>20100000</v>
      </c>
      <c r="N808">
        <v>144</v>
      </c>
      <c r="O808">
        <v>4.8</v>
      </c>
      <c r="P808" t="s">
        <v>22</v>
      </c>
      <c r="Q808" t="s">
        <v>27</v>
      </c>
    </row>
    <row r="809" spans="1:17" x14ac:dyDescent="0.3">
      <c r="A809">
        <v>809</v>
      </c>
      <c r="B809" t="s">
        <v>1045</v>
      </c>
      <c r="C809" t="s">
        <v>36</v>
      </c>
      <c r="D809" t="s">
        <v>19</v>
      </c>
      <c r="E809" t="s">
        <v>30</v>
      </c>
      <c r="F809" t="s">
        <v>20</v>
      </c>
      <c r="G809">
        <v>4.5</v>
      </c>
      <c r="H809">
        <v>2450</v>
      </c>
      <c r="I809">
        <v>11013</v>
      </c>
      <c r="J809">
        <v>1.9</v>
      </c>
      <c r="K809">
        <v>9635</v>
      </c>
      <c r="L809">
        <v>562000</v>
      </c>
      <c r="M809">
        <v>25000000</v>
      </c>
      <c r="N809">
        <v>243</v>
      </c>
      <c r="O809">
        <v>5.5</v>
      </c>
      <c r="P809" t="s">
        <v>27</v>
      </c>
      <c r="Q809" t="s">
        <v>37</v>
      </c>
    </row>
    <row r="810" spans="1:17" x14ac:dyDescent="0.3">
      <c r="A810">
        <v>810</v>
      </c>
      <c r="B810" t="s">
        <v>1046</v>
      </c>
      <c r="C810" t="s">
        <v>57</v>
      </c>
      <c r="D810" t="s">
        <v>19</v>
      </c>
      <c r="E810" t="s">
        <v>55</v>
      </c>
      <c r="F810" t="s">
        <v>66</v>
      </c>
      <c r="G810">
        <v>6.5</v>
      </c>
      <c r="H810">
        <v>860</v>
      </c>
      <c r="I810">
        <v>50</v>
      </c>
      <c r="J810">
        <v>1</v>
      </c>
      <c r="K810">
        <v>2069</v>
      </c>
      <c r="L810">
        <v>30900</v>
      </c>
      <c r="M810">
        <v>1800</v>
      </c>
      <c r="N810">
        <v>19</v>
      </c>
      <c r="O810">
        <v>1.9</v>
      </c>
      <c r="P810" t="s">
        <v>23</v>
      </c>
      <c r="Q810" t="s">
        <v>27</v>
      </c>
    </row>
    <row r="811" spans="1:17" x14ac:dyDescent="0.3">
      <c r="A811">
        <v>811</v>
      </c>
      <c r="B811" t="s">
        <v>1047</v>
      </c>
      <c r="C811" t="s">
        <v>18</v>
      </c>
      <c r="D811" t="s">
        <v>19</v>
      </c>
      <c r="E811" t="s">
        <v>66</v>
      </c>
      <c r="G811">
        <v>2.2999999999999998</v>
      </c>
      <c r="H811">
        <v>1130</v>
      </c>
      <c r="I811">
        <v>0</v>
      </c>
      <c r="J811">
        <v>1</v>
      </c>
      <c r="K811">
        <v>70</v>
      </c>
      <c r="L811">
        <v>226</v>
      </c>
      <c r="M811">
        <v>0</v>
      </c>
      <c r="N811">
        <v>1</v>
      </c>
      <c r="O811">
        <v>0.5</v>
      </c>
      <c r="P811" t="s">
        <v>34</v>
      </c>
      <c r="Q811" t="s">
        <v>27</v>
      </c>
    </row>
    <row r="812" spans="1:17" x14ac:dyDescent="0.3">
      <c r="A812">
        <v>812</v>
      </c>
      <c r="B812" t="s">
        <v>1048</v>
      </c>
      <c r="C812" t="s">
        <v>68</v>
      </c>
      <c r="D812" t="s">
        <v>19</v>
      </c>
      <c r="E812" t="s">
        <v>58</v>
      </c>
      <c r="F812" t="s">
        <v>20</v>
      </c>
      <c r="G812">
        <v>6.8</v>
      </c>
      <c r="H812">
        <v>1750</v>
      </c>
      <c r="I812">
        <v>9455</v>
      </c>
      <c r="J812">
        <v>1.3</v>
      </c>
      <c r="K812">
        <v>818</v>
      </c>
      <c r="L812">
        <v>249000</v>
      </c>
      <c r="M812">
        <v>13400000</v>
      </c>
      <c r="N812">
        <v>104</v>
      </c>
      <c r="O812">
        <v>3.4</v>
      </c>
      <c r="P812" t="s">
        <v>23</v>
      </c>
      <c r="Q812" t="s">
        <v>28</v>
      </c>
    </row>
    <row r="813" spans="1:17" x14ac:dyDescent="0.3">
      <c r="A813">
        <v>813</v>
      </c>
      <c r="B813" t="s">
        <v>1049</v>
      </c>
      <c r="C813" t="s">
        <v>18</v>
      </c>
      <c r="D813" t="s">
        <v>19</v>
      </c>
      <c r="E813" t="s">
        <v>78</v>
      </c>
      <c r="F813" t="s">
        <v>20</v>
      </c>
      <c r="G813">
        <v>1.5</v>
      </c>
      <c r="H813">
        <v>7020</v>
      </c>
      <c r="I813">
        <v>270</v>
      </c>
      <c r="J813">
        <v>1</v>
      </c>
      <c r="K813">
        <v>370</v>
      </c>
      <c r="L813">
        <v>21100</v>
      </c>
      <c r="M813">
        <v>847</v>
      </c>
      <c r="N813">
        <v>9</v>
      </c>
      <c r="O813">
        <v>0.1</v>
      </c>
      <c r="P813" t="s">
        <v>28</v>
      </c>
      <c r="Q813" t="s">
        <v>27</v>
      </c>
    </row>
    <row r="814" spans="1:17" x14ac:dyDescent="0.3">
      <c r="A814">
        <v>814</v>
      </c>
      <c r="B814" t="s">
        <v>1050</v>
      </c>
      <c r="C814" t="s">
        <v>18</v>
      </c>
      <c r="D814" t="s">
        <v>19</v>
      </c>
      <c r="E814" t="s">
        <v>632</v>
      </c>
      <c r="F814" t="s">
        <v>631</v>
      </c>
      <c r="G814">
        <v>7.3</v>
      </c>
      <c r="H814">
        <v>980</v>
      </c>
      <c r="I814">
        <v>766</v>
      </c>
      <c r="J814">
        <v>1.2</v>
      </c>
      <c r="K814">
        <v>12331</v>
      </c>
      <c r="L814">
        <v>204000</v>
      </c>
      <c r="M814">
        <v>14800000</v>
      </c>
      <c r="N814">
        <v>122</v>
      </c>
      <c r="O814">
        <v>4.3</v>
      </c>
      <c r="P814" t="s">
        <v>23</v>
      </c>
      <c r="Q814" t="s">
        <v>34</v>
      </c>
    </row>
    <row r="815" spans="1:17" x14ac:dyDescent="0.3">
      <c r="A815">
        <v>815</v>
      </c>
      <c r="B815" t="s">
        <v>1051</v>
      </c>
      <c r="C815" t="s">
        <v>73</v>
      </c>
      <c r="D815" t="s">
        <v>19</v>
      </c>
      <c r="E815" t="s">
        <v>149</v>
      </c>
      <c r="F815" t="s">
        <v>138</v>
      </c>
      <c r="G815">
        <v>4.3</v>
      </c>
      <c r="H815">
        <v>1120</v>
      </c>
      <c r="I815">
        <v>3090</v>
      </c>
      <c r="J815">
        <v>1</v>
      </c>
      <c r="K815">
        <v>5089</v>
      </c>
      <c r="L815">
        <v>131000</v>
      </c>
      <c r="M815">
        <v>361000</v>
      </c>
      <c r="N815">
        <v>10</v>
      </c>
      <c r="O815">
        <v>5.7</v>
      </c>
      <c r="P815" t="s">
        <v>22</v>
      </c>
      <c r="Q815" t="s">
        <v>23</v>
      </c>
    </row>
    <row r="816" spans="1:17" x14ac:dyDescent="0.3">
      <c r="A816">
        <v>816</v>
      </c>
      <c r="B816" t="s">
        <v>1052</v>
      </c>
      <c r="C816" t="s">
        <v>18</v>
      </c>
      <c r="D816" t="s">
        <v>19</v>
      </c>
      <c r="E816" t="s">
        <v>20</v>
      </c>
      <c r="F816" t="s">
        <v>21</v>
      </c>
      <c r="G816">
        <v>3.4</v>
      </c>
      <c r="H816">
        <v>8320</v>
      </c>
      <c r="I816">
        <v>1129</v>
      </c>
      <c r="J816">
        <v>1.5</v>
      </c>
      <c r="K816">
        <v>1593</v>
      </c>
      <c r="L816">
        <v>325000</v>
      </c>
      <c r="M816">
        <v>441000</v>
      </c>
      <c r="N816">
        <v>105</v>
      </c>
      <c r="O816">
        <v>2.8</v>
      </c>
      <c r="P816" t="s">
        <v>23</v>
      </c>
      <c r="Q816" t="s">
        <v>27</v>
      </c>
    </row>
    <row r="817" spans="1:17" x14ac:dyDescent="0.3">
      <c r="A817">
        <v>817</v>
      </c>
      <c r="B817" t="s">
        <v>1053</v>
      </c>
      <c r="C817" t="s">
        <v>36</v>
      </c>
      <c r="D817" t="s">
        <v>19</v>
      </c>
      <c r="E817" t="s">
        <v>43</v>
      </c>
      <c r="F817" t="s">
        <v>45</v>
      </c>
      <c r="G817">
        <v>5.8</v>
      </c>
      <c r="H817">
        <v>2920</v>
      </c>
      <c r="I817">
        <v>431</v>
      </c>
      <c r="J817">
        <v>1.1000000000000001</v>
      </c>
      <c r="K817">
        <v>7109</v>
      </c>
      <c r="L817">
        <v>379000</v>
      </c>
      <c r="M817">
        <v>5590000</v>
      </c>
      <c r="N817">
        <v>26</v>
      </c>
      <c r="O817">
        <v>5.5</v>
      </c>
      <c r="P817" t="s">
        <v>37</v>
      </c>
      <c r="Q817" t="s">
        <v>23</v>
      </c>
    </row>
    <row r="818" spans="1:17" x14ac:dyDescent="0.3">
      <c r="A818">
        <v>818</v>
      </c>
      <c r="B818" t="s">
        <v>1054</v>
      </c>
      <c r="C818" t="s">
        <v>18</v>
      </c>
      <c r="D818" t="s">
        <v>19</v>
      </c>
      <c r="E818" t="s">
        <v>537</v>
      </c>
      <c r="F818" t="s">
        <v>39</v>
      </c>
      <c r="G818">
        <v>4.4000000000000004</v>
      </c>
      <c r="H818">
        <v>1740</v>
      </c>
      <c r="I818">
        <v>4778</v>
      </c>
      <c r="J818">
        <v>1.6</v>
      </c>
      <c r="K818">
        <v>7224</v>
      </c>
      <c r="L818">
        <v>309000</v>
      </c>
      <c r="M818">
        <v>8590000</v>
      </c>
      <c r="N818">
        <v>133</v>
      </c>
      <c r="O818">
        <v>4.2</v>
      </c>
      <c r="P818" t="s">
        <v>37</v>
      </c>
      <c r="Q818" t="s">
        <v>27</v>
      </c>
    </row>
    <row r="819" spans="1:17" x14ac:dyDescent="0.3">
      <c r="A819">
        <v>819</v>
      </c>
      <c r="B819" t="s">
        <v>1055</v>
      </c>
      <c r="C819" t="s">
        <v>18</v>
      </c>
      <c r="D819" t="s">
        <v>19</v>
      </c>
      <c r="E819" t="s">
        <v>1056</v>
      </c>
      <c r="F819" t="s">
        <v>217</v>
      </c>
      <c r="G819">
        <v>5.0999999999999996</v>
      </c>
      <c r="H819">
        <v>1160</v>
      </c>
      <c r="I819">
        <v>7090</v>
      </c>
      <c r="J819">
        <v>1.3</v>
      </c>
      <c r="K819">
        <v>928</v>
      </c>
      <c r="L819">
        <v>191000</v>
      </c>
      <c r="M819">
        <v>1170000</v>
      </c>
      <c r="N819">
        <v>182</v>
      </c>
      <c r="O819">
        <v>5.4</v>
      </c>
      <c r="P819" t="s">
        <v>37</v>
      </c>
      <c r="Q819" t="s">
        <v>27</v>
      </c>
    </row>
    <row r="820" spans="1:17" x14ac:dyDescent="0.3">
      <c r="A820">
        <v>820</v>
      </c>
      <c r="B820" t="s">
        <v>1057</v>
      </c>
      <c r="C820" t="s">
        <v>57</v>
      </c>
      <c r="D820" t="s">
        <v>19</v>
      </c>
      <c r="E820" t="s">
        <v>89</v>
      </c>
      <c r="F820" t="s">
        <v>43</v>
      </c>
      <c r="G820">
        <v>4.0999999999999996</v>
      </c>
      <c r="H820">
        <v>2260</v>
      </c>
      <c r="I820">
        <v>3340</v>
      </c>
      <c r="J820">
        <v>1.4</v>
      </c>
      <c r="K820">
        <v>2812</v>
      </c>
      <c r="L820">
        <v>165000</v>
      </c>
      <c r="M820">
        <v>244000</v>
      </c>
      <c r="N820">
        <v>105</v>
      </c>
      <c r="O820">
        <v>5.0999999999999996</v>
      </c>
      <c r="P820" t="s">
        <v>22</v>
      </c>
      <c r="Q820" t="s">
        <v>28</v>
      </c>
    </row>
    <row r="821" spans="1:17" x14ac:dyDescent="0.3">
      <c r="A821">
        <v>821</v>
      </c>
      <c r="B821" t="s">
        <v>1058</v>
      </c>
      <c r="C821" t="s">
        <v>18</v>
      </c>
      <c r="D821" t="s">
        <v>19</v>
      </c>
      <c r="E821" t="s">
        <v>30</v>
      </c>
      <c r="F821" t="s">
        <v>1059</v>
      </c>
      <c r="G821">
        <v>5.3</v>
      </c>
      <c r="H821">
        <v>4110</v>
      </c>
      <c r="I821">
        <v>16747</v>
      </c>
      <c r="J821">
        <v>1.1000000000000001</v>
      </c>
      <c r="K821">
        <v>8834</v>
      </c>
      <c r="L821">
        <v>603000</v>
      </c>
      <c r="M821">
        <v>24400000</v>
      </c>
      <c r="N821">
        <v>51</v>
      </c>
      <c r="O821">
        <v>4.2</v>
      </c>
      <c r="P821" t="s">
        <v>37</v>
      </c>
      <c r="Q821" t="s">
        <v>22</v>
      </c>
    </row>
    <row r="822" spans="1:17" x14ac:dyDescent="0.3">
      <c r="A822">
        <v>822</v>
      </c>
      <c r="B822" t="s">
        <v>1060</v>
      </c>
      <c r="C822" t="s">
        <v>18</v>
      </c>
      <c r="D822" t="s">
        <v>19</v>
      </c>
      <c r="E822" t="s">
        <v>459</v>
      </c>
      <c r="F822" t="s">
        <v>60</v>
      </c>
      <c r="G822">
        <v>7.3</v>
      </c>
      <c r="H822">
        <v>1790</v>
      </c>
      <c r="I822">
        <v>5818</v>
      </c>
      <c r="J822">
        <v>1.1000000000000001</v>
      </c>
      <c r="K822">
        <v>12806</v>
      </c>
      <c r="L822">
        <v>349000</v>
      </c>
      <c r="M822">
        <v>10800000</v>
      </c>
      <c r="N822">
        <v>28</v>
      </c>
      <c r="O822">
        <v>4.5</v>
      </c>
      <c r="P822" t="s">
        <v>27</v>
      </c>
      <c r="Q822" t="s">
        <v>34</v>
      </c>
    </row>
    <row r="823" spans="1:17" x14ac:dyDescent="0.3">
      <c r="A823">
        <v>823</v>
      </c>
      <c r="B823" t="s">
        <v>1061</v>
      </c>
      <c r="C823" t="s">
        <v>18</v>
      </c>
      <c r="D823" t="s">
        <v>19</v>
      </c>
      <c r="E823" t="s">
        <v>102</v>
      </c>
      <c r="F823" t="s">
        <v>42</v>
      </c>
      <c r="G823">
        <v>9.6999999999999993</v>
      </c>
      <c r="H823">
        <v>1630</v>
      </c>
      <c r="I823">
        <v>12186</v>
      </c>
      <c r="J823">
        <v>1.7</v>
      </c>
      <c r="K823">
        <v>24371</v>
      </c>
      <c r="L823">
        <v>398000</v>
      </c>
      <c r="M823">
        <v>28900000</v>
      </c>
      <c r="N823">
        <v>312</v>
      </c>
      <c r="O823">
        <v>6.4</v>
      </c>
      <c r="P823" t="s">
        <v>27</v>
      </c>
      <c r="Q823" t="s">
        <v>28</v>
      </c>
    </row>
    <row r="824" spans="1:17" x14ac:dyDescent="0.3">
      <c r="A824">
        <v>824</v>
      </c>
      <c r="B824" t="s">
        <v>1062</v>
      </c>
      <c r="C824" t="s">
        <v>73</v>
      </c>
      <c r="D824" t="s">
        <v>19</v>
      </c>
      <c r="E824" t="s">
        <v>78</v>
      </c>
      <c r="G824">
        <v>23</v>
      </c>
      <c r="H824">
        <v>60</v>
      </c>
      <c r="I824">
        <v>0</v>
      </c>
      <c r="J824">
        <v>1</v>
      </c>
      <c r="K824">
        <v>2484</v>
      </c>
      <c r="L824">
        <v>5500</v>
      </c>
      <c r="M824">
        <v>0</v>
      </c>
      <c r="N824">
        <v>1</v>
      </c>
      <c r="O824">
        <v>6.9</v>
      </c>
      <c r="P824" t="s">
        <v>31</v>
      </c>
      <c r="Q824" t="s">
        <v>37</v>
      </c>
    </row>
    <row r="825" spans="1:17" x14ac:dyDescent="0.3">
      <c r="A825">
        <v>825</v>
      </c>
      <c r="B825" t="s">
        <v>1063</v>
      </c>
      <c r="C825" t="s">
        <v>18</v>
      </c>
      <c r="D825" t="s">
        <v>19</v>
      </c>
      <c r="E825" t="s">
        <v>20</v>
      </c>
      <c r="F825" t="s">
        <v>30</v>
      </c>
      <c r="G825">
        <v>4.5</v>
      </c>
      <c r="H825">
        <v>7260</v>
      </c>
      <c r="I825">
        <v>1513</v>
      </c>
      <c r="J825">
        <v>1.5</v>
      </c>
      <c r="K825">
        <v>5954</v>
      </c>
      <c r="L825">
        <v>1020000</v>
      </c>
      <c r="M825">
        <v>21200000</v>
      </c>
      <c r="N825">
        <v>172</v>
      </c>
      <c r="O825">
        <v>4.4000000000000004</v>
      </c>
      <c r="P825" t="s">
        <v>28</v>
      </c>
      <c r="Q825" t="s">
        <v>28</v>
      </c>
    </row>
    <row r="826" spans="1:17" x14ac:dyDescent="0.3">
      <c r="A826">
        <v>826</v>
      </c>
      <c r="B826" t="s">
        <v>1064</v>
      </c>
      <c r="C826" t="s">
        <v>73</v>
      </c>
      <c r="D826" t="s">
        <v>19</v>
      </c>
      <c r="E826" t="s">
        <v>55</v>
      </c>
      <c r="F826" t="s">
        <v>20</v>
      </c>
      <c r="G826">
        <v>3.5</v>
      </c>
      <c r="H826">
        <v>1817</v>
      </c>
      <c r="I826">
        <v>2418</v>
      </c>
      <c r="J826">
        <v>2</v>
      </c>
      <c r="K826">
        <v>293</v>
      </c>
      <c r="L826">
        <v>1130000</v>
      </c>
      <c r="M826">
        <v>14900000</v>
      </c>
      <c r="N826">
        <v>54</v>
      </c>
      <c r="O826">
        <v>2.2000000000000002</v>
      </c>
      <c r="P826" t="s">
        <v>37</v>
      </c>
      <c r="Q826" t="s">
        <v>22</v>
      </c>
    </row>
    <row r="827" spans="1:17" x14ac:dyDescent="0.3">
      <c r="A827">
        <v>827</v>
      </c>
      <c r="B827" t="s">
        <v>1065</v>
      </c>
      <c r="C827" t="s">
        <v>18</v>
      </c>
      <c r="D827" t="s">
        <v>19</v>
      </c>
      <c r="E827" t="s">
        <v>266</v>
      </c>
      <c r="F827" t="s">
        <v>792</v>
      </c>
      <c r="G827">
        <v>6.3</v>
      </c>
      <c r="H827">
        <v>450</v>
      </c>
      <c r="I827">
        <v>5003</v>
      </c>
      <c r="J827">
        <v>1.4</v>
      </c>
      <c r="K827">
        <v>13588</v>
      </c>
      <c r="L827">
        <v>118000</v>
      </c>
      <c r="M827">
        <v>12200000</v>
      </c>
      <c r="N827">
        <v>168</v>
      </c>
      <c r="O827">
        <v>5.5</v>
      </c>
      <c r="P827" t="s">
        <v>27</v>
      </c>
      <c r="Q827" t="s">
        <v>34</v>
      </c>
    </row>
    <row r="828" spans="1:17" x14ac:dyDescent="0.3">
      <c r="A828">
        <v>828</v>
      </c>
      <c r="B828" t="s">
        <v>1066</v>
      </c>
      <c r="C828" t="s">
        <v>50</v>
      </c>
      <c r="D828" t="s">
        <v>19</v>
      </c>
      <c r="E828" t="s">
        <v>20</v>
      </c>
      <c r="F828" t="s">
        <v>30</v>
      </c>
      <c r="G828">
        <v>4.0999999999999996</v>
      </c>
      <c r="H828">
        <v>480</v>
      </c>
      <c r="I828">
        <v>4308</v>
      </c>
      <c r="J828">
        <v>1.2</v>
      </c>
      <c r="K828">
        <v>7554</v>
      </c>
      <c r="L828">
        <v>91500</v>
      </c>
      <c r="M828">
        <v>8119999</v>
      </c>
      <c r="N828">
        <v>53</v>
      </c>
      <c r="O828">
        <v>5.6</v>
      </c>
      <c r="P828" t="s">
        <v>37</v>
      </c>
      <c r="Q828" t="s">
        <v>34</v>
      </c>
    </row>
    <row r="829" spans="1:17" x14ac:dyDescent="0.3">
      <c r="A829">
        <v>829</v>
      </c>
      <c r="B829" t="s">
        <v>1067</v>
      </c>
      <c r="C829" t="s">
        <v>57</v>
      </c>
      <c r="D829" t="s">
        <v>19</v>
      </c>
      <c r="E829" t="s">
        <v>43</v>
      </c>
      <c r="F829" t="s">
        <v>45</v>
      </c>
      <c r="G829">
        <v>4.0999999999999996</v>
      </c>
      <c r="H829">
        <v>4030</v>
      </c>
      <c r="I829">
        <v>6118</v>
      </c>
      <c r="J829">
        <v>1.1000000000000001</v>
      </c>
      <c r="K829">
        <v>2876</v>
      </c>
      <c r="L829">
        <v>339000</v>
      </c>
      <c r="M829">
        <v>5150000</v>
      </c>
      <c r="N829">
        <v>51</v>
      </c>
      <c r="O829">
        <v>1.8</v>
      </c>
      <c r="P829" t="s">
        <v>27</v>
      </c>
      <c r="Q829" t="s">
        <v>27</v>
      </c>
    </row>
    <row r="830" spans="1:17" x14ac:dyDescent="0.3">
      <c r="A830">
        <v>830</v>
      </c>
      <c r="B830" t="s">
        <v>1068</v>
      </c>
      <c r="C830" t="s">
        <v>57</v>
      </c>
      <c r="D830" t="s">
        <v>19</v>
      </c>
      <c r="E830" t="s">
        <v>55</v>
      </c>
      <c r="F830" t="s">
        <v>20</v>
      </c>
      <c r="G830">
        <v>6.2</v>
      </c>
      <c r="H830">
        <v>620</v>
      </c>
      <c r="I830">
        <v>1070</v>
      </c>
      <c r="J830">
        <v>1.8</v>
      </c>
      <c r="K830">
        <v>4674</v>
      </c>
      <c r="L830">
        <v>51100</v>
      </c>
      <c r="M830">
        <v>88800</v>
      </c>
      <c r="N830">
        <v>201</v>
      </c>
      <c r="O830">
        <v>4.5</v>
      </c>
      <c r="P830" t="s">
        <v>23</v>
      </c>
      <c r="Q830" t="s">
        <v>23</v>
      </c>
    </row>
    <row r="831" spans="1:17" x14ac:dyDescent="0.3">
      <c r="A831">
        <v>831</v>
      </c>
      <c r="B831" t="s">
        <v>1069</v>
      </c>
      <c r="C831" t="s">
        <v>18</v>
      </c>
      <c r="D831" t="s">
        <v>19</v>
      </c>
      <c r="E831" t="s">
        <v>43</v>
      </c>
      <c r="F831" t="s">
        <v>45</v>
      </c>
      <c r="G831">
        <v>5.9</v>
      </c>
      <c r="H831">
        <v>9050</v>
      </c>
      <c r="I831">
        <v>223</v>
      </c>
      <c r="J831">
        <v>1.2</v>
      </c>
      <c r="K831">
        <v>6728</v>
      </c>
      <c r="L831">
        <v>1010000</v>
      </c>
      <c r="M831">
        <v>24800000</v>
      </c>
      <c r="N831">
        <v>46</v>
      </c>
      <c r="O831">
        <v>2.9</v>
      </c>
      <c r="P831" t="s">
        <v>34</v>
      </c>
      <c r="Q831" t="s">
        <v>34</v>
      </c>
    </row>
    <row r="832" spans="1:17" x14ac:dyDescent="0.3">
      <c r="A832">
        <v>832</v>
      </c>
      <c r="B832" t="s">
        <v>1070</v>
      </c>
      <c r="C832" t="s">
        <v>52</v>
      </c>
      <c r="D832" t="s">
        <v>19</v>
      </c>
      <c r="E832" t="s">
        <v>53</v>
      </c>
      <c r="F832" t="s">
        <v>217</v>
      </c>
      <c r="G832">
        <v>5.3</v>
      </c>
      <c r="H832">
        <v>1915</v>
      </c>
      <c r="I832">
        <v>14706</v>
      </c>
      <c r="J832">
        <v>1.2</v>
      </c>
      <c r="K832">
        <v>6050</v>
      </c>
      <c r="L832">
        <v>239000</v>
      </c>
      <c r="M832">
        <v>1830000</v>
      </c>
      <c r="N832">
        <v>18</v>
      </c>
      <c r="O832">
        <v>0.8</v>
      </c>
      <c r="P832" t="s">
        <v>28</v>
      </c>
      <c r="Q832" t="s">
        <v>34</v>
      </c>
    </row>
    <row r="833" spans="1:17" x14ac:dyDescent="0.3">
      <c r="A833">
        <v>833</v>
      </c>
      <c r="B833" t="s">
        <v>1071</v>
      </c>
      <c r="C833" t="s">
        <v>36</v>
      </c>
      <c r="D833" t="s">
        <v>19</v>
      </c>
      <c r="E833" t="s">
        <v>64</v>
      </c>
      <c r="F833" t="s">
        <v>43</v>
      </c>
      <c r="G833">
        <v>4.5</v>
      </c>
      <c r="H833">
        <v>1743</v>
      </c>
      <c r="I833">
        <v>4591</v>
      </c>
      <c r="J833">
        <v>1.3</v>
      </c>
      <c r="K833">
        <v>27</v>
      </c>
      <c r="L833">
        <v>1100000</v>
      </c>
      <c r="M833">
        <v>2850000</v>
      </c>
      <c r="N833">
        <v>29</v>
      </c>
      <c r="O833">
        <v>5.0999999999999996</v>
      </c>
      <c r="P833" t="s">
        <v>34</v>
      </c>
      <c r="Q833" t="s">
        <v>28</v>
      </c>
    </row>
    <row r="834" spans="1:17" x14ac:dyDescent="0.3">
      <c r="A834">
        <v>834</v>
      </c>
      <c r="B834" t="s">
        <v>1072</v>
      </c>
      <c r="C834" t="s">
        <v>18</v>
      </c>
      <c r="D834" t="s">
        <v>19</v>
      </c>
      <c r="E834" t="s">
        <v>43</v>
      </c>
      <c r="F834" t="s">
        <v>45</v>
      </c>
      <c r="G834">
        <v>5</v>
      </c>
      <c r="H834">
        <v>4360</v>
      </c>
      <c r="I834">
        <v>8300</v>
      </c>
      <c r="J834">
        <v>1.1000000000000001</v>
      </c>
      <c r="K834">
        <v>4483</v>
      </c>
      <c r="L834">
        <v>427000</v>
      </c>
      <c r="M834">
        <v>813000</v>
      </c>
      <c r="N834">
        <v>39</v>
      </c>
      <c r="O834">
        <v>2.6</v>
      </c>
      <c r="P834" t="s">
        <v>37</v>
      </c>
      <c r="Q834" t="s">
        <v>37</v>
      </c>
    </row>
    <row r="835" spans="1:17" x14ac:dyDescent="0.3">
      <c r="A835">
        <v>835</v>
      </c>
      <c r="B835" t="s">
        <v>1073</v>
      </c>
      <c r="C835" t="s">
        <v>52</v>
      </c>
      <c r="D835" t="s">
        <v>19</v>
      </c>
      <c r="E835" t="s">
        <v>53</v>
      </c>
      <c r="F835" t="s">
        <v>495</v>
      </c>
      <c r="G835">
        <v>5.9</v>
      </c>
      <c r="H835">
        <v>2970</v>
      </c>
      <c r="I835">
        <v>3753</v>
      </c>
      <c r="J835">
        <v>1.2</v>
      </c>
      <c r="K835">
        <v>9340</v>
      </c>
      <c r="L835">
        <v>64000</v>
      </c>
      <c r="M835">
        <v>987000</v>
      </c>
      <c r="N835">
        <v>4</v>
      </c>
      <c r="O835">
        <v>0.6</v>
      </c>
      <c r="P835" t="s">
        <v>22</v>
      </c>
      <c r="Q835" t="s">
        <v>28</v>
      </c>
    </row>
    <row r="836" spans="1:17" x14ac:dyDescent="0.3">
      <c r="A836">
        <v>836</v>
      </c>
      <c r="B836" t="s">
        <v>1074</v>
      </c>
      <c r="C836" t="s">
        <v>52</v>
      </c>
      <c r="D836" t="s">
        <v>19</v>
      </c>
      <c r="E836" t="s">
        <v>588</v>
      </c>
      <c r="G836">
        <v>13.6</v>
      </c>
      <c r="H836">
        <v>8760</v>
      </c>
      <c r="I836">
        <v>0</v>
      </c>
      <c r="J836">
        <v>1</v>
      </c>
      <c r="K836">
        <v>270</v>
      </c>
      <c r="L836">
        <v>877</v>
      </c>
      <c r="M836">
        <v>0</v>
      </c>
      <c r="N836">
        <v>1</v>
      </c>
      <c r="O836">
        <v>0.6</v>
      </c>
      <c r="P836" t="s">
        <v>23</v>
      </c>
      <c r="Q836" t="s">
        <v>28</v>
      </c>
    </row>
    <row r="837" spans="1:17" x14ac:dyDescent="0.3">
      <c r="A837">
        <v>837</v>
      </c>
      <c r="B837" t="s">
        <v>1075</v>
      </c>
      <c r="C837" t="s">
        <v>18</v>
      </c>
      <c r="D837" t="s">
        <v>19</v>
      </c>
      <c r="E837" t="s">
        <v>380</v>
      </c>
      <c r="F837" t="s">
        <v>20</v>
      </c>
      <c r="G837">
        <v>3</v>
      </c>
      <c r="H837">
        <v>3432</v>
      </c>
      <c r="I837">
        <v>20081</v>
      </c>
      <c r="J837">
        <v>2.4</v>
      </c>
      <c r="K837">
        <v>2232</v>
      </c>
      <c r="L837">
        <v>2210000</v>
      </c>
      <c r="M837">
        <v>12900000</v>
      </c>
      <c r="N837">
        <v>50</v>
      </c>
      <c r="O837">
        <v>2.6</v>
      </c>
      <c r="P837" t="s">
        <v>34</v>
      </c>
      <c r="Q837" t="s">
        <v>23</v>
      </c>
    </row>
    <row r="838" spans="1:17" x14ac:dyDescent="0.3">
      <c r="A838">
        <v>838</v>
      </c>
      <c r="B838" t="s">
        <v>1076</v>
      </c>
      <c r="C838" t="s">
        <v>18</v>
      </c>
      <c r="D838" t="s">
        <v>47</v>
      </c>
      <c r="E838" t="s">
        <v>1077</v>
      </c>
      <c r="F838" t="s">
        <v>1078</v>
      </c>
      <c r="G838">
        <v>2.5</v>
      </c>
      <c r="H838">
        <v>2635</v>
      </c>
      <c r="I838">
        <v>42554</v>
      </c>
      <c r="J838">
        <v>1</v>
      </c>
      <c r="K838">
        <v>3960</v>
      </c>
      <c r="L838">
        <v>523000</v>
      </c>
      <c r="M838">
        <v>8460000</v>
      </c>
      <c r="N838">
        <v>10</v>
      </c>
      <c r="O838">
        <v>0.5</v>
      </c>
      <c r="P838" t="s">
        <v>37</v>
      </c>
      <c r="Q838" t="s">
        <v>28</v>
      </c>
    </row>
    <row r="839" spans="1:17" x14ac:dyDescent="0.3">
      <c r="A839">
        <v>839</v>
      </c>
      <c r="B839" t="s">
        <v>1079</v>
      </c>
      <c r="C839" t="s">
        <v>52</v>
      </c>
      <c r="D839" t="s">
        <v>19</v>
      </c>
      <c r="E839" t="s">
        <v>45</v>
      </c>
      <c r="F839" t="s">
        <v>20</v>
      </c>
      <c r="G839">
        <v>3.6</v>
      </c>
      <c r="H839">
        <v>3180</v>
      </c>
      <c r="I839">
        <v>10389</v>
      </c>
      <c r="J839">
        <v>1.2</v>
      </c>
      <c r="K839">
        <v>5265</v>
      </c>
      <c r="L839">
        <v>520000</v>
      </c>
      <c r="M839">
        <v>17000000</v>
      </c>
      <c r="N839">
        <v>21</v>
      </c>
      <c r="O839">
        <v>4.0999999999999996</v>
      </c>
      <c r="P839" t="s">
        <v>23</v>
      </c>
      <c r="Q839" t="s">
        <v>34</v>
      </c>
    </row>
    <row r="840" spans="1:17" x14ac:dyDescent="0.3">
      <c r="A840">
        <v>840</v>
      </c>
      <c r="B840" t="s">
        <v>1080</v>
      </c>
      <c r="C840" t="s">
        <v>84</v>
      </c>
      <c r="D840" t="s">
        <v>19</v>
      </c>
      <c r="E840" t="s">
        <v>81</v>
      </c>
      <c r="F840" t="s">
        <v>60</v>
      </c>
      <c r="G840">
        <v>6.6</v>
      </c>
      <c r="H840">
        <v>1930</v>
      </c>
      <c r="I840">
        <v>6672</v>
      </c>
      <c r="J840">
        <v>1.5</v>
      </c>
      <c r="K840">
        <v>15154</v>
      </c>
      <c r="L840">
        <v>666000</v>
      </c>
      <c r="M840">
        <v>23000000</v>
      </c>
      <c r="N840">
        <v>161</v>
      </c>
      <c r="O840">
        <v>5.9</v>
      </c>
      <c r="P840" t="s">
        <v>37</v>
      </c>
      <c r="Q840" t="s">
        <v>37</v>
      </c>
    </row>
    <row r="841" spans="1:17" x14ac:dyDescent="0.3">
      <c r="A841">
        <v>841</v>
      </c>
      <c r="B841" t="s">
        <v>1081</v>
      </c>
      <c r="C841" t="s">
        <v>974</v>
      </c>
      <c r="D841" t="s">
        <v>19</v>
      </c>
      <c r="E841" t="s">
        <v>20</v>
      </c>
      <c r="F841" t="s">
        <v>58</v>
      </c>
      <c r="G841">
        <v>4.7</v>
      </c>
      <c r="H841">
        <v>3380</v>
      </c>
      <c r="I841">
        <v>1534</v>
      </c>
      <c r="J841">
        <v>1.9</v>
      </c>
      <c r="K841">
        <v>3426</v>
      </c>
      <c r="L841">
        <v>249000</v>
      </c>
      <c r="M841">
        <v>1130000</v>
      </c>
      <c r="N841">
        <v>122</v>
      </c>
      <c r="O841">
        <v>4.0999999999999996</v>
      </c>
      <c r="P841" t="s">
        <v>31</v>
      </c>
      <c r="Q841" t="s">
        <v>28</v>
      </c>
    </row>
    <row r="842" spans="1:17" x14ac:dyDescent="0.3">
      <c r="A842">
        <v>842</v>
      </c>
      <c r="B842" t="s">
        <v>1082</v>
      </c>
      <c r="C842" t="s">
        <v>18</v>
      </c>
      <c r="D842" t="s">
        <v>19</v>
      </c>
      <c r="E842" t="s">
        <v>30</v>
      </c>
      <c r="F842" t="s">
        <v>20</v>
      </c>
      <c r="G842">
        <v>7</v>
      </c>
      <c r="H842">
        <v>1510</v>
      </c>
      <c r="I842">
        <v>6542</v>
      </c>
      <c r="J842">
        <v>1.1000000000000001</v>
      </c>
      <c r="K842">
        <v>14934</v>
      </c>
      <c r="L842">
        <v>398000</v>
      </c>
      <c r="M842">
        <v>17200000</v>
      </c>
      <c r="N842">
        <v>54</v>
      </c>
      <c r="O842">
        <v>6.1</v>
      </c>
      <c r="P842" t="s">
        <v>34</v>
      </c>
      <c r="Q842" t="s">
        <v>27</v>
      </c>
    </row>
    <row r="843" spans="1:17" x14ac:dyDescent="0.3">
      <c r="A843">
        <v>843</v>
      </c>
      <c r="B843" t="s">
        <v>1083</v>
      </c>
      <c r="C843" t="s">
        <v>18</v>
      </c>
      <c r="D843" t="s">
        <v>19</v>
      </c>
      <c r="E843" t="s">
        <v>20</v>
      </c>
      <c r="F843" t="s">
        <v>337</v>
      </c>
      <c r="G843">
        <v>6.1</v>
      </c>
      <c r="H843">
        <v>7610</v>
      </c>
      <c r="I843">
        <v>15385</v>
      </c>
      <c r="J843">
        <v>1.7</v>
      </c>
      <c r="K843">
        <v>6726</v>
      </c>
      <c r="L843">
        <v>720000</v>
      </c>
      <c r="M843">
        <v>14600000</v>
      </c>
      <c r="N843">
        <v>21</v>
      </c>
      <c r="O843">
        <v>5.5</v>
      </c>
      <c r="P843" t="s">
        <v>34</v>
      </c>
      <c r="Q843" t="s">
        <v>34</v>
      </c>
    </row>
    <row r="844" spans="1:17" x14ac:dyDescent="0.3">
      <c r="A844">
        <v>844</v>
      </c>
      <c r="B844" t="s">
        <v>1084</v>
      </c>
      <c r="C844" t="s">
        <v>41</v>
      </c>
      <c r="D844" t="s">
        <v>19</v>
      </c>
      <c r="E844" t="s">
        <v>20</v>
      </c>
      <c r="F844" t="s">
        <v>30</v>
      </c>
      <c r="G844">
        <v>4.5999999999999996</v>
      </c>
      <c r="H844">
        <v>2530</v>
      </c>
      <c r="I844">
        <v>13036</v>
      </c>
      <c r="J844">
        <v>1.6</v>
      </c>
      <c r="K844">
        <v>7697</v>
      </c>
      <c r="L844">
        <v>408000</v>
      </c>
      <c r="M844">
        <v>20500000</v>
      </c>
      <c r="N844">
        <v>266</v>
      </c>
      <c r="O844">
        <v>4.3</v>
      </c>
      <c r="P844" t="s">
        <v>28</v>
      </c>
      <c r="Q844" t="s">
        <v>28</v>
      </c>
    </row>
    <row r="845" spans="1:17" x14ac:dyDescent="0.3">
      <c r="A845">
        <v>845</v>
      </c>
      <c r="B845" t="s">
        <v>1085</v>
      </c>
      <c r="C845" t="s">
        <v>73</v>
      </c>
      <c r="D845" t="s">
        <v>19</v>
      </c>
      <c r="E845" t="s">
        <v>138</v>
      </c>
      <c r="F845" t="s">
        <v>186</v>
      </c>
      <c r="G845">
        <v>6.3</v>
      </c>
      <c r="H845">
        <v>2260</v>
      </c>
      <c r="I845">
        <v>2080</v>
      </c>
      <c r="J845">
        <v>1.2</v>
      </c>
      <c r="K845">
        <v>4188</v>
      </c>
      <c r="L845">
        <v>156000</v>
      </c>
      <c r="M845">
        <v>144000</v>
      </c>
      <c r="N845">
        <v>9</v>
      </c>
      <c r="O845">
        <v>3.3</v>
      </c>
      <c r="P845" t="s">
        <v>23</v>
      </c>
      <c r="Q845" t="s">
        <v>28</v>
      </c>
    </row>
    <row r="846" spans="1:17" x14ac:dyDescent="0.3">
      <c r="A846">
        <v>846</v>
      </c>
      <c r="B846" t="s">
        <v>1086</v>
      </c>
      <c r="C846" t="s">
        <v>52</v>
      </c>
      <c r="D846" t="s">
        <v>19</v>
      </c>
      <c r="E846" t="s">
        <v>20</v>
      </c>
      <c r="F846" t="s">
        <v>45</v>
      </c>
      <c r="G846">
        <v>2.2999999999999998</v>
      </c>
      <c r="H846">
        <v>1283</v>
      </c>
      <c r="I846">
        <v>7134</v>
      </c>
      <c r="J846">
        <v>1.3</v>
      </c>
      <c r="K846">
        <v>164</v>
      </c>
      <c r="L846">
        <v>939000</v>
      </c>
      <c r="M846">
        <v>5220000</v>
      </c>
      <c r="N846">
        <v>52</v>
      </c>
      <c r="O846">
        <v>2.4</v>
      </c>
      <c r="P846" t="s">
        <v>27</v>
      </c>
      <c r="Q846" t="s">
        <v>37</v>
      </c>
    </row>
    <row r="847" spans="1:17" x14ac:dyDescent="0.3">
      <c r="A847">
        <v>847</v>
      </c>
      <c r="B847" t="s">
        <v>1087</v>
      </c>
      <c r="C847" t="s">
        <v>18</v>
      </c>
      <c r="D847" t="s">
        <v>19</v>
      </c>
      <c r="E847" t="s">
        <v>20</v>
      </c>
      <c r="F847" t="s">
        <v>43</v>
      </c>
      <c r="G847">
        <v>4.9000000000000004</v>
      </c>
      <c r="H847">
        <v>9250</v>
      </c>
      <c r="I847">
        <v>22455</v>
      </c>
      <c r="J847">
        <v>2.7</v>
      </c>
      <c r="K847">
        <v>3666</v>
      </c>
      <c r="L847">
        <v>615000</v>
      </c>
      <c r="M847">
        <v>14900000</v>
      </c>
      <c r="N847">
        <v>256</v>
      </c>
      <c r="O847">
        <v>3.5</v>
      </c>
      <c r="P847" t="s">
        <v>27</v>
      </c>
      <c r="Q847" t="s">
        <v>27</v>
      </c>
    </row>
    <row r="848" spans="1:17" x14ac:dyDescent="0.3">
      <c r="A848">
        <v>848</v>
      </c>
      <c r="B848" t="s">
        <v>1088</v>
      </c>
      <c r="C848" t="s">
        <v>68</v>
      </c>
      <c r="D848" t="s">
        <v>19</v>
      </c>
      <c r="E848" t="s">
        <v>43</v>
      </c>
      <c r="F848" t="s">
        <v>60</v>
      </c>
      <c r="G848">
        <v>7.4</v>
      </c>
      <c r="H848">
        <v>820</v>
      </c>
      <c r="I848">
        <v>2265</v>
      </c>
      <c r="J848">
        <v>1.5</v>
      </c>
      <c r="K848">
        <v>721</v>
      </c>
      <c r="L848">
        <v>81000</v>
      </c>
      <c r="M848">
        <v>2230000</v>
      </c>
      <c r="N848">
        <v>43</v>
      </c>
      <c r="O848">
        <v>2.8</v>
      </c>
      <c r="P848" t="s">
        <v>37</v>
      </c>
      <c r="Q848" t="s">
        <v>23</v>
      </c>
    </row>
    <row r="849" spans="1:17" x14ac:dyDescent="0.3">
      <c r="A849">
        <v>849</v>
      </c>
      <c r="B849" t="s">
        <v>1089</v>
      </c>
      <c r="C849" t="s">
        <v>18</v>
      </c>
      <c r="D849" t="s">
        <v>19</v>
      </c>
      <c r="E849" t="s">
        <v>307</v>
      </c>
      <c r="F849" t="s">
        <v>585</v>
      </c>
      <c r="G849">
        <v>5.9</v>
      </c>
      <c r="H849">
        <v>960</v>
      </c>
      <c r="I849">
        <v>3043</v>
      </c>
      <c r="J849">
        <v>1.8</v>
      </c>
      <c r="K849">
        <v>874</v>
      </c>
      <c r="L849">
        <v>150000</v>
      </c>
      <c r="M849">
        <v>4740000</v>
      </c>
      <c r="N849">
        <v>249</v>
      </c>
      <c r="O849">
        <v>4.2</v>
      </c>
      <c r="P849" t="s">
        <v>22</v>
      </c>
      <c r="Q849" t="s">
        <v>27</v>
      </c>
    </row>
    <row r="850" spans="1:17" x14ac:dyDescent="0.3">
      <c r="A850">
        <v>850</v>
      </c>
      <c r="B850" t="s">
        <v>1090</v>
      </c>
      <c r="C850" t="s">
        <v>41</v>
      </c>
      <c r="D850" t="s">
        <v>19</v>
      </c>
      <c r="E850" t="s">
        <v>39</v>
      </c>
      <c r="F850" t="s">
        <v>20</v>
      </c>
      <c r="G850">
        <v>3.5</v>
      </c>
      <c r="H850">
        <v>7250</v>
      </c>
      <c r="I850">
        <v>10002</v>
      </c>
      <c r="J850">
        <v>1.7</v>
      </c>
      <c r="K850">
        <v>3999</v>
      </c>
      <c r="L850">
        <v>925000</v>
      </c>
      <c r="M850">
        <v>12600000</v>
      </c>
      <c r="N850">
        <v>512</v>
      </c>
      <c r="O850">
        <v>2.9</v>
      </c>
      <c r="P850" t="s">
        <v>28</v>
      </c>
      <c r="Q850" t="s">
        <v>31</v>
      </c>
    </row>
    <row r="851" spans="1:17" x14ac:dyDescent="0.3">
      <c r="A851">
        <v>851</v>
      </c>
      <c r="B851" t="s">
        <v>1091</v>
      </c>
      <c r="C851" t="s">
        <v>41</v>
      </c>
      <c r="D851" t="s">
        <v>47</v>
      </c>
      <c r="E851" t="s">
        <v>30</v>
      </c>
      <c r="F851" t="s">
        <v>116</v>
      </c>
      <c r="G851">
        <v>20</v>
      </c>
      <c r="H851">
        <v>4680</v>
      </c>
      <c r="I851">
        <v>129534</v>
      </c>
      <c r="J851">
        <v>3.1</v>
      </c>
      <c r="K851">
        <v>41951</v>
      </c>
      <c r="L851">
        <v>697000</v>
      </c>
      <c r="M851">
        <v>191000000</v>
      </c>
      <c r="N851">
        <v>382</v>
      </c>
      <c r="O851">
        <v>6.1</v>
      </c>
      <c r="P851" t="s">
        <v>28</v>
      </c>
      <c r="Q851" t="s">
        <v>28</v>
      </c>
    </row>
    <row r="852" spans="1:17" x14ac:dyDescent="0.3">
      <c r="A852">
        <v>852</v>
      </c>
      <c r="B852" t="s">
        <v>1092</v>
      </c>
      <c r="C852" t="s">
        <v>57</v>
      </c>
      <c r="D852" t="s">
        <v>19</v>
      </c>
      <c r="E852" t="s">
        <v>43</v>
      </c>
      <c r="F852" t="s">
        <v>45</v>
      </c>
      <c r="G852">
        <v>4.7</v>
      </c>
      <c r="H852">
        <v>1090</v>
      </c>
      <c r="I852">
        <v>8050</v>
      </c>
      <c r="J852">
        <v>1</v>
      </c>
      <c r="K852">
        <v>363</v>
      </c>
      <c r="L852">
        <v>94200</v>
      </c>
      <c r="M852">
        <v>700000</v>
      </c>
      <c r="N852">
        <v>29</v>
      </c>
      <c r="O852">
        <v>2.4</v>
      </c>
      <c r="P852" t="s">
        <v>31</v>
      </c>
      <c r="Q852" t="s">
        <v>23</v>
      </c>
    </row>
    <row r="853" spans="1:17" x14ac:dyDescent="0.3">
      <c r="A853">
        <v>853</v>
      </c>
      <c r="B853" t="s">
        <v>1093</v>
      </c>
      <c r="C853" t="s">
        <v>36</v>
      </c>
      <c r="D853" t="s">
        <v>19</v>
      </c>
      <c r="E853" t="s">
        <v>45</v>
      </c>
      <c r="F853" t="s">
        <v>20</v>
      </c>
      <c r="G853">
        <v>5.2</v>
      </c>
      <c r="H853">
        <v>1490</v>
      </c>
      <c r="I853">
        <v>3388</v>
      </c>
      <c r="J853">
        <v>1.3</v>
      </c>
      <c r="K853">
        <v>6526</v>
      </c>
      <c r="L853">
        <v>208000</v>
      </c>
      <c r="M853">
        <v>4730000</v>
      </c>
      <c r="N853">
        <v>19</v>
      </c>
      <c r="O853">
        <v>3.9</v>
      </c>
      <c r="P853" t="s">
        <v>31</v>
      </c>
      <c r="Q853" t="s">
        <v>34</v>
      </c>
    </row>
    <row r="854" spans="1:17" x14ac:dyDescent="0.3">
      <c r="A854">
        <v>854</v>
      </c>
      <c r="B854" t="s">
        <v>1094</v>
      </c>
      <c r="C854" t="s">
        <v>57</v>
      </c>
      <c r="D854" t="s">
        <v>19</v>
      </c>
      <c r="E854" t="s">
        <v>43</v>
      </c>
      <c r="F854" t="s">
        <v>30</v>
      </c>
      <c r="G854">
        <v>7.6</v>
      </c>
      <c r="H854">
        <v>2950</v>
      </c>
      <c r="I854">
        <v>2749</v>
      </c>
      <c r="J854">
        <v>1.3</v>
      </c>
      <c r="K854">
        <v>7612</v>
      </c>
      <c r="L854">
        <v>352000</v>
      </c>
      <c r="M854">
        <v>3280000</v>
      </c>
      <c r="N854">
        <v>74</v>
      </c>
      <c r="O854">
        <v>6.1</v>
      </c>
      <c r="P854" t="s">
        <v>37</v>
      </c>
      <c r="Q854" t="s">
        <v>34</v>
      </c>
    </row>
    <row r="855" spans="1:17" x14ac:dyDescent="0.3">
      <c r="A855">
        <v>855</v>
      </c>
      <c r="B855" t="s">
        <v>1095</v>
      </c>
      <c r="C855" t="s">
        <v>18</v>
      </c>
      <c r="D855" t="s">
        <v>19</v>
      </c>
      <c r="E855" t="s">
        <v>182</v>
      </c>
      <c r="G855">
        <v>6.4</v>
      </c>
      <c r="H855">
        <v>720</v>
      </c>
      <c r="I855">
        <v>1384</v>
      </c>
      <c r="J855">
        <v>1</v>
      </c>
      <c r="K855">
        <v>4691</v>
      </c>
      <c r="L855">
        <v>70400</v>
      </c>
      <c r="M855">
        <v>1350000</v>
      </c>
      <c r="N855">
        <v>1</v>
      </c>
      <c r="O855">
        <v>4.9000000000000004</v>
      </c>
      <c r="P855" t="s">
        <v>37</v>
      </c>
      <c r="Q855" t="s">
        <v>28</v>
      </c>
    </row>
    <row r="856" spans="1:17" x14ac:dyDescent="0.3">
      <c r="A856">
        <v>856</v>
      </c>
      <c r="B856" t="s">
        <v>1096</v>
      </c>
      <c r="C856" t="s">
        <v>57</v>
      </c>
      <c r="D856" t="s">
        <v>19</v>
      </c>
      <c r="E856" t="s">
        <v>43</v>
      </c>
      <c r="F856" t="s">
        <v>30</v>
      </c>
      <c r="G856">
        <v>3.4</v>
      </c>
      <c r="H856">
        <v>2029</v>
      </c>
      <c r="I856">
        <v>1893</v>
      </c>
      <c r="J856">
        <v>1.1000000000000001</v>
      </c>
      <c r="K856">
        <v>4500</v>
      </c>
      <c r="L856">
        <v>331000</v>
      </c>
      <c r="M856">
        <v>308000</v>
      </c>
      <c r="N856">
        <v>16</v>
      </c>
      <c r="O856">
        <v>1.1000000000000001</v>
      </c>
      <c r="P856" t="s">
        <v>27</v>
      </c>
      <c r="Q856" t="s">
        <v>28</v>
      </c>
    </row>
    <row r="857" spans="1:17" x14ac:dyDescent="0.3">
      <c r="A857">
        <v>857</v>
      </c>
      <c r="B857" t="s">
        <v>1097</v>
      </c>
      <c r="C857" t="s">
        <v>18</v>
      </c>
      <c r="D857" t="s">
        <v>19</v>
      </c>
      <c r="E857" t="s">
        <v>20</v>
      </c>
      <c r="F857" t="s">
        <v>217</v>
      </c>
      <c r="G857">
        <v>5.2</v>
      </c>
      <c r="H857">
        <v>2490</v>
      </c>
      <c r="I857">
        <v>0</v>
      </c>
      <c r="J857">
        <v>1.4</v>
      </c>
      <c r="K857">
        <v>2451</v>
      </c>
      <c r="L857">
        <v>124000</v>
      </c>
      <c r="M857">
        <v>2</v>
      </c>
      <c r="N857">
        <v>55</v>
      </c>
      <c r="O857">
        <v>5.2</v>
      </c>
      <c r="P857" t="s">
        <v>31</v>
      </c>
      <c r="Q857" t="s">
        <v>34</v>
      </c>
    </row>
    <row r="858" spans="1:17" x14ac:dyDescent="0.3">
      <c r="A858">
        <v>858</v>
      </c>
      <c r="B858" t="s">
        <v>1098</v>
      </c>
      <c r="C858" t="s">
        <v>36</v>
      </c>
      <c r="D858" t="s">
        <v>19</v>
      </c>
      <c r="E858" t="s">
        <v>97</v>
      </c>
      <c r="F858" t="s">
        <v>97</v>
      </c>
      <c r="G858">
        <v>3.2</v>
      </c>
      <c r="H858">
        <v>720</v>
      </c>
      <c r="I858">
        <v>1275</v>
      </c>
      <c r="J858">
        <v>1</v>
      </c>
      <c r="K858">
        <v>2888</v>
      </c>
      <c r="L858">
        <v>70700</v>
      </c>
      <c r="M858">
        <v>1250000</v>
      </c>
      <c r="N858">
        <v>14</v>
      </c>
      <c r="O858">
        <v>5.6</v>
      </c>
      <c r="P858" t="s">
        <v>28</v>
      </c>
      <c r="Q858" t="s">
        <v>23</v>
      </c>
    </row>
    <row r="859" spans="1:17" x14ac:dyDescent="0.3">
      <c r="A859">
        <v>859</v>
      </c>
      <c r="B859" t="s">
        <v>1099</v>
      </c>
      <c r="C859" t="s">
        <v>73</v>
      </c>
      <c r="D859" t="s">
        <v>19</v>
      </c>
      <c r="E859" t="s">
        <v>45</v>
      </c>
      <c r="F859" t="s">
        <v>53</v>
      </c>
      <c r="G859">
        <v>4.2</v>
      </c>
      <c r="H859">
        <v>1285</v>
      </c>
      <c r="I859">
        <v>3384</v>
      </c>
      <c r="J859">
        <v>1.3</v>
      </c>
      <c r="K859">
        <v>2353</v>
      </c>
      <c r="L859">
        <v>704000</v>
      </c>
      <c r="M859">
        <v>18300000</v>
      </c>
      <c r="N859">
        <v>21</v>
      </c>
      <c r="O859">
        <v>1.4</v>
      </c>
      <c r="P859" t="s">
        <v>31</v>
      </c>
      <c r="Q859" t="s">
        <v>28</v>
      </c>
    </row>
    <row r="860" spans="1:17" x14ac:dyDescent="0.3">
      <c r="A860">
        <v>860</v>
      </c>
      <c r="B860" t="s">
        <v>1100</v>
      </c>
      <c r="C860" t="s">
        <v>153</v>
      </c>
      <c r="D860" t="s">
        <v>19</v>
      </c>
      <c r="E860" t="s">
        <v>20</v>
      </c>
      <c r="F860" t="s">
        <v>30</v>
      </c>
      <c r="G860">
        <v>4.5999999999999996</v>
      </c>
      <c r="H860">
        <v>7650</v>
      </c>
      <c r="I860">
        <v>12198</v>
      </c>
      <c r="J860">
        <v>2.9</v>
      </c>
      <c r="K860">
        <v>2658</v>
      </c>
      <c r="L860">
        <v>314000</v>
      </c>
      <c r="M860">
        <v>5000000</v>
      </c>
      <c r="N860">
        <v>182</v>
      </c>
      <c r="O860">
        <v>2.7</v>
      </c>
      <c r="P860" t="s">
        <v>27</v>
      </c>
      <c r="Q860" t="s">
        <v>28</v>
      </c>
    </row>
    <row r="861" spans="1:17" x14ac:dyDescent="0.3">
      <c r="A861">
        <v>861</v>
      </c>
      <c r="B861" t="s">
        <v>1101</v>
      </c>
      <c r="C861" t="s">
        <v>73</v>
      </c>
      <c r="D861" t="s">
        <v>19</v>
      </c>
      <c r="E861" t="s">
        <v>78</v>
      </c>
      <c r="F861" t="s">
        <v>625</v>
      </c>
      <c r="G861">
        <v>18.100000000000001</v>
      </c>
      <c r="H861">
        <v>310</v>
      </c>
      <c r="I861">
        <v>310</v>
      </c>
      <c r="J861">
        <v>1</v>
      </c>
      <c r="K861">
        <v>7408</v>
      </c>
      <c r="L861">
        <v>15200</v>
      </c>
      <c r="M861">
        <v>15200</v>
      </c>
      <c r="N861">
        <v>5</v>
      </c>
      <c r="O861">
        <v>2.4</v>
      </c>
      <c r="P861" t="s">
        <v>27</v>
      </c>
      <c r="Q861" t="s">
        <v>22</v>
      </c>
    </row>
    <row r="862" spans="1:17" x14ac:dyDescent="0.3">
      <c r="A862">
        <v>862</v>
      </c>
      <c r="B862" t="s">
        <v>1102</v>
      </c>
      <c r="C862" t="s">
        <v>18</v>
      </c>
      <c r="D862" t="s">
        <v>19</v>
      </c>
      <c r="E862" t="s">
        <v>43</v>
      </c>
      <c r="F862" t="s">
        <v>312</v>
      </c>
      <c r="G862">
        <v>5.3</v>
      </c>
      <c r="H862">
        <v>3810</v>
      </c>
      <c r="I862">
        <v>8769</v>
      </c>
      <c r="J862">
        <v>1.2</v>
      </c>
      <c r="K862">
        <v>5904</v>
      </c>
      <c r="L862">
        <v>394000</v>
      </c>
      <c r="M862">
        <v>9080000</v>
      </c>
      <c r="N862">
        <v>34</v>
      </c>
      <c r="O862">
        <v>3</v>
      </c>
      <c r="P862" t="s">
        <v>22</v>
      </c>
      <c r="Q862" t="s">
        <v>22</v>
      </c>
    </row>
    <row r="863" spans="1:17" x14ac:dyDescent="0.3">
      <c r="A863">
        <v>863</v>
      </c>
      <c r="B863" t="s">
        <v>1103</v>
      </c>
      <c r="C863" t="s">
        <v>18</v>
      </c>
      <c r="D863" t="s">
        <v>19</v>
      </c>
      <c r="E863" t="s">
        <v>20</v>
      </c>
      <c r="F863" t="s">
        <v>55</v>
      </c>
      <c r="G863">
        <v>7.3</v>
      </c>
      <c r="H863">
        <v>3900</v>
      </c>
      <c r="I863">
        <v>3596</v>
      </c>
      <c r="J863">
        <v>1.8</v>
      </c>
      <c r="K863">
        <v>5695</v>
      </c>
      <c r="L863">
        <v>262000</v>
      </c>
      <c r="M863">
        <v>2410000</v>
      </c>
      <c r="N863">
        <v>134</v>
      </c>
      <c r="O863">
        <v>4.0999999999999996</v>
      </c>
      <c r="P863" t="s">
        <v>27</v>
      </c>
      <c r="Q863" t="s">
        <v>37</v>
      </c>
    </row>
    <row r="864" spans="1:17" x14ac:dyDescent="0.3">
      <c r="A864">
        <v>864</v>
      </c>
      <c r="B864" t="s">
        <v>1104</v>
      </c>
      <c r="C864" t="s">
        <v>52</v>
      </c>
      <c r="D864" t="s">
        <v>19</v>
      </c>
      <c r="E864" t="s">
        <v>588</v>
      </c>
      <c r="G864">
        <v>5.5</v>
      </c>
      <c r="H864">
        <v>40</v>
      </c>
      <c r="I864">
        <v>0</v>
      </c>
      <c r="J864">
        <v>1</v>
      </c>
      <c r="K864">
        <v>60</v>
      </c>
      <c r="L864">
        <v>5</v>
      </c>
      <c r="M864">
        <v>0</v>
      </c>
      <c r="N864">
        <v>1</v>
      </c>
      <c r="O864">
        <v>0.6</v>
      </c>
      <c r="P864" t="s">
        <v>37</v>
      </c>
      <c r="Q864" t="s">
        <v>37</v>
      </c>
    </row>
    <row r="865" spans="1:17" x14ac:dyDescent="0.3">
      <c r="A865">
        <v>865</v>
      </c>
      <c r="B865" t="s">
        <v>1105</v>
      </c>
      <c r="C865" t="s">
        <v>36</v>
      </c>
      <c r="D865" t="s">
        <v>19</v>
      </c>
      <c r="E865" t="s">
        <v>45</v>
      </c>
      <c r="F865" t="s">
        <v>64</v>
      </c>
      <c r="G865">
        <v>3.5</v>
      </c>
      <c r="H865">
        <v>8847</v>
      </c>
      <c r="I865">
        <v>0</v>
      </c>
      <c r="J865">
        <v>1.5</v>
      </c>
      <c r="K865">
        <v>3450</v>
      </c>
      <c r="L865">
        <v>2470000</v>
      </c>
      <c r="M865">
        <v>0</v>
      </c>
      <c r="N865">
        <v>30</v>
      </c>
      <c r="O865">
        <v>3.4</v>
      </c>
      <c r="P865" t="s">
        <v>27</v>
      </c>
      <c r="Q865" t="s">
        <v>28</v>
      </c>
    </row>
    <row r="866" spans="1:17" x14ac:dyDescent="0.3">
      <c r="A866">
        <v>866</v>
      </c>
      <c r="B866" t="s">
        <v>1106</v>
      </c>
      <c r="C866" t="s">
        <v>52</v>
      </c>
      <c r="D866" t="s">
        <v>19</v>
      </c>
      <c r="E866" t="s">
        <v>182</v>
      </c>
      <c r="F866" t="s">
        <v>42</v>
      </c>
      <c r="G866">
        <v>6</v>
      </c>
      <c r="H866">
        <v>580</v>
      </c>
      <c r="I866">
        <v>8070</v>
      </c>
      <c r="J866">
        <v>1.1000000000000001</v>
      </c>
      <c r="K866">
        <v>704</v>
      </c>
      <c r="L866">
        <v>69500</v>
      </c>
      <c r="M866">
        <v>971000</v>
      </c>
      <c r="N866">
        <v>49</v>
      </c>
      <c r="O866">
        <v>3.5</v>
      </c>
      <c r="P866" t="s">
        <v>23</v>
      </c>
      <c r="Q866" t="s">
        <v>22</v>
      </c>
    </row>
    <row r="867" spans="1:17" x14ac:dyDescent="0.3">
      <c r="A867">
        <v>867</v>
      </c>
      <c r="B867" t="s">
        <v>1107</v>
      </c>
      <c r="C867" t="s">
        <v>41</v>
      </c>
      <c r="D867" t="s">
        <v>19</v>
      </c>
      <c r="E867" t="s">
        <v>20</v>
      </c>
      <c r="F867" t="s">
        <v>217</v>
      </c>
      <c r="G867">
        <v>3.4</v>
      </c>
      <c r="H867">
        <v>3590</v>
      </c>
      <c r="I867">
        <v>3686</v>
      </c>
      <c r="J867">
        <v>2</v>
      </c>
      <c r="K867">
        <v>2001</v>
      </c>
      <c r="L867">
        <v>241000</v>
      </c>
      <c r="M867">
        <v>2370000</v>
      </c>
      <c r="N867">
        <v>330</v>
      </c>
      <c r="O867">
        <v>1.5</v>
      </c>
      <c r="P867" t="s">
        <v>23</v>
      </c>
      <c r="Q867" t="s">
        <v>23</v>
      </c>
    </row>
    <row r="868" spans="1:17" x14ac:dyDescent="0.3">
      <c r="A868">
        <v>868</v>
      </c>
      <c r="B868" t="s">
        <v>1108</v>
      </c>
      <c r="C868" t="s">
        <v>18</v>
      </c>
      <c r="D868" t="s">
        <v>19</v>
      </c>
      <c r="E868" t="s">
        <v>64</v>
      </c>
      <c r="F868" t="s">
        <v>814</v>
      </c>
      <c r="G868">
        <v>6.6</v>
      </c>
      <c r="H868">
        <v>2586</v>
      </c>
      <c r="I868">
        <v>41334</v>
      </c>
      <c r="J868">
        <v>1.3</v>
      </c>
      <c r="K868">
        <v>1584</v>
      </c>
      <c r="L868">
        <v>6940000</v>
      </c>
      <c r="M868">
        <v>112000000</v>
      </c>
      <c r="N868">
        <v>68</v>
      </c>
      <c r="O868">
        <v>6.1</v>
      </c>
      <c r="P868" t="s">
        <v>27</v>
      </c>
      <c r="Q868" t="s">
        <v>28</v>
      </c>
    </row>
    <row r="869" spans="1:17" x14ac:dyDescent="0.3">
      <c r="A869">
        <v>869</v>
      </c>
      <c r="B869" t="s">
        <v>1109</v>
      </c>
      <c r="C869" t="s">
        <v>36</v>
      </c>
      <c r="D869" t="s">
        <v>19</v>
      </c>
      <c r="E869" t="s">
        <v>20</v>
      </c>
      <c r="F869" t="s">
        <v>64</v>
      </c>
      <c r="G869">
        <v>3.5</v>
      </c>
      <c r="H869">
        <v>1779</v>
      </c>
      <c r="I869">
        <v>3098</v>
      </c>
      <c r="J869">
        <v>2.2000000000000002</v>
      </c>
      <c r="K869">
        <v>1982</v>
      </c>
      <c r="L869">
        <v>821000</v>
      </c>
      <c r="M869">
        <v>14300000</v>
      </c>
      <c r="N869">
        <v>178</v>
      </c>
      <c r="O869">
        <v>1.7</v>
      </c>
      <c r="P869" t="s">
        <v>37</v>
      </c>
      <c r="Q869" t="s">
        <v>28</v>
      </c>
    </row>
    <row r="870" spans="1:17" x14ac:dyDescent="0.3">
      <c r="A870">
        <v>870</v>
      </c>
      <c r="B870" t="s">
        <v>1110</v>
      </c>
      <c r="C870" t="s">
        <v>36</v>
      </c>
      <c r="D870" t="s">
        <v>19</v>
      </c>
      <c r="E870" t="s">
        <v>226</v>
      </c>
      <c r="F870" t="s">
        <v>102</v>
      </c>
      <c r="G870">
        <v>4.9000000000000004</v>
      </c>
      <c r="H870">
        <v>3740</v>
      </c>
      <c r="I870">
        <v>14417</v>
      </c>
      <c r="J870">
        <v>1.3</v>
      </c>
      <c r="K870">
        <v>7242</v>
      </c>
      <c r="L870">
        <v>476000</v>
      </c>
      <c r="M870">
        <v>18400000</v>
      </c>
      <c r="N870">
        <v>66</v>
      </c>
      <c r="O870">
        <v>3.8</v>
      </c>
      <c r="P870" t="s">
        <v>22</v>
      </c>
      <c r="Q870" t="s">
        <v>31</v>
      </c>
    </row>
    <row r="871" spans="1:17" x14ac:dyDescent="0.3">
      <c r="A871">
        <v>871</v>
      </c>
      <c r="B871" t="s">
        <v>1111</v>
      </c>
      <c r="C871" t="s">
        <v>18</v>
      </c>
      <c r="D871" t="s">
        <v>19</v>
      </c>
      <c r="E871" t="s">
        <v>64</v>
      </c>
      <c r="F871" t="s">
        <v>43</v>
      </c>
      <c r="G871">
        <v>3.5</v>
      </c>
      <c r="H871">
        <v>423</v>
      </c>
      <c r="I871">
        <v>86632</v>
      </c>
      <c r="J871">
        <v>1.1000000000000001</v>
      </c>
      <c r="K871">
        <v>3332</v>
      </c>
      <c r="L871">
        <v>4030000</v>
      </c>
      <c r="M871">
        <v>82500000</v>
      </c>
      <c r="N871">
        <v>23</v>
      </c>
      <c r="O871">
        <v>3</v>
      </c>
      <c r="P871" t="s">
        <v>37</v>
      </c>
      <c r="Q871" t="s">
        <v>23</v>
      </c>
    </row>
    <row r="872" spans="1:17" x14ac:dyDescent="0.3">
      <c r="A872">
        <v>872</v>
      </c>
      <c r="B872" t="s">
        <v>1112</v>
      </c>
      <c r="C872" t="s">
        <v>18</v>
      </c>
      <c r="D872" t="s">
        <v>19</v>
      </c>
      <c r="E872" t="s">
        <v>45</v>
      </c>
      <c r="F872" t="s">
        <v>20</v>
      </c>
      <c r="G872">
        <v>6.4</v>
      </c>
      <c r="H872">
        <v>960</v>
      </c>
      <c r="I872">
        <v>3710</v>
      </c>
      <c r="J872">
        <v>2.7</v>
      </c>
      <c r="K872">
        <v>6991</v>
      </c>
      <c r="L872">
        <v>103000</v>
      </c>
      <c r="M872">
        <v>398000</v>
      </c>
      <c r="N872">
        <v>371</v>
      </c>
      <c r="O872">
        <v>4</v>
      </c>
      <c r="P872" t="s">
        <v>28</v>
      </c>
      <c r="Q872" t="s">
        <v>23</v>
      </c>
    </row>
    <row r="873" spans="1:17" x14ac:dyDescent="0.3">
      <c r="A873">
        <v>873</v>
      </c>
      <c r="B873" t="s">
        <v>1113</v>
      </c>
      <c r="C873" t="s">
        <v>41</v>
      </c>
      <c r="D873" t="s">
        <v>19</v>
      </c>
      <c r="E873" t="s">
        <v>138</v>
      </c>
      <c r="F873" t="s">
        <v>186</v>
      </c>
      <c r="G873">
        <v>3.6</v>
      </c>
      <c r="H873">
        <v>3400</v>
      </c>
      <c r="I873">
        <v>4527</v>
      </c>
      <c r="J873">
        <v>1.1000000000000001</v>
      </c>
      <c r="K873">
        <v>535</v>
      </c>
      <c r="L873">
        <v>475000</v>
      </c>
      <c r="M873">
        <v>6330000</v>
      </c>
      <c r="N873">
        <v>38</v>
      </c>
      <c r="O873">
        <v>3.9</v>
      </c>
      <c r="P873" t="s">
        <v>28</v>
      </c>
      <c r="Q873" t="s">
        <v>28</v>
      </c>
    </row>
    <row r="874" spans="1:17" x14ac:dyDescent="0.3">
      <c r="A874">
        <v>874</v>
      </c>
      <c r="B874" t="s">
        <v>1114</v>
      </c>
      <c r="C874" t="s">
        <v>52</v>
      </c>
      <c r="D874" t="s">
        <v>19</v>
      </c>
      <c r="E874" t="s">
        <v>588</v>
      </c>
      <c r="G874">
        <v>5.2</v>
      </c>
      <c r="H874">
        <v>0</v>
      </c>
      <c r="I874">
        <v>0</v>
      </c>
      <c r="J874">
        <v>1</v>
      </c>
      <c r="K874">
        <v>100</v>
      </c>
      <c r="L874">
        <v>0</v>
      </c>
      <c r="M874">
        <v>0</v>
      </c>
      <c r="N874">
        <v>1</v>
      </c>
      <c r="O874">
        <v>2</v>
      </c>
      <c r="P874" t="s">
        <v>27</v>
      </c>
      <c r="Q874" t="s">
        <v>27</v>
      </c>
    </row>
    <row r="875" spans="1:17" x14ac:dyDescent="0.3">
      <c r="A875">
        <v>875</v>
      </c>
      <c r="B875" t="s">
        <v>1115</v>
      </c>
      <c r="C875" t="s">
        <v>18</v>
      </c>
      <c r="D875" t="s">
        <v>19</v>
      </c>
      <c r="E875" t="s">
        <v>1116</v>
      </c>
      <c r="F875" t="s">
        <v>1117</v>
      </c>
      <c r="G875">
        <v>7.3</v>
      </c>
      <c r="H875">
        <v>760</v>
      </c>
      <c r="I875">
        <v>4783</v>
      </c>
      <c r="J875">
        <v>2.4</v>
      </c>
      <c r="K875">
        <v>17502</v>
      </c>
      <c r="L875">
        <v>182000</v>
      </c>
      <c r="M875">
        <v>11000000</v>
      </c>
      <c r="N875">
        <v>646</v>
      </c>
      <c r="O875">
        <v>6.1</v>
      </c>
      <c r="P875" t="s">
        <v>31</v>
      </c>
      <c r="Q875" t="s">
        <v>31</v>
      </c>
    </row>
    <row r="876" spans="1:17" x14ac:dyDescent="0.3">
      <c r="A876">
        <v>876</v>
      </c>
      <c r="B876" t="s">
        <v>1118</v>
      </c>
      <c r="C876" t="s">
        <v>18</v>
      </c>
      <c r="D876" t="s">
        <v>19</v>
      </c>
      <c r="E876" t="s">
        <v>182</v>
      </c>
      <c r="F876" t="s">
        <v>266</v>
      </c>
      <c r="G876">
        <v>6.5</v>
      </c>
      <c r="H876">
        <v>2800</v>
      </c>
      <c r="I876">
        <v>4874</v>
      </c>
      <c r="J876">
        <v>1.1000000000000001</v>
      </c>
      <c r="K876">
        <v>13412</v>
      </c>
      <c r="L876">
        <v>796000</v>
      </c>
      <c r="M876">
        <v>114000000</v>
      </c>
      <c r="N876">
        <v>48</v>
      </c>
      <c r="O876">
        <v>5.3</v>
      </c>
      <c r="P876" t="s">
        <v>27</v>
      </c>
      <c r="Q876" t="s">
        <v>23</v>
      </c>
    </row>
    <row r="877" spans="1:17" x14ac:dyDescent="0.3">
      <c r="A877">
        <v>877</v>
      </c>
      <c r="B877" t="s">
        <v>1119</v>
      </c>
      <c r="C877" t="s">
        <v>18</v>
      </c>
      <c r="D877" t="s">
        <v>19</v>
      </c>
      <c r="E877" t="s">
        <v>192</v>
      </c>
      <c r="F877" t="s">
        <v>42</v>
      </c>
      <c r="G877">
        <v>8.6</v>
      </c>
      <c r="H877">
        <v>870</v>
      </c>
      <c r="I877">
        <v>23953</v>
      </c>
      <c r="J877">
        <v>1.5</v>
      </c>
      <c r="K877">
        <v>23479</v>
      </c>
      <c r="L877">
        <v>846000</v>
      </c>
      <c r="M877">
        <v>149000000</v>
      </c>
      <c r="N877">
        <v>1300</v>
      </c>
      <c r="O877">
        <v>6.7</v>
      </c>
      <c r="P877" t="s">
        <v>22</v>
      </c>
      <c r="Q877" t="s">
        <v>28</v>
      </c>
    </row>
    <row r="878" spans="1:17" x14ac:dyDescent="0.3">
      <c r="A878">
        <v>878</v>
      </c>
      <c r="B878" t="s">
        <v>1120</v>
      </c>
      <c r="C878" t="s">
        <v>18</v>
      </c>
      <c r="D878" t="s">
        <v>19</v>
      </c>
      <c r="E878" t="s">
        <v>20</v>
      </c>
      <c r="F878" t="s">
        <v>39</v>
      </c>
      <c r="G878">
        <v>3.6</v>
      </c>
      <c r="H878">
        <v>6210</v>
      </c>
      <c r="I878">
        <v>1478</v>
      </c>
      <c r="J878">
        <v>1.8</v>
      </c>
      <c r="K878">
        <v>3411</v>
      </c>
      <c r="L878">
        <v>474000</v>
      </c>
      <c r="M878">
        <v>1130000</v>
      </c>
      <c r="N878">
        <v>219</v>
      </c>
      <c r="O878">
        <v>5.4</v>
      </c>
      <c r="P878" t="s">
        <v>31</v>
      </c>
      <c r="Q878" t="s">
        <v>28</v>
      </c>
    </row>
    <row r="879" spans="1:17" x14ac:dyDescent="0.3">
      <c r="A879">
        <v>879</v>
      </c>
      <c r="B879" t="s">
        <v>1121</v>
      </c>
      <c r="C879" t="s">
        <v>73</v>
      </c>
      <c r="D879" t="s">
        <v>19</v>
      </c>
      <c r="E879" t="s">
        <v>20</v>
      </c>
      <c r="F879" t="s">
        <v>66</v>
      </c>
      <c r="G879">
        <v>2.8</v>
      </c>
      <c r="H879">
        <v>1811</v>
      </c>
      <c r="I879">
        <v>6450</v>
      </c>
      <c r="J879">
        <v>1</v>
      </c>
      <c r="K879">
        <v>3630</v>
      </c>
      <c r="L879">
        <v>234000</v>
      </c>
      <c r="M879">
        <v>87600</v>
      </c>
      <c r="N879">
        <v>3</v>
      </c>
      <c r="O879">
        <v>1</v>
      </c>
      <c r="P879" t="s">
        <v>28</v>
      </c>
      <c r="Q879" t="s">
        <v>34</v>
      </c>
    </row>
    <row r="880" spans="1:17" x14ac:dyDescent="0.3">
      <c r="A880">
        <v>880</v>
      </c>
      <c r="B880" t="s">
        <v>1122</v>
      </c>
      <c r="C880" t="s">
        <v>18</v>
      </c>
      <c r="D880" t="s">
        <v>19</v>
      </c>
      <c r="E880" t="s">
        <v>71</v>
      </c>
      <c r="F880" t="s">
        <v>30</v>
      </c>
      <c r="G880">
        <v>5.7</v>
      </c>
      <c r="H880">
        <v>2770</v>
      </c>
      <c r="I880">
        <v>8004</v>
      </c>
      <c r="J880">
        <v>1.4</v>
      </c>
      <c r="K880">
        <v>8936</v>
      </c>
      <c r="L880">
        <v>461000</v>
      </c>
      <c r="M880">
        <v>12300000</v>
      </c>
      <c r="N880">
        <v>202</v>
      </c>
      <c r="O880">
        <v>4</v>
      </c>
      <c r="P880" t="s">
        <v>27</v>
      </c>
      <c r="Q880" t="s">
        <v>28</v>
      </c>
    </row>
    <row r="881" spans="1:17" x14ac:dyDescent="0.3">
      <c r="A881">
        <v>881</v>
      </c>
      <c r="B881" t="s">
        <v>1123</v>
      </c>
      <c r="C881" t="s">
        <v>18</v>
      </c>
      <c r="D881" t="s">
        <v>19</v>
      </c>
      <c r="E881" t="s">
        <v>1124</v>
      </c>
      <c r="F881" t="s">
        <v>39</v>
      </c>
      <c r="G881">
        <v>3.9</v>
      </c>
      <c r="H881">
        <v>8900</v>
      </c>
      <c r="I881">
        <v>13884</v>
      </c>
      <c r="J881">
        <v>1.2</v>
      </c>
      <c r="K881">
        <v>5286</v>
      </c>
      <c r="L881">
        <v>1170000</v>
      </c>
      <c r="M881">
        <v>18300000</v>
      </c>
      <c r="N881">
        <v>483</v>
      </c>
      <c r="O881">
        <v>3.5</v>
      </c>
      <c r="P881" t="s">
        <v>28</v>
      </c>
      <c r="Q881" t="s">
        <v>23</v>
      </c>
    </row>
    <row r="882" spans="1:17" x14ac:dyDescent="0.3">
      <c r="A882">
        <v>882</v>
      </c>
      <c r="B882" t="s">
        <v>1125</v>
      </c>
      <c r="C882" t="s">
        <v>57</v>
      </c>
      <c r="D882" t="s">
        <v>19</v>
      </c>
      <c r="E882" t="s">
        <v>20</v>
      </c>
      <c r="F882" t="s">
        <v>758</v>
      </c>
      <c r="G882">
        <v>4.5</v>
      </c>
      <c r="H882">
        <v>3910</v>
      </c>
      <c r="I882">
        <v>7190</v>
      </c>
      <c r="J882">
        <v>1.1000000000000001</v>
      </c>
      <c r="K882">
        <v>4030</v>
      </c>
      <c r="L882">
        <v>51200</v>
      </c>
      <c r="M882">
        <v>93800</v>
      </c>
      <c r="N882">
        <v>25</v>
      </c>
      <c r="O882">
        <v>0.5</v>
      </c>
      <c r="P882" t="s">
        <v>22</v>
      </c>
      <c r="Q882" t="s">
        <v>37</v>
      </c>
    </row>
    <row r="883" spans="1:17" x14ac:dyDescent="0.3">
      <c r="A883">
        <v>883</v>
      </c>
      <c r="B883" t="s">
        <v>1126</v>
      </c>
      <c r="C883" t="s">
        <v>18</v>
      </c>
      <c r="D883" t="s">
        <v>19</v>
      </c>
      <c r="E883" t="s">
        <v>20</v>
      </c>
      <c r="F883" t="s">
        <v>55</v>
      </c>
      <c r="G883">
        <v>4.5999999999999996</v>
      </c>
      <c r="H883">
        <v>2520</v>
      </c>
      <c r="I883">
        <v>1970</v>
      </c>
      <c r="J883">
        <v>2.1</v>
      </c>
      <c r="K883">
        <v>3778</v>
      </c>
      <c r="L883">
        <v>161000</v>
      </c>
      <c r="M883">
        <v>127000</v>
      </c>
      <c r="N883">
        <v>231</v>
      </c>
      <c r="O883">
        <v>4.8</v>
      </c>
      <c r="P883" t="s">
        <v>37</v>
      </c>
      <c r="Q883" t="s">
        <v>28</v>
      </c>
    </row>
    <row r="884" spans="1:17" x14ac:dyDescent="0.3">
      <c r="A884">
        <v>884</v>
      </c>
      <c r="B884" t="s">
        <v>1127</v>
      </c>
      <c r="C884" t="s">
        <v>36</v>
      </c>
      <c r="D884" t="s">
        <v>19</v>
      </c>
      <c r="E884" t="s">
        <v>233</v>
      </c>
      <c r="F884" t="s">
        <v>66</v>
      </c>
      <c r="G884">
        <v>8.6999999999999993</v>
      </c>
      <c r="H884">
        <v>5230</v>
      </c>
      <c r="I884">
        <v>5340</v>
      </c>
      <c r="J884">
        <v>1</v>
      </c>
      <c r="K884">
        <v>6194</v>
      </c>
      <c r="L884">
        <v>402000</v>
      </c>
      <c r="M884">
        <v>411000</v>
      </c>
      <c r="N884">
        <v>3</v>
      </c>
      <c r="O884">
        <v>5</v>
      </c>
      <c r="P884" t="s">
        <v>37</v>
      </c>
      <c r="Q884" t="s">
        <v>27</v>
      </c>
    </row>
    <row r="885" spans="1:17" x14ac:dyDescent="0.3">
      <c r="A885">
        <v>885</v>
      </c>
      <c r="B885" t="s">
        <v>1128</v>
      </c>
      <c r="C885" t="s">
        <v>18</v>
      </c>
      <c r="D885" t="s">
        <v>19</v>
      </c>
      <c r="E885" t="s">
        <v>327</v>
      </c>
      <c r="F885" t="s">
        <v>217</v>
      </c>
      <c r="G885">
        <v>6.8</v>
      </c>
      <c r="H885">
        <v>1360</v>
      </c>
      <c r="I885">
        <v>3659</v>
      </c>
      <c r="J885">
        <v>1.3</v>
      </c>
      <c r="K885">
        <v>7866</v>
      </c>
      <c r="L885">
        <v>159000</v>
      </c>
      <c r="M885">
        <v>4280000</v>
      </c>
      <c r="N885">
        <v>46</v>
      </c>
      <c r="O885">
        <v>3.3</v>
      </c>
      <c r="P885" t="s">
        <v>34</v>
      </c>
      <c r="Q885" t="s">
        <v>22</v>
      </c>
    </row>
    <row r="886" spans="1:17" x14ac:dyDescent="0.3">
      <c r="A886">
        <v>886</v>
      </c>
      <c r="B886" t="s">
        <v>1129</v>
      </c>
      <c r="C886" t="s">
        <v>52</v>
      </c>
      <c r="D886" t="s">
        <v>19</v>
      </c>
      <c r="E886" t="s">
        <v>588</v>
      </c>
      <c r="G886">
        <v>8.3000000000000007</v>
      </c>
      <c r="H886">
        <v>8640</v>
      </c>
      <c r="I886">
        <v>0</v>
      </c>
      <c r="J886">
        <v>1</v>
      </c>
      <c r="K886">
        <v>170</v>
      </c>
      <c r="L886">
        <v>864</v>
      </c>
      <c r="M886">
        <v>0</v>
      </c>
      <c r="N886">
        <v>1</v>
      </c>
      <c r="O886">
        <v>0.4</v>
      </c>
      <c r="P886" t="s">
        <v>31</v>
      </c>
      <c r="Q886" t="s">
        <v>22</v>
      </c>
    </row>
    <row r="887" spans="1:17" x14ac:dyDescent="0.3">
      <c r="A887">
        <v>887</v>
      </c>
      <c r="B887" t="s">
        <v>1130</v>
      </c>
      <c r="C887" t="s">
        <v>18</v>
      </c>
      <c r="D887" t="s">
        <v>19</v>
      </c>
      <c r="E887" t="s">
        <v>20</v>
      </c>
      <c r="F887" t="s">
        <v>21</v>
      </c>
      <c r="G887">
        <v>5.5</v>
      </c>
      <c r="H887">
        <v>9440</v>
      </c>
      <c r="I887">
        <v>3847</v>
      </c>
      <c r="J887">
        <v>1.7</v>
      </c>
      <c r="K887">
        <v>3249</v>
      </c>
      <c r="L887">
        <v>535000</v>
      </c>
      <c r="M887">
        <v>2180000</v>
      </c>
      <c r="N887">
        <v>222</v>
      </c>
      <c r="O887">
        <v>1.9</v>
      </c>
      <c r="P887" t="s">
        <v>23</v>
      </c>
      <c r="Q887" t="s">
        <v>28</v>
      </c>
    </row>
    <row r="888" spans="1:17" x14ac:dyDescent="0.3">
      <c r="A888">
        <v>888</v>
      </c>
      <c r="B888" t="s">
        <v>1131</v>
      </c>
      <c r="C888" t="s">
        <v>73</v>
      </c>
      <c r="D888" t="s">
        <v>19</v>
      </c>
      <c r="E888" t="s">
        <v>45</v>
      </c>
      <c r="F888" t="s">
        <v>76</v>
      </c>
      <c r="G888">
        <v>4.2</v>
      </c>
      <c r="H888">
        <v>9470</v>
      </c>
      <c r="I888">
        <v>7344</v>
      </c>
      <c r="J888">
        <v>1.2</v>
      </c>
      <c r="K888">
        <v>8090</v>
      </c>
      <c r="L888">
        <v>156000</v>
      </c>
      <c r="M888">
        <v>1210000</v>
      </c>
      <c r="N888">
        <v>18</v>
      </c>
      <c r="O888">
        <v>0.6</v>
      </c>
      <c r="P888" t="s">
        <v>31</v>
      </c>
      <c r="Q888" t="s">
        <v>37</v>
      </c>
    </row>
    <row r="889" spans="1:17" x14ac:dyDescent="0.3">
      <c r="A889">
        <v>889</v>
      </c>
      <c r="B889" t="s">
        <v>1132</v>
      </c>
      <c r="C889" t="s">
        <v>73</v>
      </c>
      <c r="D889" t="s">
        <v>19</v>
      </c>
      <c r="E889" t="s">
        <v>78</v>
      </c>
      <c r="G889">
        <v>19.899999999999999</v>
      </c>
      <c r="H889">
        <v>230</v>
      </c>
      <c r="I889">
        <v>0</v>
      </c>
      <c r="J889">
        <v>1</v>
      </c>
      <c r="K889">
        <v>1400</v>
      </c>
      <c r="L889">
        <v>1500</v>
      </c>
      <c r="M889">
        <v>0</v>
      </c>
      <c r="N889">
        <v>1</v>
      </c>
      <c r="O889">
        <v>7</v>
      </c>
      <c r="P889" t="s">
        <v>34</v>
      </c>
      <c r="Q889" t="s">
        <v>31</v>
      </c>
    </row>
    <row r="890" spans="1:17" x14ac:dyDescent="0.3">
      <c r="A890">
        <v>890</v>
      </c>
      <c r="B890" t="s">
        <v>1133</v>
      </c>
      <c r="C890" t="s">
        <v>18</v>
      </c>
      <c r="D890" t="s">
        <v>19</v>
      </c>
      <c r="E890" t="s">
        <v>20</v>
      </c>
      <c r="F890" t="s">
        <v>857</v>
      </c>
      <c r="G890">
        <v>5.2</v>
      </c>
      <c r="H890">
        <v>3510</v>
      </c>
      <c r="I890">
        <v>5640</v>
      </c>
      <c r="J890">
        <v>1.3</v>
      </c>
      <c r="K890">
        <v>3044</v>
      </c>
      <c r="L890">
        <v>206000</v>
      </c>
      <c r="M890">
        <v>332000</v>
      </c>
      <c r="N890">
        <v>92</v>
      </c>
      <c r="O890">
        <v>4</v>
      </c>
      <c r="P890" t="s">
        <v>37</v>
      </c>
      <c r="Q890" t="s">
        <v>23</v>
      </c>
    </row>
    <row r="891" spans="1:17" x14ac:dyDescent="0.3">
      <c r="A891">
        <v>891</v>
      </c>
      <c r="B891" t="s">
        <v>1134</v>
      </c>
      <c r="C891" t="s">
        <v>18</v>
      </c>
      <c r="D891" t="s">
        <v>19</v>
      </c>
      <c r="E891" t="s">
        <v>42</v>
      </c>
      <c r="F891" t="s">
        <v>30</v>
      </c>
      <c r="G891">
        <v>5.2</v>
      </c>
      <c r="H891">
        <v>1650</v>
      </c>
      <c r="I891">
        <v>9304</v>
      </c>
      <c r="J891">
        <v>1</v>
      </c>
      <c r="K891">
        <v>12035</v>
      </c>
      <c r="L891">
        <v>444000</v>
      </c>
      <c r="M891">
        <v>24500000</v>
      </c>
      <c r="N891">
        <v>37</v>
      </c>
      <c r="O891">
        <v>5.9</v>
      </c>
      <c r="P891" t="s">
        <v>34</v>
      </c>
      <c r="Q891" t="s">
        <v>27</v>
      </c>
    </row>
    <row r="892" spans="1:17" x14ac:dyDescent="0.3">
      <c r="A892">
        <v>892</v>
      </c>
      <c r="B892" t="s">
        <v>1135</v>
      </c>
      <c r="C892" t="s">
        <v>18</v>
      </c>
      <c r="D892" t="s">
        <v>19</v>
      </c>
      <c r="E892" t="s">
        <v>71</v>
      </c>
      <c r="F892" t="s">
        <v>58</v>
      </c>
      <c r="G892">
        <v>5.4</v>
      </c>
      <c r="H892">
        <v>4800</v>
      </c>
      <c r="I892">
        <v>22626</v>
      </c>
      <c r="J892">
        <v>1.6</v>
      </c>
      <c r="K892">
        <v>8601</v>
      </c>
      <c r="L892">
        <v>1160000</v>
      </c>
      <c r="M892">
        <v>45600000</v>
      </c>
      <c r="N892">
        <v>243</v>
      </c>
      <c r="O892">
        <v>4.0999999999999996</v>
      </c>
      <c r="P892" t="s">
        <v>37</v>
      </c>
      <c r="Q892" t="s">
        <v>27</v>
      </c>
    </row>
    <row r="893" spans="1:17" x14ac:dyDescent="0.3">
      <c r="A893">
        <v>893</v>
      </c>
      <c r="B893" t="s">
        <v>1136</v>
      </c>
      <c r="C893" t="s">
        <v>18</v>
      </c>
      <c r="D893" t="s">
        <v>19</v>
      </c>
      <c r="E893" t="s">
        <v>42</v>
      </c>
      <c r="F893" t="s">
        <v>373</v>
      </c>
      <c r="G893">
        <v>8</v>
      </c>
      <c r="H893">
        <v>1630</v>
      </c>
      <c r="I893">
        <v>18924</v>
      </c>
      <c r="J893">
        <v>1.7</v>
      </c>
      <c r="K893">
        <v>19446</v>
      </c>
      <c r="L893">
        <v>426000</v>
      </c>
      <c r="M893">
        <v>44100000</v>
      </c>
      <c r="N893">
        <v>311</v>
      </c>
      <c r="O893">
        <v>6.2</v>
      </c>
      <c r="P893" t="s">
        <v>23</v>
      </c>
      <c r="Q893" t="s">
        <v>23</v>
      </c>
    </row>
    <row r="894" spans="1:17" x14ac:dyDescent="0.3">
      <c r="A894">
        <v>894</v>
      </c>
      <c r="B894" t="s">
        <v>1137</v>
      </c>
      <c r="C894" t="s">
        <v>153</v>
      </c>
      <c r="D894" t="s">
        <v>19</v>
      </c>
      <c r="E894" t="s">
        <v>64</v>
      </c>
      <c r="F894" t="s">
        <v>543</v>
      </c>
      <c r="G894">
        <v>4.4000000000000004</v>
      </c>
      <c r="H894">
        <v>1490</v>
      </c>
      <c r="I894">
        <v>589</v>
      </c>
      <c r="J894">
        <v>1.1000000000000001</v>
      </c>
      <c r="K894">
        <v>5273</v>
      </c>
      <c r="L894">
        <v>202000</v>
      </c>
      <c r="M894">
        <v>7980000</v>
      </c>
      <c r="N894">
        <v>36</v>
      </c>
      <c r="O894">
        <v>4.3</v>
      </c>
      <c r="P894" t="s">
        <v>23</v>
      </c>
      <c r="Q894" t="s">
        <v>28</v>
      </c>
    </row>
    <row r="895" spans="1:17" x14ac:dyDescent="0.3">
      <c r="A895">
        <v>895</v>
      </c>
      <c r="B895" t="s">
        <v>1138</v>
      </c>
      <c r="C895" t="s">
        <v>57</v>
      </c>
      <c r="D895" t="s">
        <v>19</v>
      </c>
      <c r="E895" t="s">
        <v>55</v>
      </c>
      <c r="F895" t="s">
        <v>43</v>
      </c>
      <c r="G895">
        <v>7.2</v>
      </c>
      <c r="H895">
        <v>3000</v>
      </c>
      <c r="I895">
        <v>70</v>
      </c>
      <c r="J895">
        <v>1.2</v>
      </c>
      <c r="K895">
        <v>2147</v>
      </c>
      <c r="L895">
        <v>98700</v>
      </c>
      <c r="M895">
        <v>19800</v>
      </c>
      <c r="N895">
        <v>45</v>
      </c>
      <c r="O895">
        <v>0.8</v>
      </c>
      <c r="P895" t="s">
        <v>22</v>
      </c>
      <c r="Q895" t="s">
        <v>27</v>
      </c>
    </row>
    <row r="896" spans="1:17" x14ac:dyDescent="0.3">
      <c r="A896">
        <v>896</v>
      </c>
      <c r="B896" t="s">
        <v>1139</v>
      </c>
      <c r="C896" t="s">
        <v>68</v>
      </c>
      <c r="D896" t="s">
        <v>19</v>
      </c>
      <c r="E896" t="s">
        <v>20</v>
      </c>
      <c r="F896" t="s">
        <v>543</v>
      </c>
      <c r="G896">
        <v>8.1</v>
      </c>
      <c r="H896">
        <v>3880</v>
      </c>
      <c r="I896">
        <v>25354</v>
      </c>
      <c r="J896">
        <v>2.2000000000000002</v>
      </c>
      <c r="K896">
        <v>8475</v>
      </c>
      <c r="L896">
        <v>408000</v>
      </c>
      <c r="M896">
        <v>26600000</v>
      </c>
      <c r="N896">
        <v>191</v>
      </c>
      <c r="O896">
        <v>5.6</v>
      </c>
      <c r="P896" t="s">
        <v>22</v>
      </c>
      <c r="Q896" t="s">
        <v>23</v>
      </c>
    </row>
    <row r="897" spans="1:17" x14ac:dyDescent="0.3">
      <c r="A897">
        <v>897</v>
      </c>
      <c r="B897" t="s">
        <v>1140</v>
      </c>
      <c r="C897" t="s">
        <v>52</v>
      </c>
      <c r="D897" t="s">
        <v>19</v>
      </c>
      <c r="E897" t="s">
        <v>588</v>
      </c>
      <c r="G897">
        <v>8.4</v>
      </c>
      <c r="H897">
        <v>1840</v>
      </c>
      <c r="I897">
        <v>0</v>
      </c>
      <c r="J897">
        <v>1</v>
      </c>
      <c r="K897">
        <v>250</v>
      </c>
      <c r="L897">
        <v>553</v>
      </c>
      <c r="M897">
        <v>0</v>
      </c>
      <c r="N897">
        <v>1</v>
      </c>
      <c r="O897">
        <v>0.7</v>
      </c>
      <c r="P897" t="s">
        <v>22</v>
      </c>
      <c r="Q897" t="s">
        <v>23</v>
      </c>
    </row>
    <row r="898" spans="1:17" x14ac:dyDescent="0.3">
      <c r="A898">
        <v>898</v>
      </c>
      <c r="B898" t="s">
        <v>1141</v>
      </c>
      <c r="C898" t="s">
        <v>18</v>
      </c>
      <c r="D898" t="s">
        <v>19</v>
      </c>
      <c r="E898" t="s">
        <v>283</v>
      </c>
      <c r="F898" t="s">
        <v>64</v>
      </c>
      <c r="G898">
        <v>8.5</v>
      </c>
      <c r="H898">
        <v>2450</v>
      </c>
      <c r="I898">
        <v>1636</v>
      </c>
      <c r="J898">
        <v>1.3</v>
      </c>
      <c r="K898">
        <v>17639</v>
      </c>
      <c r="L898">
        <v>562000</v>
      </c>
      <c r="M898">
        <v>33000000</v>
      </c>
      <c r="N898">
        <v>179</v>
      </c>
      <c r="O898">
        <v>5.3</v>
      </c>
      <c r="P898" t="s">
        <v>28</v>
      </c>
      <c r="Q898" t="s">
        <v>23</v>
      </c>
    </row>
    <row r="899" spans="1:17" x14ac:dyDescent="0.3">
      <c r="A899">
        <v>899</v>
      </c>
      <c r="B899" t="s">
        <v>1142</v>
      </c>
      <c r="C899" t="s">
        <v>52</v>
      </c>
      <c r="D899" t="s">
        <v>19</v>
      </c>
      <c r="E899" t="s">
        <v>588</v>
      </c>
      <c r="G899">
        <v>5</v>
      </c>
      <c r="H899">
        <v>10</v>
      </c>
      <c r="I899">
        <v>0</v>
      </c>
      <c r="J899">
        <v>1</v>
      </c>
      <c r="K899">
        <v>50</v>
      </c>
      <c r="L899">
        <v>2</v>
      </c>
      <c r="M899">
        <v>0</v>
      </c>
      <c r="N899">
        <v>1</v>
      </c>
      <c r="O899">
        <v>0.2</v>
      </c>
      <c r="P899" t="s">
        <v>27</v>
      </c>
      <c r="Q899" t="s">
        <v>27</v>
      </c>
    </row>
    <row r="900" spans="1:17" x14ac:dyDescent="0.3">
      <c r="A900">
        <v>900</v>
      </c>
      <c r="B900" t="s">
        <v>1143</v>
      </c>
      <c r="C900" t="s">
        <v>36</v>
      </c>
      <c r="D900" t="s">
        <v>19</v>
      </c>
      <c r="E900" t="s">
        <v>20</v>
      </c>
      <c r="F900" t="s">
        <v>30</v>
      </c>
      <c r="G900">
        <v>3.6</v>
      </c>
      <c r="H900">
        <v>5100</v>
      </c>
      <c r="I900">
        <v>17282</v>
      </c>
      <c r="J900">
        <v>2</v>
      </c>
      <c r="K900">
        <v>4982</v>
      </c>
      <c r="L900">
        <v>551000</v>
      </c>
      <c r="M900">
        <v>18600000</v>
      </c>
      <c r="N900">
        <v>138</v>
      </c>
      <c r="O900">
        <v>4</v>
      </c>
      <c r="P900" t="s">
        <v>28</v>
      </c>
      <c r="Q900" t="s">
        <v>34</v>
      </c>
    </row>
    <row r="901" spans="1:17" x14ac:dyDescent="0.3">
      <c r="A901">
        <v>901</v>
      </c>
      <c r="B901" t="s">
        <v>1144</v>
      </c>
      <c r="C901" t="s">
        <v>50</v>
      </c>
      <c r="D901" t="s">
        <v>19</v>
      </c>
      <c r="E901" t="s">
        <v>20</v>
      </c>
      <c r="F901" t="s">
        <v>226</v>
      </c>
      <c r="G901">
        <v>4.8</v>
      </c>
      <c r="H901">
        <v>2120</v>
      </c>
      <c r="I901">
        <v>2340</v>
      </c>
      <c r="J901">
        <v>1.5</v>
      </c>
      <c r="K901">
        <v>3821</v>
      </c>
      <c r="L901">
        <v>169000</v>
      </c>
      <c r="M901">
        <v>186000</v>
      </c>
      <c r="N901">
        <v>113</v>
      </c>
      <c r="O901">
        <v>2.2999999999999998</v>
      </c>
      <c r="P901" t="s">
        <v>37</v>
      </c>
      <c r="Q901" t="s">
        <v>28</v>
      </c>
    </row>
    <row r="902" spans="1:17" x14ac:dyDescent="0.3">
      <c r="A902">
        <v>902</v>
      </c>
      <c r="B902" t="s">
        <v>1145</v>
      </c>
      <c r="C902" t="s">
        <v>50</v>
      </c>
      <c r="D902" t="s">
        <v>19</v>
      </c>
      <c r="E902" t="s">
        <v>97</v>
      </c>
      <c r="F902" t="s">
        <v>20</v>
      </c>
      <c r="G902">
        <v>5.6</v>
      </c>
      <c r="H902">
        <v>1150</v>
      </c>
      <c r="I902">
        <v>4788</v>
      </c>
      <c r="J902">
        <v>1.1000000000000001</v>
      </c>
      <c r="K902">
        <v>3846</v>
      </c>
      <c r="L902">
        <v>85000</v>
      </c>
      <c r="M902">
        <v>35100000</v>
      </c>
      <c r="N902">
        <v>16</v>
      </c>
      <c r="O902">
        <v>3.3</v>
      </c>
      <c r="P902" t="s">
        <v>23</v>
      </c>
      <c r="Q902" t="s">
        <v>23</v>
      </c>
    </row>
    <row r="903" spans="1:17" x14ac:dyDescent="0.3">
      <c r="A903">
        <v>903</v>
      </c>
      <c r="B903" t="s">
        <v>1146</v>
      </c>
      <c r="C903" t="s">
        <v>73</v>
      </c>
      <c r="D903" t="s">
        <v>19</v>
      </c>
      <c r="E903" t="s">
        <v>43</v>
      </c>
      <c r="F903" t="s">
        <v>66</v>
      </c>
      <c r="G903">
        <v>3.3</v>
      </c>
      <c r="H903">
        <v>9350</v>
      </c>
      <c r="I903">
        <v>2154</v>
      </c>
      <c r="J903">
        <v>1</v>
      </c>
      <c r="K903">
        <v>7270</v>
      </c>
      <c r="L903">
        <v>187000</v>
      </c>
      <c r="M903">
        <v>431000</v>
      </c>
      <c r="N903">
        <v>2</v>
      </c>
      <c r="O903">
        <v>0.8</v>
      </c>
      <c r="P903" t="s">
        <v>37</v>
      </c>
      <c r="Q903" t="s">
        <v>28</v>
      </c>
    </row>
    <row r="904" spans="1:17" x14ac:dyDescent="0.3">
      <c r="A904">
        <v>904</v>
      </c>
      <c r="B904" t="s">
        <v>1147</v>
      </c>
      <c r="C904" t="s">
        <v>18</v>
      </c>
      <c r="D904" t="s">
        <v>19</v>
      </c>
      <c r="E904" t="s">
        <v>289</v>
      </c>
      <c r="F904" t="s">
        <v>364</v>
      </c>
      <c r="G904">
        <v>5.5</v>
      </c>
      <c r="H904">
        <v>950</v>
      </c>
      <c r="I904">
        <v>1811</v>
      </c>
      <c r="J904">
        <v>1.3</v>
      </c>
      <c r="K904">
        <v>9092</v>
      </c>
      <c r="L904">
        <v>177000</v>
      </c>
      <c r="M904">
        <v>3390000</v>
      </c>
      <c r="N904">
        <v>81</v>
      </c>
      <c r="O904">
        <v>4.2</v>
      </c>
      <c r="P904" t="s">
        <v>27</v>
      </c>
      <c r="Q904" t="s">
        <v>28</v>
      </c>
    </row>
    <row r="905" spans="1:17" x14ac:dyDescent="0.3">
      <c r="A905">
        <v>905</v>
      </c>
      <c r="B905" t="s">
        <v>1148</v>
      </c>
      <c r="C905" t="s">
        <v>52</v>
      </c>
      <c r="D905" t="s">
        <v>19</v>
      </c>
      <c r="E905" t="s">
        <v>53</v>
      </c>
      <c r="F905" t="s">
        <v>60</v>
      </c>
      <c r="G905">
        <v>5.8</v>
      </c>
      <c r="H905">
        <v>540</v>
      </c>
      <c r="I905">
        <v>1238</v>
      </c>
      <c r="J905">
        <v>1.3</v>
      </c>
      <c r="K905">
        <v>12087</v>
      </c>
      <c r="L905">
        <v>491000</v>
      </c>
      <c r="M905">
        <v>121000000</v>
      </c>
      <c r="N905">
        <v>26</v>
      </c>
      <c r="O905">
        <v>5.3</v>
      </c>
      <c r="P905" t="s">
        <v>31</v>
      </c>
      <c r="Q905" t="s">
        <v>31</v>
      </c>
    </row>
    <row r="906" spans="1:17" x14ac:dyDescent="0.3">
      <c r="A906">
        <v>906</v>
      </c>
      <c r="B906" t="s">
        <v>1149</v>
      </c>
      <c r="C906" t="s">
        <v>36</v>
      </c>
      <c r="D906" t="s">
        <v>19</v>
      </c>
      <c r="E906" t="s">
        <v>138</v>
      </c>
      <c r="F906" t="s">
        <v>186</v>
      </c>
      <c r="G906">
        <v>4.0999999999999996</v>
      </c>
      <c r="H906">
        <v>1470</v>
      </c>
      <c r="I906">
        <v>5360</v>
      </c>
      <c r="J906">
        <v>1.1000000000000001</v>
      </c>
      <c r="K906">
        <v>5446</v>
      </c>
      <c r="L906">
        <v>202000</v>
      </c>
      <c r="M906">
        <v>737000</v>
      </c>
      <c r="N906">
        <v>17</v>
      </c>
      <c r="O906">
        <v>5.0999999999999996</v>
      </c>
      <c r="P906" t="s">
        <v>23</v>
      </c>
      <c r="Q906" t="s">
        <v>28</v>
      </c>
    </row>
    <row r="907" spans="1:17" x14ac:dyDescent="0.3">
      <c r="A907">
        <v>907</v>
      </c>
      <c r="B907" t="s">
        <v>1150</v>
      </c>
      <c r="C907" t="s">
        <v>18</v>
      </c>
      <c r="D907" t="s">
        <v>19</v>
      </c>
      <c r="E907" t="s">
        <v>283</v>
      </c>
      <c r="F907" t="s">
        <v>284</v>
      </c>
      <c r="G907">
        <v>7.1</v>
      </c>
      <c r="H907">
        <v>2000</v>
      </c>
      <c r="I907">
        <v>19406</v>
      </c>
      <c r="J907">
        <v>1.4</v>
      </c>
      <c r="K907">
        <v>10743</v>
      </c>
      <c r="L907">
        <v>1000000</v>
      </c>
      <c r="M907">
        <v>49700000</v>
      </c>
      <c r="N907">
        <v>243</v>
      </c>
      <c r="O907">
        <v>3.8</v>
      </c>
      <c r="P907" t="s">
        <v>31</v>
      </c>
      <c r="Q907" t="s">
        <v>27</v>
      </c>
    </row>
    <row r="908" spans="1:17" x14ac:dyDescent="0.3">
      <c r="A908">
        <v>908</v>
      </c>
      <c r="B908" t="s">
        <v>1151</v>
      </c>
      <c r="C908" t="s">
        <v>18</v>
      </c>
      <c r="D908" t="s">
        <v>19</v>
      </c>
      <c r="E908" t="s">
        <v>20</v>
      </c>
      <c r="F908" t="s">
        <v>39</v>
      </c>
      <c r="G908">
        <v>3</v>
      </c>
      <c r="H908">
        <v>2185</v>
      </c>
      <c r="I908">
        <v>1187</v>
      </c>
      <c r="J908">
        <v>1.1000000000000001</v>
      </c>
      <c r="K908">
        <v>1409</v>
      </c>
      <c r="L908">
        <v>739000</v>
      </c>
      <c r="M908">
        <v>4010000</v>
      </c>
      <c r="N908">
        <v>19</v>
      </c>
      <c r="O908">
        <v>1.9</v>
      </c>
      <c r="P908" t="s">
        <v>23</v>
      </c>
      <c r="Q908" t="s">
        <v>34</v>
      </c>
    </row>
    <row r="909" spans="1:17" x14ac:dyDescent="0.3">
      <c r="A909">
        <v>909</v>
      </c>
      <c r="B909" t="s">
        <v>1152</v>
      </c>
      <c r="C909" t="s">
        <v>18</v>
      </c>
      <c r="D909" t="s">
        <v>19</v>
      </c>
      <c r="E909" t="s">
        <v>20</v>
      </c>
      <c r="F909" t="s">
        <v>1153</v>
      </c>
      <c r="G909">
        <v>4.3</v>
      </c>
      <c r="H909">
        <v>1210</v>
      </c>
      <c r="I909">
        <v>699</v>
      </c>
      <c r="J909">
        <v>1.8</v>
      </c>
      <c r="K909">
        <v>10558</v>
      </c>
      <c r="L909">
        <v>596000</v>
      </c>
      <c r="M909">
        <v>18800000</v>
      </c>
      <c r="N909">
        <v>905</v>
      </c>
      <c r="O909">
        <v>6.2</v>
      </c>
      <c r="P909" t="s">
        <v>37</v>
      </c>
      <c r="Q909" t="s">
        <v>28</v>
      </c>
    </row>
    <row r="910" spans="1:17" x14ac:dyDescent="0.3">
      <c r="A910">
        <v>910</v>
      </c>
      <c r="B910" t="s">
        <v>1154</v>
      </c>
      <c r="C910" t="s">
        <v>18</v>
      </c>
      <c r="D910" t="s">
        <v>19</v>
      </c>
      <c r="E910" t="s">
        <v>283</v>
      </c>
      <c r="F910" t="s">
        <v>1155</v>
      </c>
      <c r="G910">
        <v>9.6</v>
      </c>
      <c r="H910">
        <v>2990</v>
      </c>
      <c r="I910">
        <v>17498</v>
      </c>
      <c r="J910">
        <v>1.3</v>
      </c>
      <c r="K910">
        <v>21684</v>
      </c>
      <c r="L910">
        <v>534000</v>
      </c>
      <c r="M910">
        <v>31200000</v>
      </c>
      <c r="N910">
        <v>210</v>
      </c>
      <c r="O910">
        <v>5.8</v>
      </c>
      <c r="P910" t="s">
        <v>37</v>
      </c>
      <c r="Q910" t="s">
        <v>23</v>
      </c>
    </row>
    <row r="911" spans="1:17" x14ac:dyDescent="0.3">
      <c r="A911">
        <v>911</v>
      </c>
      <c r="B911" t="s">
        <v>1156</v>
      </c>
      <c r="C911" t="s">
        <v>18</v>
      </c>
      <c r="D911" t="s">
        <v>19</v>
      </c>
      <c r="E911" t="s">
        <v>517</v>
      </c>
      <c r="F911" t="s">
        <v>20</v>
      </c>
      <c r="G911">
        <v>4.5999999999999996</v>
      </c>
      <c r="H911">
        <v>4310</v>
      </c>
      <c r="I911">
        <v>5482</v>
      </c>
      <c r="J911">
        <v>1.4</v>
      </c>
      <c r="K911">
        <v>4711</v>
      </c>
      <c r="L911">
        <v>418000</v>
      </c>
      <c r="M911">
        <v>5310000</v>
      </c>
      <c r="N911">
        <v>277</v>
      </c>
      <c r="O911">
        <v>2.8</v>
      </c>
      <c r="P911" t="s">
        <v>23</v>
      </c>
      <c r="Q911" t="s">
        <v>28</v>
      </c>
    </row>
    <row r="912" spans="1:17" x14ac:dyDescent="0.3">
      <c r="A912">
        <v>912</v>
      </c>
      <c r="B912" t="s">
        <v>1157</v>
      </c>
      <c r="C912" t="s">
        <v>18</v>
      </c>
      <c r="D912" t="s">
        <v>47</v>
      </c>
      <c r="E912" t="s">
        <v>42</v>
      </c>
      <c r="F912" t="s">
        <v>373</v>
      </c>
      <c r="G912">
        <v>19.399999999999999</v>
      </c>
      <c r="H912">
        <v>3375</v>
      </c>
      <c r="I912">
        <v>249671</v>
      </c>
      <c r="J912">
        <v>1</v>
      </c>
      <c r="K912">
        <v>2701</v>
      </c>
      <c r="L912">
        <v>326000</v>
      </c>
      <c r="M912">
        <v>23200000</v>
      </c>
      <c r="N912">
        <v>5</v>
      </c>
      <c r="O912">
        <v>0.7</v>
      </c>
      <c r="P912" t="s">
        <v>22</v>
      </c>
      <c r="Q912" t="s">
        <v>23</v>
      </c>
    </row>
    <row r="913" spans="1:17" x14ac:dyDescent="0.3">
      <c r="A913">
        <v>913</v>
      </c>
      <c r="B913" t="s">
        <v>1158</v>
      </c>
      <c r="C913" t="s">
        <v>36</v>
      </c>
      <c r="D913" t="s">
        <v>19</v>
      </c>
      <c r="E913" t="s">
        <v>30</v>
      </c>
      <c r="F913" t="s">
        <v>102</v>
      </c>
      <c r="G913">
        <v>5.0999999999999996</v>
      </c>
      <c r="H913">
        <v>3000</v>
      </c>
      <c r="I913">
        <v>19596</v>
      </c>
      <c r="J913">
        <v>1.4</v>
      </c>
      <c r="K913">
        <v>8224</v>
      </c>
      <c r="L913">
        <v>452000</v>
      </c>
      <c r="M913">
        <v>29300000</v>
      </c>
      <c r="N913">
        <v>89</v>
      </c>
      <c r="O913">
        <v>4.0999999999999996</v>
      </c>
      <c r="P913" t="s">
        <v>37</v>
      </c>
      <c r="Q913" t="s">
        <v>37</v>
      </c>
    </row>
    <row r="914" spans="1:17" x14ac:dyDescent="0.3">
      <c r="A914">
        <v>914</v>
      </c>
      <c r="B914" t="s">
        <v>1159</v>
      </c>
      <c r="C914" t="s">
        <v>36</v>
      </c>
      <c r="D914" t="s">
        <v>19</v>
      </c>
      <c r="E914" t="s">
        <v>20</v>
      </c>
      <c r="F914" t="s">
        <v>42</v>
      </c>
      <c r="G914">
        <v>6</v>
      </c>
      <c r="H914">
        <v>6010</v>
      </c>
      <c r="I914">
        <v>7758</v>
      </c>
      <c r="J914">
        <v>2</v>
      </c>
      <c r="K914">
        <v>5288</v>
      </c>
      <c r="L914">
        <v>517000</v>
      </c>
      <c r="M914">
        <v>6670000</v>
      </c>
      <c r="N914">
        <v>237</v>
      </c>
      <c r="O914">
        <v>4.5</v>
      </c>
      <c r="P914" t="s">
        <v>28</v>
      </c>
      <c r="Q914" t="s">
        <v>23</v>
      </c>
    </row>
    <row r="915" spans="1:17" x14ac:dyDescent="0.3">
      <c r="A915">
        <v>915</v>
      </c>
      <c r="B915" t="s">
        <v>1160</v>
      </c>
      <c r="C915" t="s">
        <v>18</v>
      </c>
      <c r="D915" t="s">
        <v>19</v>
      </c>
      <c r="E915" t="s">
        <v>110</v>
      </c>
      <c r="F915" t="s">
        <v>66</v>
      </c>
      <c r="G915">
        <v>4.7</v>
      </c>
      <c r="H915">
        <v>5590</v>
      </c>
      <c r="I915">
        <v>0</v>
      </c>
      <c r="J915">
        <v>2</v>
      </c>
      <c r="K915">
        <v>90</v>
      </c>
      <c r="L915">
        <v>1200</v>
      </c>
      <c r="M915">
        <v>0</v>
      </c>
      <c r="N915">
        <v>3</v>
      </c>
      <c r="O915">
        <v>0.1</v>
      </c>
      <c r="P915" t="s">
        <v>31</v>
      </c>
      <c r="Q915" t="s">
        <v>31</v>
      </c>
    </row>
    <row r="916" spans="1:17" x14ac:dyDescent="0.3">
      <c r="A916">
        <v>916</v>
      </c>
      <c r="B916" t="s">
        <v>1161</v>
      </c>
      <c r="C916" t="s">
        <v>18</v>
      </c>
      <c r="D916" t="s">
        <v>19</v>
      </c>
      <c r="E916" t="s">
        <v>45</v>
      </c>
      <c r="F916" t="s">
        <v>91</v>
      </c>
      <c r="G916">
        <v>3.1</v>
      </c>
      <c r="H916">
        <v>2450</v>
      </c>
      <c r="I916">
        <v>2350</v>
      </c>
      <c r="J916">
        <v>1.1000000000000001</v>
      </c>
      <c r="K916">
        <v>1518</v>
      </c>
      <c r="L916">
        <v>115000</v>
      </c>
      <c r="M916">
        <v>110000</v>
      </c>
      <c r="N916">
        <v>7</v>
      </c>
      <c r="O916">
        <v>2.1</v>
      </c>
      <c r="P916" t="s">
        <v>37</v>
      </c>
      <c r="Q916" t="s">
        <v>28</v>
      </c>
    </row>
    <row r="917" spans="1:17" x14ac:dyDescent="0.3">
      <c r="A917">
        <v>917</v>
      </c>
      <c r="B917" t="s">
        <v>1162</v>
      </c>
      <c r="C917" t="s">
        <v>36</v>
      </c>
      <c r="D917" t="s">
        <v>19</v>
      </c>
      <c r="E917" t="s">
        <v>625</v>
      </c>
      <c r="F917" t="s">
        <v>20</v>
      </c>
      <c r="G917">
        <v>4.8</v>
      </c>
      <c r="H917">
        <v>3460</v>
      </c>
      <c r="I917">
        <v>4528</v>
      </c>
      <c r="J917">
        <v>1.7</v>
      </c>
      <c r="K917">
        <v>5019</v>
      </c>
      <c r="L917">
        <v>410000</v>
      </c>
      <c r="M917">
        <v>5360000</v>
      </c>
      <c r="N917">
        <v>55</v>
      </c>
      <c r="O917">
        <v>5</v>
      </c>
      <c r="P917" t="s">
        <v>31</v>
      </c>
      <c r="Q917" t="s">
        <v>34</v>
      </c>
    </row>
    <row r="918" spans="1:17" x14ac:dyDescent="0.3">
      <c r="A918">
        <v>918</v>
      </c>
      <c r="B918" t="s">
        <v>1163</v>
      </c>
      <c r="C918" t="s">
        <v>57</v>
      </c>
      <c r="D918" t="s">
        <v>19</v>
      </c>
      <c r="E918" t="s">
        <v>102</v>
      </c>
      <c r="F918" t="s">
        <v>55</v>
      </c>
      <c r="G918">
        <v>6.8</v>
      </c>
      <c r="H918">
        <v>320</v>
      </c>
      <c r="I918">
        <v>9230</v>
      </c>
      <c r="J918">
        <v>1.1000000000000001</v>
      </c>
      <c r="K918">
        <v>7798</v>
      </c>
      <c r="L918">
        <v>40300</v>
      </c>
      <c r="M918">
        <v>1160000</v>
      </c>
      <c r="N918">
        <v>30</v>
      </c>
      <c r="O918">
        <v>5.3</v>
      </c>
      <c r="P918" t="s">
        <v>28</v>
      </c>
      <c r="Q918" t="s">
        <v>23</v>
      </c>
    </row>
    <row r="919" spans="1:17" x14ac:dyDescent="0.3">
      <c r="A919">
        <v>919</v>
      </c>
      <c r="B919" t="s">
        <v>1164</v>
      </c>
      <c r="C919" t="s">
        <v>18</v>
      </c>
      <c r="D919" t="s">
        <v>19</v>
      </c>
      <c r="E919" t="s">
        <v>106</v>
      </c>
      <c r="F919" t="s">
        <v>1165</v>
      </c>
      <c r="G919">
        <v>2.7</v>
      </c>
      <c r="H919">
        <v>4940</v>
      </c>
      <c r="I919">
        <v>40</v>
      </c>
      <c r="J919">
        <v>1</v>
      </c>
      <c r="K919">
        <v>1130</v>
      </c>
      <c r="L919">
        <v>19800</v>
      </c>
      <c r="M919">
        <v>333</v>
      </c>
      <c r="N919">
        <v>4</v>
      </c>
      <c r="O919">
        <v>0.1</v>
      </c>
      <c r="P919" t="s">
        <v>34</v>
      </c>
      <c r="Q919" t="s">
        <v>28</v>
      </c>
    </row>
    <row r="920" spans="1:17" x14ac:dyDescent="0.3">
      <c r="A920">
        <v>920</v>
      </c>
      <c r="B920" t="s">
        <v>1166</v>
      </c>
      <c r="C920" t="s">
        <v>18</v>
      </c>
      <c r="D920" t="s">
        <v>19</v>
      </c>
      <c r="E920" t="s">
        <v>45</v>
      </c>
      <c r="F920" t="s">
        <v>20</v>
      </c>
      <c r="G920">
        <v>4.4000000000000004</v>
      </c>
      <c r="H920">
        <v>6040</v>
      </c>
      <c r="I920">
        <v>0</v>
      </c>
      <c r="J920">
        <v>1.8</v>
      </c>
      <c r="K920">
        <v>960</v>
      </c>
      <c r="L920">
        <v>14200</v>
      </c>
      <c r="M920">
        <v>0</v>
      </c>
      <c r="N920">
        <v>8</v>
      </c>
      <c r="O920">
        <v>2.7</v>
      </c>
      <c r="P920" t="s">
        <v>22</v>
      </c>
      <c r="Q920" t="s">
        <v>23</v>
      </c>
    </row>
    <row r="921" spans="1:17" x14ac:dyDescent="0.3">
      <c r="A921">
        <v>921</v>
      </c>
      <c r="B921" t="s">
        <v>1167</v>
      </c>
      <c r="C921" t="s">
        <v>18</v>
      </c>
      <c r="D921" t="s">
        <v>19</v>
      </c>
      <c r="E921" t="s">
        <v>30</v>
      </c>
      <c r="F921" t="s">
        <v>43</v>
      </c>
      <c r="G921">
        <v>5.2</v>
      </c>
      <c r="H921">
        <v>4770</v>
      </c>
      <c r="I921">
        <v>25425</v>
      </c>
      <c r="J921">
        <v>1.9</v>
      </c>
      <c r="K921">
        <v>11422</v>
      </c>
      <c r="L921">
        <v>996000</v>
      </c>
      <c r="M921">
        <v>51100000</v>
      </c>
      <c r="N921">
        <v>263</v>
      </c>
      <c r="O921">
        <v>5.6</v>
      </c>
      <c r="P921" t="s">
        <v>31</v>
      </c>
      <c r="Q921" t="s">
        <v>28</v>
      </c>
    </row>
    <row r="922" spans="1:17" x14ac:dyDescent="0.3">
      <c r="A922">
        <v>922</v>
      </c>
      <c r="B922" t="s">
        <v>1168</v>
      </c>
      <c r="C922" t="s">
        <v>84</v>
      </c>
      <c r="D922" t="s">
        <v>19</v>
      </c>
      <c r="E922" t="s">
        <v>20</v>
      </c>
      <c r="F922" t="s">
        <v>511</v>
      </c>
      <c r="G922">
        <v>3.1</v>
      </c>
      <c r="H922">
        <v>4380</v>
      </c>
      <c r="I922">
        <v>4588</v>
      </c>
      <c r="J922">
        <v>1.8</v>
      </c>
      <c r="K922">
        <v>2284</v>
      </c>
      <c r="L922">
        <v>257000</v>
      </c>
      <c r="M922">
        <v>2650000</v>
      </c>
      <c r="N922">
        <v>190</v>
      </c>
      <c r="O922">
        <v>2</v>
      </c>
      <c r="P922" t="s">
        <v>23</v>
      </c>
      <c r="Q922" t="s">
        <v>34</v>
      </c>
    </row>
    <row r="923" spans="1:17" x14ac:dyDescent="0.3">
      <c r="A923">
        <v>923</v>
      </c>
      <c r="B923" t="s">
        <v>1169</v>
      </c>
      <c r="C923" t="s">
        <v>50</v>
      </c>
      <c r="D923" t="s">
        <v>19</v>
      </c>
      <c r="E923" t="s">
        <v>851</v>
      </c>
      <c r="F923" t="s">
        <v>852</v>
      </c>
      <c r="G923">
        <v>5.2</v>
      </c>
      <c r="H923">
        <v>1120</v>
      </c>
      <c r="I923">
        <v>19253</v>
      </c>
      <c r="J923">
        <v>1.4</v>
      </c>
      <c r="K923">
        <v>8879</v>
      </c>
      <c r="L923">
        <v>223000</v>
      </c>
      <c r="M923">
        <v>37600000</v>
      </c>
      <c r="N923">
        <v>114</v>
      </c>
      <c r="O923">
        <v>4.4000000000000004</v>
      </c>
      <c r="P923" t="s">
        <v>22</v>
      </c>
      <c r="Q923" t="s">
        <v>22</v>
      </c>
    </row>
    <row r="924" spans="1:17" x14ac:dyDescent="0.3">
      <c r="A924">
        <v>924</v>
      </c>
      <c r="B924" t="s">
        <v>1170</v>
      </c>
      <c r="C924" t="s">
        <v>18</v>
      </c>
      <c r="D924" t="s">
        <v>19</v>
      </c>
      <c r="E924" t="s">
        <v>30</v>
      </c>
      <c r="F924" t="s">
        <v>39</v>
      </c>
      <c r="G924">
        <v>4.8</v>
      </c>
      <c r="H924">
        <v>3720</v>
      </c>
      <c r="I924">
        <v>6220</v>
      </c>
      <c r="J924">
        <v>1</v>
      </c>
      <c r="K924">
        <v>6551</v>
      </c>
      <c r="L924">
        <v>505000</v>
      </c>
      <c r="M924">
        <v>842000</v>
      </c>
      <c r="N924">
        <v>11</v>
      </c>
      <c r="O924">
        <v>4.2</v>
      </c>
      <c r="P924" t="s">
        <v>31</v>
      </c>
      <c r="Q924" t="s">
        <v>23</v>
      </c>
    </row>
    <row r="925" spans="1:17" x14ac:dyDescent="0.3">
      <c r="A925">
        <v>925</v>
      </c>
      <c r="B925" t="s">
        <v>1171</v>
      </c>
      <c r="C925" t="s">
        <v>52</v>
      </c>
      <c r="D925" t="s">
        <v>19</v>
      </c>
      <c r="E925" t="s">
        <v>588</v>
      </c>
      <c r="G925">
        <v>6.8</v>
      </c>
      <c r="H925">
        <v>10</v>
      </c>
      <c r="I925">
        <v>0</v>
      </c>
      <c r="J925">
        <v>1</v>
      </c>
      <c r="K925">
        <v>70</v>
      </c>
      <c r="L925">
        <v>1</v>
      </c>
      <c r="M925">
        <v>0</v>
      </c>
      <c r="N925">
        <v>1</v>
      </c>
      <c r="O925">
        <v>1</v>
      </c>
      <c r="P925" t="s">
        <v>27</v>
      </c>
      <c r="Q925" t="s">
        <v>27</v>
      </c>
    </row>
    <row r="926" spans="1:17" x14ac:dyDescent="0.3">
      <c r="A926">
        <v>926</v>
      </c>
      <c r="B926" t="s">
        <v>1172</v>
      </c>
      <c r="C926" t="s">
        <v>18</v>
      </c>
      <c r="D926" t="s">
        <v>19</v>
      </c>
      <c r="E926" t="s">
        <v>364</v>
      </c>
      <c r="F926" t="s">
        <v>964</v>
      </c>
      <c r="G926">
        <v>4.3</v>
      </c>
      <c r="H926">
        <v>4310</v>
      </c>
      <c r="I926">
        <v>5203</v>
      </c>
      <c r="J926">
        <v>1.1000000000000001</v>
      </c>
      <c r="K926">
        <v>3945</v>
      </c>
      <c r="L926">
        <v>358000</v>
      </c>
      <c r="M926">
        <v>4340000</v>
      </c>
      <c r="N926">
        <v>37</v>
      </c>
      <c r="O926">
        <v>2.4</v>
      </c>
      <c r="P926" t="s">
        <v>22</v>
      </c>
      <c r="Q926" t="s">
        <v>31</v>
      </c>
    </row>
    <row r="927" spans="1:17" x14ac:dyDescent="0.3">
      <c r="A927">
        <v>927</v>
      </c>
      <c r="B927" t="s">
        <v>1173</v>
      </c>
      <c r="C927" t="s">
        <v>18</v>
      </c>
      <c r="D927" t="s">
        <v>19</v>
      </c>
      <c r="E927" t="s">
        <v>20</v>
      </c>
      <c r="F927" t="s">
        <v>364</v>
      </c>
      <c r="G927">
        <v>4.8</v>
      </c>
      <c r="H927">
        <v>2110</v>
      </c>
      <c r="I927">
        <v>4232</v>
      </c>
      <c r="J927">
        <v>2.4</v>
      </c>
      <c r="K927">
        <v>8179</v>
      </c>
      <c r="L927">
        <v>476000</v>
      </c>
      <c r="M927">
        <v>10200000</v>
      </c>
      <c r="N927">
        <v>497</v>
      </c>
      <c r="O927">
        <v>5.8</v>
      </c>
      <c r="P927" t="s">
        <v>31</v>
      </c>
      <c r="Q927" t="s">
        <v>37</v>
      </c>
    </row>
    <row r="928" spans="1:17" x14ac:dyDescent="0.3">
      <c r="A928">
        <v>928</v>
      </c>
      <c r="B928" t="s">
        <v>1174</v>
      </c>
      <c r="C928" t="s">
        <v>18</v>
      </c>
      <c r="D928" t="s">
        <v>19</v>
      </c>
      <c r="E928" t="s">
        <v>81</v>
      </c>
      <c r="F928" t="s">
        <v>20</v>
      </c>
      <c r="G928">
        <v>7.1</v>
      </c>
      <c r="H928">
        <v>2170</v>
      </c>
      <c r="I928">
        <v>3374</v>
      </c>
      <c r="J928">
        <v>1.3</v>
      </c>
      <c r="K928">
        <v>921</v>
      </c>
      <c r="L928">
        <v>293000</v>
      </c>
      <c r="M928">
        <v>4550000</v>
      </c>
      <c r="N928">
        <v>58</v>
      </c>
      <c r="O928">
        <v>4.5</v>
      </c>
      <c r="P928" t="s">
        <v>27</v>
      </c>
      <c r="Q928" t="s">
        <v>34</v>
      </c>
    </row>
    <row r="929" spans="1:17" x14ac:dyDescent="0.3">
      <c r="A929">
        <v>929</v>
      </c>
      <c r="B929" t="s">
        <v>1175</v>
      </c>
      <c r="C929" t="s">
        <v>18</v>
      </c>
      <c r="D929" t="s">
        <v>19</v>
      </c>
      <c r="E929" t="s">
        <v>55</v>
      </c>
      <c r="F929" t="s">
        <v>20</v>
      </c>
      <c r="G929">
        <v>1.8</v>
      </c>
      <c r="H929">
        <v>2230</v>
      </c>
      <c r="I929">
        <v>1650</v>
      </c>
      <c r="J929">
        <v>1</v>
      </c>
      <c r="K929">
        <v>1391</v>
      </c>
      <c r="L929">
        <v>144000</v>
      </c>
      <c r="M929">
        <v>107000</v>
      </c>
      <c r="N929">
        <v>7</v>
      </c>
      <c r="O929">
        <v>2.7</v>
      </c>
      <c r="P929" t="s">
        <v>34</v>
      </c>
      <c r="Q929" t="s">
        <v>28</v>
      </c>
    </row>
    <row r="930" spans="1:17" x14ac:dyDescent="0.3">
      <c r="A930">
        <v>930</v>
      </c>
      <c r="B930" t="s">
        <v>1176</v>
      </c>
      <c r="C930" t="s">
        <v>41</v>
      </c>
      <c r="D930" t="s">
        <v>19</v>
      </c>
      <c r="E930" t="s">
        <v>30</v>
      </c>
      <c r="F930" t="s">
        <v>1177</v>
      </c>
      <c r="G930">
        <v>6</v>
      </c>
      <c r="H930">
        <v>2150</v>
      </c>
      <c r="I930">
        <v>3920</v>
      </c>
      <c r="J930">
        <v>1.4</v>
      </c>
      <c r="K930">
        <v>2769</v>
      </c>
      <c r="L930">
        <v>119000</v>
      </c>
      <c r="M930">
        <v>281000</v>
      </c>
      <c r="N930">
        <v>48</v>
      </c>
      <c r="O930">
        <v>1.2</v>
      </c>
      <c r="P930" t="s">
        <v>34</v>
      </c>
      <c r="Q930" t="s">
        <v>34</v>
      </c>
    </row>
    <row r="931" spans="1:17" x14ac:dyDescent="0.3">
      <c r="A931">
        <v>931</v>
      </c>
      <c r="B931" t="s">
        <v>1178</v>
      </c>
      <c r="C931" t="s">
        <v>18</v>
      </c>
      <c r="D931" t="s">
        <v>19</v>
      </c>
      <c r="E931" t="s">
        <v>20</v>
      </c>
      <c r="F931" t="s">
        <v>58</v>
      </c>
      <c r="G931">
        <v>5.2</v>
      </c>
      <c r="H931">
        <v>6930</v>
      </c>
      <c r="I931">
        <v>3997</v>
      </c>
      <c r="J931">
        <v>2.1</v>
      </c>
      <c r="K931">
        <v>9854</v>
      </c>
      <c r="L931">
        <v>1500000</v>
      </c>
      <c r="M931">
        <v>88700000</v>
      </c>
      <c r="N931">
        <v>198</v>
      </c>
      <c r="O931">
        <v>4.9000000000000004</v>
      </c>
      <c r="P931" t="s">
        <v>22</v>
      </c>
      <c r="Q931" t="s">
        <v>31</v>
      </c>
    </row>
    <row r="932" spans="1:17" x14ac:dyDescent="0.3">
      <c r="A932">
        <v>932</v>
      </c>
      <c r="B932" t="s">
        <v>1179</v>
      </c>
      <c r="C932" t="s">
        <v>18</v>
      </c>
      <c r="D932" t="s">
        <v>19</v>
      </c>
      <c r="E932" t="s">
        <v>71</v>
      </c>
      <c r="F932" t="s">
        <v>86</v>
      </c>
      <c r="G932">
        <v>8</v>
      </c>
      <c r="H932">
        <v>1860</v>
      </c>
      <c r="I932">
        <v>3426</v>
      </c>
      <c r="J932">
        <v>1.2</v>
      </c>
      <c r="K932">
        <v>18972</v>
      </c>
      <c r="L932">
        <v>665000</v>
      </c>
      <c r="M932">
        <v>12200000</v>
      </c>
      <c r="N932">
        <v>70</v>
      </c>
      <c r="O932">
        <v>6</v>
      </c>
      <c r="P932" t="s">
        <v>31</v>
      </c>
      <c r="Q932" t="s">
        <v>37</v>
      </c>
    </row>
    <row r="933" spans="1:17" x14ac:dyDescent="0.3">
      <c r="A933">
        <v>933</v>
      </c>
      <c r="B933" t="s">
        <v>1180</v>
      </c>
      <c r="C933" t="s">
        <v>41</v>
      </c>
      <c r="D933" t="s">
        <v>19</v>
      </c>
      <c r="E933" t="s">
        <v>114</v>
      </c>
      <c r="F933" t="s">
        <v>102</v>
      </c>
      <c r="G933">
        <v>3.6</v>
      </c>
      <c r="H933">
        <v>3820</v>
      </c>
      <c r="I933">
        <v>8784</v>
      </c>
      <c r="J933">
        <v>1.2</v>
      </c>
      <c r="K933">
        <v>7274</v>
      </c>
      <c r="L933">
        <v>785000</v>
      </c>
      <c r="M933">
        <v>18000000</v>
      </c>
      <c r="N933">
        <v>102</v>
      </c>
      <c r="O933">
        <v>5.0999999999999996</v>
      </c>
      <c r="P933" t="s">
        <v>27</v>
      </c>
      <c r="Q933" t="s">
        <v>34</v>
      </c>
    </row>
    <row r="934" spans="1:17" x14ac:dyDescent="0.3">
      <c r="A934">
        <v>934</v>
      </c>
      <c r="B934" t="s">
        <v>1181</v>
      </c>
      <c r="C934" t="s">
        <v>57</v>
      </c>
      <c r="D934" t="s">
        <v>19</v>
      </c>
      <c r="E934" t="s">
        <v>58</v>
      </c>
      <c r="F934" t="s">
        <v>55</v>
      </c>
      <c r="G934">
        <v>6.8</v>
      </c>
      <c r="H934">
        <v>290</v>
      </c>
      <c r="I934">
        <v>1522</v>
      </c>
      <c r="J934">
        <v>1.2</v>
      </c>
      <c r="K934">
        <v>14578</v>
      </c>
      <c r="L934">
        <v>70600</v>
      </c>
      <c r="M934">
        <v>3750000</v>
      </c>
      <c r="N934">
        <v>186</v>
      </c>
      <c r="O934">
        <v>5.5</v>
      </c>
      <c r="P934" t="s">
        <v>23</v>
      </c>
      <c r="Q934" t="s">
        <v>23</v>
      </c>
    </row>
    <row r="935" spans="1:17" x14ac:dyDescent="0.3">
      <c r="A935">
        <v>935</v>
      </c>
      <c r="B935" t="s">
        <v>1182</v>
      </c>
      <c r="C935" t="s">
        <v>52</v>
      </c>
      <c r="D935" t="s">
        <v>19</v>
      </c>
      <c r="E935" t="s">
        <v>588</v>
      </c>
      <c r="G935">
        <v>10.3</v>
      </c>
      <c r="H935">
        <v>8650</v>
      </c>
      <c r="I935">
        <v>0</v>
      </c>
      <c r="J935">
        <v>1</v>
      </c>
      <c r="K935">
        <v>210</v>
      </c>
      <c r="L935">
        <v>865</v>
      </c>
      <c r="M935">
        <v>0</v>
      </c>
      <c r="N935">
        <v>1</v>
      </c>
      <c r="O935">
        <v>0.5</v>
      </c>
      <c r="P935" t="s">
        <v>34</v>
      </c>
      <c r="Q935" t="s">
        <v>28</v>
      </c>
    </row>
    <row r="936" spans="1:17" x14ac:dyDescent="0.3">
      <c r="A936">
        <v>936</v>
      </c>
      <c r="B936" t="s">
        <v>1183</v>
      </c>
      <c r="C936" t="s">
        <v>36</v>
      </c>
      <c r="D936" t="s">
        <v>19</v>
      </c>
      <c r="E936" t="s">
        <v>97</v>
      </c>
      <c r="F936" t="s">
        <v>64</v>
      </c>
      <c r="G936">
        <v>2.4</v>
      </c>
      <c r="H936">
        <v>950</v>
      </c>
      <c r="I936">
        <v>0</v>
      </c>
      <c r="J936">
        <v>1</v>
      </c>
      <c r="K936">
        <v>5230</v>
      </c>
      <c r="L936">
        <v>20300</v>
      </c>
      <c r="M936">
        <v>0</v>
      </c>
      <c r="N936">
        <v>13</v>
      </c>
      <c r="O936">
        <v>2.8</v>
      </c>
      <c r="P936" t="s">
        <v>37</v>
      </c>
      <c r="Q936" t="s">
        <v>37</v>
      </c>
    </row>
    <row r="937" spans="1:17" x14ac:dyDescent="0.3">
      <c r="A937">
        <v>937</v>
      </c>
      <c r="B937" t="s">
        <v>1184</v>
      </c>
      <c r="C937" t="s">
        <v>41</v>
      </c>
      <c r="D937" t="s">
        <v>19</v>
      </c>
      <c r="E937" t="s">
        <v>30</v>
      </c>
      <c r="F937" t="s">
        <v>1185</v>
      </c>
      <c r="G937">
        <v>3.8</v>
      </c>
      <c r="H937">
        <v>1320</v>
      </c>
      <c r="I937">
        <v>2608</v>
      </c>
      <c r="J937">
        <v>1</v>
      </c>
      <c r="K937">
        <v>2331</v>
      </c>
      <c r="L937">
        <v>97800</v>
      </c>
      <c r="M937">
        <v>1940000</v>
      </c>
      <c r="N937">
        <v>3</v>
      </c>
      <c r="O937">
        <v>2.1</v>
      </c>
      <c r="P937" t="s">
        <v>34</v>
      </c>
      <c r="Q937" t="s">
        <v>34</v>
      </c>
    </row>
    <row r="938" spans="1:17" x14ac:dyDescent="0.3">
      <c r="A938">
        <v>938</v>
      </c>
      <c r="B938" t="s">
        <v>1186</v>
      </c>
      <c r="C938" t="s">
        <v>73</v>
      </c>
      <c r="D938" t="s">
        <v>19</v>
      </c>
      <c r="E938" t="s">
        <v>78</v>
      </c>
      <c r="F938" t="s">
        <v>91</v>
      </c>
      <c r="G938">
        <v>13.3</v>
      </c>
      <c r="H938">
        <v>1520</v>
      </c>
      <c r="I938">
        <v>0</v>
      </c>
      <c r="J938">
        <v>1</v>
      </c>
      <c r="K938">
        <v>530</v>
      </c>
      <c r="L938">
        <v>1400</v>
      </c>
      <c r="M938">
        <v>0</v>
      </c>
      <c r="N938">
        <v>2</v>
      </c>
      <c r="O938">
        <v>0.8</v>
      </c>
      <c r="P938" t="s">
        <v>34</v>
      </c>
      <c r="Q938" t="s">
        <v>34</v>
      </c>
    </row>
    <row r="939" spans="1:17" x14ac:dyDescent="0.3">
      <c r="A939">
        <v>939</v>
      </c>
      <c r="B939" t="s">
        <v>1187</v>
      </c>
      <c r="C939" t="s">
        <v>18</v>
      </c>
      <c r="D939" t="s">
        <v>19</v>
      </c>
      <c r="E939" t="s">
        <v>43</v>
      </c>
      <c r="F939" t="s">
        <v>45</v>
      </c>
      <c r="G939">
        <v>3.5</v>
      </c>
      <c r="H939">
        <v>2989</v>
      </c>
      <c r="I939">
        <v>56393</v>
      </c>
      <c r="J939">
        <v>1.1000000000000001</v>
      </c>
      <c r="K939">
        <v>132</v>
      </c>
      <c r="L939">
        <v>1540000</v>
      </c>
      <c r="M939">
        <v>29800000</v>
      </c>
      <c r="N939">
        <v>20</v>
      </c>
      <c r="O939">
        <v>1</v>
      </c>
      <c r="P939" t="s">
        <v>22</v>
      </c>
      <c r="Q939" t="s">
        <v>28</v>
      </c>
    </row>
    <row r="940" spans="1:17" x14ac:dyDescent="0.3">
      <c r="A940">
        <v>940</v>
      </c>
      <c r="B940" t="s">
        <v>1188</v>
      </c>
      <c r="C940" t="s">
        <v>50</v>
      </c>
      <c r="D940" t="s">
        <v>19</v>
      </c>
      <c r="E940" t="s">
        <v>55</v>
      </c>
      <c r="F940" t="s">
        <v>20</v>
      </c>
      <c r="G940">
        <v>5.2</v>
      </c>
      <c r="H940">
        <v>2730</v>
      </c>
      <c r="I940">
        <v>11689</v>
      </c>
      <c r="J940">
        <v>2</v>
      </c>
      <c r="K940">
        <v>11295</v>
      </c>
      <c r="L940">
        <v>516000</v>
      </c>
      <c r="M940">
        <v>24300000</v>
      </c>
      <c r="N940">
        <v>199</v>
      </c>
      <c r="O940">
        <v>4.8</v>
      </c>
      <c r="P940" t="s">
        <v>31</v>
      </c>
      <c r="Q940" t="s">
        <v>23</v>
      </c>
    </row>
    <row r="941" spans="1:17" x14ac:dyDescent="0.3">
      <c r="A941">
        <v>941</v>
      </c>
      <c r="B941" t="s">
        <v>1189</v>
      </c>
      <c r="C941" t="s">
        <v>18</v>
      </c>
      <c r="D941" t="s">
        <v>19</v>
      </c>
      <c r="E941" t="s">
        <v>102</v>
      </c>
      <c r="F941" t="s">
        <v>60</v>
      </c>
      <c r="G941">
        <v>8.8000000000000007</v>
      </c>
      <c r="H941">
        <v>930</v>
      </c>
      <c r="I941">
        <v>9590</v>
      </c>
      <c r="J941">
        <v>1.1000000000000001</v>
      </c>
      <c r="K941">
        <v>1579</v>
      </c>
      <c r="L941">
        <v>159000</v>
      </c>
      <c r="M941">
        <v>1650000</v>
      </c>
      <c r="N941">
        <v>57</v>
      </c>
      <c r="O941">
        <v>5.0999999999999996</v>
      </c>
      <c r="P941" t="s">
        <v>37</v>
      </c>
      <c r="Q941" t="s">
        <v>23</v>
      </c>
    </row>
    <row r="942" spans="1:17" x14ac:dyDescent="0.3">
      <c r="A942">
        <v>942</v>
      </c>
      <c r="B942" t="s">
        <v>1190</v>
      </c>
      <c r="C942" t="s">
        <v>73</v>
      </c>
      <c r="D942" t="s">
        <v>19</v>
      </c>
      <c r="E942" t="s">
        <v>78</v>
      </c>
      <c r="F942" t="s">
        <v>91</v>
      </c>
      <c r="G942">
        <v>13.3</v>
      </c>
      <c r="H942">
        <v>1110</v>
      </c>
      <c r="I942">
        <v>0</v>
      </c>
      <c r="J942">
        <v>1.4</v>
      </c>
      <c r="K942">
        <v>530</v>
      </c>
      <c r="L942">
        <v>1300</v>
      </c>
      <c r="M942">
        <v>0</v>
      </c>
      <c r="N942">
        <v>3</v>
      </c>
      <c r="O942">
        <v>0.8</v>
      </c>
      <c r="P942" t="s">
        <v>27</v>
      </c>
      <c r="Q942" t="s">
        <v>27</v>
      </c>
    </row>
    <row r="943" spans="1:17" x14ac:dyDescent="0.3">
      <c r="A943">
        <v>943</v>
      </c>
      <c r="B943" t="s">
        <v>1191</v>
      </c>
      <c r="C943" t="s">
        <v>18</v>
      </c>
      <c r="D943" t="s">
        <v>19</v>
      </c>
      <c r="E943" t="s">
        <v>277</v>
      </c>
      <c r="F943" t="s">
        <v>422</v>
      </c>
      <c r="G943">
        <v>4.5999999999999996</v>
      </c>
      <c r="H943">
        <v>4440</v>
      </c>
      <c r="I943">
        <v>25988</v>
      </c>
      <c r="J943">
        <v>1.4</v>
      </c>
      <c r="K943">
        <v>4448</v>
      </c>
      <c r="L943">
        <v>428000</v>
      </c>
      <c r="M943">
        <v>25100000</v>
      </c>
      <c r="N943">
        <v>65</v>
      </c>
      <c r="O943">
        <v>4.2</v>
      </c>
      <c r="P943" t="s">
        <v>27</v>
      </c>
      <c r="Q943" t="s">
        <v>28</v>
      </c>
    </row>
    <row r="944" spans="1:17" x14ac:dyDescent="0.3">
      <c r="A944">
        <v>944</v>
      </c>
      <c r="B944" t="s">
        <v>1192</v>
      </c>
      <c r="C944" t="s">
        <v>52</v>
      </c>
      <c r="D944" t="s">
        <v>19</v>
      </c>
      <c r="E944" t="s">
        <v>20</v>
      </c>
      <c r="F944" t="s">
        <v>42</v>
      </c>
      <c r="G944">
        <v>5.8</v>
      </c>
      <c r="H944">
        <v>1240</v>
      </c>
      <c r="I944">
        <v>11664</v>
      </c>
      <c r="J944">
        <v>1.3</v>
      </c>
      <c r="K944">
        <v>12239</v>
      </c>
      <c r="L944">
        <v>537000</v>
      </c>
      <c r="M944">
        <v>48500000</v>
      </c>
      <c r="N944">
        <v>109</v>
      </c>
      <c r="O944">
        <v>5.4</v>
      </c>
      <c r="P944" t="s">
        <v>28</v>
      </c>
      <c r="Q944" t="s">
        <v>27</v>
      </c>
    </row>
    <row r="945" spans="1:17" x14ac:dyDescent="0.3">
      <c r="A945">
        <v>945</v>
      </c>
      <c r="B945" t="s">
        <v>1193</v>
      </c>
      <c r="C945" t="s">
        <v>18</v>
      </c>
      <c r="D945" t="s">
        <v>19</v>
      </c>
      <c r="E945" t="s">
        <v>64</v>
      </c>
      <c r="F945" t="s">
        <v>58</v>
      </c>
      <c r="G945">
        <v>5.3</v>
      </c>
      <c r="H945">
        <v>2360</v>
      </c>
      <c r="I945">
        <v>0</v>
      </c>
      <c r="J945">
        <v>1</v>
      </c>
      <c r="K945">
        <v>2821</v>
      </c>
      <c r="L945">
        <v>141000</v>
      </c>
      <c r="M945">
        <v>65</v>
      </c>
      <c r="N945">
        <v>6</v>
      </c>
      <c r="O945">
        <v>5.8</v>
      </c>
      <c r="P945" t="s">
        <v>23</v>
      </c>
      <c r="Q945" t="s">
        <v>27</v>
      </c>
    </row>
    <row r="946" spans="1:17" x14ac:dyDescent="0.3">
      <c r="A946">
        <v>946</v>
      </c>
      <c r="B946" t="s">
        <v>1194</v>
      </c>
      <c r="C946" t="s">
        <v>52</v>
      </c>
      <c r="D946" t="s">
        <v>19</v>
      </c>
      <c r="E946" t="s">
        <v>588</v>
      </c>
      <c r="G946">
        <v>2.9</v>
      </c>
      <c r="H946">
        <v>2340</v>
      </c>
      <c r="I946">
        <v>0</v>
      </c>
      <c r="J946">
        <v>1</v>
      </c>
      <c r="K946">
        <v>60</v>
      </c>
      <c r="L946">
        <v>234</v>
      </c>
      <c r="M946">
        <v>0</v>
      </c>
      <c r="N946">
        <v>1</v>
      </c>
      <c r="O946">
        <v>0.7</v>
      </c>
      <c r="P946" t="s">
        <v>34</v>
      </c>
      <c r="Q946" t="s">
        <v>34</v>
      </c>
    </row>
    <row r="947" spans="1:17" x14ac:dyDescent="0.3">
      <c r="A947">
        <v>947</v>
      </c>
      <c r="B947" t="s">
        <v>1195</v>
      </c>
      <c r="C947" t="s">
        <v>73</v>
      </c>
      <c r="D947" t="s">
        <v>19</v>
      </c>
      <c r="E947" t="s">
        <v>30</v>
      </c>
      <c r="F947" t="s">
        <v>42</v>
      </c>
      <c r="G947">
        <v>6.8</v>
      </c>
      <c r="H947">
        <v>3940</v>
      </c>
      <c r="I947">
        <v>20708</v>
      </c>
      <c r="J947">
        <v>1.3</v>
      </c>
      <c r="K947">
        <v>115</v>
      </c>
      <c r="L947">
        <v>930000</v>
      </c>
      <c r="M947">
        <v>60600000</v>
      </c>
      <c r="N947">
        <v>74</v>
      </c>
      <c r="O947">
        <v>4.3</v>
      </c>
      <c r="P947" t="s">
        <v>27</v>
      </c>
      <c r="Q947" t="s">
        <v>37</v>
      </c>
    </row>
    <row r="948" spans="1:17" x14ac:dyDescent="0.3">
      <c r="A948">
        <v>948</v>
      </c>
      <c r="B948" t="s">
        <v>1196</v>
      </c>
      <c r="C948" t="s">
        <v>776</v>
      </c>
      <c r="D948" t="s">
        <v>19</v>
      </c>
      <c r="E948" t="s">
        <v>30</v>
      </c>
      <c r="F948" t="s">
        <v>20</v>
      </c>
      <c r="G948">
        <v>4.9000000000000004</v>
      </c>
      <c r="H948">
        <v>1020</v>
      </c>
      <c r="I948">
        <v>9682</v>
      </c>
      <c r="J948">
        <v>1.4</v>
      </c>
      <c r="K948">
        <v>9369</v>
      </c>
      <c r="L948">
        <v>199000</v>
      </c>
      <c r="M948">
        <v>18900000</v>
      </c>
      <c r="N948">
        <v>79</v>
      </c>
      <c r="O948">
        <v>5.4</v>
      </c>
      <c r="P948" t="s">
        <v>27</v>
      </c>
      <c r="Q948" t="s">
        <v>23</v>
      </c>
    </row>
    <row r="949" spans="1:17" x14ac:dyDescent="0.3">
      <c r="A949">
        <v>949</v>
      </c>
      <c r="B949" t="s">
        <v>1197</v>
      </c>
      <c r="C949" t="s">
        <v>18</v>
      </c>
      <c r="D949" t="s">
        <v>19</v>
      </c>
      <c r="E949" t="s">
        <v>60</v>
      </c>
      <c r="F949" t="s">
        <v>102</v>
      </c>
      <c r="G949">
        <v>5.0999999999999996</v>
      </c>
      <c r="H949">
        <v>5220</v>
      </c>
      <c r="I949">
        <v>13098</v>
      </c>
      <c r="J949">
        <v>2</v>
      </c>
      <c r="K949">
        <v>8304</v>
      </c>
      <c r="L949">
        <v>755000</v>
      </c>
      <c r="M949">
        <v>18100000</v>
      </c>
      <c r="N949">
        <v>211</v>
      </c>
      <c r="O949">
        <v>4.0999999999999996</v>
      </c>
      <c r="P949" t="s">
        <v>27</v>
      </c>
      <c r="Q949" t="s">
        <v>22</v>
      </c>
    </row>
    <row r="950" spans="1:17" x14ac:dyDescent="0.3">
      <c r="A950">
        <v>950</v>
      </c>
      <c r="B950" t="s">
        <v>1198</v>
      </c>
      <c r="C950" t="s">
        <v>73</v>
      </c>
      <c r="D950" t="s">
        <v>19</v>
      </c>
      <c r="E950" t="s">
        <v>78</v>
      </c>
      <c r="F950" t="s">
        <v>91</v>
      </c>
      <c r="G950">
        <v>9.6</v>
      </c>
      <c r="H950">
        <v>160</v>
      </c>
      <c r="I950">
        <v>0</v>
      </c>
      <c r="J950">
        <v>1.5</v>
      </c>
      <c r="K950">
        <v>290</v>
      </c>
      <c r="L950">
        <v>1300</v>
      </c>
      <c r="M950">
        <v>0</v>
      </c>
      <c r="N950">
        <v>2</v>
      </c>
      <c r="O950">
        <v>0.7</v>
      </c>
      <c r="P950" t="s">
        <v>34</v>
      </c>
      <c r="Q950" t="s">
        <v>34</v>
      </c>
    </row>
    <row r="951" spans="1:17" x14ac:dyDescent="0.3">
      <c r="A951">
        <v>951</v>
      </c>
      <c r="B951" t="s">
        <v>1199</v>
      </c>
      <c r="C951" t="s">
        <v>18</v>
      </c>
      <c r="D951" t="s">
        <v>19</v>
      </c>
      <c r="E951" t="s">
        <v>42</v>
      </c>
      <c r="F951" t="s">
        <v>66</v>
      </c>
      <c r="G951">
        <v>7.5</v>
      </c>
      <c r="H951">
        <v>1700</v>
      </c>
      <c r="I951">
        <v>15877</v>
      </c>
      <c r="J951">
        <v>1.1000000000000001</v>
      </c>
      <c r="K951">
        <v>15227</v>
      </c>
      <c r="L951">
        <v>325000</v>
      </c>
      <c r="M951">
        <v>30200000</v>
      </c>
      <c r="N951">
        <v>17</v>
      </c>
      <c r="O951">
        <v>5.2</v>
      </c>
      <c r="P951" t="s">
        <v>23</v>
      </c>
      <c r="Q951" t="s">
        <v>37</v>
      </c>
    </row>
    <row r="952" spans="1:17" x14ac:dyDescent="0.3">
      <c r="A952">
        <v>952</v>
      </c>
      <c r="B952" t="s">
        <v>1200</v>
      </c>
      <c r="C952" t="s">
        <v>18</v>
      </c>
      <c r="D952" t="s">
        <v>19</v>
      </c>
      <c r="E952" t="s">
        <v>25</v>
      </c>
      <c r="F952" t="s">
        <v>1201</v>
      </c>
      <c r="G952">
        <v>7.2</v>
      </c>
      <c r="H952">
        <v>1335</v>
      </c>
      <c r="I952">
        <v>0</v>
      </c>
      <c r="J952">
        <v>1.2</v>
      </c>
      <c r="K952">
        <v>4970</v>
      </c>
      <c r="L952">
        <v>102000</v>
      </c>
      <c r="M952">
        <v>0</v>
      </c>
      <c r="N952">
        <v>13</v>
      </c>
      <c r="O952">
        <v>7</v>
      </c>
      <c r="P952" t="s">
        <v>27</v>
      </c>
      <c r="Q952" t="s">
        <v>28</v>
      </c>
    </row>
    <row r="953" spans="1:17" x14ac:dyDescent="0.3">
      <c r="A953">
        <v>953</v>
      </c>
      <c r="B953" t="s">
        <v>1202</v>
      </c>
      <c r="C953" t="s">
        <v>52</v>
      </c>
      <c r="D953" t="s">
        <v>19</v>
      </c>
      <c r="E953" t="s">
        <v>43</v>
      </c>
      <c r="F953" t="s">
        <v>20</v>
      </c>
      <c r="G953">
        <v>7.4</v>
      </c>
      <c r="H953">
        <v>1300</v>
      </c>
      <c r="I953">
        <v>0</v>
      </c>
      <c r="J953">
        <v>1.1000000000000001</v>
      </c>
      <c r="K953">
        <v>4062</v>
      </c>
      <c r="L953">
        <v>74600</v>
      </c>
      <c r="M953">
        <v>305</v>
      </c>
      <c r="N953">
        <v>15</v>
      </c>
      <c r="O953">
        <v>2.9</v>
      </c>
      <c r="P953" t="s">
        <v>23</v>
      </c>
      <c r="Q953" t="s">
        <v>28</v>
      </c>
    </row>
    <row r="954" spans="1:17" x14ac:dyDescent="0.3">
      <c r="A954">
        <v>954</v>
      </c>
      <c r="B954" t="s">
        <v>1203</v>
      </c>
      <c r="C954" t="s">
        <v>36</v>
      </c>
      <c r="D954" t="s">
        <v>19</v>
      </c>
      <c r="E954" t="s">
        <v>364</v>
      </c>
      <c r="F954" t="s">
        <v>102</v>
      </c>
      <c r="G954">
        <v>5.0999999999999996</v>
      </c>
      <c r="H954">
        <v>5570</v>
      </c>
      <c r="I954">
        <v>15422</v>
      </c>
      <c r="J954">
        <v>1.3</v>
      </c>
      <c r="K954">
        <v>10873</v>
      </c>
      <c r="L954">
        <v>1210000</v>
      </c>
      <c r="M954">
        <v>33200000</v>
      </c>
      <c r="N954">
        <v>387</v>
      </c>
      <c r="O954">
        <v>5.5</v>
      </c>
      <c r="P954" t="s">
        <v>22</v>
      </c>
      <c r="Q954" t="s">
        <v>28</v>
      </c>
    </row>
    <row r="955" spans="1:17" x14ac:dyDescent="0.3">
      <c r="A955">
        <v>955</v>
      </c>
      <c r="B955" t="s">
        <v>1204</v>
      </c>
      <c r="C955" t="s">
        <v>18</v>
      </c>
      <c r="D955" t="s">
        <v>19</v>
      </c>
      <c r="E955" t="s">
        <v>283</v>
      </c>
      <c r="F955" t="s">
        <v>284</v>
      </c>
      <c r="G955">
        <v>6.3</v>
      </c>
      <c r="H955">
        <v>2570</v>
      </c>
      <c r="I955">
        <v>5538</v>
      </c>
      <c r="J955">
        <v>1.4</v>
      </c>
      <c r="K955">
        <v>11742</v>
      </c>
      <c r="L955">
        <v>437000</v>
      </c>
      <c r="M955">
        <v>9410000</v>
      </c>
      <c r="N955">
        <v>99</v>
      </c>
      <c r="O955">
        <v>5.2</v>
      </c>
      <c r="P955" t="s">
        <v>27</v>
      </c>
      <c r="Q955" t="s">
        <v>27</v>
      </c>
    </row>
    <row r="956" spans="1:17" x14ac:dyDescent="0.3">
      <c r="A956">
        <v>956</v>
      </c>
      <c r="B956" t="s">
        <v>1205</v>
      </c>
      <c r="C956" t="s">
        <v>73</v>
      </c>
      <c r="D956" t="s">
        <v>19</v>
      </c>
      <c r="E956" t="s">
        <v>30</v>
      </c>
      <c r="F956" t="s">
        <v>20</v>
      </c>
      <c r="G956">
        <v>4.5</v>
      </c>
      <c r="H956">
        <v>6490</v>
      </c>
      <c r="I956">
        <v>13045</v>
      </c>
      <c r="J956">
        <v>1.2</v>
      </c>
      <c r="K956">
        <v>3688</v>
      </c>
      <c r="L956">
        <v>578000</v>
      </c>
      <c r="M956">
        <v>12400000</v>
      </c>
      <c r="N956">
        <v>35</v>
      </c>
      <c r="O956">
        <v>2.1</v>
      </c>
      <c r="P956" t="s">
        <v>31</v>
      </c>
      <c r="Q956" t="s">
        <v>27</v>
      </c>
    </row>
    <row r="957" spans="1:17" x14ac:dyDescent="0.3">
      <c r="A957">
        <v>957</v>
      </c>
      <c r="B957" t="s">
        <v>1206</v>
      </c>
      <c r="C957" t="s">
        <v>57</v>
      </c>
      <c r="D957" t="s">
        <v>19</v>
      </c>
      <c r="E957" t="s">
        <v>55</v>
      </c>
      <c r="F957" t="s">
        <v>43</v>
      </c>
      <c r="G957">
        <v>5.9</v>
      </c>
      <c r="H957">
        <v>630</v>
      </c>
      <c r="I957">
        <v>40</v>
      </c>
      <c r="J957">
        <v>1.1000000000000001</v>
      </c>
      <c r="K957">
        <v>2782</v>
      </c>
      <c r="L957">
        <v>34000</v>
      </c>
      <c r="M957">
        <v>2400</v>
      </c>
      <c r="N957">
        <v>53</v>
      </c>
      <c r="O957">
        <v>2.9</v>
      </c>
      <c r="P957" t="s">
        <v>28</v>
      </c>
      <c r="Q957" t="s">
        <v>28</v>
      </c>
    </row>
    <row r="958" spans="1:17" x14ac:dyDescent="0.3">
      <c r="A958">
        <v>958</v>
      </c>
      <c r="B958" t="s">
        <v>1207</v>
      </c>
      <c r="C958" t="s">
        <v>18</v>
      </c>
      <c r="D958" t="s">
        <v>19</v>
      </c>
      <c r="E958" t="s">
        <v>64</v>
      </c>
      <c r="F958" t="s">
        <v>45</v>
      </c>
      <c r="G958">
        <v>7.3</v>
      </c>
      <c r="H958">
        <v>6440</v>
      </c>
      <c r="I958">
        <v>27302</v>
      </c>
      <c r="J958">
        <v>1.2</v>
      </c>
      <c r="K958">
        <v>16466</v>
      </c>
      <c r="L958">
        <v>1630000</v>
      </c>
      <c r="M958">
        <v>69000000</v>
      </c>
      <c r="N958">
        <v>94</v>
      </c>
      <c r="O958">
        <v>6.3</v>
      </c>
      <c r="P958" t="s">
        <v>22</v>
      </c>
      <c r="Q958" t="s">
        <v>28</v>
      </c>
    </row>
    <row r="959" spans="1:17" x14ac:dyDescent="0.3">
      <c r="A959">
        <v>959</v>
      </c>
      <c r="B959" t="s">
        <v>1208</v>
      </c>
      <c r="C959" t="s">
        <v>50</v>
      </c>
      <c r="D959" t="s">
        <v>19</v>
      </c>
      <c r="E959" t="s">
        <v>143</v>
      </c>
      <c r="F959" t="s">
        <v>20</v>
      </c>
      <c r="G959">
        <v>7.4</v>
      </c>
      <c r="H959">
        <v>770</v>
      </c>
      <c r="I959">
        <v>6400</v>
      </c>
      <c r="J959">
        <v>1.2</v>
      </c>
      <c r="K959">
        <v>2601</v>
      </c>
      <c r="L959">
        <v>25500</v>
      </c>
      <c r="M959">
        <v>211000</v>
      </c>
      <c r="N959">
        <v>15</v>
      </c>
      <c r="O959">
        <v>2.1</v>
      </c>
      <c r="P959" t="s">
        <v>23</v>
      </c>
      <c r="Q959" t="s">
        <v>34</v>
      </c>
    </row>
    <row r="960" spans="1:17" x14ac:dyDescent="0.3">
      <c r="A960">
        <v>960</v>
      </c>
      <c r="B960" t="s">
        <v>1209</v>
      </c>
      <c r="C960" t="s">
        <v>36</v>
      </c>
      <c r="D960" t="s">
        <v>19</v>
      </c>
      <c r="E960" t="s">
        <v>55</v>
      </c>
      <c r="F960" t="s">
        <v>39</v>
      </c>
      <c r="G960">
        <v>5.9</v>
      </c>
      <c r="H960">
        <v>5230</v>
      </c>
      <c r="I960">
        <v>24938</v>
      </c>
      <c r="J960">
        <v>1.6</v>
      </c>
      <c r="K960">
        <v>8974</v>
      </c>
      <c r="L960">
        <v>897000</v>
      </c>
      <c r="M960">
        <v>40600000</v>
      </c>
      <c r="N960">
        <v>134</v>
      </c>
      <c r="O960">
        <v>3.9</v>
      </c>
      <c r="P960" t="s">
        <v>37</v>
      </c>
      <c r="Q960" t="s">
        <v>27</v>
      </c>
    </row>
    <row r="961" spans="1:17" x14ac:dyDescent="0.3">
      <c r="A961">
        <v>961</v>
      </c>
      <c r="B961" t="s">
        <v>1210</v>
      </c>
      <c r="C961" t="s">
        <v>50</v>
      </c>
      <c r="D961" t="s">
        <v>19</v>
      </c>
      <c r="E961" t="s">
        <v>1211</v>
      </c>
      <c r="F961" t="s">
        <v>801</v>
      </c>
      <c r="G961">
        <v>5.4</v>
      </c>
      <c r="H961">
        <v>180</v>
      </c>
      <c r="I961">
        <v>1671</v>
      </c>
      <c r="J961">
        <v>1.5</v>
      </c>
      <c r="K961">
        <v>9763</v>
      </c>
      <c r="L961">
        <v>33300</v>
      </c>
      <c r="M961">
        <v>3020000</v>
      </c>
      <c r="N961">
        <v>221</v>
      </c>
      <c r="O961">
        <v>4.5999999999999996</v>
      </c>
      <c r="P961" t="s">
        <v>28</v>
      </c>
      <c r="Q961" t="s">
        <v>28</v>
      </c>
    </row>
    <row r="962" spans="1:17" x14ac:dyDescent="0.3">
      <c r="A962">
        <v>962</v>
      </c>
      <c r="B962" t="s">
        <v>1212</v>
      </c>
      <c r="C962" t="s">
        <v>57</v>
      </c>
      <c r="D962" t="s">
        <v>19</v>
      </c>
      <c r="E962" t="s">
        <v>89</v>
      </c>
      <c r="F962" t="s">
        <v>43</v>
      </c>
      <c r="G962">
        <v>6.2</v>
      </c>
      <c r="H962">
        <v>1810</v>
      </c>
      <c r="I962">
        <v>7930</v>
      </c>
      <c r="J962">
        <v>1.4</v>
      </c>
      <c r="K962">
        <v>3664</v>
      </c>
      <c r="L962">
        <v>123000</v>
      </c>
      <c r="M962">
        <v>539000</v>
      </c>
      <c r="N962">
        <v>62</v>
      </c>
      <c r="O962">
        <v>2.7</v>
      </c>
      <c r="P962" t="s">
        <v>22</v>
      </c>
      <c r="Q962" t="s">
        <v>28</v>
      </c>
    </row>
    <row r="963" spans="1:17" x14ac:dyDescent="0.3">
      <c r="A963">
        <v>963</v>
      </c>
      <c r="B963" t="s">
        <v>1213</v>
      </c>
      <c r="C963" t="s">
        <v>18</v>
      </c>
      <c r="D963" t="s">
        <v>19</v>
      </c>
      <c r="E963" t="s">
        <v>1214</v>
      </c>
      <c r="F963" t="s">
        <v>696</v>
      </c>
      <c r="G963">
        <v>6.1</v>
      </c>
      <c r="H963">
        <v>2060</v>
      </c>
      <c r="I963">
        <v>3400</v>
      </c>
      <c r="J963">
        <v>1</v>
      </c>
      <c r="K963">
        <v>2911</v>
      </c>
      <c r="L963">
        <v>71000</v>
      </c>
      <c r="M963">
        <v>117000</v>
      </c>
      <c r="N963">
        <v>11</v>
      </c>
      <c r="O963">
        <v>1.6</v>
      </c>
      <c r="P963" t="s">
        <v>28</v>
      </c>
      <c r="Q963" t="s">
        <v>23</v>
      </c>
    </row>
    <row r="964" spans="1:17" x14ac:dyDescent="0.3">
      <c r="A964">
        <v>964</v>
      </c>
      <c r="B964" t="s">
        <v>1215</v>
      </c>
      <c r="C964" t="s">
        <v>84</v>
      </c>
      <c r="D964" t="s">
        <v>19</v>
      </c>
      <c r="E964" t="s">
        <v>39</v>
      </c>
      <c r="F964" t="s">
        <v>100</v>
      </c>
      <c r="G964">
        <v>4.8</v>
      </c>
      <c r="H964">
        <v>7140</v>
      </c>
      <c r="I964">
        <v>0</v>
      </c>
      <c r="J964">
        <v>1.5</v>
      </c>
      <c r="K964">
        <v>2436</v>
      </c>
      <c r="L964">
        <v>566000</v>
      </c>
      <c r="M964">
        <v>30</v>
      </c>
      <c r="N964">
        <v>46</v>
      </c>
      <c r="O964">
        <v>2.8</v>
      </c>
      <c r="P964" t="s">
        <v>37</v>
      </c>
      <c r="Q964" t="s">
        <v>34</v>
      </c>
    </row>
    <row r="965" spans="1:17" x14ac:dyDescent="0.3">
      <c r="A965">
        <v>965</v>
      </c>
      <c r="B965" t="s">
        <v>1216</v>
      </c>
      <c r="C965" t="s">
        <v>18</v>
      </c>
      <c r="D965" t="s">
        <v>19</v>
      </c>
      <c r="E965" t="s">
        <v>64</v>
      </c>
      <c r="F965" t="s">
        <v>1217</v>
      </c>
      <c r="G965">
        <v>7.1</v>
      </c>
      <c r="H965">
        <v>2290</v>
      </c>
      <c r="I965">
        <v>279</v>
      </c>
      <c r="J965">
        <v>1.1000000000000001</v>
      </c>
      <c r="K965">
        <v>16818</v>
      </c>
      <c r="L965">
        <v>575000</v>
      </c>
      <c r="M965">
        <v>6990000</v>
      </c>
      <c r="N965">
        <v>55</v>
      </c>
      <c r="O965">
        <v>6.1</v>
      </c>
      <c r="P965" t="s">
        <v>31</v>
      </c>
      <c r="Q965" t="s">
        <v>23</v>
      </c>
    </row>
    <row r="966" spans="1:17" x14ac:dyDescent="0.3">
      <c r="A966">
        <v>966</v>
      </c>
      <c r="B966" t="s">
        <v>1218</v>
      </c>
      <c r="C966" t="s">
        <v>41</v>
      </c>
      <c r="D966" t="s">
        <v>19</v>
      </c>
      <c r="E966" t="s">
        <v>55</v>
      </c>
      <c r="F966" t="s">
        <v>919</v>
      </c>
      <c r="G966">
        <v>5.2</v>
      </c>
      <c r="H966">
        <v>880</v>
      </c>
      <c r="I966">
        <v>9077</v>
      </c>
      <c r="J966">
        <v>1.1000000000000001</v>
      </c>
      <c r="K966">
        <v>7035</v>
      </c>
      <c r="L966">
        <v>177000</v>
      </c>
      <c r="M966">
        <v>15900000</v>
      </c>
      <c r="N966">
        <v>169</v>
      </c>
      <c r="O966">
        <v>3.4</v>
      </c>
      <c r="P966" t="s">
        <v>37</v>
      </c>
      <c r="Q966" t="s">
        <v>23</v>
      </c>
    </row>
    <row r="967" spans="1:17" x14ac:dyDescent="0.3">
      <c r="A967">
        <v>967</v>
      </c>
      <c r="B967" t="s">
        <v>1219</v>
      </c>
      <c r="C967" t="s">
        <v>36</v>
      </c>
      <c r="D967" t="s">
        <v>19</v>
      </c>
      <c r="E967" t="s">
        <v>20</v>
      </c>
      <c r="F967" t="s">
        <v>30</v>
      </c>
      <c r="G967">
        <v>3.8</v>
      </c>
      <c r="H967">
        <v>1520</v>
      </c>
      <c r="I967">
        <v>2532</v>
      </c>
      <c r="J967">
        <v>1.1000000000000001</v>
      </c>
      <c r="K967">
        <v>3995</v>
      </c>
      <c r="L967">
        <v>176000</v>
      </c>
      <c r="M967">
        <v>2930000</v>
      </c>
      <c r="N967">
        <v>55</v>
      </c>
      <c r="O967">
        <v>3.5</v>
      </c>
      <c r="P967" t="s">
        <v>31</v>
      </c>
      <c r="Q967" t="s">
        <v>23</v>
      </c>
    </row>
    <row r="968" spans="1:17" x14ac:dyDescent="0.3">
      <c r="A968">
        <v>968</v>
      </c>
      <c r="B968" t="s">
        <v>1220</v>
      </c>
      <c r="C968" t="s">
        <v>68</v>
      </c>
      <c r="D968" t="s">
        <v>19</v>
      </c>
      <c r="E968" t="s">
        <v>20</v>
      </c>
      <c r="F968" t="s">
        <v>60</v>
      </c>
      <c r="G968">
        <v>9.1999999999999993</v>
      </c>
      <c r="H968">
        <v>480</v>
      </c>
      <c r="I968">
        <v>19638</v>
      </c>
      <c r="J968">
        <v>1.6</v>
      </c>
      <c r="K968">
        <v>22013</v>
      </c>
      <c r="L968">
        <v>122000</v>
      </c>
      <c r="M968">
        <v>49200000</v>
      </c>
      <c r="N968">
        <v>327</v>
      </c>
      <c r="O968">
        <v>6.1</v>
      </c>
      <c r="P968" t="s">
        <v>27</v>
      </c>
      <c r="Q968" t="s">
        <v>28</v>
      </c>
    </row>
    <row r="969" spans="1:17" x14ac:dyDescent="0.3">
      <c r="A969">
        <v>969</v>
      </c>
      <c r="B969" t="s">
        <v>1221</v>
      </c>
      <c r="C969" t="s">
        <v>18</v>
      </c>
      <c r="D969" t="s">
        <v>19</v>
      </c>
      <c r="E969" t="s">
        <v>20</v>
      </c>
      <c r="F969" t="s">
        <v>116</v>
      </c>
      <c r="G969">
        <v>7.1</v>
      </c>
      <c r="H969">
        <v>5600</v>
      </c>
      <c r="I969">
        <v>14827</v>
      </c>
      <c r="J969">
        <v>1.6</v>
      </c>
      <c r="K969">
        <v>8943</v>
      </c>
      <c r="L969">
        <v>654000</v>
      </c>
      <c r="M969">
        <v>17200000</v>
      </c>
      <c r="N969">
        <v>208</v>
      </c>
      <c r="O969">
        <v>3.2</v>
      </c>
      <c r="P969" t="s">
        <v>37</v>
      </c>
      <c r="Q969" t="s">
        <v>22</v>
      </c>
    </row>
    <row r="970" spans="1:17" x14ac:dyDescent="0.3">
      <c r="A970">
        <v>970</v>
      </c>
      <c r="B970" t="s">
        <v>1222</v>
      </c>
      <c r="C970" t="s">
        <v>18</v>
      </c>
      <c r="D970" t="s">
        <v>19</v>
      </c>
      <c r="E970" t="s">
        <v>91</v>
      </c>
      <c r="F970" t="s">
        <v>20</v>
      </c>
      <c r="G970">
        <v>9</v>
      </c>
      <c r="H970">
        <v>260</v>
      </c>
      <c r="I970">
        <v>2470</v>
      </c>
      <c r="J970">
        <v>1</v>
      </c>
      <c r="K970">
        <v>12176</v>
      </c>
      <c r="L970">
        <v>59800</v>
      </c>
      <c r="M970">
        <v>558000</v>
      </c>
      <c r="N970">
        <v>8</v>
      </c>
      <c r="O970">
        <v>6.3</v>
      </c>
      <c r="P970" t="s">
        <v>22</v>
      </c>
      <c r="Q970" t="s">
        <v>34</v>
      </c>
    </row>
    <row r="971" spans="1:17" x14ac:dyDescent="0.3">
      <c r="A971">
        <v>971</v>
      </c>
      <c r="B971" t="s">
        <v>1223</v>
      </c>
      <c r="C971" t="s">
        <v>18</v>
      </c>
      <c r="D971" t="s">
        <v>19</v>
      </c>
      <c r="E971" t="s">
        <v>20</v>
      </c>
      <c r="F971" t="s">
        <v>562</v>
      </c>
      <c r="G971">
        <v>3.1</v>
      </c>
      <c r="H971">
        <v>3260</v>
      </c>
      <c r="I971">
        <v>3406</v>
      </c>
      <c r="J971">
        <v>1.8</v>
      </c>
      <c r="K971">
        <v>3225</v>
      </c>
      <c r="L971">
        <v>313000</v>
      </c>
      <c r="M971">
        <v>3270000</v>
      </c>
      <c r="N971">
        <v>290</v>
      </c>
      <c r="O971">
        <v>3.3</v>
      </c>
      <c r="P971" t="s">
        <v>34</v>
      </c>
      <c r="Q971" t="s">
        <v>23</v>
      </c>
    </row>
    <row r="972" spans="1:17" x14ac:dyDescent="0.3">
      <c r="A972">
        <v>972</v>
      </c>
      <c r="B972" t="s">
        <v>1224</v>
      </c>
      <c r="C972" t="s">
        <v>57</v>
      </c>
      <c r="D972" t="s">
        <v>19</v>
      </c>
      <c r="E972" t="s">
        <v>20</v>
      </c>
      <c r="F972" t="s">
        <v>143</v>
      </c>
      <c r="G972">
        <v>4</v>
      </c>
      <c r="H972">
        <v>1886</v>
      </c>
      <c r="I972">
        <v>0</v>
      </c>
      <c r="J972">
        <v>1.3</v>
      </c>
      <c r="K972">
        <v>1900</v>
      </c>
      <c r="L972">
        <v>92500</v>
      </c>
      <c r="M972">
        <v>0</v>
      </c>
      <c r="N972">
        <v>15</v>
      </c>
      <c r="O972">
        <v>5.4</v>
      </c>
      <c r="P972" t="s">
        <v>28</v>
      </c>
      <c r="Q972" t="s">
        <v>27</v>
      </c>
    </row>
    <row r="973" spans="1:17" x14ac:dyDescent="0.3">
      <c r="A973">
        <v>973</v>
      </c>
      <c r="B973" t="s">
        <v>1225</v>
      </c>
      <c r="C973" t="s">
        <v>41</v>
      </c>
      <c r="D973" t="s">
        <v>19</v>
      </c>
      <c r="E973" t="s">
        <v>30</v>
      </c>
      <c r="F973" t="s">
        <v>967</v>
      </c>
      <c r="G973">
        <v>3.5</v>
      </c>
      <c r="H973">
        <v>1310</v>
      </c>
      <c r="I973">
        <v>2227</v>
      </c>
      <c r="J973">
        <v>1</v>
      </c>
      <c r="K973">
        <v>5863</v>
      </c>
      <c r="L973">
        <v>191000</v>
      </c>
      <c r="M973">
        <v>3240000</v>
      </c>
      <c r="N973">
        <v>24</v>
      </c>
      <c r="O973">
        <v>4.3</v>
      </c>
      <c r="P973" t="s">
        <v>34</v>
      </c>
      <c r="Q973" t="s">
        <v>23</v>
      </c>
    </row>
    <row r="974" spans="1:17" x14ac:dyDescent="0.3">
      <c r="A974">
        <v>974</v>
      </c>
      <c r="B974" t="s">
        <v>1226</v>
      </c>
      <c r="C974" t="s">
        <v>68</v>
      </c>
      <c r="D974" t="s">
        <v>19</v>
      </c>
      <c r="E974" t="s">
        <v>116</v>
      </c>
      <c r="F974" t="s">
        <v>30</v>
      </c>
      <c r="G974">
        <v>6.9</v>
      </c>
      <c r="H974">
        <v>2730</v>
      </c>
      <c r="I974">
        <v>14986</v>
      </c>
      <c r="J974">
        <v>1.4</v>
      </c>
      <c r="K974">
        <v>7345</v>
      </c>
      <c r="L974">
        <v>290000</v>
      </c>
      <c r="M974">
        <v>15700000</v>
      </c>
      <c r="N974">
        <v>50</v>
      </c>
      <c r="O974">
        <v>3</v>
      </c>
      <c r="P974" t="s">
        <v>37</v>
      </c>
      <c r="Q974" t="s">
        <v>34</v>
      </c>
    </row>
    <row r="975" spans="1:17" x14ac:dyDescent="0.3">
      <c r="A975">
        <v>975</v>
      </c>
      <c r="B975" t="s">
        <v>1227</v>
      </c>
      <c r="C975" t="s">
        <v>52</v>
      </c>
      <c r="D975" t="s">
        <v>19</v>
      </c>
      <c r="E975" t="s">
        <v>588</v>
      </c>
      <c r="G975">
        <v>3.1</v>
      </c>
      <c r="H975">
        <v>20</v>
      </c>
      <c r="I975">
        <v>0</v>
      </c>
      <c r="J975">
        <v>1</v>
      </c>
      <c r="K975">
        <v>60</v>
      </c>
      <c r="L975">
        <v>3</v>
      </c>
      <c r="M975">
        <v>0</v>
      </c>
      <c r="N975">
        <v>1</v>
      </c>
      <c r="O975">
        <v>0.7</v>
      </c>
      <c r="P975" t="s">
        <v>27</v>
      </c>
      <c r="Q975" t="s">
        <v>27</v>
      </c>
    </row>
    <row r="976" spans="1:17" x14ac:dyDescent="0.3">
      <c r="A976">
        <v>976</v>
      </c>
      <c r="B976" t="s">
        <v>1228</v>
      </c>
      <c r="C976" t="s">
        <v>41</v>
      </c>
      <c r="D976" t="s">
        <v>19</v>
      </c>
      <c r="E976" t="s">
        <v>20</v>
      </c>
      <c r="F976" t="s">
        <v>1229</v>
      </c>
      <c r="G976">
        <v>3</v>
      </c>
      <c r="H976">
        <v>3725</v>
      </c>
      <c r="I976">
        <v>0</v>
      </c>
      <c r="J976">
        <v>1.3</v>
      </c>
      <c r="K976">
        <v>660</v>
      </c>
      <c r="L976">
        <v>169000</v>
      </c>
      <c r="M976">
        <v>0</v>
      </c>
      <c r="N976">
        <v>12</v>
      </c>
      <c r="O976">
        <v>0.9</v>
      </c>
      <c r="P976" t="s">
        <v>28</v>
      </c>
      <c r="Q976" t="s">
        <v>28</v>
      </c>
    </row>
    <row r="977" spans="1:17" x14ac:dyDescent="0.3">
      <c r="A977">
        <v>977</v>
      </c>
      <c r="B977" t="s">
        <v>1230</v>
      </c>
      <c r="C977" t="s">
        <v>18</v>
      </c>
      <c r="D977" t="s">
        <v>19</v>
      </c>
      <c r="E977" t="s">
        <v>114</v>
      </c>
      <c r="F977" t="s">
        <v>91</v>
      </c>
      <c r="G977">
        <v>3.6</v>
      </c>
      <c r="H977">
        <v>1170</v>
      </c>
      <c r="I977">
        <v>6490</v>
      </c>
      <c r="J977">
        <v>1</v>
      </c>
      <c r="K977">
        <v>7394</v>
      </c>
      <c r="L977">
        <v>250000</v>
      </c>
      <c r="M977">
        <v>1390000</v>
      </c>
      <c r="N977">
        <v>25</v>
      </c>
      <c r="O977">
        <v>5.6</v>
      </c>
      <c r="P977" t="s">
        <v>37</v>
      </c>
      <c r="Q977" t="s">
        <v>23</v>
      </c>
    </row>
    <row r="978" spans="1:17" x14ac:dyDescent="0.3">
      <c r="A978">
        <v>978</v>
      </c>
      <c r="B978" t="s">
        <v>1231</v>
      </c>
      <c r="C978" t="s">
        <v>18</v>
      </c>
      <c r="D978" t="s">
        <v>19</v>
      </c>
      <c r="E978" t="s">
        <v>182</v>
      </c>
      <c r="F978" t="s">
        <v>219</v>
      </c>
      <c r="G978">
        <v>5.2</v>
      </c>
      <c r="H978">
        <v>470</v>
      </c>
      <c r="I978">
        <v>1040</v>
      </c>
      <c r="J978">
        <v>1</v>
      </c>
      <c r="K978">
        <v>4007</v>
      </c>
      <c r="L978">
        <v>47000</v>
      </c>
      <c r="M978">
        <v>105000</v>
      </c>
      <c r="N978">
        <v>16</v>
      </c>
      <c r="O978">
        <v>4.5</v>
      </c>
      <c r="P978" t="s">
        <v>37</v>
      </c>
      <c r="Q978" t="s">
        <v>27</v>
      </c>
    </row>
    <row r="979" spans="1:17" x14ac:dyDescent="0.3">
      <c r="A979">
        <v>979</v>
      </c>
      <c r="B979" t="s">
        <v>1232</v>
      </c>
      <c r="C979" t="s">
        <v>18</v>
      </c>
      <c r="D979" t="s">
        <v>19</v>
      </c>
      <c r="E979" t="s">
        <v>39</v>
      </c>
      <c r="F979" t="s">
        <v>1211</v>
      </c>
      <c r="G979">
        <v>6.5</v>
      </c>
      <c r="H979">
        <v>1780</v>
      </c>
      <c r="I979">
        <v>9415</v>
      </c>
      <c r="J979">
        <v>1.3</v>
      </c>
      <c r="K979">
        <v>1126</v>
      </c>
      <c r="L979">
        <v>546000</v>
      </c>
      <c r="M979">
        <v>21800000</v>
      </c>
      <c r="N979">
        <v>342</v>
      </c>
      <c r="O979">
        <v>4.4000000000000004</v>
      </c>
      <c r="P979" t="s">
        <v>37</v>
      </c>
      <c r="Q979" t="s">
        <v>34</v>
      </c>
    </row>
    <row r="980" spans="1:17" x14ac:dyDescent="0.3">
      <c r="A980">
        <v>980</v>
      </c>
      <c r="B980" t="s">
        <v>1233</v>
      </c>
      <c r="C980" t="s">
        <v>68</v>
      </c>
      <c r="D980" t="s">
        <v>19</v>
      </c>
      <c r="E980" t="s">
        <v>20</v>
      </c>
      <c r="F980" t="s">
        <v>688</v>
      </c>
      <c r="G980">
        <v>5.9</v>
      </c>
      <c r="H980">
        <v>3820</v>
      </c>
      <c r="I980">
        <v>0</v>
      </c>
      <c r="J980">
        <v>1.3</v>
      </c>
      <c r="K980">
        <v>1735</v>
      </c>
      <c r="L980">
        <v>117000</v>
      </c>
      <c r="M980">
        <v>0</v>
      </c>
      <c r="N980">
        <v>31</v>
      </c>
      <c r="O980">
        <v>3.7</v>
      </c>
      <c r="P980" t="s">
        <v>37</v>
      </c>
      <c r="Q980" t="s">
        <v>28</v>
      </c>
    </row>
    <row r="981" spans="1:17" x14ac:dyDescent="0.3">
      <c r="A981">
        <v>981</v>
      </c>
      <c r="B981" t="s">
        <v>1234</v>
      </c>
      <c r="C981" t="s">
        <v>36</v>
      </c>
      <c r="D981" t="s">
        <v>19</v>
      </c>
      <c r="E981" t="s">
        <v>114</v>
      </c>
      <c r="F981" t="s">
        <v>66</v>
      </c>
      <c r="G981">
        <v>4</v>
      </c>
      <c r="H981">
        <v>3620</v>
      </c>
      <c r="I981">
        <v>6812</v>
      </c>
      <c r="J981">
        <v>1</v>
      </c>
      <c r="K981">
        <v>2603</v>
      </c>
      <c r="L981">
        <v>195000</v>
      </c>
      <c r="M981">
        <v>3670000</v>
      </c>
      <c r="N981">
        <v>3</v>
      </c>
      <c r="O981">
        <v>1.6</v>
      </c>
      <c r="P981" t="s">
        <v>28</v>
      </c>
      <c r="Q981" t="s">
        <v>28</v>
      </c>
    </row>
    <row r="982" spans="1:17" x14ac:dyDescent="0.3">
      <c r="A982">
        <v>982</v>
      </c>
      <c r="B982" t="s">
        <v>1235</v>
      </c>
      <c r="C982" t="s">
        <v>73</v>
      </c>
      <c r="D982" t="s">
        <v>19</v>
      </c>
      <c r="E982" t="s">
        <v>20</v>
      </c>
      <c r="F982" t="s">
        <v>55</v>
      </c>
      <c r="G982">
        <v>4.2</v>
      </c>
      <c r="H982">
        <v>8310</v>
      </c>
      <c r="I982">
        <v>4394</v>
      </c>
      <c r="J982">
        <v>1.6</v>
      </c>
      <c r="K982">
        <v>4862</v>
      </c>
      <c r="L982">
        <v>777000</v>
      </c>
      <c r="M982">
        <v>4110000</v>
      </c>
      <c r="N982">
        <v>80</v>
      </c>
      <c r="O982">
        <v>4.7</v>
      </c>
      <c r="P982" t="s">
        <v>37</v>
      </c>
      <c r="Q982" t="s">
        <v>27</v>
      </c>
    </row>
    <row r="983" spans="1:17" x14ac:dyDescent="0.3">
      <c r="A983">
        <v>983</v>
      </c>
      <c r="B983" t="s">
        <v>1236</v>
      </c>
      <c r="C983" t="s">
        <v>41</v>
      </c>
      <c r="D983" t="s">
        <v>19</v>
      </c>
      <c r="E983" t="s">
        <v>55</v>
      </c>
      <c r="F983" t="s">
        <v>64</v>
      </c>
      <c r="G983">
        <v>3.5</v>
      </c>
      <c r="H983">
        <v>2250</v>
      </c>
      <c r="I983">
        <v>1600</v>
      </c>
      <c r="J983">
        <v>1.4</v>
      </c>
      <c r="K983">
        <v>1591</v>
      </c>
      <c r="L983">
        <v>106000</v>
      </c>
      <c r="M983">
        <v>75000</v>
      </c>
      <c r="N983">
        <v>42</v>
      </c>
      <c r="O983">
        <v>2</v>
      </c>
      <c r="P983" t="s">
        <v>28</v>
      </c>
      <c r="Q983" t="s">
        <v>28</v>
      </c>
    </row>
    <row r="984" spans="1:17" x14ac:dyDescent="0.3">
      <c r="A984">
        <v>984</v>
      </c>
      <c r="B984" t="s">
        <v>1237</v>
      </c>
      <c r="C984" t="s">
        <v>18</v>
      </c>
      <c r="D984" t="s">
        <v>19</v>
      </c>
      <c r="E984" t="s">
        <v>286</v>
      </c>
      <c r="F984" t="s">
        <v>21</v>
      </c>
      <c r="G984">
        <v>8.5</v>
      </c>
      <c r="H984">
        <v>960</v>
      </c>
      <c r="I984">
        <v>6832</v>
      </c>
      <c r="J984">
        <v>1.1000000000000001</v>
      </c>
      <c r="K984">
        <v>20786</v>
      </c>
      <c r="L984">
        <v>239000</v>
      </c>
      <c r="M984">
        <v>17000000</v>
      </c>
      <c r="N984">
        <v>58</v>
      </c>
      <c r="O984">
        <v>6.2</v>
      </c>
      <c r="P984" t="s">
        <v>27</v>
      </c>
      <c r="Q984" t="s">
        <v>28</v>
      </c>
    </row>
    <row r="985" spans="1:17" x14ac:dyDescent="0.3">
      <c r="A985">
        <v>985</v>
      </c>
      <c r="B985" t="s">
        <v>1238</v>
      </c>
      <c r="C985" t="s">
        <v>18</v>
      </c>
      <c r="D985" t="s">
        <v>19</v>
      </c>
      <c r="E985" t="s">
        <v>20</v>
      </c>
      <c r="F985" t="s">
        <v>1007</v>
      </c>
      <c r="G985">
        <v>5.0999999999999996</v>
      </c>
      <c r="H985">
        <v>540</v>
      </c>
      <c r="I985">
        <v>1698</v>
      </c>
      <c r="J985">
        <v>1</v>
      </c>
      <c r="K985">
        <v>6787</v>
      </c>
      <c r="L985">
        <v>71200</v>
      </c>
      <c r="M985">
        <v>2240000</v>
      </c>
      <c r="N985">
        <v>12</v>
      </c>
      <c r="O985">
        <v>4.2</v>
      </c>
      <c r="P985" t="s">
        <v>37</v>
      </c>
      <c r="Q985" t="s">
        <v>28</v>
      </c>
    </row>
    <row r="986" spans="1:17" x14ac:dyDescent="0.3">
      <c r="A986">
        <v>986</v>
      </c>
      <c r="B986" t="s">
        <v>1239</v>
      </c>
      <c r="C986" t="s">
        <v>18</v>
      </c>
      <c r="D986" t="s">
        <v>19</v>
      </c>
      <c r="E986" t="s">
        <v>64</v>
      </c>
      <c r="F986" t="s">
        <v>81</v>
      </c>
      <c r="G986">
        <v>6</v>
      </c>
      <c r="H986">
        <v>3633</v>
      </c>
      <c r="I986">
        <v>54313</v>
      </c>
      <c r="J986">
        <v>1.2</v>
      </c>
      <c r="K986">
        <v>8654</v>
      </c>
      <c r="L986">
        <v>5350000</v>
      </c>
      <c r="M986">
        <v>79900000</v>
      </c>
      <c r="N986">
        <v>85</v>
      </c>
      <c r="O986">
        <v>4</v>
      </c>
      <c r="P986" t="s">
        <v>27</v>
      </c>
      <c r="Q986" t="s">
        <v>28</v>
      </c>
    </row>
    <row r="987" spans="1:17" x14ac:dyDescent="0.3">
      <c r="A987">
        <v>987</v>
      </c>
      <c r="B987" t="s">
        <v>1240</v>
      </c>
      <c r="C987" t="s">
        <v>18</v>
      </c>
      <c r="D987" t="s">
        <v>47</v>
      </c>
      <c r="E987" t="s">
        <v>45</v>
      </c>
      <c r="F987" t="s">
        <v>66</v>
      </c>
      <c r="G987">
        <v>5.6</v>
      </c>
      <c r="H987">
        <v>1026</v>
      </c>
      <c r="I987">
        <v>3238</v>
      </c>
      <c r="J987">
        <v>1</v>
      </c>
      <c r="K987">
        <v>1435</v>
      </c>
      <c r="L987">
        <v>297000</v>
      </c>
      <c r="M987">
        <v>9380000</v>
      </c>
      <c r="N987">
        <v>2</v>
      </c>
      <c r="O987">
        <v>0.8</v>
      </c>
      <c r="P987" t="s">
        <v>37</v>
      </c>
      <c r="Q987" t="s">
        <v>28</v>
      </c>
    </row>
    <row r="988" spans="1:17" x14ac:dyDescent="0.3">
      <c r="A988">
        <v>988</v>
      </c>
      <c r="B988" t="s">
        <v>1241</v>
      </c>
      <c r="C988" t="s">
        <v>18</v>
      </c>
      <c r="D988" t="s">
        <v>19</v>
      </c>
      <c r="E988" t="s">
        <v>81</v>
      </c>
      <c r="F988" t="s">
        <v>60</v>
      </c>
      <c r="G988">
        <v>2.7</v>
      </c>
      <c r="H988">
        <v>3045</v>
      </c>
      <c r="I988">
        <v>6844</v>
      </c>
      <c r="J988">
        <v>1.1000000000000001</v>
      </c>
      <c r="K988">
        <v>1135</v>
      </c>
      <c r="L988">
        <v>1310000</v>
      </c>
      <c r="M988">
        <v>3020000</v>
      </c>
      <c r="N988">
        <v>114</v>
      </c>
      <c r="O988">
        <v>1.1000000000000001</v>
      </c>
      <c r="P988" t="s">
        <v>28</v>
      </c>
      <c r="Q988" t="s">
        <v>31</v>
      </c>
    </row>
    <row r="989" spans="1:17" x14ac:dyDescent="0.3">
      <c r="A989">
        <v>989</v>
      </c>
      <c r="B989" t="s">
        <v>1242</v>
      </c>
      <c r="C989" t="s">
        <v>41</v>
      </c>
      <c r="D989" t="s">
        <v>19</v>
      </c>
      <c r="E989" t="s">
        <v>114</v>
      </c>
      <c r="F989" t="s">
        <v>1243</v>
      </c>
      <c r="G989">
        <v>4.5</v>
      </c>
      <c r="H989">
        <v>8510</v>
      </c>
      <c r="I989">
        <v>14497</v>
      </c>
      <c r="J989">
        <v>1.5</v>
      </c>
      <c r="K989">
        <v>3818</v>
      </c>
      <c r="L989">
        <v>777000</v>
      </c>
      <c r="M989">
        <v>12900000</v>
      </c>
      <c r="N989">
        <v>337</v>
      </c>
      <c r="O989">
        <v>2.2000000000000002</v>
      </c>
      <c r="P989" t="s">
        <v>34</v>
      </c>
      <c r="Q989" t="s">
        <v>23</v>
      </c>
    </row>
    <row r="990" spans="1:17" x14ac:dyDescent="0.3">
      <c r="A990">
        <v>990</v>
      </c>
      <c r="B990" t="s">
        <v>1244</v>
      </c>
      <c r="C990" t="s">
        <v>52</v>
      </c>
      <c r="D990" t="s">
        <v>19</v>
      </c>
      <c r="E990" t="s">
        <v>20</v>
      </c>
      <c r="F990" t="s">
        <v>404</v>
      </c>
      <c r="G990">
        <v>7.2</v>
      </c>
      <c r="H990">
        <v>1090</v>
      </c>
      <c r="I990">
        <v>13845</v>
      </c>
      <c r="J990">
        <v>1.9</v>
      </c>
      <c r="K990">
        <v>14056</v>
      </c>
      <c r="L990">
        <v>216000</v>
      </c>
      <c r="M990">
        <v>27300000</v>
      </c>
      <c r="N990">
        <v>311</v>
      </c>
      <c r="O990">
        <v>4.9000000000000004</v>
      </c>
      <c r="P990" t="s">
        <v>27</v>
      </c>
      <c r="Q990" t="s">
        <v>28</v>
      </c>
    </row>
    <row r="991" spans="1:17" x14ac:dyDescent="0.3">
      <c r="A991">
        <v>991</v>
      </c>
      <c r="B991" t="s">
        <v>1245</v>
      </c>
      <c r="C991" t="s">
        <v>18</v>
      </c>
      <c r="D991" t="s">
        <v>19</v>
      </c>
      <c r="E991" t="s">
        <v>39</v>
      </c>
      <c r="F991" t="s">
        <v>20</v>
      </c>
      <c r="G991">
        <v>2.7</v>
      </c>
      <c r="H991">
        <v>6535</v>
      </c>
      <c r="I991">
        <v>98411</v>
      </c>
      <c r="J991">
        <v>1.2</v>
      </c>
      <c r="K991">
        <v>1927</v>
      </c>
      <c r="L991">
        <v>4440000</v>
      </c>
      <c r="M991">
        <v>66900000</v>
      </c>
      <c r="N991">
        <v>214</v>
      </c>
      <c r="O991">
        <v>3.7</v>
      </c>
      <c r="P991" t="s">
        <v>23</v>
      </c>
      <c r="Q991" t="s">
        <v>23</v>
      </c>
    </row>
    <row r="992" spans="1:17" x14ac:dyDescent="0.3">
      <c r="A992">
        <v>992</v>
      </c>
      <c r="B992" t="s">
        <v>1246</v>
      </c>
      <c r="C992" t="s">
        <v>50</v>
      </c>
      <c r="D992" t="s">
        <v>19</v>
      </c>
      <c r="E992" t="s">
        <v>55</v>
      </c>
      <c r="F992" t="s">
        <v>20</v>
      </c>
      <c r="G992">
        <v>3.8</v>
      </c>
      <c r="H992">
        <v>9250</v>
      </c>
      <c r="I992">
        <v>1366</v>
      </c>
      <c r="J992">
        <v>1.6</v>
      </c>
      <c r="K992">
        <v>7270</v>
      </c>
      <c r="L992">
        <v>172000</v>
      </c>
      <c r="M992">
        <v>253000</v>
      </c>
      <c r="N992">
        <v>44</v>
      </c>
      <c r="O992">
        <v>0.7</v>
      </c>
      <c r="P992" t="s">
        <v>27</v>
      </c>
      <c r="Q992" t="s">
        <v>37</v>
      </c>
    </row>
    <row r="993" spans="1:17" x14ac:dyDescent="0.3">
      <c r="A993">
        <v>993</v>
      </c>
      <c r="B993" t="s">
        <v>1247</v>
      </c>
      <c r="C993" t="s">
        <v>50</v>
      </c>
      <c r="D993" t="s">
        <v>19</v>
      </c>
      <c r="E993" t="s">
        <v>20</v>
      </c>
      <c r="F993" t="s">
        <v>1248</v>
      </c>
      <c r="G993">
        <v>6.2</v>
      </c>
      <c r="H993">
        <v>2600</v>
      </c>
      <c r="I993">
        <v>2647</v>
      </c>
      <c r="J993">
        <v>2.1</v>
      </c>
      <c r="K993">
        <v>303</v>
      </c>
      <c r="L993">
        <v>127000</v>
      </c>
      <c r="M993">
        <v>1290000</v>
      </c>
      <c r="N993">
        <v>226</v>
      </c>
      <c r="O993">
        <v>1.5</v>
      </c>
      <c r="P993" t="s">
        <v>22</v>
      </c>
      <c r="Q993" t="s">
        <v>28</v>
      </c>
    </row>
    <row r="994" spans="1:17" x14ac:dyDescent="0.3">
      <c r="A994">
        <v>994</v>
      </c>
      <c r="B994" t="s">
        <v>1249</v>
      </c>
      <c r="C994" t="s">
        <v>18</v>
      </c>
      <c r="D994" t="s">
        <v>19</v>
      </c>
      <c r="E994" t="s">
        <v>441</v>
      </c>
      <c r="F994" t="s">
        <v>1250</v>
      </c>
      <c r="G994">
        <v>2.7</v>
      </c>
      <c r="H994">
        <v>2852</v>
      </c>
      <c r="I994">
        <v>40</v>
      </c>
      <c r="J994">
        <v>1.1000000000000001</v>
      </c>
      <c r="K994">
        <v>750</v>
      </c>
      <c r="L994">
        <v>65600</v>
      </c>
      <c r="M994">
        <v>191</v>
      </c>
      <c r="N994">
        <v>8</v>
      </c>
      <c r="O994">
        <v>0.2</v>
      </c>
      <c r="P994" t="s">
        <v>23</v>
      </c>
      <c r="Q994" t="s">
        <v>27</v>
      </c>
    </row>
    <row r="995" spans="1:17" x14ac:dyDescent="0.3">
      <c r="A995">
        <v>995</v>
      </c>
      <c r="B995" t="s">
        <v>1251</v>
      </c>
      <c r="C995" t="s">
        <v>57</v>
      </c>
      <c r="D995" t="s">
        <v>19</v>
      </c>
      <c r="E995" t="s">
        <v>43</v>
      </c>
      <c r="F995" t="s">
        <v>20</v>
      </c>
      <c r="G995">
        <v>5.0999999999999996</v>
      </c>
      <c r="H995">
        <v>6290</v>
      </c>
      <c r="I995">
        <v>2492</v>
      </c>
      <c r="J995">
        <v>1.4</v>
      </c>
      <c r="K995">
        <v>3001</v>
      </c>
      <c r="L995">
        <v>396000</v>
      </c>
      <c r="M995">
        <v>1570000</v>
      </c>
      <c r="N995">
        <v>142</v>
      </c>
      <c r="O995">
        <v>1.9</v>
      </c>
      <c r="P995" t="s">
        <v>23</v>
      </c>
      <c r="Q995" t="s">
        <v>28</v>
      </c>
    </row>
    <row r="996" spans="1:17" x14ac:dyDescent="0.3">
      <c r="A996">
        <v>996</v>
      </c>
      <c r="B996" t="s">
        <v>1252</v>
      </c>
      <c r="C996" t="s">
        <v>18</v>
      </c>
      <c r="D996" t="s">
        <v>19</v>
      </c>
      <c r="E996" t="s">
        <v>45</v>
      </c>
      <c r="F996" t="s">
        <v>20</v>
      </c>
      <c r="G996">
        <v>4</v>
      </c>
      <c r="H996">
        <v>2480</v>
      </c>
      <c r="I996">
        <v>1423</v>
      </c>
      <c r="J996">
        <v>1.3</v>
      </c>
      <c r="K996">
        <v>1873</v>
      </c>
      <c r="L996">
        <v>133000</v>
      </c>
      <c r="M996">
        <v>766000</v>
      </c>
      <c r="N996">
        <v>31</v>
      </c>
      <c r="O996">
        <v>1.8</v>
      </c>
      <c r="P996" t="s">
        <v>34</v>
      </c>
      <c r="Q996" t="s">
        <v>23</v>
      </c>
    </row>
    <row r="997" spans="1:17" x14ac:dyDescent="0.3">
      <c r="A997">
        <v>997</v>
      </c>
      <c r="B997" t="s">
        <v>1253</v>
      </c>
      <c r="C997" t="s">
        <v>73</v>
      </c>
      <c r="D997" t="s">
        <v>19</v>
      </c>
      <c r="E997" t="s">
        <v>78</v>
      </c>
      <c r="G997">
        <v>10.4</v>
      </c>
      <c r="H997">
        <v>8740</v>
      </c>
      <c r="I997">
        <v>0</v>
      </c>
      <c r="J997">
        <v>1</v>
      </c>
      <c r="K997">
        <v>210</v>
      </c>
      <c r="L997">
        <v>1300</v>
      </c>
      <c r="M997">
        <v>0</v>
      </c>
      <c r="N997">
        <v>1</v>
      </c>
      <c r="O997">
        <v>0.8</v>
      </c>
      <c r="P997" t="s">
        <v>22</v>
      </c>
      <c r="Q997" t="s">
        <v>22</v>
      </c>
    </row>
    <row r="998" spans="1:17" x14ac:dyDescent="0.3">
      <c r="A998">
        <v>998</v>
      </c>
      <c r="B998" t="s">
        <v>1254</v>
      </c>
      <c r="C998" t="s">
        <v>73</v>
      </c>
      <c r="D998" t="s">
        <v>19</v>
      </c>
      <c r="E998" t="s">
        <v>78</v>
      </c>
      <c r="F998" t="s">
        <v>91</v>
      </c>
      <c r="G998">
        <v>9.6</v>
      </c>
      <c r="H998">
        <v>2160</v>
      </c>
      <c r="I998">
        <v>0</v>
      </c>
      <c r="J998">
        <v>1</v>
      </c>
      <c r="K998">
        <v>190</v>
      </c>
      <c r="L998">
        <v>1300</v>
      </c>
      <c r="M998">
        <v>0</v>
      </c>
      <c r="N998">
        <v>2</v>
      </c>
      <c r="O998">
        <v>0.4</v>
      </c>
      <c r="P998" t="s">
        <v>31</v>
      </c>
      <c r="Q998" t="s">
        <v>31</v>
      </c>
    </row>
    <row r="999" spans="1:17" x14ac:dyDescent="0.3">
      <c r="A999">
        <v>999</v>
      </c>
      <c r="B999" t="s">
        <v>1255</v>
      </c>
      <c r="C999" t="s">
        <v>18</v>
      </c>
      <c r="D999" t="s">
        <v>19</v>
      </c>
      <c r="E999" t="s">
        <v>58</v>
      </c>
      <c r="F999" t="s">
        <v>575</v>
      </c>
      <c r="G999">
        <v>5.0999999999999996</v>
      </c>
      <c r="H999">
        <v>6050</v>
      </c>
      <c r="I999">
        <v>1619</v>
      </c>
      <c r="J999">
        <v>1.1000000000000001</v>
      </c>
      <c r="K999">
        <v>6827</v>
      </c>
      <c r="L999">
        <v>837000</v>
      </c>
      <c r="M999">
        <v>22400000</v>
      </c>
      <c r="N999">
        <v>24</v>
      </c>
      <c r="O999">
        <v>3.6</v>
      </c>
      <c r="P999" t="s">
        <v>27</v>
      </c>
      <c r="Q999" t="s">
        <v>34</v>
      </c>
    </row>
    <row r="1000" spans="1:17" x14ac:dyDescent="0.3">
      <c r="A1000">
        <v>1000</v>
      </c>
      <c r="B1000" t="s">
        <v>1256</v>
      </c>
      <c r="C1000" t="s">
        <v>18</v>
      </c>
      <c r="D1000" t="s">
        <v>19</v>
      </c>
      <c r="E1000" t="s">
        <v>39</v>
      </c>
      <c r="F1000" t="s">
        <v>20</v>
      </c>
      <c r="G1000">
        <v>7.9</v>
      </c>
      <c r="H1000">
        <v>970</v>
      </c>
      <c r="I1000">
        <v>21465</v>
      </c>
      <c r="J1000">
        <v>2.7</v>
      </c>
      <c r="K1000">
        <v>19426</v>
      </c>
      <c r="L1000">
        <v>856000</v>
      </c>
      <c r="M1000">
        <v>74500000</v>
      </c>
      <c r="N1000">
        <v>782</v>
      </c>
      <c r="O1000">
        <v>6.3</v>
      </c>
      <c r="P1000" t="s">
        <v>27</v>
      </c>
      <c r="Q100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7694-D88D-4A91-B926-4A70B92C33BC}">
  <dimension ref="A1:V1000"/>
  <sheetViews>
    <sheetView topLeftCell="H1" zoomScaleNormal="100" workbookViewId="0">
      <selection activeCell="M5" sqref="M5"/>
    </sheetView>
  </sheetViews>
  <sheetFormatPr defaultRowHeight="14.4" x14ac:dyDescent="0.3"/>
  <cols>
    <col min="1" max="1" width="8.88671875" style="1"/>
    <col min="2" max="2" width="18" style="8" customWidth="1"/>
    <col min="3" max="3" width="12.21875" style="8" customWidth="1"/>
    <col min="4" max="4" width="11.21875" style="8" customWidth="1"/>
    <col min="5" max="5" width="31.6640625" style="8" customWidth="1"/>
    <col min="6" max="6" width="27.33203125" style="8" customWidth="1"/>
    <col min="7" max="7" width="18.6640625" style="3" customWidth="1"/>
    <col min="8" max="9" width="18.6640625" style="4" customWidth="1"/>
    <col min="10" max="10" width="27.6640625" style="1" customWidth="1"/>
    <col min="11" max="11" width="32" style="2" customWidth="1"/>
    <col min="12" max="12" width="14.21875" style="8" customWidth="1"/>
    <col min="13" max="13" width="26.21875" style="2" customWidth="1"/>
    <col min="14" max="14" width="24.6640625" style="1" customWidth="1"/>
    <col min="15" max="15" width="22.33203125" style="1" customWidth="1"/>
    <col min="16" max="16" width="24.44140625" style="2" customWidth="1"/>
    <col min="17" max="17" width="19.33203125" style="2" customWidth="1"/>
    <col min="18" max="18" width="15.109375" style="2" customWidth="1"/>
    <col min="19" max="19" width="24.44140625" style="2" customWidth="1"/>
    <col min="20" max="20" width="25.109375" style="1" customWidth="1"/>
    <col min="21" max="21" width="18.44140625" style="8" customWidth="1"/>
    <col min="22" max="22" width="35.44140625" style="8" customWidth="1"/>
  </cols>
  <sheetData>
    <row r="1" spans="1:22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3" t="s">
        <v>1261</v>
      </c>
      <c r="H1" s="4" t="s">
        <v>1262</v>
      </c>
      <c r="I1" s="4" t="s">
        <v>1263</v>
      </c>
      <c r="J1" s="1" t="s">
        <v>6</v>
      </c>
      <c r="K1" s="2" t="s">
        <v>7</v>
      </c>
      <c r="L1" s="8" t="s">
        <v>1265</v>
      </c>
      <c r="M1" s="2" t="s">
        <v>8</v>
      </c>
      <c r="N1" s="1" t="s">
        <v>9</v>
      </c>
      <c r="O1" s="1" t="s">
        <v>10</v>
      </c>
      <c r="P1" s="2" t="s">
        <v>1264</v>
      </c>
      <c r="Q1" s="2" t="s">
        <v>11</v>
      </c>
      <c r="R1" s="2" t="s">
        <v>12</v>
      </c>
      <c r="S1" s="2" t="s">
        <v>13</v>
      </c>
      <c r="T1" s="1" t="s">
        <v>14</v>
      </c>
      <c r="U1" s="8" t="s">
        <v>15</v>
      </c>
      <c r="V1" s="8" t="s">
        <v>16</v>
      </c>
    </row>
    <row r="2" spans="1:22" x14ac:dyDescent="0.3">
      <c r="A2" s="1">
        <v>1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3">
        <f>M2/Q2</f>
        <v>1.4954716981132076E-3</v>
      </c>
      <c r="H2" s="4">
        <f>IFERROR(Table1[[#This Row],[TOTAL_GAMES_STREAMED]] / Table1[[#This Row],[TOTAL_TIME_STREAMED]], "")</f>
        <v>4.1294167730949342E-2</v>
      </c>
      <c r="I2" s="4">
        <f>IFERROR(Table1[[#This Row],[TOTAL_FOLLOWERS]] / Table1[[#This Row],[TotalTimeStreamed_Days]], "")</f>
        <v>54150.702426564494</v>
      </c>
      <c r="J2" s="1">
        <v>7.6</v>
      </c>
      <c r="K2" s="2">
        <v>18405</v>
      </c>
      <c r="L2" s="8" t="str">
        <f>IF(Table1[[#This Row],[ACTIVE_DAYS_PER_WEEK]]&gt;=5, "High", "Low")</f>
        <v>Low</v>
      </c>
      <c r="M2" s="2">
        <v>15852</v>
      </c>
      <c r="N2" s="1">
        <v>2.2999999999999998</v>
      </c>
      <c r="O2" s="1">
        <v>4698</v>
      </c>
      <c r="P2" s="2">
        <f>Table1[[#This Row],[TOTAL_TIME_STREAMED]]/24</f>
        <v>195.75</v>
      </c>
      <c r="Q2" s="2">
        <v>10600000</v>
      </c>
      <c r="R2" s="2">
        <v>9150000</v>
      </c>
      <c r="S2" s="2">
        <v>194</v>
      </c>
      <c r="T2" s="1">
        <v>3.6</v>
      </c>
      <c r="U2" s="8" t="s">
        <v>22</v>
      </c>
      <c r="V2" s="8" t="s">
        <v>23</v>
      </c>
    </row>
    <row r="3" spans="1:22" x14ac:dyDescent="0.3">
      <c r="A3" s="1">
        <v>2</v>
      </c>
      <c r="B3" s="8" t="s">
        <v>24</v>
      </c>
      <c r="C3" s="8" t="s">
        <v>18</v>
      </c>
      <c r="D3" s="8" t="s">
        <v>19</v>
      </c>
      <c r="E3" s="8" t="s">
        <v>25</v>
      </c>
      <c r="F3" s="8" t="s">
        <v>26</v>
      </c>
      <c r="G3" s="3">
        <f t="shared" ref="G3:G66" si="0">M3/Q3</f>
        <v>1.9878472222222221E-4</v>
      </c>
      <c r="H3" s="4">
        <f>IFERROR(Table1[[#This Row],[TOTAL_GAMES_STREAMED]] / Table1[[#This Row],[TOTAL_TIME_STREAMED]], "")</f>
        <v>6.4232187462828598E-3</v>
      </c>
      <c r="I3" s="4">
        <f>IFERROR(Table1[[#This Row],[TOTAL_FOLLOWERS]] / Table1[[#This Row],[TotalTimeStreamed_Days]], "")</f>
        <v>16443.439990484119</v>
      </c>
      <c r="J3" s="1">
        <v>5.4</v>
      </c>
      <c r="K3" s="2">
        <v>3386</v>
      </c>
      <c r="L3" s="8" t="str">
        <f>IF(Table1[[#This Row],[ACTIVE_DAYS_PER_WEEK]]&gt;=5, "High", "Low")</f>
        <v>High</v>
      </c>
      <c r="M3" s="2">
        <v>1145</v>
      </c>
      <c r="N3" s="1">
        <v>1.2</v>
      </c>
      <c r="O3" s="1">
        <v>8407</v>
      </c>
      <c r="P3" s="2">
        <f>Table1[[#This Row],[TOTAL_TIME_STREAMED]]/24</f>
        <v>350.29166666666669</v>
      </c>
      <c r="Q3" s="2">
        <v>5760000</v>
      </c>
      <c r="R3" s="2">
        <v>1950000</v>
      </c>
      <c r="S3" s="2">
        <v>54</v>
      </c>
      <c r="T3" s="1">
        <v>5.6</v>
      </c>
      <c r="U3" s="8" t="s">
        <v>27</v>
      </c>
      <c r="V3" s="8" t="s">
        <v>28</v>
      </c>
    </row>
    <row r="4" spans="1:22" x14ac:dyDescent="0.3">
      <c r="A4" s="1">
        <v>3</v>
      </c>
      <c r="B4" s="8" t="s">
        <v>29</v>
      </c>
      <c r="C4" s="8" t="s">
        <v>18</v>
      </c>
      <c r="D4" s="8" t="s">
        <v>19</v>
      </c>
      <c r="E4" s="8" t="s">
        <v>30</v>
      </c>
      <c r="F4" s="8" t="s">
        <v>21</v>
      </c>
      <c r="G4" s="3">
        <f t="shared" si="0"/>
        <v>1.547176913425345E-2</v>
      </c>
      <c r="H4" s="4">
        <f>IFERROR(Table1[[#This Row],[TOTAL_GAMES_STREAMED]] / Table1[[#This Row],[TOTAL_TIME_STREAMED]], "")</f>
        <v>1.649821640903686E-2</v>
      </c>
      <c r="I4" s="4">
        <f>IFERROR(Table1[[#This Row],[TOTAL_FOLLOWERS]] / Table1[[#This Row],[TotalTimeStreamed_Days]], "")</f>
        <v>2843.0439952437578</v>
      </c>
      <c r="J4" s="1">
        <v>6.3</v>
      </c>
      <c r="K4" s="2">
        <v>689</v>
      </c>
      <c r="L4" s="8" t="str">
        <f>IF(Table1[[#This Row],[ACTIVE_DAYS_PER_WEEK]]&gt;=5, "High", "Low")</f>
        <v>Low</v>
      </c>
      <c r="M4" s="2">
        <v>12331</v>
      </c>
      <c r="N4" s="1">
        <v>1.3</v>
      </c>
      <c r="O4" s="1">
        <v>6728</v>
      </c>
      <c r="P4" s="2">
        <f>Table1[[#This Row],[TOTAL_TIME_STREAMED]]/24</f>
        <v>280.33333333333331</v>
      </c>
      <c r="Q4" s="2">
        <v>797000</v>
      </c>
      <c r="R4" s="2">
        <v>14200000</v>
      </c>
      <c r="S4" s="2">
        <v>111</v>
      </c>
      <c r="T4" s="1">
        <v>2.8</v>
      </c>
      <c r="U4" s="8" t="s">
        <v>31</v>
      </c>
      <c r="V4" s="8" t="s">
        <v>28</v>
      </c>
    </row>
    <row r="5" spans="1:22" x14ac:dyDescent="0.3">
      <c r="A5" s="1">
        <v>4</v>
      </c>
      <c r="B5" s="8" t="s">
        <v>32</v>
      </c>
      <c r="C5" s="8" t="s">
        <v>18</v>
      </c>
      <c r="D5" s="8" t="s">
        <v>19</v>
      </c>
      <c r="E5" s="8" t="s">
        <v>33</v>
      </c>
      <c r="F5" s="8" t="s">
        <v>20</v>
      </c>
      <c r="G5" s="3">
        <f t="shared" si="0"/>
        <v>0</v>
      </c>
      <c r="H5" s="4">
        <f>IFERROR(Table1[[#This Row],[TOTAL_GAMES_STREAMED]] / Table1[[#This Row],[TOTAL_TIME_STREAMED]], "")</f>
        <v>0.15074393108848866</v>
      </c>
      <c r="I5" s="4">
        <f>IFERROR(Table1[[#This Row],[TOTAL_FOLLOWERS]] / Table1[[#This Row],[TotalTimeStreamed_Days]], "")</f>
        <v>39655.442443226311</v>
      </c>
      <c r="J5" s="1">
        <v>4.5999999999999996</v>
      </c>
      <c r="K5" s="2">
        <v>7185</v>
      </c>
      <c r="L5" s="8" t="str">
        <f>IF(Table1[[#This Row],[ACTIVE_DAYS_PER_WEEK]]&gt;=5, "High", "Low")</f>
        <v>High</v>
      </c>
      <c r="M5" s="2">
        <v>0</v>
      </c>
      <c r="N5" s="1">
        <v>3.6</v>
      </c>
      <c r="O5" s="1">
        <v>2554</v>
      </c>
      <c r="P5" s="2">
        <f>Table1[[#This Row],[TOTAL_TIME_STREAMED]]/24</f>
        <v>106.41666666666667</v>
      </c>
      <c r="Q5" s="2">
        <v>4220000</v>
      </c>
      <c r="R5" s="2">
        <v>53</v>
      </c>
      <c r="S5" s="2">
        <v>385</v>
      </c>
      <c r="T5" s="1">
        <v>6.2</v>
      </c>
      <c r="U5" s="8" t="s">
        <v>22</v>
      </c>
      <c r="V5" s="8" t="s">
        <v>34</v>
      </c>
    </row>
    <row r="6" spans="1:22" x14ac:dyDescent="0.3">
      <c r="A6" s="1">
        <v>5</v>
      </c>
      <c r="B6" s="8" t="s">
        <v>35</v>
      </c>
      <c r="C6" s="8" t="s">
        <v>36</v>
      </c>
      <c r="D6" s="8" t="s">
        <v>19</v>
      </c>
      <c r="E6" s="8" t="s">
        <v>20</v>
      </c>
      <c r="F6" s="8" t="s">
        <v>30</v>
      </c>
      <c r="G6" s="3">
        <f t="shared" si="0"/>
        <v>1.2225256410256411E-2</v>
      </c>
      <c r="H6" s="4">
        <f>IFERROR(Table1[[#This Row],[TOTAL_GAMES_STREAMED]] / Table1[[#This Row],[TOTAL_TIME_STREAMED]], "")</f>
        <v>2.1704297159504733E-2</v>
      </c>
      <c r="I6" s="4">
        <f>IFERROR(Table1[[#This Row],[TOTAL_FOLLOWERS]] / Table1[[#This Row],[TotalTimeStreamed_Days]], "")</f>
        <v>54537.50910415149</v>
      </c>
      <c r="J6" s="1">
        <v>4.0999999999999996</v>
      </c>
      <c r="K6" s="2">
        <v>8289</v>
      </c>
      <c r="L6" s="8" t="str">
        <f>IF(Table1[[#This Row],[ACTIVE_DAYS_PER_WEEK]]&gt;=5, "High", "Low")</f>
        <v>Low</v>
      </c>
      <c r="M6" s="2">
        <v>190714</v>
      </c>
      <c r="N6" s="1">
        <v>1.5</v>
      </c>
      <c r="O6" s="1">
        <v>6865</v>
      </c>
      <c r="P6" s="2">
        <f>Table1[[#This Row],[TOTAL_TIME_STREAMED]]/24</f>
        <v>286.04166666666669</v>
      </c>
      <c r="Q6" s="2">
        <v>15600000</v>
      </c>
      <c r="R6" s="2">
        <v>359000000</v>
      </c>
      <c r="S6" s="2">
        <v>149</v>
      </c>
      <c r="T6" s="1">
        <v>4.3</v>
      </c>
      <c r="U6" s="8" t="s">
        <v>37</v>
      </c>
      <c r="V6" s="8" t="s">
        <v>23</v>
      </c>
    </row>
    <row r="7" spans="1:22" x14ac:dyDescent="0.3">
      <c r="A7" s="1">
        <v>6</v>
      </c>
      <c r="B7" s="8" t="s">
        <v>38</v>
      </c>
      <c r="C7" s="8" t="s">
        <v>36</v>
      </c>
      <c r="D7" s="8" t="s">
        <v>19</v>
      </c>
      <c r="E7" s="8" t="s">
        <v>39</v>
      </c>
      <c r="F7" s="8" t="s">
        <v>20</v>
      </c>
      <c r="G7" s="3">
        <f t="shared" si="0"/>
        <v>1.311957055214724E-2</v>
      </c>
      <c r="H7" s="4">
        <f>IFERROR(Table1[[#This Row],[TOTAL_GAMES_STREAMED]] / Table1[[#This Row],[TOTAL_TIME_STREAMED]], "")</f>
        <v>3.7706381079875055E-2</v>
      </c>
      <c r="I7" s="4">
        <f>IFERROR(Table1[[#This Row],[TOTAL_FOLLOWERS]] / Table1[[#This Row],[TotalTimeStreamed_Days]], "")</f>
        <v>87282.463186077643</v>
      </c>
      <c r="J7" s="1">
        <v>3.7</v>
      </c>
      <c r="K7" s="2">
        <v>1326</v>
      </c>
      <c r="L7" s="8" t="str">
        <f>IF(Table1[[#This Row],[ACTIVE_DAYS_PER_WEEK]]&gt;=5, "High", "Low")</f>
        <v>High</v>
      </c>
      <c r="M7" s="2">
        <v>213849</v>
      </c>
      <c r="N7" s="1">
        <v>1.8</v>
      </c>
      <c r="O7" s="1">
        <v>4482</v>
      </c>
      <c r="P7" s="2">
        <f>Table1[[#This Row],[TOTAL_TIME_STREAMED]]/24</f>
        <v>186.75</v>
      </c>
      <c r="Q7" s="2">
        <v>16300000</v>
      </c>
      <c r="R7" s="2">
        <v>263000000</v>
      </c>
      <c r="S7" s="2">
        <v>169</v>
      </c>
      <c r="T7" s="1">
        <v>5</v>
      </c>
      <c r="U7" s="8" t="s">
        <v>37</v>
      </c>
      <c r="V7" s="8" t="s">
        <v>28</v>
      </c>
    </row>
    <row r="8" spans="1:22" x14ac:dyDescent="0.3">
      <c r="A8" s="1">
        <v>7</v>
      </c>
      <c r="B8" s="8" t="s">
        <v>40</v>
      </c>
      <c r="C8" s="8" t="s">
        <v>41</v>
      </c>
      <c r="D8" s="8" t="s">
        <v>19</v>
      </c>
      <c r="E8" s="8" t="s">
        <v>42</v>
      </c>
      <c r="F8" s="8" t="s">
        <v>43</v>
      </c>
      <c r="G8" s="3">
        <f t="shared" si="0"/>
        <v>4.5103821656050952E-2</v>
      </c>
      <c r="H8" s="4">
        <f>IFERROR(Table1[[#This Row],[TOTAL_GAMES_STREAMED]] / Table1[[#This Row],[TOTAL_TIME_STREAMED]], "")</f>
        <v>4.5505332656170648E-2</v>
      </c>
      <c r="I8" s="4">
        <f>IFERROR(Table1[[#This Row],[TOTAL_FOLLOWERS]] / Table1[[#This Row],[TotalTimeStreamed_Days]], "")</f>
        <v>3827.3235144743526</v>
      </c>
      <c r="J8" s="1">
        <v>5.0999999999999996</v>
      </c>
      <c r="K8" s="2">
        <v>6670</v>
      </c>
      <c r="L8" s="8" t="str">
        <f>IF(Table1[[#This Row],[ACTIVE_DAYS_PER_WEEK]]&gt;=5, "High", "Low")</f>
        <v>High</v>
      </c>
      <c r="M8" s="2">
        <v>70813</v>
      </c>
      <c r="N8" s="1">
        <v>1.6</v>
      </c>
      <c r="O8" s="1">
        <v>9845</v>
      </c>
      <c r="P8" s="2">
        <f>Table1[[#This Row],[TOTAL_TIME_STREAMED]]/24</f>
        <v>410.20833333333331</v>
      </c>
      <c r="Q8" s="2">
        <v>1570000</v>
      </c>
      <c r="R8" s="2">
        <v>156000000</v>
      </c>
      <c r="S8" s="2">
        <v>448</v>
      </c>
      <c r="T8" s="1">
        <v>5</v>
      </c>
      <c r="U8" s="8" t="s">
        <v>28</v>
      </c>
      <c r="V8" s="8" t="s">
        <v>28</v>
      </c>
    </row>
    <row r="9" spans="1:22" x14ac:dyDescent="0.3">
      <c r="A9" s="1">
        <v>8</v>
      </c>
      <c r="B9" s="8" t="s">
        <v>44</v>
      </c>
      <c r="C9" s="8" t="s">
        <v>18</v>
      </c>
      <c r="D9" s="8" t="s">
        <v>19</v>
      </c>
      <c r="E9" s="8" t="s">
        <v>43</v>
      </c>
      <c r="F9" s="8" t="s">
        <v>1257</v>
      </c>
      <c r="G9" s="3">
        <f t="shared" si="0"/>
        <v>1.9430868167202573E-3</v>
      </c>
      <c r="H9" s="4">
        <f>IFERROR(Table1[[#This Row],[TOTAL_GAMES_STREAMED]] / Table1[[#This Row],[TOTAL_TIME_STREAMED]], "")</f>
        <v>7.0941336971350613E-3</v>
      </c>
      <c r="I9" s="4">
        <f>IFERROR(Table1[[#This Row],[TOTAL_FOLLOWERS]] / Table1[[#This Row],[TotalTimeStreamed_Days]], "")</f>
        <v>6788.540245566166</v>
      </c>
      <c r="J9" s="1">
        <v>7.6</v>
      </c>
      <c r="K9" s="2">
        <v>2013</v>
      </c>
      <c r="L9" s="8" t="str">
        <f>IF(Table1[[#This Row],[ACTIVE_DAYS_PER_WEEK]]&gt;=5, "High", "Low")</f>
        <v>Low</v>
      </c>
      <c r="M9" s="2">
        <v>6043</v>
      </c>
      <c r="N9" s="1">
        <v>1.3</v>
      </c>
      <c r="O9" s="1">
        <v>10995</v>
      </c>
      <c r="P9" s="2">
        <f>Table1[[#This Row],[TOTAL_TIME_STREAMED]]/24</f>
        <v>458.125</v>
      </c>
      <c r="Q9" s="2">
        <v>3110000</v>
      </c>
      <c r="R9" s="2">
        <v>93300000</v>
      </c>
      <c r="S9" s="2">
        <v>78</v>
      </c>
      <c r="T9" s="1">
        <v>3.7</v>
      </c>
      <c r="U9" s="8" t="s">
        <v>31</v>
      </c>
      <c r="V9" s="8" t="s">
        <v>28</v>
      </c>
    </row>
    <row r="10" spans="1:22" x14ac:dyDescent="0.3">
      <c r="A10" s="1">
        <v>9</v>
      </c>
      <c r="B10" s="8" t="s">
        <v>46</v>
      </c>
      <c r="C10" s="8" t="s">
        <v>18</v>
      </c>
      <c r="D10" s="8" t="s">
        <v>47</v>
      </c>
      <c r="E10" s="8" t="s">
        <v>30</v>
      </c>
      <c r="F10" s="8" t="s">
        <v>48</v>
      </c>
      <c r="G10" s="3">
        <f t="shared" si="0"/>
        <v>5.0578425655976679E-2</v>
      </c>
      <c r="H10" s="4">
        <f>IFERROR(Table1[[#This Row],[TOTAL_GAMES_STREAMED]] / Table1[[#This Row],[TOTAL_TIME_STREAMED]], "")</f>
        <v>8.4575536526059836E-4</v>
      </c>
      <c r="I10" s="4">
        <f>IFERROR(Table1[[#This Row],[TOTAL_FOLLOWERS]] / Table1[[#This Row],[TotalTimeStreamed_Days]], "")</f>
        <v>17405.645417063115</v>
      </c>
      <c r="J10" s="1">
        <v>8.5</v>
      </c>
      <c r="K10" s="2">
        <v>3434</v>
      </c>
      <c r="L10" s="8" t="str">
        <f>IF(Table1[[#This Row],[ACTIVE_DAYS_PER_WEEK]]&gt;=5, "High", "Low")</f>
        <v>Low</v>
      </c>
      <c r="M10" s="2">
        <v>346968</v>
      </c>
      <c r="N10" s="1">
        <v>1</v>
      </c>
      <c r="O10" s="1">
        <v>9459</v>
      </c>
      <c r="P10" s="2">
        <f>Table1[[#This Row],[TOTAL_TIME_STREAMED]]/24</f>
        <v>394.125</v>
      </c>
      <c r="Q10" s="2">
        <v>6860000</v>
      </c>
      <c r="R10" s="2">
        <v>1339000</v>
      </c>
      <c r="S10" s="2">
        <v>8</v>
      </c>
      <c r="T10" s="1">
        <v>2.8</v>
      </c>
      <c r="U10" s="8" t="s">
        <v>23</v>
      </c>
      <c r="V10" s="8" t="s">
        <v>28</v>
      </c>
    </row>
    <row r="11" spans="1:22" x14ac:dyDescent="0.3">
      <c r="A11" s="1">
        <v>10</v>
      </c>
      <c r="B11" s="8" t="s">
        <v>49</v>
      </c>
      <c r="C11" s="8" t="s">
        <v>50</v>
      </c>
      <c r="D11" s="8" t="s">
        <v>19</v>
      </c>
      <c r="E11" s="8" t="s">
        <v>20</v>
      </c>
      <c r="F11" s="8" t="s">
        <v>39</v>
      </c>
      <c r="G11" s="3">
        <f t="shared" si="0"/>
        <v>2.0231535269709545E-2</v>
      </c>
      <c r="H11" s="4">
        <f>IFERROR(Table1[[#This Row],[TOTAL_GAMES_STREAMED]] / Table1[[#This Row],[TOTAL_TIME_STREAMED]], "")</f>
        <v>3.5982545246441087E-2</v>
      </c>
      <c r="I11" s="4">
        <f>IFERROR(Table1[[#This Row],[TOTAL_FOLLOWERS]] / Table1[[#This Row],[TotalTimeStreamed_Days]], "")</f>
        <v>4137.635023964518</v>
      </c>
      <c r="J11" s="1">
        <v>7.6</v>
      </c>
      <c r="K11" s="2">
        <v>1273</v>
      </c>
      <c r="L11" s="8" t="str">
        <f>IF(Table1[[#This Row],[ACTIVE_DAYS_PER_WEEK]]&gt;=5, "High", "Low")</f>
        <v>Low</v>
      </c>
      <c r="M11" s="2">
        <v>48758</v>
      </c>
      <c r="N11" s="1">
        <v>2.8</v>
      </c>
      <c r="O11" s="1">
        <v>13979</v>
      </c>
      <c r="P11" s="2">
        <f>Table1[[#This Row],[TOTAL_TIME_STREAMED]]/24</f>
        <v>582.45833333333337</v>
      </c>
      <c r="Q11" s="2">
        <v>2410000</v>
      </c>
      <c r="R11" s="2">
        <v>92800000</v>
      </c>
      <c r="S11" s="2">
        <v>503</v>
      </c>
      <c r="T11" s="1">
        <v>4.7</v>
      </c>
      <c r="U11" s="8" t="s">
        <v>37</v>
      </c>
      <c r="V11" s="8" t="s">
        <v>23</v>
      </c>
    </row>
    <row r="12" spans="1:22" x14ac:dyDescent="0.3">
      <c r="A12" s="1">
        <v>11</v>
      </c>
      <c r="B12" s="8" t="s">
        <v>51</v>
      </c>
      <c r="C12" s="8" t="s">
        <v>52</v>
      </c>
      <c r="D12" s="8" t="s">
        <v>19</v>
      </c>
      <c r="E12" s="8" t="s">
        <v>53</v>
      </c>
      <c r="G12" s="3">
        <f t="shared" si="0"/>
        <v>0</v>
      </c>
      <c r="H12" s="4">
        <f>IFERROR(Table1[[#This Row],[TOTAL_GAMES_STREAMED]] / Table1[[#This Row],[TOTAL_TIME_STREAMED]], "")</f>
        <v>4.3649061545176777E-4</v>
      </c>
      <c r="I12" s="4">
        <f>IFERROR(Table1[[#This Row],[TOTAL_FOLLOWERS]] / Table1[[#This Row],[TotalTimeStreamed_Days]], "")</f>
        <v>3687.4727193365343</v>
      </c>
      <c r="J12" s="1">
        <v>10.7</v>
      </c>
      <c r="K12" s="2">
        <v>1629</v>
      </c>
      <c r="L12" s="8" t="str">
        <f>IF(Table1[[#This Row],[ACTIVE_DAYS_PER_WEEK]]&gt;=5, "High", "Low")</f>
        <v>Low</v>
      </c>
      <c r="M12" s="2">
        <v>0</v>
      </c>
      <c r="N12" s="1">
        <v>1</v>
      </c>
      <c r="O12" s="1">
        <v>2291</v>
      </c>
      <c r="P12" s="2">
        <f>Table1[[#This Row],[TOTAL_TIME_STREAMED]]/24</f>
        <v>95.458333333333329</v>
      </c>
      <c r="Q12" s="2">
        <v>352000</v>
      </c>
      <c r="R12" s="2">
        <v>0</v>
      </c>
      <c r="S12" s="2">
        <v>1</v>
      </c>
      <c r="T12" s="1">
        <v>2.8</v>
      </c>
      <c r="U12" s="8" t="s">
        <v>27</v>
      </c>
      <c r="V12" s="8" t="s">
        <v>28</v>
      </c>
    </row>
    <row r="13" spans="1:22" x14ac:dyDescent="0.3">
      <c r="A13" s="1">
        <v>12</v>
      </c>
      <c r="B13" s="8" t="s">
        <v>54</v>
      </c>
      <c r="C13" s="8" t="s">
        <v>41</v>
      </c>
      <c r="D13" s="8" t="s">
        <v>19</v>
      </c>
      <c r="E13" s="8" t="s">
        <v>55</v>
      </c>
      <c r="F13" s="8" t="s">
        <v>20</v>
      </c>
      <c r="G13" s="3">
        <f t="shared" si="0"/>
        <v>1.1724324324324324E-2</v>
      </c>
      <c r="H13" s="4">
        <f>IFERROR(Table1[[#This Row],[TOTAL_GAMES_STREAMED]] / Table1[[#This Row],[TOTAL_TIME_STREAMED]], "")</f>
        <v>2.5924513915364086E-2</v>
      </c>
      <c r="I13" s="4">
        <f>IFERROR(Table1[[#This Row],[TOTAL_FOLLOWERS]] / Table1[[#This Row],[TotalTimeStreamed_Days]], "")</f>
        <v>23698.055661456347</v>
      </c>
      <c r="J13" s="1">
        <v>4.3</v>
      </c>
      <c r="K13" s="2">
        <v>5295</v>
      </c>
      <c r="L13" s="8" t="str">
        <f>IF(Table1[[#This Row],[ACTIVE_DAYS_PER_WEEK]]&gt;=5, "High", "Low")</f>
        <v>Low</v>
      </c>
      <c r="M13" s="2">
        <v>30366</v>
      </c>
      <c r="N13" s="1">
        <v>1.9</v>
      </c>
      <c r="O13" s="1">
        <v>2623</v>
      </c>
      <c r="P13" s="2">
        <f>Table1[[#This Row],[TOTAL_TIME_STREAMED]]/24</f>
        <v>109.29166666666667</v>
      </c>
      <c r="Q13" s="2">
        <v>2590000</v>
      </c>
      <c r="R13" s="2">
        <v>14900000</v>
      </c>
      <c r="S13" s="2">
        <v>68</v>
      </c>
      <c r="T13" s="1">
        <v>2.8</v>
      </c>
      <c r="U13" s="8" t="s">
        <v>34</v>
      </c>
      <c r="V13" s="8" t="s">
        <v>23</v>
      </c>
    </row>
    <row r="14" spans="1:22" x14ac:dyDescent="0.3">
      <c r="A14" s="1">
        <v>13</v>
      </c>
      <c r="B14" s="8" t="s">
        <v>56</v>
      </c>
      <c r="C14" s="8" t="s">
        <v>57</v>
      </c>
      <c r="D14" s="8" t="s">
        <v>19</v>
      </c>
      <c r="E14" s="8" t="s">
        <v>58</v>
      </c>
      <c r="F14" s="8" t="s">
        <v>43</v>
      </c>
      <c r="G14" s="3">
        <f t="shared" si="0"/>
        <v>2.5312034078807243E-2</v>
      </c>
      <c r="H14" s="4">
        <f>IFERROR(Table1[[#This Row],[TOTAL_GAMES_STREAMED]] / Table1[[#This Row],[TOTAL_TIME_STREAMED]], "")</f>
        <v>2.0298507462686568</v>
      </c>
      <c r="I14" s="4">
        <f>IFERROR(Table1[[#This Row],[TOTAL_FOLLOWERS]] / Table1[[#This Row],[TotalTimeStreamed_Days]], "")</f>
        <v>336358.2089552239</v>
      </c>
      <c r="J14" s="1">
        <v>6.3</v>
      </c>
      <c r="K14" s="2">
        <v>5460</v>
      </c>
      <c r="L14" s="8" t="str">
        <f>IF(Table1[[#This Row],[ACTIVE_DAYS_PER_WEEK]]&gt;=5, "High", "Low")</f>
        <v>High</v>
      </c>
      <c r="M14" s="2">
        <v>23768</v>
      </c>
      <c r="N14" s="1">
        <v>1.2</v>
      </c>
      <c r="O14" s="1">
        <v>67</v>
      </c>
      <c r="P14" s="2">
        <f>Table1[[#This Row],[TOTAL_TIME_STREAMED]]/24</f>
        <v>2.7916666666666665</v>
      </c>
      <c r="Q14" s="2">
        <v>939000</v>
      </c>
      <c r="R14" s="2">
        <v>38400000</v>
      </c>
      <c r="S14" s="2">
        <v>136</v>
      </c>
      <c r="T14" s="1">
        <v>5.2</v>
      </c>
      <c r="U14" s="8" t="s">
        <v>23</v>
      </c>
      <c r="V14" s="8" t="s">
        <v>28</v>
      </c>
    </row>
    <row r="15" spans="1:22" x14ac:dyDescent="0.3">
      <c r="A15" s="1">
        <v>14</v>
      </c>
      <c r="B15" s="8" t="s">
        <v>59</v>
      </c>
      <c r="C15" s="8" t="s">
        <v>57</v>
      </c>
      <c r="D15" s="8" t="s">
        <v>19</v>
      </c>
      <c r="E15" s="8" t="s">
        <v>60</v>
      </c>
      <c r="F15" s="8" t="s">
        <v>58</v>
      </c>
      <c r="G15" s="3">
        <f t="shared" si="0"/>
        <v>3.4818309859154926E-2</v>
      </c>
      <c r="H15" s="4">
        <f>IFERROR(Table1[[#This Row],[TOTAL_GAMES_STREAMED]] / Table1[[#This Row],[TOTAL_TIME_STREAMED]], "")</f>
        <v>1.323404255319149</v>
      </c>
      <c r="I15" s="4">
        <f>IFERROR(Table1[[#This Row],[TOTAL_FOLLOWERS]] / Table1[[#This Row],[TotalTimeStreamed_Days]], "")</f>
        <v>145021.27659574468</v>
      </c>
      <c r="J15" s="1">
        <v>9.6</v>
      </c>
      <c r="K15" s="2">
        <v>5170</v>
      </c>
      <c r="L15" s="8" t="str">
        <f>IF(Table1[[#This Row],[ACTIVE_DAYS_PER_WEEK]]&gt;=5, "High", "Low")</f>
        <v>High</v>
      </c>
      <c r="M15" s="2">
        <v>49442</v>
      </c>
      <c r="N15" s="1">
        <v>1.7</v>
      </c>
      <c r="O15" s="1">
        <v>235</v>
      </c>
      <c r="P15" s="2">
        <f>Table1[[#This Row],[TOTAL_TIME_STREAMED]]/24</f>
        <v>9.7916666666666661</v>
      </c>
      <c r="Q15" s="2">
        <v>1420000</v>
      </c>
      <c r="R15" s="2">
        <v>136000000</v>
      </c>
      <c r="S15" s="2">
        <v>311</v>
      </c>
      <c r="T15" s="1">
        <v>6.3</v>
      </c>
      <c r="U15" s="8" t="s">
        <v>34</v>
      </c>
      <c r="V15" s="8" t="s">
        <v>28</v>
      </c>
    </row>
    <row r="16" spans="1:22" x14ac:dyDescent="0.3">
      <c r="A16" s="1">
        <v>15</v>
      </c>
      <c r="B16" s="8" t="s">
        <v>61</v>
      </c>
      <c r="C16" s="8" t="s">
        <v>36</v>
      </c>
      <c r="D16" s="8" t="s">
        <v>19</v>
      </c>
      <c r="E16" s="8" t="s">
        <v>20</v>
      </c>
      <c r="F16" s="8" t="s">
        <v>39</v>
      </c>
      <c r="G16" s="3">
        <f t="shared" si="0"/>
        <v>1.2868215158924206E-2</v>
      </c>
      <c r="H16" s="4">
        <f>IFERROR(Table1[[#This Row],[TOTAL_GAMES_STREAMED]] / Table1[[#This Row],[TOTAL_TIME_STREAMED]], "")</f>
        <v>4.9850988891899213E-2</v>
      </c>
      <c r="I16" s="4">
        <f>IFERROR(Table1[[#This Row],[TOTAL_FOLLOWERS]] / Table1[[#This Row],[TotalTimeStreamed_Days]], "")</f>
        <v>13297.209428339203</v>
      </c>
      <c r="J16" s="1">
        <v>4.5</v>
      </c>
      <c r="K16" s="2">
        <v>2993</v>
      </c>
      <c r="L16" s="8" t="str">
        <f>IF(Table1[[#This Row],[ACTIVE_DAYS_PER_WEEK]]&gt;=5, "High", "Low")</f>
        <v>Low</v>
      </c>
      <c r="M16" s="2">
        <v>52631</v>
      </c>
      <c r="N16" s="1">
        <v>1.7</v>
      </c>
      <c r="O16" s="1">
        <v>7382</v>
      </c>
      <c r="P16" s="2">
        <f>Table1[[#This Row],[TOTAL_TIME_STREAMED]]/24</f>
        <v>307.58333333333331</v>
      </c>
      <c r="Q16" s="2">
        <v>4090000</v>
      </c>
      <c r="R16" s="2">
        <v>72000000</v>
      </c>
      <c r="S16" s="2">
        <v>368</v>
      </c>
      <c r="T16" s="1">
        <v>4.5</v>
      </c>
      <c r="U16" s="8" t="s">
        <v>31</v>
      </c>
      <c r="V16" s="8" t="s">
        <v>28</v>
      </c>
    </row>
    <row r="17" spans="1:22" x14ac:dyDescent="0.3">
      <c r="A17" s="1">
        <v>16</v>
      </c>
      <c r="B17" s="8" t="s">
        <v>62</v>
      </c>
      <c r="C17" s="8" t="s">
        <v>18</v>
      </c>
      <c r="D17" s="8" t="s">
        <v>19</v>
      </c>
      <c r="E17" s="8" t="s">
        <v>20</v>
      </c>
      <c r="F17" s="8" t="s">
        <v>55</v>
      </c>
      <c r="G17" s="3">
        <f t="shared" si="0"/>
        <v>2.0658365758754862E-2</v>
      </c>
      <c r="H17" s="4">
        <f>IFERROR(Table1[[#This Row],[TOTAL_GAMES_STREAMED]] / Table1[[#This Row],[TOTAL_TIME_STREAMED]], "")</f>
        <v>1.5432293972550757E-2</v>
      </c>
      <c r="I17" s="4">
        <f>IFERROR(Table1[[#This Row],[TOTAL_FOLLOWERS]] / Table1[[#This Row],[TotalTimeStreamed_Days]], "")</f>
        <v>3901.0815255202078</v>
      </c>
      <c r="J17" s="1">
        <v>7.4</v>
      </c>
      <c r="K17" s="2">
        <v>1201</v>
      </c>
      <c r="L17" s="8" t="str">
        <f>IF(Table1[[#This Row],[ACTIVE_DAYS_PER_WEEK]]&gt;=5, "High", "Low")</f>
        <v>High</v>
      </c>
      <c r="M17" s="2">
        <v>53092</v>
      </c>
      <c r="N17" s="1">
        <v>1.5</v>
      </c>
      <c r="O17" s="1">
        <v>15811</v>
      </c>
      <c r="P17" s="2">
        <f>Table1[[#This Row],[TOTAL_TIME_STREAMED]]/24</f>
        <v>658.79166666666663</v>
      </c>
      <c r="Q17" s="2">
        <v>2570000</v>
      </c>
      <c r="R17" s="2">
        <v>114000000</v>
      </c>
      <c r="S17" s="2">
        <v>244</v>
      </c>
      <c r="T17" s="1">
        <v>6.6</v>
      </c>
      <c r="U17" s="8" t="s">
        <v>27</v>
      </c>
      <c r="V17" s="8" t="s">
        <v>22</v>
      </c>
    </row>
    <row r="18" spans="1:22" x14ac:dyDescent="0.3">
      <c r="A18" s="1">
        <v>17</v>
      </c>
      <c r="B18" s="8" t="s">
        <v>63</v>
      </c>
      <c r="C18" s="8" t="s">
        <v>50</v>
      </c>
      <c r="D18" s="8" t="s">
        <v>19</v>
      </c>
      <c r="E18" s="8" t="s">
        <v>20</v>
      </c>
      <c r="F18" s="8" t="s">
        <v>64</v>
      </c>
      <c r="G18" s="3">
        <f t="shared" si="0"/>
        <v>2.0157303370786517E-3</v>
      </c>
      <c r="H18" s="4">
        <f>IFERROR(Table1[[#This Row],[TOTAL_GAMES_STREAMED]] / Table1[[#This Row],[TOTAL_TIME_STREAMED]], "")</f>
        <v>0.15966386554621848</v>
      </c>
      <c r="I18" s="4">
        <f>IFERROR(Table1[[#This Row],[TOTAL_FOLLOWERS]] / Table1[[#This Row],[TotalTimeStreamed_Days]], "")</f>
        <v>179495.79831932773</v>
      </c>
      <c r="J18" s="1">
        <v>4.8</v>
      </c>
      <c r="K18" s="2">
        <v>3495</v>
      </c>
      <c r="L18" s="8" t="str">
        <f>IF(Table1[[#This Row],[ACTIVE_DAYS_PER_WEEK]]&gt;=5, "High", "Low")</f>
        <v>Low</v>
      </c>
      <c r="M18" s="2">
        <v>10764</v>
      </c>
      <c r="N18" s="1">
        <v>2.2000000000000002</v>
      </c>
      <c r="O18" s="1">
        <v>714</v>
      </c>
      <c r="P18" s="2">
        <f>Table1[[#This Row],[TOTAL_TIME_STREAMED]]/24</f>
        <v>29.75</v>
      </c>
      <c r="Q18" s="2">
        <v>5340000</v>
      </c>
      <c r="R18" s="2">
        <v>156000000</v>
      </c>
      <c r="S18" s="2">
        <v>114</v>
      </c>
      <c r="T18" s="1">
        <v>3.8</v>
      </c>
      <c r="U18" s="8" t="s">
        <v>28</v>
      </c>
      <c r="V18" s="8" t="s">
        <v>27</v>
      </c>
    </row>
    <row r="19" spans="1:22" x14ac:dyDescent="0.3">
      <c r="A19" s="1">
        <v>18</v>
      </c>
      <c r="B19" s="8" t="s">
        <v>65</v>
      </c>
      <c r="C19" s="8" t="s">
        <v>18</v>
      </c>
      <c r="D19" s="8" t="s">
        <v>47</v>
      </c>
      <c r="E19" s="8" t="s">
        <v>58</v>
      </c>
      <c r="F19" s="8" t="s">
        <v>66</v>
      </c>
      <c r="G19" s="3">
        <f t="shared" si="0"/>
        <v>7.1727272727272725E-3</v>
      </c>
      <c r="H19" s="4">
        <f>IFERROR(Table1[[#This Row],[TOTAL_GAMES_STREAMED]] / Table1[[#This Row],[TOTAL_TIME_STREAMED]], "")</f>
        <v>1.893939393939394E-3</v>
      </c>
      <c r="I19" s="4">
        <f>IFERROR(Table1[[#This Row],[TOTAL_FOLLOWERS]] / Table1[[#This Row],[TotalTimeStreamed_Days]], "")</f>
        <v>27500</v>
      </c>
      <c r="J19" s="1">
        <v>5.3</v>
      </c>
      <c r="K19" s="2">
        <v>5908</v>
      </c>
      <c r="L19" s="8" t="str">
        <f>IF(Table1[[#This Row],[ACTIVE_DAYS_PER_WEEK]]&gt;=5, "High", "Low")</f>
        <v>Low</v>
      </c>
      <c r="M19" s="2">
        <v>8679</v>
      </c>
      <c r="N19" s="1">
        <v>1</v>
      </c>
      <c r="O19" s="1">
        <v>1056</v>
      </c>
      <c r="P19" s="2">
        <f>Table1[[#This Row],[TOTAL_TIME_STREAMED]]/24</f>
        <v>44</v>
      </c>
      <c r="Q19" s="2">
        <v>1210000</v>
      </c>
      <c r="R19" s="2">
        <v>17800000</v>
      </c>
      <c r="S19" s="2">
        <v>2</v>
      </c>
      <c r="T19" s="1">
        <v>0.7</v>
      </c>
      <c r="U19" s="8" t="s">
        <v>34</v>
      </c>
      <c r="V19" s="8" t="s">
        <v>22</v>
      </c>
    </row>
    <row r="20" spans="1:22" x14ac:dyDescent="0.3">
      <c r="A20" s="1">
        <v>19</v>
      </c>
      <c r="B20" s="8" t="s">
        <v>67</v>
      </c>
      <c r="C20" s="8" t="s">
        <v>68</v>
      </c>
      <c r="D20" s="8" t="s">
        <v>47</v>
      </c>
      <c r="E20" s="8" t="s">
        <v>30</v>
      </c>
      <c r="G20" s="3">
        <f t="shared" si="0"/>
        <v>0.36245195729537366</v>
      </c>
      <c r="H20" s="4">
        <f>IFERROR(Table1[[#This Row],[TOTAL_GAMES_STREAMED]] / Table1[[#This Row],[TOTAL_TIME_STREAMED]], "")</f>
        <v>3.9952057530962844E-4</v>
      </c>
      <c r="I20" s="4">
        <f>IFERROR(Table1[[#This Row],[TOTAL_FOLLOWERS]] / Table1[[#This Row],[TotalTimeStreamed_Days]], "")</f>
        <v>2694.3667598881343</v>
      </c>
      <c r="J20" s="1">
        <v>5.6</v>
      </c>
      <c r="K20" s="2">
        <v>6340</v>
      </c>
      <c r="L20" s="8" t="str">
        <f>IF(Table1[[#This Row],[ACTIVE_DAYS_PER_WEEK]]&gt;=5, "High", "Low")</f>
        <v>Low</v>
      </c>
      <c r="M20" s="2">
        <v>101849</v>
      </c>
      <c r="N20" s="1">
        <v>1</v>
      </c>
      <c r="O20" s="1">
        <v>2503</v>
      </c>
      <c r="P20" s="2">
        <f>Table1[[#This Row],[TOTAL_TIME_STREAMED]]/24</f>
        <v>104.29166666666667</v>
      </c>
      <c r="Q20" s="2">
        <v>281000</v>
      </c>
      <c r="R20" s="2">
        <v>44900000</v>
      </c>
      <c r="S20" s="2">
        <v>1</v>
      </c>
      <c r="T20" s="1">
        <v>2</v>
      </c>
      <c r="U20" s="8" t="s">
        <v>23</v>
      </c>
      <c r="V20" s="8" t="s">
        <v>27</v>
      </c>
    </row>
    <row r="21" spans="1:22" x14ac:dyDescent="0.3">
      <c r="A21" s="1">
        <v>20</v>
      </c>
      <c r="B21" s="8" t="s">
        <v>69</v>
      </c>
      <c r="C21" s="8" t="s">
        <v>18</v>
      </c>
      <c r="D21" s="8" t="s">
        <v>47</v>
      </c>
      <c r="E21" s="8" t="s">
        <v>53</v>
      </c>
      <c r="G21" s="3">
        <f t="shared" si="0"/>
        <v>0.24874666666666667</v>
      </c>
      <c r="H21" s="4">
        <f>IFERROR(Table1[[#This Row],[TOTAL_GAMES_STREAMED]] / Table1[[#This Row],[TOTAL_TIME_STREAMED]], "")</f>
        <v>2.9231218941829873E-4</v>
      </c>
      <c r="I21" s="4">
        <f>IFERROR(Table1[[#This Row],[TOTAL_FOLLOWERS]] / Table1[[#This Row],[TotalTimeStreamed_Days]], "")</f>
        <v>3156.9716457176264</v>
      </c>
      <c r="J21" s="1">
        <v>10.199999999999999</v>
      </c>
      <c r="K21" s="2">
        <v>1457</v>
      </c>
      <c r="L21" s="8" t="str">
        <f>IF(Table1[[#This Row],[ACTIVE_DAYS_PER_WEEK]]&gt;=5, "High", "Low")</f>
        <v>Low</v>
      </c>
      <c r="M21" s="2">
        <v>111936</v>
      </c>
      <c r="N21" s="1">
        <v>1</v>
      </c>
      <c r="O21" s="1">
        <v>3421</v>
      </c>
      <c r="P21" s="2">
        <f>Table1[[#This Row],[TOTAL_TIME_STREAMED]]/24</f>
        <v>142.54166666666666</v>
      </c>
      <c r="Q21" s="2">
        <v>450000</v>
      </c>
      <c r="R21" s="2">
        <v>38100000</v>
      </c>
      <c r="S21" s="2">
        <v>1</v>
      </c>
      <c r="T21" s="1">
        <v>0.8</v>
      </c>
      <c r="U21" s="8" t="s">
        <v>23</v>
      </c>
      <c r="V21" s="8" t="s">
        <v>28</v>
      </c>
    </row>
    <row r="22" spans="1:22" x14ac:dyDescent="0.3">
      <c r="A22" s="1">
        <v>21</v>
      </c>
      <c r="B22" s="8" t="s">
        <v>70</v>
      </c>
      <c r="C22" s="8" t="s">
        <v>18</v>
      </c>
      <c r="D22" s="8" t="s">
        <v>19</v>
      </c>
      <c r="E22" s="8" t="s">
        <v>71</v>
      </c>
      <c r="F22" s="8" t="s">
        <v>20</v>
      </c>
      <c r="G22" s="3">
        <f t="shared" si="0"/>
        <v>1.8715333333333334E-2</v>
      </c>
      <c r="H22" s="4">
        <f>IFERROR(Table1[[#This Row],[TOTAL_GAMES_STREAMED]] / Table1[[#This Row],[TOTAL_TIME_STREAMED]], "")</f>
        <v>4.4447508733223021E-2</v>
      </c>
      <c r="I22" s="4">
        <f>IFERROR(Table1[[#This Row],[TOTAL_FOLLOWERS]] / Table1[[#This Row],[TotalTimeStreamed_Days]], "")</f>
        <v>13237.727523441808</v>
      </c>
      <c r="J22" s="1">
        <v>8.8000000000000007</v>
      </c>
      <c r="K22" s="2">
        <v>5132</v>
      </c>
      <c r="L22" s="8" t="str">
        <f>IF(Table1[[#This Row],[ACTIVE_DAYS_PER_WEEK]]&gt;=5, "High", "Low")</f>
        <v>High</v>
      </c>
      <c r="M22" s="2">
        <v>224584</v>
      </c>
      <c r="N22" s="1">
        <v>3.3</v>
      </c>
      <c r="O22" s="1">
        <v>21756</v>
      </c>
      <c r="P22" s="2">
        <f>Table1[[#This Row],[TOTAL_TIME_STREAMED]]/24</f>
        <v>906.5</v>
      </c>
      <c r="Q22" s="2">
        <v>12000000</v>
      </c>
      <c r="R22" s="2">
        <v>525000000</v>
      </c>
      <c r="S22" s="2">
        <v>967</v>
      </c>
      <c r="T22" s="1">
        <v>6.3</v>
      </c>
      <c r="U22" s="8" t="s">
        <v>37</v>
      </c>
      <c r="V22" s="8" t="s">
        <v>31</v>
      </c>
    </row>
    <row r="23" spans="1:22" x14ac:dyDescent="0.3">
      <c r="A23" s="1">
        <v>22</v>
      </c>
      <c r="B23" s="8" t="s">
        <v>72</v>
      </c>
      <c r="C23" s="8" t="s">
        <v>73</v>
      </c>
      <c r="D23" s="8" t="s">
        <v>19</v>
      </c>
      <c r="E23" s="8" t="s">
        <v>55</v>
      </c>
      <c r="F23" s="8" t="s">
        <v>20</v>
      </c>
      <c r="G23" s="3">
        <f t="shared" si="0"/>
        <v>9.561338289962825E-4</v>
      </c>
      <c r="H23" s="4">
        <f>IFERROR(Table1[[#This Row],[TOTAL_GAMES_STREAMED]] / Table1[[#This Row],[TOTAL_TIME_STREAMED]], "")</f>
        <v>3.3203455869896661E-2</v>
      </c>
      <c r="I23" s="4">
        <f>IFERROR(Table1[[#This Row],[TOTAL_FOLLOWERS]] / Table1[[#This Row],[TotalTimeStreamed_Days]], "")</f>
        <v>21873.623581229884</v>
      </c>
      <c r="J23" s="1">
        <v>5.8</v>
      </c>
      <c r="K23" s="2">
        <v>5358</v>
      </c>
      <c r="L23" s="8" t="str">
        <f>IF(Table1[[#This Row],[ACTIVE_DAYS_PER_WEEK]]&gt;=5, "High", "Low")</f>
        <v>High</v>
      </c>
      <c r="M23" s="2">
        <v>5144</v>
      </c>
      <c r="N23" s="1">
        <v>2.6</v>
      </c>
      <c r="O23" s="1">
        <v>5903</v>
      </c>
      <c r="P23" s="2">
        <f>Table1[[#This Row],[TOTAL_TIME_STREAMED]]/24</f>
        <v>245.95833333333334</v>
      </c>
      <c r="Q23" s="2">
        <v>5380000</v>
      </c>
      <c r="R23" s="2">
        <v>50800000</v>
      </c>
      <c r="S23" s="2">
        <v>196</v>
      </c>
      <c r="T23" s="1">
        <v>5.3</v>
      </c>
      <c r="U23" s="8" t="s">
        <v>31</v>
      </c>
      <c r="V23" s="8" t="s">
        <v>31</v>
      </c>
    </row>
    <row r="24" spans="1:22" x14ac:dyDescent="0.3">
      <c r="A24" s="1">
        <v>23</v>
      </c>
      <c r="B24" s="8" t="s">
        <v>74</v>
      </c>
      <c r="C24" s="8" t="s">
        <v>57</v>
      </c>
      <c r="D24" s="8" t="s">
        <v>19</v>
      </c>
      <c r="E24" s="8" t="s">
        <v>55</v>
      </c>
      <c r="F24" s="8" t="s">
        <v>39</v>
      </c>
      <c r="G24" s="3">
        <f t="shared" si="0"/>
        <v>7.3584905660377354E-4</v>
      </c>
      <c r="H24" s="4">
        <f>IFERROR(Table1[[#This Row],[TOTAL_GAMES_STREAMED]] / Table1[[#This Row],[TOTAL_TIME_STREAMED]], "")</f>
        <v>2.8791429527954469E-2</v>
      </c>
      <c r="I24" s="4">
        <f>IFERROR(Table1[[#This Row],[TOTAL_FOLLOWERS]] / Table1[[#This Row],[TotalTimeStreamed_Days]], "")</f>
        <v>2767.9946434549715</v>
      </c>
      <c r="J24" s="1">
        <v>3.8</v>
      </c>
      <c r="K24" s="2">
        <v>4060</v>
      </c>
      <c r="L24" s="8" t="str">
        <f>IF(Table1[[#This Row],[ACTIVE_DAYS_PER_WEEK]]&gt;=5, "High", "Low")</f>
        <v>Low</v>
      </c>
      <c r="M24" s="2">
        <v>507</v>
      </c>
      <c r="N24" s="1">
        <v>1.2</v>
      </c>
      <c r="O24" s="1">
        <v>5974</v>
      </c>
      <c r="P24" s="2">
        <f>Table1[[#This Row],[TOTAL_TIME_STREAMED]]/24</f>
        <v>248.91666666666666</v>
      </c>
      <c r="Q24" s="2">
        <v>689000</v>
      </c>
      <c r="R24" s="2">
        <v>8610000</v>
      </c>
      <c r="S24" s="2">
        <v>172</v>
      </c>
      <c r="T24" s="1">
        <v>4.0999999999999996</v>
      </c>
      <c r="U24" s="8" t="s">
        <v>23</v>
      </c>
      <c r="V24" s="8" t="s">
        <v>28</v>
      </c>
    </row>
    <row r="25" spans="1:22" x14ac:dyDescent="0.3">
      <c r="A25" s="1">
        <v>24</v>
      </c>
      <c r="B25" s="8" t="s">
        <v>75</v>
      </c>
      <c r="C25" s="8" t="s">
        <v>73</v>
      </c>
      <c r="D25" s="8" t="s">
        <v>47</v>
      </c>
      <c r="E25" s="8" t="s">
        <v>1257</v>
      </c>
      <c r="F25" s="8" t="s">
        <v>76</v>
      </c>
      <c r="G25" s="3">
        <f t="shared" si="0"/>
        <v>5.6899772198012608E-2</v>
      </c>
      <c r="H25" s="4">
        <f>IFERROR(Table1[[#This Row],[TOTAL_GAMES_STREAMED]] / Table1[[#This Row],[TOTAL_TIME_STREAMED]], "")</f>
        <v>4.0242599938968568E-3</v>
      </c>
      <c r="I25" s="4">
        <f>IFERROR(Table1[[#This Row],[TOTAL_FOLLOWERS]] / Table1[[#This Row],[TotalTimeStreamed_Days]], "")</f>
        <v>1895.0254806225207</v>
      </c>
      <c r="J25" s="1">
        <v>22.5</v>
      </c>
      <c r="K25" s="2">
        <v>2425</v>
      </c>
      <c r="L25" s="8" t="str">
        <f>IF(Table1[[#This Row],[ACTIVE_DAYS_PER_WEEK]]&gt;=5, "High", "Low")</f>
        <v>High</v>
      </c>
      <c r="M25" s="2">
        <v>235565</v>
      </c>
      <c r="N25" s="1">
        <v>2.5</v>
      </c>
      <c r="O25" s="1">
        <v>52432</v>
      </c>
      <c r="P25" s="2">
        <f>Table1[[#This Row],[TOTAL_TIME_STREAMED]]/24</f>
        <v>2184.6666666666665</v>
      </c>
      <c r="Q25" s="2">
        <v>4139999</v>
      </c>
      <c r="R25" s="2">
        <v>405000000</v>
      </c>
      <c r="S25" s="2">
        <v>211</v>
      </c>
      <c r="T25" s="1">
        <v>7</v>
      </c>
      <c r="U25" s="8" t="s">
        <v>34</v>
      </c>
      <c r="V25" s="8" t="s">
        <v>23</v>
      </c>
    </row>
    <row r="26" spans="1:22" x14ac:dyDescent="0.3">
      <c r="A26" s="1">
        <v>25</v>
      </c>
      <c r="B26" s="8" t="s">
        <v>77</v>
      </c>
      <c r="C26" s="8" t="s">
        <v>73</v>
      </c>
      <c r="D26" s="8" t="s">
        <v>19</v>
      </c>
      <c r="E26" s="8" t="s">
        <v>20</v>
      </c>
      <c r="F26" s="8" t="s">
        <v>78</v>
      </c>
      <c r="G26" s="3">
        <f t="shared" si="0"/>
        <v>0</v>
      </c>
      <c r="H26" s="4">
        <f>IFERROR(Table1[[#This Row],[TOTAL_GAMES_STREAMED]] / Table1[[#This Row],[TOTAL_TIME_STREAMED]], "")</f>
        <v>6.5449534963830519E-3</v>
      </c>
      <c r="I26" s="4">
        <f>IFERROR(Table1[[#This Row],[TOTAL_FOLLOWERS]] / Table1[[#This Row],[TotalTimeStreamed_Days]], "")</f>
        <v>4662.7626593179475</v>
      </c>
      <c r="J26" s="1">
        <v>6.7</v>
      </c>
      <c r="K26" s="2">
        <v>1404</v>
      </c>
      <c r="L26" s="8" t="str">
        <f>IF(Table1[[#This Row],[ACTIVE_DAYS_PER_WEEK]]&gt;=5, "High", "Low")</f>
        <v>Low</v>
      </c>
      <c r="M26" s="2">
        <v>0</v>
      </c>
      <c r="N26" s="1">
        <v>1.3</v>
      </c>
      <c r="O26" s="1">
        <v>2903</v>
      </c>
      <c r="P26" s="2">
        <f>Table1[[#This Row],[TOTAL_TIME_STREAMED]]/24</f>
        <v>120.95833333333333</v>
      </c>
      <c r="Q26" s="2">
        <v>564000</v>
      </c>
      <c r="R26" s="2">
        <v>5</v>
      </c>
      <c r="S26" s="2">
        <v>19</v>
      </c>
      <c r="T26" s="1">
        <v>4.2</v>
      </c>
      <c r="U26" s="8" t="s">
        <v>27</v>
      </c>
      <c r="V26" s="8" t="s">
        <v>23</v>
      </c>
    </row>
    <row r="27" spans="1:22" x14ac:dyDescent="0.3">
      <c r="A27" s="1">
        <v>26</v>
      </c>
      <c r="B27" s="8" t="s">
        <v>79</v>
      </c>
      <c r="C27" s="8" t="s">
        <v>50</v>
      </c>
      <c r="D27" s="8" t="s">
        <v>19</v>
      </c>
      <c r="E27" s="8" t="s">
        <v>20</v>
      </c>
      <c r="F27" s="8" t="s">
        <v>64</v>
      </c>
      <c r="G27" s="3">
        <f t="shared" si="0"/>
        <v>1.2633510638297872E-2</v>
      </c>
      <c r="H27" s="4">
        <f>IFERROR(Table1[[#This Row],[TOTAL_GAMES_STREAMED]] / Table1[[#This Row],[TOTAL_TIME_STREAMED]], "")</f>
        <v>1.2956901254773594E-2</v>
      </c>
      <c r="I27" s="4">
        <f>IFERROR(Table1[[#This Row],[TOTAL_FOLLOWERS]] / Table1[[#This Row],[TotalTimeStreamed_Days]], "")</f>
        <v>6153.8461538461543</v>
      </c>
      <c r="J27" s="1">
        <v>6.4</v>
      </c>
      <c r="K27" s="2">
        <v>1914</v>
      </c>
      <c r="L27" s="8" t="str">
        <f>IF(Table1[[#This Row],[ACTIVE_DAYS_PER_WEEK]]&gt;=5, "High", "Low")</f>
        <v>Low</v>
      </c>
      <c r="M27" s="2">
        <v>23751</v>
      </c>
      <c r="N27" s="1">
        <v>2.4</v>
      </c>
      <c r="O27" s="1">
        <v>7332</v>
      </c>
      <c r="P27" s="2">
        <f>Table1[[#This Row],[TOTAL_TIME_STREAMED]]/24</f>
        <v>305.5</v>
      </c>
      <c r="Q27" s="2">
        <v>1880000</v>
      </c>
      <c r="R27" s="2">
        <v>23300000</v>
      </c>
      <c r="S27" s="2">
        <v>95</v>
      </c>
      <c r="T27" s="1">
        <v>3.9</v>
      </c>
      <c r="U27" s="8" t="s">
        <v>31</v>
      </c>
      <c r="V27" s="8" t="s">
        <v>34</v>
      </c>
    </row>
    <row r="28" spans="1:22" x14ac:dyDescent="0.3">
      <c r="A28" s="1">
        <v>27</v>
      </c>
      <c r="B28" s="8" t="s">
        <v>80</v>
      </c>
      <c r="C28" s="8" t="s">
        <v>18</v>
      </c>
      <c r="D28" s="8" t="s">
        <v>19</v>
      </c>
      <c r="E28" s="8" t="s">
        <v>55</v>
      </c>
      <c r="F28" s="8" t="s">
        <v>81</v>
      </c>
      <c r="G28" s="3">
        <f t="shared" si="0"/>
        <v>3.9490076335877859E-2</v>
      </c>
      <c r="H28" s="4">
        <f>IFERROR(Table1[[#This Row],[TOTAL_GAMES_STREAMED]] / Table1[[#This Row],[TOTAL_TIME_STREAMED]], "")</f>
        <v>6.6937119675456389E-2</v>
      </c>
      <c r="I28" s="4">
        <f>IFERROR(Table1[[#This Row],[TOTAL_FOLLOWERS]] / Table1[[#This Row],[TotalTimeStreamed_Days]], "")</f>
        <v>15943.204868154156</v>
      </c>
      <c r="J28" s="1">
        <v>6.8</v>
      </c>
      <c r="K28" s="2">
        <v>4780</v>
      </c>
      <c r="L28" s="8" t="str">
        <f>IF(Table1[[#This Row],[ACTIVE_DAYS_PER_WEEK]]&gt;=5, "High", "Low")</f>
        <v>Low</v>
      </c>
      <c r="M28" s="2">
        <v>25866</v>
      </c>
      <c r="N28" s="1">
        <v>1.2</v>
      </c>
      <c r="O28" s="1">
        <v>986</v>
      </c>
      <c r="P28" s="2">
        <f>Table1[[#This Row],[TOTAL_TIME_STREAMED]]/24</f>
        <v>41.083333333333336</v>
      </c>
      <c r="Q28" s="2">
        <v>655000</v>
      </c>
      <c r="R28" s="2">
        <v>35400000</v>
      </c>
      <c r="S28" s="2">
        <v>66</v>
      </c>
      <c r="T28" s="1">
        <v>4.0999999999999996</v>
      </c>
      <c r="U28" s="8" t="s">
        <v>22</v>
      </c>
      <c r="V28" s="8" t="s">
        <v>34</v>
      </c>
    </row>
    <row r="29" spans="1:22" x14ac:dyDescent="0.3">
      <c r="A29" s="1">
        <v>29</v>
      </c>
      <c r="B29" s="8" t="s">
        <v>82</v>
      </c>
      <c r="C29" s="8" t="s">
        <v>18</v>
      </c>
      <c r="D29" s="8" t="s">
        <v>19</v>
      </c>
      <c r="E29" s="8" t="s">
        <v>42</v>
      </c>
      <c r="F29" s="8" t="s">
        <v>20</v>
      </c>
      <c r="G29" s="3">
        <f t="shared" si="0"/>
        <v>1.1107821229050279E-2</v>
      </c>
      <c r="H29" s="4">
        <f>IFERROR(Table1[[#This Row],[TOTAL_GAMES_STREAMED]] / Table1[[#This Row],[TOTAL_TIME_STREAMED]], "")</f>
        <v>1.6486104569006125E-2</v>
      </c>
      <c r="I29" s="4">
        <f>IFERROR(Table1[[#This Row],[TOTAL_FOLLOWERS]] / Table1[[#This Row],[TotalTimeStreamed_Days]], "")</f>
        <v>6745.1719265190768</v>
      </c>
      <c r="J29" s="1">
        <v>6.1</v>
      </c>
      <c r="K29" s="2">
        <v>163</v>
      </c>
      <c r="L29" s="8" t="str">
        <f>IF(Table1[[#This Row],[ACTIVE_DAYS_PER_WEEK]]&gt;=5, "High", "Low")</f>
        <v>High</v>
      </c>
      <c r="M29" s="2">
        <v>19883</v>
      </c>
      <c r="N29" s="1">
        <v>1.7</v>
      </c>
      <c r="O29" s="1">
        <v>6369</v>
      </c>
      <c r="P29" s="2">
        <f>Table1[[#This Row],[TOTAL_TIME_STREAMED]]/24</f>
        <v>265.375</v>
      </c>
      <c r="Q29" s="2">
        <v>1790000</v>
      </c>
      <c r="R29" s="2">
        <v>21800000</v>
      </c>
      <c r="S29" s="2">
        <v>105</v>
      </c>
      <c r="T29" s="1">
        <v>5.2</v>
      </c>
      <c r="U29" s="8" t="s">
        <v>34</v>
      </c>
      <c r="V29" s="8" t="s">
        <v>22</v>
      </c>
    </row>
    <row r="30" spans="1:22" x14ac:dyDescent="0.3">
      <c r="A30" s="1">
        <v>30</v>
      </c>
      <c r="B30" s="8" t="s">
        <v>83</v>
      </c>
      <c r="C30" s="8" t="s">
        <v>84</v>
      </c>
      <c r="D30" s="8" t="s">
        <v>19</v>
      </c>
      <c r="E30" s="8" t="s">
        <v>20</v>
      </c>
      <c r="F30" s="8" t="s">
        <v>55</v>
      </c>
      <c r="G30" s="3">
        <f t="shared" si="0"/>
        <v>1.2149333333333333E-2</v>
      </c>
      <c r="H30" s="4">
        <f>IFERROR(Table1[[#This Row],[TOTAL_GAMES_STREAMED]] / Table1[[#This Row],[TOTAL_TIME_STREAMED]], "")</f>
        <v>5.8315605055687648E-2</v>
      </c>
      <c r="I30" s="4">
        <f>IFERROR(Table1[[#This Row],[TOTAL_FOLLOWERS]] / Table1[[#This Row],[TotalTimeStreamed_Days]], "")</f>
        <v>4505.0682017269428</v>
      </c>
      <c r="J30" s="1">
        <v>5.3</v>
      </c>
      <c r="K30" s="2">
        <v>1172</v>
      </c>
      <c r="L30" s="8" t="str">
        <f>IF(Table1[[#This Row],[ACTIVE_DAYS_PER_WEEK]]&gt;=5, "High", "Low")</f>
        <v>Low</v>
      </c>
      <c r="M30" s="2">
        <v>18224</v>
      </c>
      <c r="N30" s="1">
        <v>4</v>
      </c>
      <c r="O30" s="1">
        <v>7991</v>
      </c>
      <c r="P30" s="2">
        <f>Table1[[#This Row],[TOTAL_TIME_STREAMED]]/24</f>
        <v>332.95833333333331</v>
      </c>
      <c r="Q30" s="2">
        <v>1500000</v>
      </c>
      <c r="R30" s="2">
        <v>23200000</v>
      </c>
      <c r="S30" s="2">
        <v>466</v>
      </c>
      <c r="T30" s="1">
        <v>3.9</v>
      </c>
      <c r="U30" s="8" t="s">
        <v>34</v>
      </c>
      <c r="V30" s="8" t="s">
        <v>31</v>
      </c>
    </row>
    <row r="31" spans="1:22" x14ac:dyDescent="0.3">
      <c r="A31" s="1">
        <v>31</v>
      </c>
      <c r="B31" s="8" t="s">
        <v>85</v>
      </c>
      <c r="C31" s="8" t="s">
        <v>18</v>
      </c>
      <c r="D31" s="8" t="s">
        <v>47</v>
      </c>
      <c r="E31" s="8" t="s">
        <v>71</v>
      </c>
      <c r="F31" s="8" t="s">
        <v>86</v>
      </c>
      <c r="G31" s="3">
        <f t="shared" si="0"/>
        <v>0.20305025380710659</v>
      </c>
      <c r="H31" s="4">
        <f>IFERROR(Table1[[#This Row],[TOTAL_GAMES_STREAMED]] / Table1[[#This Row],[TOTAL_TIME_STREAMED]], "")</f>
        <v>2.7894002789400278E-3</v>
      </c>
      <c r="I31" s="4">
        <f>IFERROR(Table1[[#This Row],[TOTAL_FOLLOWERS]] / Table1[[#This Row],[TotalTimeStreamed_Days]], "")</f>
        <v>65941.422594142263</v>
      </c>
      <c r="J31" s="1">
        <v>7.2</v>
      </c>
      <c r="K31" s="2">
        <v>5493</v>
      </c>
      <c r="L31" s="8" t="str">
        <f>IF(Table1[[#This Row],[ACTIVE_DAYS_PER_WEEK]]&gt;=5, "High", "Low")</f>
        <v>Low</v>
      </c>
      <c r="M31" s="2">
        <v>400009</v>
      </c>
      <c r="N31" s="1">
        <v>1</v>
      </c>
      <c r="O31" s="1">
        <v>717</v>
      </c>
      <c r="P31" s="2">
        <f>Table1[[#This Row],[TOTAL_TIME_STREAMED]]/24</f>
        <v>29.875</v>
      </c>
      <c r="Q31" s="2">
        <v>1970000</v>
      </c>
      <c r="R31" s="2">
        <v>240000000</v>
      </c>
      <c r="S31" s="2">
        <v>2</v>
      </c>
      <c r="T31" s="1">
        <v>1.4</v>
      </c>
      <c r="U31" s="8" t="s">
        <v>23</v>
      </c>
      <c r="V31" s="8" t="s">
        <v>23</v>
      </c>
    </row>
    <row r="32" spans="1:22" x14ac:dyDescent="0.3">
      <c r="A32" s="1">
        <v>32</v>
      </c>
      <c r="B32" s="8" t="s">
        <v>87</v>
      </c>
      <c r="C32" s="8" t="s">
        <v>18</v>
      </c>
      <c r="D32" s="8" t="s">
        <v>19</v>
      </c>
      <c r="E32" s="8" t="s">
        <v>60</v>
      </c>
      <c r="F32" s="8" t="s">
        <v>43</v>
      </c>
      <c r="G32" s="3">
        <f t="shared" si="0"/>
        <v>2.6370642201834862E-3</v>
      </c>
      <c r="H32" s="4">
        <f>IFERROR(Table1[[#This Row],[TOTAL_GAMES_STREAMED]] / Table1[[#This Row],[TOTAL_TIME_STREAMED]], "")</f>
        <v>2.1095286335736846E-2</v>
      </c>
      <c r="I32" s="4">
        <f>IFERROR(Table1[[#This Row],[TOTAL_FOLLOWERS]] / Table1[[#This Row],[TotalTimeStreamed_Days]], "")</f>
        <v>15589.059054883499</v>
      </c>
      <c r="J32" s="1">
        <v>8</v>
      </c>
      <c r="K32" s="2">
        <v>5394</v>
      </c>
      <c r="L32" s="8" t="str">
        <f>IF(Table1[[#This Row],[ACTIVE_DAYS_PER_WEEK]]&gt;=5, "High", "Low")</f>
        <v>High</v>
      </c>
      <c r="M32" s="2">
        <v>28744</v>
      </c>
      <c r="N32" s="1">
        <v>2</v>
      </c>
      <c r="O32" s="1">
        <v>16781</v>
      </c>
      <c r="P32" s="2">
        <f>Table1[[#This Row],[TOTAL_TIME_STREAMED]]/24</f>
        <v>699.20833333333337</v>
      </c>
      <c r="Q32" s="2">
        <v>10900000</v>
      </c>
      <c r="R32" s="2">
        <v>571000000</v>
      </c>
      <c r="S32" s="2">
        <v>354</v>
      </c>
      <c r="T32" s="1">
        <v>5.4</v>
      </c>
      <c r="U32" s="8" t="s">
        <v>31</v>
      </c>
      <c r="V32" s="8" t="s">
        <v>31</v>
      </c>
    </row>
    <row r="33" spans="1:22" x14ac:dyDescent="0.3">
      <c r="A33" s="1">
        <v>33</v>
      </c>
      <c r="B33" s="8" t="s">
        <v>88</v>
      </c>
      <c r="C33" s="8" t="s">
        <v>57</v>
      </c>
      <c r="D33" s="8" t="s">
        <v>19</v>
      </c>
      <c r="E33" s="8" t="s">
        <v>89</v>
      </c>
      <c r="G33" s="3">
        <f t="shared" si="0"/>
        <v>0</v>
      </c>
      <c r="H33" s="4">
        <f>IFERROR(Table1[[#This Row],[TOTAL_GAMES_STREAMED]] / Table1[[#This Row],[TOTAL_TIME_STREAMED]], "")</f>
        <v>1.4285714285714285E-2</v>
      </c>
      <c r="I33" s="4">
        <f>IFERROR(Table1[[#This Row],[TOTAL_FOLLOWERS]] / Table1[[#This Row],[TotalTimeStreamed_Days]], "")</f>
        <v>9977.1428571428569</v>
      </c>
      <c r="J33" s="1">
        <v>6.9</v>
      </c>
      <c r="K33" s="2">
        <v>16467</v>
      </c>
      <c r="L33" s="8" t="str">
        <f>IF(Table1[[#This Row],[ACTIVE_DAYS_PER_WEEK]]&gt;=5, "High", "Low")</f>
        <v>Low</v>
      </c>
      <c r="M33" s="2">
        <v>0</v>
      </c>
      <c r="N33" s="1">
        <v>1</v>
      </c>
      <c r="O33" s="1">
        <v>70</v>
      </c>
      <c r="P33" s="2">
        <f>Table1[[#This Row],[TOTAL_TIME_STREAMED]]/24</f>
        <v>2.9166666666666665</v>
      </c>
      <c r="Q33" s="2">
        <v>29100</v>
      </c>
      <c r="R33" s="2">
        <v>0</v>
      </c>
      <c r="S33" s="2">
        <v>1</v>
      </c>
      <c r="T33" s="1">
        <v>1</v>
      </c>
      <c r="U33" s="8" t="s">
        <v>28</v>
      </c>
      <c r="V33" s="8" t="s">
        <v>28</v>
      </c>
    </row>
    <row r="34" spans="1:22" x14ac:dyDescent="0.3">
      <c r="A34" s="1">
        <v>34</v>
      </c>
      <c r="B34" s="8" t="s">
        <v>90</v>
      </c>
      <c r="C34" s="8" t="s">
        <v>73</v>
      </c>
      <c r="D34" s="8" t="s">
        <v>19</v>
      </c>
      <c r="E34" s="8" t="s">
        <v>55</v>
      </c>
      <c r="F34" s="8" t="s">
        <v>91</v>
      </c>
      <c r="G34" s="3">
        <f t="shared" si="0"/>
        <v>6.9283276450511947E-4</v>
      </c>
      <c r="H34" s="4">
        <f>IFERROR(Table1[[#This Row],[TOTAL_GAMES_STREAMED]] / Table1[[#This Row],[TOTAL_TIME_STREAMED]], "")</f>
        <v>9.270704573547589E-3</v>
      </c>
      <c r="I34" s="4">
        <f>IFERROR(Table1[[#This Row],[TOTAL_FOLLOWERS]] / Table1[[#This Row],[TotalTimeStreamed_Days]], "")</f>
        <v>43461.063040791094</v>
      </c>
      <c r="J34" s="1">
        <v>3</v>
      </c>
      <c r="K34" s="2">
        <v>6917</v>
      </c>
      <c r="L34" s="8" t="str">
        <f>IF(Table1[[#This Row],[ACTIVE_DAYS_PER_WEEK]]&gt;=5, "High", "Low")</f>
        <v>Low</v>
      </c>
      <c r="M34" s="2">
        <v>2030</v>
      </c>
      <c r="N34" s="1">
        <v>1.2</v>
      </c>
      <c r="O34" s="1">
        <v>1618</v>
      </c>
      <c r="P34" s="2">
        <f>Table1[[#This Row],[TOTAL_TIME_STREAMED]]/24</f>
        <v>67.416666666666671</v>
      </c>
      <c r="Q34" s="2">
        <v>2930000</v>
      </c>
      <c r="R34" s="2">
        <v>86000</v>
      </c>
      <c r="S34" s="2">
        <v>15</v>
      </c>
      <c r="T34" s="1">
        <v>2.5</v>
      </c>
      <c r="U34" s="8" t="s">
        <v>37</v>
      </c>
      <c r="V34" s="8" t="s">
        <v>27</v>
      </c>
    </row>
    <row r="35" spans="1:22" x14ac:dyDescent="0.3">
      <c r="A35" s="1">
        <v>35</v>
      </c>
      <c r="B35" s="8" t="s">
        <v>92</v>
      </c>
      <c r="C35" s="8" t="s">
        <v>41</v>
      </c>
      <c r="D35" s="8" t="s">
        <v>19</v>
      </c>
      <c r="E35" s="8" t="s">
        <v>20</v>
      </c>
      <c r="F35" s="8" t="s">
        <v>93</v>
      </c>
      <c r="G35" s="3">
        <f t="shared" si="0"/>
        <v>2.2560039761431411E-2</v>
      </c>
      <c r="H35" s="4">
        <f>IFERROR(Table1[[#This Row],[TOTAL_GAMES_STREAMED]] / Table1[[#This Row],[TOTAL_TIME_STREAMED]], "")</f>
        <v>0.11366336633663367</v>
      </c>
      <c r="I35" s="4">
        <f>IFERROR(Table1[[#This Row],[TOTAL_FOLLOWERS]] / Table1[[#This Row],[TotalTimeStreamed_Days]], "")</f>
        <v>47809.900990099013</v>
      </c>
      <c r="J35" s="1">
        <v>3.8</v>
      </c>
      <c r="K35" s="2">
        <v>85</v>
      </c>
      <c r="L35" s="8" t="str">
        <f>IF(Table1[[#This Row],[ACTIVE_DAYS_PER_WEEK]]&gt;=5, "High", "Low")</f>
        <v>Low</v>
      </c>
      <c r="M35" s="2">
        <v>113477</v>
      </c>
      <c r="N35" s="1">
        <v>1.8</v>
      </c>
      <c r="O35" s="1">
        <v>2525</v>
      </c>
      <c r="P35" s="2">
        <f>Table1[[#This Row],[TOTAL_TIME_STREAMED]]/24</f>
        <v>105.20833333333333</v>
      </c>
      <c r="Q35" s="2">
        <v>5030000</v>
      </c>
      <c r="R35" s="2">
        <v>66700000</v>
      </c>
      <c r="S35" s="2">
        <v>287</v>
      </c>
      <c r="T35" s="1">
        <v>1.7</v>
      </c>
      <c r="U35" s="8" t="s">
        <v>31</v>
      </c>
      <c r="V35" s="8" t="s">
        <v>23</v>
      </c>
    </row>
    <row r="36" spans="1:22" x14ac:dyDescent="0.3">
      <c r="A36" s="1">
        <v>36</v>
      </c>
      <c r="B36" s="8" t="s">
        <v>94</v>
      </c>
      <c r="C36" s="8" t="s">
        <v>41</v>
      </c>
      <c r="D36" s="8" t="s">
        <v>19</v>
      </c>
      <c r="E36" s="8" t="s">
        <v>30</v>
      </c>
      <c r="F36" s="8" t="s">
        <v>20</v>
      </c>
      <c r="G36" s="3">
        <f t="shared" si="0"/>
        <v>1.9981914893617021E-2</v>
      </c>
      <c r="H36" s="4">
        <f>IFERROR(Table1[[#This Row],[TOTAL_GAMES_STREAMED]] / Table1[[#This Row],[TOTAL_TIME_STREAMED]], "")</f>
        <v>3.7420234186233817E-2</v>
      </c>
      <c r="I36" s="4">
        <f>IFERROR(Table1[[#This Row],[TOTAL_FOLLOWERS]] / Table1[[#This Row],[TotalTimeStreamed_Days]], "")</f>
        <v>2795.3658385477975</v>
      </c>
      <c r="J36" s="1">
        <v>6.6</v>
      </c>
      <c r="K36" s="2">
        <v>6470</v>
      </c>
      <c r="L36" s="8" t="str">
        <f>IF(Table1[[#This Row],[ACTIVE_DAYS_PER_WEEK]]&gt;=5, "High", "Low")</f>
        <v>High</v>
      </c>
      <c r="M36" s="2">
        <v>37566</v>
      </c>
      <c r="N36" s="1">
        <v>2.6</v>
      </c>
      <c r="O36" s="1">
        <v>16141</v>
      </c>
      <c r="P36" s="2">
        <f>Table1[[#This Row],[TOTAL_TIME_STREAMED]]/24</f>
        <v>672.54166666666663</v>
      </c>
      <c r="Q36" s="2">
        <v>1880000</v>
      </c>
      <c r="R36" s="2">
        <v>108000000</v>
      </c>
      <c r="S36" s="2">
        <v>604</v>
      </c>
      <c r="T36" s="1">
        <v>6.2</v>
      </c>
      <c r="U36" s="8" t="s">
        <v>37</v>
      </c>
      <c r="V36" s="8" t="s">
        <v>28</v>
      </c>
    </row>
    <row r="37" spans="1:22" x14ac:dyDescent="0.3">
      <c r="A37" s="1">
        <v>37</v>
      </c>
      <c r="B37" s="8" t="s">
        <v>95</v>
      </c>
      <c r="C37" s="8" t="s">
        <v>50</v>
      </c>
      <c r="D37" s="8" t="s">
        <v>19</v>
      </c>
      <c r="E37" s="8" t="s">
        <v>20</v>
      </c>
      <c r="F37" s="8" t="s">
        <v>39</v>
      </c>
      <c r="G37" s="3">
        <f t="shared" si="0"/>
        <v>6.9336904761904766E-2</v>
      </c>
      <c r="H37" s="4">
        <f>IFERROR(Table1[[#This Row],[TOTAL_GAMES_STREAMED]] / Table1[[#This Row],[TOTAL_TIME_STREAMED]], "")</f>
        <v>9.0286917609897335E-2</v>
      </c>
      <c r="I37" s="4">
        <f>IFERROR(Table1[[#This Row],[TOTAL_FOLLOWERS]] / Table1[[#This Row],[TotalTimeStreamed_Days]], "")</f>
        <v>5306.6596472755991</v>
      </c>
      <c r="J37" s="1">
        <v>6</v>
      </c>
      <c r="K37" s="2">
        <v>1463</v>
      </c>
      <c r="L37" s="8" t="str">
        <f>IF(Table1[[#This Row],[ACTIVE_DAYS_PER_WEEK]]&gt;=5, "High", "Low")</f>
        <v>Low</v>
      </c>
      <c r="M37" s="2">
        <v>116486</v>
      </c>
      <c r="N37" s="1">
        <v>2.7</v>
      </c>
      <c r="O37" s="1">
        <v>7598</v>
      </c>
      <c r="P37" s="2">
        <f>Table1[[#This Row],[TOTAL_TIME_STREAMED]]/24</f>
        <v>316.58333333333331</v>
      </c>
      <c r="Q37" s="2">
        <v>1680000</v>
      </c>
      <c r="R37" s="2">
        <v>112000000</v>
      </c>
      <c r="S37" s="2">
        <v>686</v>
      </c>
      <c r="T37" s="1">
        <v>3.2</v>
      </c>
      <c r="U37" s="8" t="s">
        <v>22</v>
      </c>
      <c r="V37" s="8" t="s">
        <v>22</v>
      </c>
    </row>
    <row r="38" spans="1:22" x14ac:dyDescent="0.3">
      <c r="A38" s="1">
        <v>38</v>
      </c>
      <c r="B38" s="8" t="s">
        <v>96</v>
      </c>
      <c r="C38" s="8" t="s">
        <v>36</v>
      </c>
      <c r="D38" s="8" t="s">
        <v>19</v>
      </c>
      <c r="E38" s="8" t="s">
        <v>97</v>
      </c>
      <c r="F38" s="8" t="s">
        <v>64</v>
      </c>
      <c r="G38" s="3">
        <f t="shared" si="0"/>
        <v>0</v>
      </c>
      <c r="H38" s="4">
        <f>IFERROR(Table1[[#This Row],[TOTAL_GAMES_STREAMED]] / Table1[[#This Row],[TOTAL_TIME_STREAMED]], "")</f>
        <v>2.2388059701492539E-3</v>
      </c>
      <c r="I38" s="4">
        <f>IFERROR(Table1[[#This Row],[TOTAL_FOLLOWERS]] / Table1[[#This Row],[TotalTimeStreamed_Days]], "")</f>
        <v>8364.179104477611</v>
      </c>
      <c r="J38" s="1">
        <v>3.4</v>
      </c>
      <c r="K38" s="2">
        <v>13617</v>
      </c>
      <c r="L38" s="8" t="str">
        <f>IF(Table1[[#This Row],[ACTIVE_DAYS_PER_WEEK]]&gt;=5, "High", "Low")</f>
        <v>Low</v>
      </c>
      <c r="M38" s="2">
        <v>0</v>
      </c>
      <c r="N38" s="1">
        <v>1</v>
      </c>
      <c r="O38" s="1">
        <v>1340</v>
      </c>
      <c r="P38" s="2">
        <f>Table1[[#This Row],[TOTAL_TIME_STREAMED]]/24</f>
        <v>55.833333333333336</v>
      </c>
      <c r="Q38" s="2">
        <v>467000</v>
      </c>
      <c r="R38" s="2">
        <v>0</v>
      </c>
      <c r="S38" s="2">
        <v>3</v>
      </c>
      <c r="T38" s="1">
        <v>1.3</v>
      </c>
      <c r="U38" s="8" t="s">
        <v>28</v>
      </c>
      <c r="V38" s="8" t="s">
        <v>37</v>
      </c>
    </row>
    <row r="39" spans="1:22" x14ac:dyDescent="0.3">
      <c r="A39" s="1">
        <v>39</v>
      </c>
      <c r="B39" s="8" t="s">
        <v>98</v>
      </c>
      <c r="C39" s="8" t="s">
        <v>36</v>
      </c>
      <c r="D39" s="8" t="s">
        <v>19</v>
      </c>
      <c r="E39" s="8" t="s">
        <v>43</v>
      </c>
      <c r="F39" s="8" t="s">
        <v>1257</v>
      </c>
      <c r="G39" s="3">
        <f t="shared" si="0"/>
        <v>2.5108256880733947E-2</v>
      </c>
      <c r="H39" s="4">
        <f>IFERROR(Table1[[#This Row],[TOTAL_GAMES_STREAMED]] / Table1[[#This Row],[TOTAL_TIME_STREAMED]], "")</f>
        <v>9.4765342960288802E-3</v>
      </c>
      <c r="I39" s="4">
        <f>IFERROR(Table1[[#This Row],[TOTAL_FOLLOWERS]] / Table1[[#This Row],[TotalTimeStreamed_Days]], "")</f>
        <v>5902.5270758122742</v>
      </c>
      <c r="J39" s="1">
        <v>4.8</v>
      </c>
      <c r="K39" s="2">
        <v>1124</v>
      </c>
      <c r="L39" s="8" t="str">
        <f>IF(Table1[[#This Row],[ACTIVE_DAYS_PER_WEEK]]&gt;=5, "High", "Low")</f>
        <v>Low</v>
      </c>
      <c r="M39" s="2">
        <v>27368</v>
      </c>
      <c r="N39" s="1">
        <v>1.1000000000000001</v>
      </c>
      <c r="O39" s="1">
        <v>4432</v>
      </c>
      <c r="P39" s="2">
        <f>Table1[[#This Row],[TOTAL_TIME_STREAMED]]/24</f>
        <v>184.66666666666666</v>
      </c>
      <c r="Q39" s="2">
        <v>1090000</v>
      </c>
      <c r="R39" s="2">
        <v>26400000</v>
      </c>
      <c r="S39" s="2">
        <v>42</v>
      </c>
      <c r="T39" s="1">
        <v>2.2999999999999998</v>
      </c>
      <c r="U39" s="8" t="s">
        <v>28</v>
      </c>
      <c r="V39" s="8" t="s">
        <v>28</v>
      </c>
    </row>
    <row r="40" spans="1:22" x14ac:dyDescent="0.3">
      <c r="A40" s="1">
        <v>40</v>
      </c>
      <c r="B40" s="8" t="s">
        <v>99</v>
      </c>
      <c r="C40" s="8" t="s">
        <v>18</v>
      </c>
      <c r="D40" s="8" t="s">
        <v>47</v>
      </c>
      <c r="E40" s="8" t="s">
        <v>100</v>
      </c>
      <c r="F40" s="8" t="s">
        <v>66</v>
      </c>
      <c r="G40" s="3">
        <f t="shared" si="0"/>
        <v>0.16356325301204819</v>
      </c>
      <c r="H40" s="4">
        <f>IFERROR(Table1[[#This Row],[TOTAL_GAMES_STREAMED]] / Table1[[#This Row],[TOTAL_TIME_STREAMED]], "")</f>
        <v>2.4213075060532688E-4</v>
      </c>
      <c r="I40" s="4">
        <f>IFERROR(Table1[[#This Row],[TOTAL_FOLLOWERS]] / Table1[[#This Row],[TotalTimeStreamed_Days]], "")</f>
        <v>964.64891041162218</v>
      </c>
      <c r="J40" s="1">
        <v>5.8</v>
      </c>
      <c r="K40" s="2">
        <v>2048</v>
      </c>
      <c r="L40" s="8" t="str">
        <f>IF(Table1[[#This Row],[ACTIVE_DAYS_PER_WEEK]]&gt;=5, "High", "Low")</f>
        <v>Low</v>
      </c>
      <c r="M40" s="2">
        <v>54303</v>
      </c>
      <c r="N40" s="1">
        <v>1</v>
      </c>
      <c r="O40" s="1">
        <v>8260</v>
      </c>
      <c r="P40" s="2">
        <f>Table1[[#This Row],[TOTAL_TIME_STREAMED]]/24</f>
        <v>344.16666666666669</v>
      </c>
      <c r="Q40" s="2">
        <v>332000</v>
      </c>
      <c r="R40" s="2">
        <v>8800000</v>
      </c>
      <c r="S40" s="2">
        <v>2</v>
      </c>
      <c r="T40" s="1">
        <v>0.5</v>
      </c>
      <c r="U40" s="8" t="s">
        <v>28</v>
      </c>
      <c r="V40" s="8" t="s">
        <v>22</v>
      </c>
    </row>
    <row r="41" spans="1:22" x14ac:dyDescent="0.3">
      <c r="A41" s="1">
        <v>41</v>
      </c>
      <c r="B41" s="8" t="s">
        <v>101</v>
      </c>
      <c r="C41" s="8" t="s">
        <v>18</v>
      </c>
      <c r="D41" s="8" t="s">
        <v>19</v>
      </c>
      <c r="E41" s="8" t="s">
        <v>55</v>
      </c>
      <c r="F41" s="8" t="s">
        <v>102</v>
      </c>
      <c r="G41" s="3">
        <f t="shared" si="0"/>
        <v>2.5837480063795853E-2</v>
      </c>
      <c r="H41" s="4">
        <f>IFERROR(Table1[[#This Row],[TOTAL_GAMES_STREAMED]] / Table1[[#This Row],[TOTAL_TIME_STREAMED]], "")</f>
        <v>1.2401224999054784E-2</v>
      </c>
      <c r="I41" s="4">
        <f>IFERROR(Table1[[#This Row],[TOTAL_FOLLOWERS]] / Table1[[#This Row],[TotalTimeStreamed_Days]], "")</f>
        <v>5689.4400544444024</v>
      </c>
      <c r="J41" s="1">
        <v>10.1</v>
      </c>
      <c r="K41" s="2">
        <v>1861</v>
      </c>
      <c r="L41" s="8" t="str">
        <f>IF(Table1[[#This Row],[ACTIVE_DAYS_PER_WEEK]]&gt;=5, "High", "Low")</f>
        <v>High</v>
      </c>
      <c r="M41" s="2">
        <v>162001</v>
      </c>
      <c r="N41" s="1">
        <v>1.7</v>
      </c>
      <c r="O41" s="1">
        <v>26449</v>
      </c>
      <c r="P41" s="2">
        <f>Table1[[#This Row],[TOTAL_TIME_STREAMED]]/24</f>
        <v>1102.0416666666667</v>
      </c>
      <c r="Q41" s="2">
        <v>6270000</v>
      </c>
      <c r="R41" s="2">
        <v>505000000</v>
      </c>
      <c r="S41" s="2">
        <v>328</v>
      </c>
      <c r="T41" s="1">
        <v>6.7</v>
      </c>
      <c r="U41" s="8" t="s">
        <v>27</v>
      </c>
      <c r="V41" s="8" t="s">
        <v>23</v>
      </c>
    </row>
    <row r="42" spans="1:22" x14ac:dyDescent="0.3">
      <c r="A42" s="1">
        <v>42</v>
      </c>
      <c r="B42" s="8" t="s">
        <v>103</v>
      </c>
      <c r="C42" s="8" t="s">
        <v>18</v>
      </c>
      <c r="D42" s="8" t="s">
        <v>19</v>
      </c>
      <c r="E42" s="8" t="s">
        <v>20</v>
      </c>
      <c r="F42" s="8" t="s">
        <v>60</v>
      </c>
      <c r="G42" s="3">
        <f t="shared" si="0"/>
        <v>3.9429292929292932E-2</v>
      </c>
      <c r="H42" s="4">
        <f>IFERROR(Table1[[#This Row],[TOTAL_GAMES_STREAMED]] / Table1[[#This Row],[TOTAL_TIME_STREAMED]], "")</f>
        <v>0.1694491339961233</v>
      </c>
      <c r="I42" s="4">
        <f>IFERROR(Table1[[#This Row],[TOTAL_FOLLOWERS]] / Table1[[#This Row],[TotalTimeStreamed_Days]], "")</f>
        <v>4456.9499155880694</v>
      </c>
      <c r="J42" s="1">
        <v>6.6</v>
      </c>
      <c r="K42" s="2">
        <v>6380</v>
      </c>
      <c r="L42" s="8" t="str">
        <f>IF(Table1[[#This Row],[ACTIVE_DAYS_PER_WEEK]]&gt;=5, "High", "Low")</f>
        <v>High</v>
      </c>
      <c r="M42" s="2">
        <v>117105</v>
      </c>
      <c r="N42" s="1">
        <v>4</v>
      </c>
      <c r="O42" s="1">
        <v>15993</v>
      </c>
      <c r="P42" s="2">
        <f>Table1[[#This Row],[TOTAL_TIME_STREAMED]]/24</f>
        <v>666.375</v>
      </c>
      <c r="Q42" s="2">
        <v>2970000</v>
      </c>
      <c r="R42" s="2">
        <v>422000000</v>
      </c>
      <c r="S42" s="2">
        <v>2710</v>
      </c>
      <c r="T42" s="1">
        <v>6.1</v>
      </c>
      <c r="U42" s="8" t="s">
        <v>28</v>
      </c>
      <c r="V42" s="8" t="s">
        <v>34</v>
      </c>
    </row>
    <row r="43" spans="1:22" x14ac:dyDescent="0.3">
      <c r="A43" s="1">
        <v>43</v>
      </c>
      <c r="B43" s="8" t="s">
        <v>104</v>
      </c>
      <c r="C43" s="8" t="s">
        <v>36</v>
      </c>
      <c r="D43" s="8" t="s">
        <v>19</v>
      </c>
      <c r="E43" s="8" t="s">
        <v>55</v>
      </c>
      <c r="F43" s="8" t="s">
        <v>39</v>
      </c>
      <c r="G43" s="3">
        <f t="shared" si="0"/>
        <v>1.8045296167247388E-2</v>
      </c>
      <c r="H43" s="4">
        <f>IFERROR(Table1[[#This Row],[TOTAL_GAMES_STREAMED]] / Table1[[#This Row],[TOTAL_TIME_STREAMED]], "")</f>
        <v>5.8001581861323488E-3</v>
      </c>
      <c r="I43" s="4">
        <f>IFERROR(Table1[[#This Row],[TOTAL_FOLLOWERS]] / Table1[[#This Row],[TotalTimeStreamed_Days]], "")</f>
        <v>1815.9767993672556</v>
      </c>
      <c r="J43" s="1">
        <v>5.6</v>
      </c>
      <c r="K43" s="2">
        <v>4640</v>
      </c>
      <c r="L43" s="8" t="str">
        <f>IF(Table1[[#This Row],[ACTIVE_DAYS_PER_WEEK]]&gt;=5, "High", "Low")</f>
        <v>High</v>
      </c>
      <c r="M43" s="2">
        <v>10358</v>
      </c>
      <c r="N43" s="1">
        <v>1.3</v>
      </c>
      <c r="O43" s="1">
        <v>7586</v>
      </c>
      <c r="P43" s="2">
        <f>Table1[[#This Row],[TOTAL_TIME_STREAMED]]/24</f>
        <v>316.08333333333331</v>
      </c>
      <c r="Q43" s="2">
        <v>574000</v>
      </c>
      <c r="R43" s="2">
        <v>12800000</v>
      </c>
      <c r="S43" s="2">
        <v>44</v>
      </c>
      <c r="T43" s="1">
        <v>5.0999999999999996</v>
      </c>
      <c r="U43" s="8" t="s">
        <v>22</v>
      </c>
      <c r="V43" s="8" t="s">
        <v>27</v>
      </c>
    </row>
    <row r="44" spans="1:22" x14ac:dyDescent="0.3">
      <c r="A44" s="1">
        <v>44</v>
      </c>
      <c r="B44" s="8" t="s">
        <v>105</v>
      </c>
      <c r="C44" s="8" t="s">
        <v>18</v>
      </c>
      <c r="D44" s="8" t="s">
        <v>19</v>
      </c>
      <c r="E44" s="8" t="s">
        <v>106</v>
      </c>
      <c r="F44" s="8" t="s">
        <v>107</v>
      </c>
      <c r="G44" s="3">
        <f t="shared" si="0"/>
        <v>1.2842315369261477E-2</v>
      </c>
      <c r="H44" s="4">
        <f>IFERROR(Table1[[#This Row],[TOTAL_GAMES_STREAMED]] / Table1[[#This Row],[TOTAL_TIME_STREAMED]], "")</f>
        <v>8.1363812475784576E-3</v>
      </c>
      <c r="I44" s="4">
        <f>IFERROR(Table1[[#This Row],[TOTAL_FOLLOWERS]] / Table1[[#This Row],[TotalTimeStreamed_Days]], "")</f>
        <v>2329.3297171638897</v>
      </c>
      <c r="J44" s="1">
        <v>6</v>
      </c>
      <c r="K44" s="2">
        <v>6090</v>
      </c>
      <c r="L44" s="8" t="str">
        <f>IF(Table1[[#This Row],[ACTIVE_DAYS_PER_WEEK]]&gt;=5, "High", "Low")</f>
        <v>Low</v>
      </c>
      <c r="M44" s="2">
        <v>6434</v>
      </c>
      <c r="N44" s="1">
        <v>1.2</v>
      </c>
      <c r="O44" s="1">
        <v>5162</v>
      </c>
      <c r="P44" s="2">
        <f>Table1[[#This Row],[TOTAL_TIME_STREAMED]]/24</f>
        <v>215.08333333333334</v>
      </c>
      <c r="Q44" s="2">
        <v>501000</v>
      </c>
      <c r="R44" s="2">
        <v>5290000</v>
      </c>
      <c r="S44" s="2">
        <v>42</v>
      </c>
      <c r="T44" s="1">
        <v>2.2999999999999998</v>
      </c>
      <c r="U44" s="8" t="s">
        <v>22</v>
      </c>
      <c r="V44" s="8" t="s">
        <v>23</v>
      </c>
    </row>
    <row r="45" spans="1:22" x14ac:dyDescent="0.3">
      <c r="A45" s="1">
        <v>45</v>
      </c>
      <c r="B45" s="8" t="s">
        <v>108</v>
      </c>
      <c r="C45" s="8" t="s">
        <v>18</v>
      </c>
      <c r="D45" s="8" t="s">
        <v>19</v>
      </c>
      <c r="E45" s="8" t="s">
        <v>109</v>
      </c>
      <c r="F45" s="8" t="s">
        <v>110</v>
      </c>
      <c r="G45" s="3">
        <f t="shared" si="0"/>
        <v>1.4849038461538462E-2</v>
      </c>
      <c r="H45" s="4">
        <f>IFERROR(Table1[[#This Row],[TOTAL_GAMES_STREAMED]] / Table1[[#This Row],[TOTAL_TIME_STREAMED]], "")</f>
        <v>1.4124293785310734E-3</v>
      </c>
      <c r="I45" s="4">
        <f>IFERROR(Table1[[#This Row],[TOTAL_FOLLOWERS]] / Table1[[#This Row],[TotalTimeStreamed_Days]], "")</f>
        <v>35254.237288135591</v>
      </c>
      <c r="J45" s="1">
        <v>1.2</v>
      </c>
      <c r="K45" s="2">
        <v>1896</v>
      </c>
      <c r="L45" s="8" t="str">
        <f>IF(Table1[[#This Row],[ACTIVE_DAYS_PER_WEEK]]&gt;=5, "High", "Low")</f>
        <v>Low</v>
      </c>
      <c r="M45" s="2">
        <v>30886</v>
      </c>
      <c r="N45" s="1">
        <v>1</v>
      </c>
      <c r="O45" s="1">
        <v>1416</v>
      </c>
      <c r="P45" s="2">
        <f>Table1[[#This Row],[TOTAL_TIME_STREAMED]]/24</f>
        <v>59</v>
      </c>
      <c r="Q45" s="2">
        <v>2080000</v>
      </c>
      <c r="R45" s="2">
        <v>36300000</v>
      </c>
      <c r="S45" s="2">
        <v>2</v>
      </c>
      <c r="T45" s="1">
        <v>3.1</v>
      </c>
      <c r="U45" s="8" t="s">
        <v>22</v>
      </c>
      <c r="V45" s="8" t="s">
        <v>23</v>
      </c>
    </row>
    <row r="46" spans="1:22" x14ac:dyDescent="0.3">
      <c r="A46" s="1">
        <v>46</v>
      </c>
      <c r="B46" s="8" t="s">
        <v>111</v>
      </c>
      <c r="C46" s="8" t="s">
        <v>18</v>
      </c>
      <c r="D46" s="8" t="s">
        <v>19</v>
      </c>
      <c r="E46" s="8" t="s">
        <v>58</v>
      </c>
      <c r="F46" s="8" t="s">
        <v>81</v>
      </c>
      <c r="G46" s="3">
        <f t="shared" si="0"/>
        <v>1.2333749999999999E-2</v>
      </c>
      <c r="H46" s="4">
        <f>IFERROR(Table1[[#This Row],[TOTAL_GAMES_STREAMED]] / Table1[[#This Row],[TOTAL_TIME_STREAMED]], "")</f>
        <v>4.6130672189794763E-3</v>
      </c>
      <c r="I46" s="4">
        <f>IFERROR(Table1[[#This Row],[TOTAL_FOLLOWERS]] / Table1[[#This Row],[TotalTimeStreamed_Days]], "")</f>
        <v>1807.5691960082847</v>
      </c>
      <c r="J46" s="1">
        <v>6.3</v>
      </c>
      <c r="K46" s="2">
        <v>4840</v>
      </c>
      <c r="L46" s="8" t="str">
        <f>IF(Table1[[#This Row],[ACTIVE_DAYS_PER_WEEK]]&gt;=5, "High", "Low")</f>
        <v>High</v>
      </c>
      <c r="M46" s="2">
        <v>9867</v>
      </c>
      <c r="N46" s="1">
        <v>1.1000000000000001</v>
      </c>
      <c r="O46" s="1">
        <v>10622</v>
      </c>
      <c r="P46" s="2">
        <f>Table1[[#This Row],[TOTAL_TIME_STREAMED]]/24</f>
        <v>442.58333333333331</v>
      </c>
      <c r="Q46" s="2">
        <v>800000</v>
      </c>
      <c r="R46" s="2">
        <v>16300000</v>
      </c>
      <c r="S46" s="2">
        <v>49</v>
      </c>
      <c r="T46" s="1">
        <v>6.1</v>
      </c>
      <c r="U46" s="8" t="s">
        <v>27</v>
      </c>
      <c r="V46" s="8" t="s">
        <v>28</v>
      </c>
    </row>
    <row r="47" spans="1:22" x14ac:dyDescent="0.3">
      <c r="A47" s="1">
        <v>47</v>
      </c>
      <c r="B47" s="8" t="s">
        <v>112</v>
      </c>
      <c r="C47" s="8" t="s">
        <v>57</v>
      </c>
      <c r="D47" s="8" t="s">
        <v>19</v>
      </c>
      <c r="E47" s="8" t="s">
        <v>58</v>
      </c>
      <c r="F47" s="8" t="s">
        <v>60</v>
      </c>
      <c r="G47" s="3">
        <f t="shared" si="0"/>
        <v>5.7535238095238098E-2</v>
      </c>
      <c r="H47" s="4">
        <f>IFERROR(Table1[[#This Row],[TOTAL_GAMES_STREAMED]] / Table1[[#This Row],[TOTAL_TIME_STREAMED]], "")</f>
        <v>2.2202425820598917E-2</v>
      </c>
      <c r="I47" s="4">
        <f>IFERROR(Table1[[#This Row],[TOTAL_FOLLOWERS]] / Table1[[#This Row],[TotalTimeStreamed_Days]], "")</f>
        <v>1726.8553416021382</v>
      </c>
      <c r="J47" s="1">
        <v>7.6</v>
      </c>
      <c r="K47" s="2">
        <v>4870</v>
      </c>
      <c r="L47" s="8" t="str">
        <f>IF(Table1[[#This Row],[ACTIVE_DAYS_PER_WEEK]]&gt;=5, "High", "Low")</f>
        <v>Low</v>
      </c>
      <c r="M47" s="2">
        <v>60412</v>
      </c>
      <c r="N47" s="1">
        <v>1.5</v>
      </c>
      <c r="O47" s="1">
        <v>14593</v>
      </c>
      <c r="P47" s="2">
        <f>Table1[[#This Row],[TOTAL_TIME_STREAMED]]/24</f>
        <v>608.04166666666663</v>
      </c>
      <c r="Q47" s="2">
        <v>1050000</v>
      </c>
      <c r="R47" s="2">
        <v>129000000</v>
      </c>
      <c r="S47" s="2">
        <v>324</v>
      </c>
      <c r="T47" s="1">
        <v>4.9000000000000004</v>
      </c>
      <c r="U47" s="8" t="s">
        <v>22</v>
      </c>
      <c r="V47" s="8" t="s">
        <v>28</v>
      </c>
    </row>
    <row r="48" spans="1:22" x14ac:dyDescent="0.3">
      <c r="A48" s="1">
        <v>48</v>
      </c>
      <c r="B48" s="8" t="s">
        <v>113</v>
      </c>
      <c r="C48" s="8" t="s">
        <v>18</v>
      </c>
      <c r="D48" s="8" t="s">
        <v>47</v>
      </c>
      <c r="E48" s="8" t="s">
        <v>114</v>
      </c>
      <c r="G48" s="3">
        <f t="shared" si="0"/>
        <v>8.2854265402843602E-2</v>
      </c>
      <c r="H48" s="4">
        <f>IFERROR(Table1[[#This Row],[TOTAL_GAMES_STREAMED]] / Table1[[#This Row],[TOTAL_TIME_STREAMED]], "")</f>
        <v>2.3474178403755869E-3</v>
      </c>
      <c r="I48" s="4">
        <f>IFERROR(Table1[[#This Row],[TOTAL_FOLLOWERS]] / Table1[[#This Row],[TotalTimeStreamed_Days]], "")</f>
        <v>237746.47887323942</v>
      </c>
      <c r="J48" s="1">
        <v>5</v>
      </c>
      <c r="K48" s="2">
        <v>4823</v>
      </c>
      <c r="L48" s="8" t="str">
        <f>IF(Table1[[#This Row],[ACTIVE_DAYS_PER_WEEK]]&gt;=5, "High", "Low")</f>
        <v>Low</v>
      </c>
      <c r="M48" s="2">
        <v>349645</v>
      </c>
      <c r="N48" s="1">
        <v>1</v>
      </c>
      <c r="O48" s="1">
        <v>426</v>
      </c>
      <c r="P48" s="2">
        <f>Table1[[#This Row],[TOTAL_TIME_STREAMED]]/24</f>
        <v>17.75</v>
      </c>
      <c r="Q48" s="2">
        <v>4220000</v>
      </c>
      <c r="R48" s="2">
        <v>312000000</v>
      </c>
      <c r="S48" s="2">
        <v>1</v>
      </c>
      <c r="T48" s="1">
        <v>2.2000000000000002</v>
      </c>
      <c r="U48" s="8" t="s">
        <v>28</v>
      </c>
      <c r="V48" s="8" t="s">
        <v>28</v>
      </c>
    </row>
    <row r="49" spans="1:22" x14ac:dyDescent="0.3">
      <c r="A49" s="1">
        <v>49</v>
      </c>
      <c r="B49" s="8" t="s">
        <v>115</v>
      </c>
      <c r="C49" s="8" t="s">
        <v>18</v>
      </c>
      <c r="D49" s="8" t="s">
        <v>19</v>
      </c>
      <c r="E49" s="8" t="s">
        <v>116</v>
      </c>
      <c r="F49" s="8" t="s">
        <v>64</v>
      </c>
      <c r="G49" s="3">
        <f t="shared" si="0"/>
        <v>3.0771869639794167E-3</v>
      </c>
      <c r="H49" s="4">
        <f>IFERROR(Table1[[#This Row],[TOTAL_GAMES_STREAMED]] / Table1[[#This Row],[TOTAL_TIME_STREAMED]], "")</f>
        <v>2.2083179977916822E-3</v>
      </c>
      <c r="I49" s="4">
        <f>IFERROR(Table1[[#This Row],[TOTAL_FOLLOWERS]] / Table1[[#This Row],[TotalTimeStreamed_Days]], "")</f>
        <v>1287.4493927125507</v>
      </c>
      <c r="J49" s="1">
        <v>8.3000000000000007</v>
      </c>
      <c r="K49" s="2">
        <v>4780</v>
      </c>
      <c r="L49" s="8" t="str">
        <f>IF(Table1[[#This Row],[ACTIVE_DAYS_PER_WEEK]]&gt;=5, "High", "Low")</f>
        <v>Low</v>
      </c>
      <c r="M49" s="2">
        <v>1794</v>
      </c>
      <c r="N49" s="1">
        <v>1.1000000000000001</v>
      </c>
      <c r="O49" s="1">
        <v>10868</v>
      </c>
      <c r="P49" s="2">
        <f>Table1[[#This Row],[TOTAL_TIME_STREAMED]]/24</f>
        <v>452.83333333333331</v>
      </c>
      <c r="Q49" s="2">
        <v>583000</v>
      </c>
      <c r="R49" s="2">
        <v>21900000</v>
      </c>
      <c r="S49" s="2">
        <v>24</v>
      </c>
      <c r="T49" s="1">
        <v>4.0999999999999996</v>
      </c>
      <c r="U49" s="8" t="s">
        <v>37</v>
      </c>
      <c r="V49" s="8" t="s">
        <v>28</v>
      </c>
    </row>
    <row r="50" spans="1:22" x14ac:dyDescent="0.3">
      <c r="A50" s="1">
        <v>50</v>
      </c>
      <c r="B50" s="8" t="s">
        <v>117</v>
      </c>
      <c r="C50" s="8" t="s">
        <v>36</v>
      </c>
      <c r="D50" s="8" t="s">
        <v>19</v>
      </c>
      <c r="E50" s="8" t="s">
        <v>20</v>
      </c>
      <c r="F50" s="8" t="s">
        <v>39</v>
      </c>
      <c r="G50" s="3">
        <f t="shared" si="0"/>
        <v>1.4163E-2</v>
      </c>
      <c r="H50" s="4">
        <f>IFERROR(Table1[[#This Row],[TOTAL_GAMES_STREAMED]] / Table1[[#This Row],[TOTAL_TIME_STREAMED]], "")</f>
        <v>9.0508374963267704E-2</v>
      </c>
      <c r="I50" s="4">
        <f>IFERROR(Table1[[#This Row],[TOTAL_FOLLOWERS]] / Table1[[#This Row],[TotalTimeStreamed_Days]], "")</f>
        <v>52894.504848662946</v>
      </c>
      <c r="J50" s="1">
        <v>4.7</v>
      </c>
      <c r="K50" s="2">
        <v>11592</v>
      </c>
      <c r="L50" s="8" t="str">
        <f>IF(Table1[[#This Row],[ACTIVE_DAYS_PER_WEEK]]&gt;=5, "High", "Low")</f>
        <v>High</v>
      </c>
      <c r="M50" s="2">
        <v>212445</v>
      </c>
      <c r="N50" s="1">
        <v>3.1</v>
      </c>
      <c r="O50" s="1">
        <v>6806</v>
      </c>
      <c r="P50" s="2">
        <f>Table1[[#This Row],[TOTAL_TIME_STREAMED]]/24</f>
        <v>283.58333333333331</v>
      </c>
      <c r="Q50" s="2">
        <v>15000000</v>
      </c>
      <c r="R50" s="2">
        <v>273000000</v>
      </c>
      <c r="S50" s="2">
        <v>616</v>
      </c>
      <c r="T50" s="1">
        <v>5</v>
      </c>
      <c r="U50" s="8" t="s">
        <v>28</v>
      </c>
      <c r="V50" s="8" t="s">
        <v>37</v>
      </c>
    </row>
    <row r="51" spans="1:22" x14ac:dyDescent="0.3">
      <c r="A51" s="1">
        <v>51</v>
      </c>
      <c r="B51" s="8" t="s">
        <v>118</v>
      </c>
      <c r="C51" s="8" t="s">
        <v>52</v>
      </c>
      <c r="D51" s="8" t="s">
        <v>19</v>
      </c>
      <c r="E51" s="8" t="s">
        <v>20</v>
      </c>
      <c r="F51" s="8" t="s">
        <v>78</v>
      </c>
      <c r="G51" s="3">
        <f t="shared" si="0"/>
        <v>0</v>
      </c>
      <c r="H51" s="4">
        <f>IFERROR(Table1[[#This Row],[TOTAL_GAMES_STREAMED]] / Table1[[#This Row],[TOTAL_TIME_STREAMED]], "")</f>
        <v>0.10144927536231885</v>
      </c>
      <c r="I51" s="4">
        <f>IFERROR(Table1[[#This Row],[TOTAL_FOLLOWERS]] / Table1[[#This Row],[TotalTimeStreamed_Days]], "")</f>
        <v>316521.73913043475</v>
      </c>
      <c r="J51" s="1">
        <v>2.9</v>
      </c>
      <c r="K51" s="2">
        <v>3009</v>
      </c>
      <c r="L51" s="8" t="str">
        <f>IF(Table1[[#This Row],[ACTIVE_DAYS_PER_WEEK]]&gt;=5, "High", "Low")</f>
        <v>Low</v>
      </c>
      <c r="M51" s="2">
        <v>0</v>
      </c>
      <c r="N51" s="1">
        <v>1.1000000000000001</v>
      </c>
      <c r="O51" s="1">
        <v>138</v>
      </c>
      <c r="P51" s="2">
        <f>Table1[[#This Row],[TOTAL_TIME_STREAMED]]/24</f>
        <v>5.75</v>
      </c>
      <c r="Q51" s="2">
        <v>1820000</v>
      </c>
      <c r="R51" s="2">
        <v>464</v>
      </c>
      <c r="S51" s="2">
        <v>14</v>
      </c>
      <c r="T51" s="1">
        <v>4.5</v>
      </c>
      <c r="U51" s="8" t="s">
        <v>28</v>
      </c>
      <c r="V51" s="8" t="s">
        <v>28</v>
      </c>
    </row>
    <row r="52" spans="1:22" x14ac:dyDescent="0.3">
      <c r="A52" s="1">
        <v>52</v>
      </c>
      <c r="B52" s="8" t="s">
        <v>119</v>
      </c>
      <c r="C52" s="8" t="s">
        <v>18</v>
      </c>
      <c r="D52" s="8" t="s">
        <v>19</v>
      </c>
      <c r="E52" s="8" t="s">
        <v>43</v>
      </c>
      <c r="F52" s="8" t="s">
        <v>1257</v>
      </c>
      <c r="G52" s="3">
        <f t="shared" si="0"/>
        <v>1.3560705289672544E-2</v>
      </c>
      <c r="H52" s="4">
        <f>IFERROR(Table1[[#This Row],[TOTAL_GAMES_STREAMED]] / Table1[[#This Row],[TOTAL_TIME_STREAMED]], "")</f>
        <v>2.25</v>
      </c>
      <c r="I52" s="4">
        <f>IFERROR(Table1[[#This Row],[TOTAL_FOLLOWERS]] / Table1[[#This Row],[TotalTimeStreamed_Days]], "")</f>
        <v>2165454.5454545454</v>
      </c>
      <c r="J52" s="1">
        <v>4.2</v>
      </c>
      <c r="K52" s="2">
        <v>405</v>
      </c>
      <c r="L52" s="8" t="str">
        <f>IF(Table1[[#This Row],[ACTIVE_DAYS_PER_WEEK]]&gt;=5, "High", "Low")</f>
        <v>Low</v>
      </c>
      <c r="M52" s="2">
        <v>53836</v>
      </c>
      <c r="N52" s="1">
        <v>1.4</v>
      </c>
      <c r="O52" s="1">
        <v>44</v>
      </c>
      <c r="P52" s="2">
        <f>Table1[[#This Row],[TOTAL_TIME_STREAMED]]/24</f>
        <v>1.8333333333333333</v>
      </c>
      <c r="Q52" s="2">
        <v>3970000</v>
      </c>
      <c r="R52" s="2">
        <v>52800000</v>
      </c>
      <c r="S52" s="2">
        <v>99</v>
      </c>
      <c r="T52" s="1">
        <v>2.7</v>
      </c>
      <c r="U52" s="8" t="s">
        <v>23</v>
      </c>
      <c r="V52" s="8" t="s">
        <v>28</v>
      </c>
    </row>
    <row r="53" spans="1:22" x14ac:dyDescent="0.3">
      <c r="A53" s="1">
        <v>53</v>
      </c>
      <c r="B53" s="8" t="s">
        <v>120</v>
      </c>
      <c r="C53" s="8" t="s">
        <v>41</v>
      </c>
      <c r="D53" s="8" t="s">
        <v>47</v>
      </c>
      <c r="E53" s="8" t="s">
        <v>30</v>
      </c>
      <c r="F53" s="8" t="s">
        <v>20</v>
      </c>
      <c r="G53" s="3">
        <f t="shared" si="0"/>
        <v>9.9314637482900134E-2</v>
      </c>
      <c r="H53" s="4">
        <f>IFERROR(Table1[[#This Row],[TOTAL_GAMES_STREAMED]] / Table1[[#This Row],[TOTAL_TIME_STREAMED]], "")</f>
        <v>2.6081448638175789E-4</v>
      </c>
      <c r="I53" s="4">
        <f>IFERROR(Table1[[#This Row],[TOTAL_FOLLOWERS]] / Table1[[#This Row],[TotalTimeStreamed_Days]], "")</f>
        <v>653.67562129736575</v>
      </c>
      <c r="J53" s="1">
        <v>23.6</v>
      </c>
      <c r="K53" s="2">
        <v>5060</v>
      </c>
      <c r="L53" s="8" t="str">
        <f>IF(Table1[[#This Row],[ACTIVE_DAYS_PER_WEEK]]&gt;=5, "High", "Low")</f>
        <v>High</v>
      </c>
      <c r="M53" s="2">
        <v>72599</v>
      </c>
      <c r="N53" s="1">
        <v>1</v>
      </c>
      <c r="O53" s="1">
        <v>26839</v>
      </c>
      <c r="P53" s="2">
        <f>Table1[[#This Row],[TOTAL_TIME_STREAMED]]/24</f>
        <v>1118.2916666666667</v>
      </c>
      <c r="Q53" s="2">
        <v>731000</v>
      </c>
      <c r="R53" s="2">
        <v>100000000</v>
      </c>
      <c r="S53" s="2">
        <v>7</v>
      </c>
      <c r="T53" s="1">
        <v>6.5</v>
      </c>
      <c r="U53" s="8" t="s">
        <v>22</v>
      </c>
      <c r="V53" s="8" t="s">
        <v>37</v>
      </c>
    </row>
    <row r="54" spans="1:22" x14ac:dyDescent="0.3">
      <c r="A54" s="1">
        <v>54</v>
      </c>
      <c r="B54" s="8" t="s">
        <v>121</v>
      </c>
      <c r="C54" s="8" t="s">
        <v>73</v>
      </c>
      <c r="D54" s="8" t="s">
        <v>19</v>
      </c>
      <c r="E54" s="8" t="s">
        <v>20</v>
      </c>
      <c r="F54" s="8" t="s">
        <v>97</v>
      </c>
      <c r="G54" s="3">
        <f t="shared" si="0"/>
        <v>8.6342783505154643E-3</v>
      </c>
      <c r="H54" s="4">
        <f>IFERROR(Table1[[#This Row],[TOTAL_GAMES_STREAMED]] / Table1[[#This Row],[TOTAL_TIME_STREAMED]], "")</f>
        <v>1.1052166224580018E-2</v>
      </c>
      <c r="I54" s="4">
        <f>IFERROR(Table1[[#This Row],[TOTAL_FOLLOWERS]] / Table1[[#This Row],[TotalTimeStreamed_Days]], "")</f>
        <v>13722.369584438549</v>
      </c>
      <c r="J54" s="1">
        <v>6.2</v>
      </c>
      <c r="K54" s="2">
        <v>3446</v>
      </c>
      <c r="L54" s="8" t="str">
        <f>IF(Table1[[#This Row],[ACTIVE_DAYS_PER_WEEK]]&gt;=5, "High", "Low")</f>
        <v>Low</v>
      </c>
      <c r="M54" s="2">
        <v>33501</v>
      </c>
      <c r="N54" s="1">
        <v>2</v>
      </c>
      <c r="O54" s="1">
        <v>6786</v>
      </c>
      <c r="P54" s="2">
        <f>Table1[[#This Row],[TOTAL_TIME_STREAMED]]/24</f>
        <v>282.75</v>
      </c>
      <c r="Q54" s="2">
        <v>3880000</v>
      </c>
      <c r="R54" s="2">
        <v>37800000</v>
      </c>
      <c r="S54" s="2">
        <v>75</v>
      </c>
      <c r="T54" s="1">
        <v>3.7</v>
      </c>
      <c r="U54" s="8" t="s">
        <v>34</v>
      </c>
      <c r="V54" s="8" t="s">
        <v>28</v>
      </c>
    </row>
    <row r="55" spans="1:22" x14ac:dyDescent="0.3">
      <c r="A55" s="1">
        <v>55</v>
      </c>
      <c r="B55" s="8" t="s">
        <v>122</v>
      </c>
      <c r="C55" s="8" t="s">
        <v>41</v>
      </c>
      <c r="D55" s="8" t="s">
        <v>19</v>
      </c>
      <c r="E55" s="8" t="s">
        <v>55</v>
      </c>
      <c r="F55" s="8" t="s">
        <v>20</v>
      </c>
      <c r="G55" s="3">
        <f t="shared" si="0"/>
        <v>0</v>
      </c>
      <c r="H55" s="4">
        <f>IFERROR(Table1[[#This Row],[TOTAL_GAMES_STREAMED]] / Table1[[#This Row],[TOTAL_TIME_STREAMED]], "")</f>
        <v>1.3612056392805057E-2</v>
      </c>
      <c r="I55" s="4">
        <f>IFERROR(Table1[[#This Row],[TOTAL_FOLLOWERS]] / Table1[[#This Row],[TotalTimeStreamed_Days]], "")</f>
        <v>6452.1147301895971</v>
      </c>
      <c r="J55" s="1">
        <v>4.5</v>
      </c>
      <c r="K55" s="2">
        <v>125</v>
      </c>
      <c r="L55" s="8" t="str">
        <f>IF(Table1[[#This Row],[ACTIVE_DAYS_PER_WEEK]]&gt;=5, "High", "Low")</f>
        <v>Low</v>
      </c>
      <c r="M55" s="2">
        <v>0</v>
      </c>
      <c r="N55" s="1">
        <v>1.8</v>
      </c>
      <c r="O55" s="1">
        <v>2057</v>
      </c>
      <c r="P55" s="2">
        <f>Table1[[#This Row],[TOTAL_TIME_STREAMED]]/24</f>
        <v>85.708333333333329</v>
      </c>
      <c r="Q55" s="2">
        <v>553000</v>
      </c>
      <c r="R55" s="2">
        <v>0</v>
      </c>
      <c r="S55" s="2">
        <v>28</v>
      </c>
      <c r="T55" s="1">
        <v>4.2</v>
      </c>
      <c r="U55" s="8" t="s">
        <v>37</v>
      </c>
      <c r="V55" s="8" t="s">
        <v>28</v>
      </c>
    </row>
    <row r="56" spans="1:22" x14ac:dyDescent="0.3">
      <c r="A56" s="1">
        <v>56</v>
      </c>
      <c r="B56" s="8" t="s">
        <v>123</v>
      </c>
      <c r="C56" s="8" t="s">
        <v>18</v>
      </c>
      <c r="D56" s="8" t="s">
        <v>19</v>
      </c>
      <c r="E56" s="8" t="s">
        <v>124</v>
      </c>
      <c r="F56" s="8" t="s">
        <v>125</v>
      </c>
      <c r="G56" s="3">
        <f t="shared" si="0"/>
        <v>6.185852981969487E-3</v>
      </c>
      <c r="H56" s="4">
        <f>IFERROR(Table1[[#This Row],[TOTAL_GAMES_STREAMED]] / Table1[[#This Row],[TOTAL_TIME_STREAMED]], "")</f>
        <v>1.3982057706295967E-2</v>
      </c>
      <c r="I56" s="4">
        <f>IFERROR(Table1[[#This Row],[TOTAL_FOLLOWERS]] / Table1[[#This Row],[TotalTimeStreamed_Days]], "")</f>
        <v>1398.5290552008407</v>
      </c>
      <c r="J56" s="1">
        <v>7.3</v>
      </c>
      <c r="K56" s="2">
        <v>4270</v>
      </c>
      <c r="L56" s="8" t="str">
        <f>IF(Table1[[#This Row],[ACTIVE_DAYS_PER_WEEK]]&gt;=5, "High", "Low")</f>
        <v>Low</v>
      </c>
      <c r="M56" s="2">
        <v>4460</v>
      </c>
      <c r="N56" s="1">
        <v>1.3</v>
      </c>
      <c r="O56" s="1">
        <v>12373</v>
      </c>
      <c r="P56" s="2">
        <f>Table1[[#This Row],[TOTAL_TIME_STREAMED]]/24</f>
        <v>515.54166666666663</v>
      </c>
      <c r="Q56" s="2">
        <v>721000</v>
      </c>
      <c r="R56" s="2">
        <v>756000</v>
      </c>
      <c r="S56" s="2">
        <v>173</v>
      </c>
      <c r="T56" s="1">
        <v>4.8</v>
      </c>
      <c r="U56" s="8" t="s">
        <v>34</v>
      </c>
      <c r="V56" s="8" t="s">
        <v>34</v>
      </c>
    </row>
    <row r="57" spans="1:22" x14ac:dyDescent="0.3">
      <c r="A57" s="1">
        <v>57</v>
      </c>
      <c r="B57" s="8" t="s">
        <v>126</v>
      </c>
      <c r="C57" s="8" t="s">
        <v>73</v>
      </c>
      <c r="D57" s="8" t="s">
        <v>19</v>
      </c>
      <c r="E57" s="8" t="s">
        <v>20</v>
      </c>
      <c r="F57" s="8" t="s">
        <v>64</v>
      </c>
      <c r="G57" s="3">
        <f t="shared" si="0"/>
        <v>1.7203094233473982E-2</v>
      </c>
      <c r="H57" s="4">
        <f>IFERROR(Table1[[#This Row],[TOTAL_GAMES_STREAMED]] / Table1[[#This Row],[TOTAL_TIME_STREAMED]], "")</f>
        <v>7.6818721383754451E-2</v>
      </c>
      <c r="I57" s="4">
        <f>IFERROR(Table1[[#This Row],[TOTAL_FOLLOWERS]] / Table1[[#This Row],[TotalTimeStreamed_Days]], "")</f>
        <v>14468.373749364084</v>
      </c>
      <c r="J57" s="1">
        <v>5.8</v>
      </c>
      <c r="K57" s="2">
        <v>4221</v>
      </c>
      <c r="L57" s="8" t="str">
        <f>IF(Table1[[#This Row],[ACTIVE_DAYS_PER_WEEK]]&gt;=5, "High", "Low")</f>
        <v>High</v>
      </c>
      <c r="M57" s="2">
        <v>122314</v>
      </c>
      <c r="N57" s="1">
        <v>2.9</v>
      </c>
      <c r="O57" s="1">
        <v>11794</v>
      </c>
      <c r="P57" s="2">
        <f>Table1[[#This Row],[TOTAL_TIME_STREAMED]]/24</f>
        <v>491.41666666666669</v>
      </c>
      <c r="Q57" s="2">
        <v>7110000</v>
      </c>
      <c r="R57" s="2">
        <v>206000000</v>
      </c>
      <c r="S57" s="2">
        <v>906</v>
      </c>
      <c r="T57" s="1">
        <v>5.2</v>
      </c>
      <c r="U57" s="8" t="s">
        <v>31</v>
      </c>
      <c r="V57" s="8" t="s">
        <v>22</v>
      </c>
    </row>
    <row r="58" spans="1:22" x14ac:dyDescent="0.3">
      <c r="A58" s="1">
        <v>58</v>
      </c>
      <c r="B58" s="8" t="s">
        <v>127</v>
      </c>
      <c r="C58" s="8" t="s">
        <v>18</v>
      </c>
      <c r="D58" s="8" t="s">
        <v>47</v>
      </c>
      <c r="E58" s="8" t="s">
        <v>128</v>
      </c>
      <c r="G58" s="3">
        <f t="shared" si="0"/>
        <v>5.7884308510638298E-2</v>
      </c>
      <c r="H58" s="4">
        <f>IFERROR(Table1[[#This Row],[TOTAL_GAMES_STREAMED]] / Table1[[#This Row],[TOTAL_TIME_STREAMED]], "")</f>
        <v>6.1957868649318464E-4</v>
      </c>
      <c r="I58" s="4">
        <f>IFERROR(Table1[[#This Row],[TOTAL_FOLLOWERS]] / Table1[[#This Row],[TotalTimeStreamed_Days]], "")</f>
        <v>11182.156133828996</v>
      </c>
      <c r="J58" s="1">
        <v>5.9</v>
      </c>
      <c r="K58" s="2">
        <v>2796</v>
      </c>
      <c r="L58" s="8" t="str">
        <f>IF(Table1[[#This Row],[ACTIVE_DAYS_PER_WEEK]]&gt;=5, "High", "Low")</f>
        <v>Low</v>
      </c>
      <c r="M58" s="2">
        <v>43529</v>
      </c>
      <c r="N58" s="1">
        <v>1</v>
      </c>
      <c r="O58" s="1">
        <v>1614</v>
      </c>
      <c r="P58" s="2">
        <f>Table1[[#This Row],[TOTAL_TIME_STREAMED]]/24</f>
        <v>67.25</v>
      </c>
      <c r="Q58" s="2">
        <v>752000</v>
      </c>
      <c r="R58" s="2">
        <v>11700000</v>
      </c>
      <c r="S58" s="2">
        <v>1</v>
      </c>
      <c r="T58" s="1">
        <v>1.5</v>
      </c>
      <c r="U58" s="8" t="s">
        <v>23</v>
      </c>
      <c r="V58" s="8" t="s">
        <v>28</v>
      </c>
    </row>
    <row r="59" spans="1:22" x14ac:dyDescent="0.3">
      <c r="A59" s="1">
        <v>59</v>
      </c>
      <c r="B59" s="8" t="s">
        <v>129</v>
      </c>
      <c r="C59" s="8" t="s">
        <v>18</v>
      </c>
      <c r="D59" s="8" t="s">
        <v>19</v>
      </c>
      <c r="E59" s="8" t="s">
        <v>43</v>
      </c>
      <c r="F59" s="8" t="s">
        <v>1257</v>
      </c>
      <c r="G59" s="3">
        <f t="shared" si="0"/>
        <v>8.1081081081081086E-3</v>
      </c>
      <c r="H59" s="4">
        <f>IFERROR(Table1[[#This Row],[TOTAL_GAMES_STREAMED]] / Table1[[#This Row],[TOTAL_TIME_STREAMED]], "")</f>
        <v>6.6090493136756485E-3</v>
      </c>
      <c r="I59" s="4">
        <f>IFERROR(Table1[[#This Row],[TOTAL_FOLLOWERS]] / Table1[[#This Row],[TotalTimeStreamed_Days]], "")</f>
        <v>4063.0401626842909</v>
      </c>
      <c r="J59" s="1">
        <v>6</v>
      </c>
      <c r="K59" s="2">
        <v>9870</v>
      </c>
      <c r="L59" s="8" t="str">
        <f>IF(Table1[[#This Row],[ACTIVE_DAYS_PER_WEEK]]&gt;=5, "High", "Low")</f>
        <v>Low</v>
      </c>
      <c r="M59" s="2">
        <v>2700</v>
      </c>
      <c r="N59" s="1">
        <v>1.1000000000000001</v>
      </c>
      <c r="O59" s="1">
        <v>1967</v>
      </c>
      <c r="P59" s="2">
        <f>Table1[[#This Row],[TOTAL_TIME_STREAMED]]/24</f>
        <v>81.958333333333329</v>
      </c>
      <c r="Q59" s="2">
        <v>333000</v>
      </c>
      <c r="R59" s="2">
        <v>171000</v>
      </c>
      <c r="S59" s="2">
        <v>13</v>
      </c>
      <c r="T59" s="1">
        <v>0.9</v>
      </c>
      <c r="U59" s="8" t="s">
        <v>31</v>
      </c>
      <c r="V59" s="8" t="s">
        <v>28</v>
      </c>
    </row>
    <row r="60" spans="1:22" x14ac:dyDescent="0.3">
      <c r="A60" s="1">
        <v>60</v>
      </c>
      <c r="B60" s="8" t="s">
        <v>130</v>
      </c>
      <c r="C60" s="8" t="s">
        <v>84</v>
      </c>
      <c r="D60" s="8" t="s">
        <v>19</v>
      </c>
      <c r="E60" s="8" t="s">
        <v>20</v>
      </c>
      <c r="G60" s="3">
        <f t="shared" si="0"/>
        <v>0</v>
      </c>
      <c r="H60" s="4">
        <f>IFERROR(Table1[[#This Row],[TOTAL_GAMES_STREAMED]] / Table1[[#This Row],[TOTAL_TIME_STREAMED]], "")</f>
        <v>5.2356020942408382E-4</v>
      </c>
      <c r="I60" s="4">
        <f>IFERROR(Table1[[#This Row],[TOTAL_FOLLOWERS]] / Table1[[#This Row],[TotalTimeStreamed_Days]], "")</f>
        <v>1985.3403141361257</v>
      </c>
      <c r="J60" s="1">
        <v>6.2</v>
      </c>
      <c r="K60" s="2">
        <v>5017</v>
      </c>
      <c r="L60" s="8" t="str">
        <f>IF(Table1[[#This Row],[ACTIVE_DAYS_PER_WEEK]]&gt;=5, "High", "Low")</f>
        <v>Low</v>
      </c>
      <c r="M60" s="2">
        <v>0</v>
      </c>
      <c r="N60" s="1">
        <v>1</v>
      </c>
      <c r="O60" s="1">
        <v>1910</v>
      </c>
      <c r="P60" s="2">
        <f>Table1[[#This Row],[TOTAL_TIME_STREAMED]]/24</f>
        <v>79.583333333333329</v>
      </c>
      <c r="Q60" s="2">
        <v>158000</v>
      </c>
      <c r="R60" s="2">
        <v>0</v>
      </c>
      <c r="S60" s="2">
        <v>1</v>
      </c>
      <c r="T60" s="1">
        <v>0.6</v>
      </c>
      <c r="U60" s="8" t="s">
        <v>22</v>
      </c>
      <c r="V60" s="8" t="s">
        <v>28</v>
      </c>
    </row>
    <row r="61" spans="1:22" x14ac:dyDescent="0.3">
      <c r="A61" s="1">
        <v>61</v>
      </c>
      <c r="B61" s="8" t="s">
        <v>131</v>
      </c>
      <c r="C61" s="8" t="s">
        <v>36</v>
      </c>
      <c r="D61" s="8" t="s">
        <v>19</v>
      </c>
      <c r="E61" s="8" t="s">
        <v>55</v>
      </c>
      <c r="F61" s="8" t="s">
        <v>42</v>
      </c>
      <c r="G61" s="3">
        <f t="shared" si="0"/>
        <v>3.4453731343283583E-2</v>
      </c>
      <c r="H61" s="4">
        <f>IFERROR(Table1[[#This Row],[TOTAL_GAMES_STREAMED]] / Table1[[#This Row],[TOTAL_TIME_STREAMED]], "")</f>
        <v>4.435483870967742E-3</v>
      </c>
      <c r="I61" s="4">
        <f>IFERROR(Table1[[#This Row],[TOTAL_FOLLOWERS]] / Table1[[#This Row],[TotalTimeStreamed_Days]], "")</f>
        <v>3241.9354838709678</v>
      </c>
      <c r="J61" s="1">
        <v>4.5</v>
      </c>
      <c r="K61" s="2">
        <v>6163</v>
      </c>
      <c r="L61" s="8" t="str">
        <f>IF(Table1[[#This Row],[ACTIVE_DAYS_PER_WEEK]]&gt;=5, "High", "Low")</f>
        <v>Low</v>
      </c>
      <c r="M61" s="2">
        <v>11542</v>
      </c>
      <c r="N61" s="1">
        <v>1.5</v>
      </c>
      <c r="O61" s="1">
        <v>2480</v>
      </c>
      <c r="P61" s="2">
        <f>Table1[[#This Row],[TOTAL_TIME_STREAMED]]/24</f>
        <v>103.33333333333333</v>
      </c>
      <c r="Q61" s="2">
        <v>335000</v>
      </c>
      <c r="R61" s="2">
        <v>759000</v>
      </c>
      <c r="S61" s="2">
        <v>11</v>
      </c>
      <c r="T61" s="1">
        <v>0.2</v>
      </c>
      <c r="U61" s="8" t="s">
        <v>27</v>
      </c>
      <c r="V61" s="8" t="s">
        <v>28</v>
      </c>
    </row>
    <row r="62" spans="1:22" x14ac:dyDescent="0.3">
      <c r="A62" s="1">
        <v>62</v>
      </c>
      <c r="B62" s="8" t="s">
        <v>132</v>
      </c>
      <c r="C62" s="8" t="s">
        <v>18</v>
      </c>
      <c r="D62" s="8" t="s">
        <v>19</v>
      </c>
      <c r="E62" s="8" t="s">
        <v>1257</v>
      </c>
      <c r="F62" s="8" t="s">
        <v>20</v>
      </c>
      <c r="G62" s="3">
        <f t="shared" si="0"/>
        <v>2.2142857142857142E-4</v>
      </c>
      <c r="H62" s="4">
        <f>IFERROR(Table1[[#This Row],[TOTAL_GAMES_STREAMED]] / Table1[[#This Row],[TOTAL_TIME_STREAMED]], "")</f>
        <v>6.6214202946532031E-3</v>
      </c>
      <c r="I62" s="4">
        <f>IFERROR(Table1[[#This Row],[TOTAL_FOLLOWERS]] / Table1[[#This Row],[TotalTimeStreamed_Days]], "")</f>
        <v>5005.7937427578217</v>
      </c>
      <c r="J62" s="1">
        <v>6.4</v>
      </c>
      <c r="K62" s="2">
        <v>1309</v>
      </c>
      <c r="L62" s="8" t="str">
        <f>IF(Table1[[#This Row],[ACTIVE_DAYS_PER_WEEK]]&gt;=5, "High", "Low")</f>
        <v>Low</v>
      </c>
      <c r="M62" s="2">
        <v>279</v>
      </c>
      <c r="N62" s="1">
        <v>1.2</v>
      </c>
      <c r="O62" s="1">
        <v>6041</v>
      </c>
      <c r="P62" s="2">
        <f>Table1[[#This Row],[TOTAL_TIME_STREAMED]]/24</f>
        <v>251.70833333333334</v>
      </c>
      <c r="Q62" s="2">
        <v>1260000</v>
      </c>
      <c r="R62" s="2">
        <v>2690000</v>
      </c>
      <c r="S62" s="2">
        <v>40</v>
      </c>
      <c r="T62" s="1">
        <v>4.3</v>
      </c>
      <c r="U62" s="8" t="s">
        <v>28</v>
      </c>
      <c r="V62" s="8" t="s">
        <v>22</v>
      </c>
    </row>
    <row r="63" spans="1:22" x14ac:dyDescent="0.3">
      <c r="A63" s="1">
        <v>63</v>
      </c>
      <c r="B63" s="8" t="s">
        <v>133</v>
      </c>
      <c r="C63" s="8" t="s">
        <v>18</v>
      </c>
      <c r="D63" s="8" t="s">
        <v>19</v>
      </c>
      <c r="E63" s="8" t="s">
        <v>58</v>
      </c>
      <c r="F63" s="8" t="s">
        <v>64</v>
      </c>
      <c r="G63" s="3">
        <f t="shared" si="0"/>
        <v>2.1894099455221406E-2</v>
      </c>
      <c r="H63" s="4">
        <f>IFERROR(Table1[[#This Row],[TOTAL_GAMES_STREAMED]] / Table1[[#This Row],[TOTAL_TIME_STREAMED]], "")</f>
        <v>3.3844128983736015E-3</v>
      </c>
      <c r="I63" s="4">
        <f>IFERROR(Table1[[#This Row],[TOTAL_FOLLOWERS]] / Table1[[#This Row],[TotalTimeStreamed_Days]], "")</f>
        <v>4580.2365328570086</v>
      </c>
      <c r="J63" s="1">
        <v>6.3</v>
      </c>
      <c r="K63" s="2">
        <v>1281</v>
      </c>
      <c r="L63" s="8" t="str">
        <f>IF(Table1[[#This Row],[ACTIVE_DAYS_PER_WEEK]]&gt;=5, "High", "Low")</f>
        <v>Low</v>
      </c>
      <c r="M63" s="2">
        <v>44445</v>
      </c>
      <c r="N63" s="1">
        <v>1</v>
      </c>
      <c r="O63" s="1">
        <v>10637</v>
      </c>
      <c r="P63" s="2">
        <f>Table1[[#This Row],[TOTAL_TIME_STREAMED]]/24</f>
        <v>443.20833333333331</v>
      </c>
      <c r="Q63" s="2">
        <v>2029999</v>
      </c>
      <c r="R63" s="2">
        <v>70500000</v>
      </c>
      <c r="S63" s="2">
        <v>36</v>
      </c>
      <c r="T63" s="1">
        <v>4.9000000000000004</v>
      </c>
      <c r="U63" s="8" t="s">
        <v>31</v>
      </c>
      <c r="V63" s="8" t="s">
        <v>28</v>
      </c>
    </row>
    <row r="64" spans="1:22" x14ac:dyDescent="0.3">
      <c r="A64" s="1">
        <v>64</v>
      </c>
      <c r="B64" s="8" t="s">
        <v>134</v>
      </c>
      <c r="C64" s="8" t="s">
        <v>18</v>
      </c>
      <c r="D64" s="8" t="s">
        <v>19</v>
      </c>
      <c r="E64" s="8" t="s">
        <v>20</v>
      </c>
      <c r="F64" s="8" t="s">
        <v>42</v>
      </c>
      <c r="G64" s="3">
        <f t="shared" si="0"/>
        <v>3.4263461538461541E-2</v>
      </c>
      <c r="H64" s="4">
        <f>IFERROR(Table1[[#This Row],[TOTAL_GAMES_STREAMED]] / Table1[[#This Row],[TOTAL_TIME_STREAMED]], "")</f>
        <v>3.3309270908528414E-2</v>
      </c>
      <c r="I64" s="4">
        <f>IFERROR(Table1[[#This Row],[TOTAL_FOLLOWERS]] / Table1[[#This Row],[TotalTimeStreamed_Days]], "")</f>
        <v>5147.9839125502731</v>
      </c>
      <c r="J64" s="1">
        <v>5.5</v>
      </c>
      <c r="K64" s="2">
        <v>1443</v>
      </c>
      <c r="L64" s="8" t="str">
        <f>IF(Table1[[#This Row],[ACTIVE_DAYS_PER_WEEK]]&gt;=5, "High", "Low")</f>
        <v>Low</v>
      </c>
      <c r="M64" s="2">
        <v>71268</v>
      </c>
      <c r="N64" s="1">
        <v>2</v>
      </c>
      <c r="O64" s="1">
        <v>9697</v>
      </c>
      <c r="P64" s="2">
        <f>Table1[[#This Row],[TOTAL_TIME_STREAMED]]/24</f>
        <v>404.04166666666669</v>
      </c>
      <c r="Q64" s="2">
        <v>2080000</v>
      </c>
      <c r="R64" s="2">
        <v>103000000</v>
      </c>
      <c r="S64" s="2">
        <v>323</v>
      </c>
      <c r="T64" s="1">
        <v>4.7</v>
      </c>
      <c r="U64" s="8" t="s">
        <v>37</v>
      </c>
      <c r="V64" s="8" t="s">
        <v>34</v>
      </c>
    </row>
    <row r="65" spans="1:22" x14ac:dyDescent="0.3">
      <c r="A65" s="1">
        <v>65</v>
      </c>
      <c r="B65" s="8" t="s">
        <v>135</v>
      </c>
      <c r="C65" s="8" t="s">
        <v>57</v>
      </c>
      <c r="D65" s="8" t="s">
        <v>19</v>
      </c>
      <c r="E65" s="8" t="s">
        <v>43</v>
      </c>
      <c r="F65" s="8" t="s">
        <v>20</v>
      </c>
      <c r="G65" s="3">
        <f t="shared" si="0"/>
        <v>1.231460396039604</v>
      </c>
      <c r="H65" s="4">
        <f>IFERROR(Table1[[#This Row],[TOTAL_GAMES_STREAMED]] / Table1[[#This Row],[TOTAL_TIME_STREAMED]], "")</f>
        <v>1.4285714285714285E-2</v>
      </c>
      <c r="I65" s="4">
        <f>IFERROR(Table1[[#This Row],[TOTAL_FOLLOWERS]] / Table1[[#This Row],[TotalTimeStreamed_Days]], "")</f>
        <v>4617.1428571428569</v>
      </c>
      <c r="J65" s="1">
        <v>5.0999999999999996</v>
      </c>
      <c r="K65" s="2">
        <v>9901</v>
      </c>
      <c r="L65" s="8" t="str">
        <f>IF(Table1[[#This Row],[ACTIVE_DAYS_PER_WEEK]]&gt;=5, "High", "Low")</f>
        <v>Low</v>
      </c>
      <c r="M65" s="2">
        <v>49751</v>
      </c>
      <c r="N65" s="1">
        <v>1</v>
      </c>
      <c r="O65" s="1">
        <v>210</v>
      </c>
      <c r="P65" s="2">
        <f>Table1[[#This Row],[TOTAL_TIME_STREAMED]]/24</f>
        <v>8.75</v>
      </c>
      <c r="Q65" s="2">
        <v>40400</v>
      </c>
      <c r="R65" s="2">
        <v>201000</v>
      </c>
      <c r="S65" s="2">
        <v>3</v>
      </c>
      <c r="T65" s="1">
        <v>0</v>
      </c>
      <c r="U65" s="8" t="s">
        <v>22</v>
      </c>
      <c r="V65" s="8" t="s">
        <v>27</v>
      </c>
    </row>
    <row r="66" spans="1:22" x14ac:dyDescent="0.3">
      <c r="A66" s="1">
        <v>66</v>
      </c>
      <c r="B66" s="8" t="s">
        <v>136</v>
      </c>
      <c r="C66" s="8" t="s">
        <v>36</v>
      </c>
      <c r="D66" s="8" t="s">
        <v>19</v>
      </c>
      <c r="E66" s="8" t="s">
        <v>20</v>
      </c>
      <c r="F66" s="8" t="s">
        <v>39</v>
      </c>
      <c r="G66" s="3">
        <f t="shared" si="0"/>
        <v>4.003225806451613E-3</v>
      </c>
      <c r="H66" s="4">
        <f>IFERROR(Table1[[#This Row],[TOTAL_GAMES_STREAMED]] / Table1[[#This Row],[TOTAL_TIME_STREAMED]], "")</f>
        <v>9.6357226792009407E-2</v>
      </c>
      <c r="I66" s="4">
        <f>IFERROR(Table1[[#This Row],[TOTAL_FOLLOWERS]] / Table1[[#This Row],[TotalTimeStreamed_Days]], "")</f>
        <v>67755.581668625149</v>
      </c>
      <c r="J66" s="1">
        <v>3.7</v>
      </c>
      <c r="K66" s="2">
        <v>11093</v>
      </c>
      <c r="L66" s="8" t="str">
        <f>IF(Table1[[#This Row],[ACTIVE_DAYS_PER_WEEK]]&gt;=5, "High", "Low")</f>
        <v>Low</v>
      </c>
      <c r="M66" s="2">
        <v>38471</v>
      </c>
      <c r="N66" s="1">
        <v>2.5</v>
      </c>
      <c r="O66" s="1">
        <v>3404</v>
      </c>
      <c r="P66" s="2">
        <f>Table1[[#This Row],[TOTAL_TIME_STREAMED]]/24</f>
        <v>141.83333333333334</v>
      </c>
      <c r="Q66" s="2">
        <v>9610000</v>
      </c>
      <c r="R66" s="2">
        <v>33299999</v>
      </c>
      <c r="S66" s="2">
        <v>328</v>
      </c>
      <c r="T66" s="1">
        <v>4.2</v>
      </c>
      <c r="U66" s="8" t="s">
        <v>37</v>
      </c>
      <c r="V66" s="8" t="s">
        <v>27</v>
      </c>
    </row>
    <row r="67" spans="1:22" x14ac:dyDescent="0.3">
      <c r="A67" s="1">
        <v>67</v>
      </c>
      <c r="B67" s="8" t="s">
        <v>137</v>
      </c>
      <c r="C67" s="8" t="s">
        <v>18</v>
      </c>
      <c r="D67" s="8" t="s">
        <v>19</v>
      </c>
      <c r="E67" s="8" t="s">
        <v>55</v>
      </c>
      <c r="F67" s="8" t="s">
        <v>138</v>
      </c>
      <c r="G67" s="3">
        <f t="shared" ref="G67:G130" si="1">M67/Q67</f>
        <v>3.7219251336898396E-3</v>
      </c>
      <c r="H67" s="4">
        <f>IFERROR(Table1[[#This Row],[TOTAL_GAMES_STREAMED]] / Table1[[#This Row],[TOTAL_TIME_STREAMED]], "")</f>
        <v>1.713796058269066E-2</v>
      </c>
      <c r="I67" s="4">
        <f>IFERROR(Table1[[#This Row],[TOTAL_FOLLOWERS]] / Table1[[#This Row],[TotalTimeStreamed_Days]], "")</f>
        <v>4807.1979434447303</v>
      </c>
      <c r="J67" s="1">
        <v>4.8</v>
      </c>
      <c r="K67" s="2">
        <v>1029</v>
      </c>
      <c r="L67" s="8" t="str">
        <f>IF(Table1[[#This Row],[ACTIVE_DAYS_PER_WEEK]]&gt;=5, "High", "Low")</f>
        <v>High</v>
      </c>
      <c r="M67" s="2">
        <v>3480</v>
      </c>
      <c r="N67" s="1">
        <v>1.7</v>
      </c>
      <c r="O67" s="1">
        <v>4668</v>
      </c>
      <c r="P67" s="2">
        <f>Table1[[#This Row],[TOTAL_TIME_STREAMED]]/24</f>
        <v>194.5</v>
      </c>
      <c r="Q67" s="2">
        <v>935000</v>
      </c>
      <c r="R67" s="2">
        <v>316000</v>
      </c>
      <c r="S67" s="2">
        <v>80</v>
      </c>
      <c r="T67" s="1">
        <v>5.0999999999999996</v>
      </c>
      <c r="U67" s="8" t="s">
        <v>22</v>
      </c>
      <c r="V67" s="8" t="s">
        <v>28</v>
      </c>
    </row>
    <row r="68" spans="1:22" x14ac:dyDescent="0.3">
      <c r="A68" s="1">
        <v>68</v>
      </c>
      <c r="B68" s="8" t="s">
        <v>139</v>
      </c>
      <c r="C68" s="8" t="s">
        <v>18</v>
      </c>
      <c r="D68" s="8" t="s">
        <v>19</v>
      </c>
      <c r="E68" s="8" t="s">
        <v>102</v>
      </c>
      <c r="F68" s="8" t="s">
        <v>81</v>
      </c>
      <c r="G68" s="3">
        <f t="shared" si="1"/>
        <v>3.1556349206349206E-2</v>
      </c>
      <c r="H68" s="4">
        <f>IFERROR(Table1[[#This Row],[TOTAL_GAMES_STREAMED]] / Table1[[#This Row],[TOTAL_TIME_STREAMED]], "")</f>
        <v>4.2219952332311879E-3</v>
      </c>
      <c r="I68" s="4">
        <f>IFERROR(Table1[[#This Row],[TOTAL_FOLLOWERS]] / Table1[[#This Row],[TotalTimeStreamed_Days]], "")</f>
        <v>2059.2441266598571</v>
      </c>
      <c r="J68" s="1">
        <v>9.1</v>
      </c>
      <c r="K68" s="2">
        <v>8000</v>
      </c>
      <c r="L68" s="8" t="str">
        <f>IF(Table1[[#This Row],[ACTIVE_DAYS_PER_WEEK]]&gt;=5, "High", "Low")</f>
        <v>High</v>
      </c>
      <c r="M68" s="2">
        <v>39761</v>
      </c>
      <c r="N68" s="1">
        <v>1.2</v>
      </c>
      <c r="O68" s="1">
        <v>14685</v>
      </c>
      <c r="P68" s="2">
        <f>Table1[[#This Row],[TOTAL_TIME_STREAMED]]/24</f>
        <v>611.875</v>
      </c>
      <c r="Q68" s="2">
        <v>1260000</v>
      </c>
      <c r="R68" s="2">
        <v>62700000</v>
      </c>
      <c r="S68" s="2">
        <v>62</v>
      </c>
      <c r="T68" s="1">
        <v>6.8</v>
      </c>
      <c r="U68" s="8" t="s">
        <v>34</v>
      </c>
      <c r="V68" s="8" t="s">
        <v>22</v>
      </c>
    </row>
    <row r="69" spans="1:22" x14ac:dyDescent="0.3">
      <c r="A69" s="1">
        <v>69</v>
      </c>
      <c r="B69" s="8" t="s">
        <v>140</v>
      </c>
      <c r="C69" s="8" t="s">
        <v>18</v>
      </c>
      <c r="D69" s="8" t="s">
        <v>19</v>
      </c>
      <c r="E69" s="8" t="s">
        <v>20</v>
      </c>
      <c r="F69" s="8" t="s">
        <v>42</v>
      </c>
      <c r="G69" s="3">
        <f t="shared" si="1"/>
        <v>2.7019999999999999E-2</v>
      </c>
      <c r="H69" s="4">
        <f>IFERROR(Table1[[#This Row],[TOTAL_GAMES_STREAMED]] / Table1[[#This Row],[TOTAL_TIME_STREAMED]], "")</f>
        <v>0.23198847262247838</v>
      </c>
      <c r="I69" s="4">
        <f>IFERROR(Table1[[#This Row],[TOTAL_FOLLOWERS]] / Table1[[#This Row],[TotalTimeStreamed_Days]], "")</f>
        <v>38040.345821325645</v>
      </c>
      <c r="J69" s="1">
        <v>4.0999999999999996</v>
      </c>
      <c r="K69" s="2">
        <v>5500</v>
      </c>
      <c r="L69" s="8" t="str">
        <f>IF(Table1[[#This Row],[ACTIVE_DAYS_PER_WEEK]]&gt;=5, "High", "Low")</f>
        <v>Low</v>
      </c>
      <c r="M69" s="2">
        <v>29722</v>
      </c>
      <c r="N69" s="1">
        <v>1.4</v>
      </c>
      <c r="O69" s="1">
        <v>694</v>
      </c>
      <c r="P69" s="2">
        <f>Table1[[#This Row],[TOTAL_TIME_STREAMED]]/24</f>
        <v>28.916666666666668</v>
      </c>
      <c r="Q69" s="2">
        <v>1100000</v>
      </c>
      <c r="R69" s="2">
        <v>54700000</v>
      </c>
      <c r="S69" s="2">
        <v>161</v>
      </c>
      <c r="T69" s="1">
        <v>4.3</v>
      </c>
      <c r="U69" s="8" t="s">
        <v>23</v>
      </c>
      <c r="V69" s="8" t="s">
        <v>23</v>
      </c>
    </row>
    <row r="70" spans="1:22" x14ac:dyDescent="0.3">
      <c r="A70" s="1">
        <v>70</v>
      </c>
      <c r="B70" s="8" t="s">
        <v>141</v>
      </c>
      <c r="C70" s="8" t="s">
        <v>73</v>
      </c>
      <c r="D70" s="8" t="s">
        <v>19</v>
      </c>
      <c r="E70" s="8" t="s">
        <v>20</v>
      </c>
      <c r="F70" s="8" t="s">
        <v>55</v>
      </c>
      <c r="G70" s="3">
        <f t="shared" si="1"/>
        <v>2.4836601307189543E-3</v>
      </c>
      <c r="H70" s="4">
        <f>IFERROR(Table1[[#This Row],[TOTAL_GAMES_STREAMED]] / Table1[[#This Row],[TOTAL_TIME_STREAMED]], "")</f>
        <v>5.3874538745387453E-2</v>
      </c>
      <c r="I70" s="4">
        <f>IFERROR(Table1[[#This Row],[TOTAL_FOLLOWERS]] / Table1[[#This Row],[TotalTimeStreamed_Days]], "")</f>
        <v>3613.2841328413283</v>
      </c>
      <c r="J70" s="1">
        <v>4.3</v>
      </c>
      <c r="K70" s="2">
        <v>6750</v>
      </c>
      <c r="L70" s="8" t="str">
        <f>IF(Table1[[#This Row],[ACTIVE_DAYS_PER_WEEK]]&gt;=5, "High", "Low")</f>
        <v>High</v>
      </c>
      <c r="M70" s="2">
        <v>1520</v>
      </c>
      <c r="N70" s="1">
        <v>2.4</v>
      </c>
      <c r="O70" s="1">
        <v>4065</v>
      </c>
      <c r="P70" s="2">
        <f>Table1[[#This Row],[TOTAL_TIME_STREAMED]]/24</f>
        <v>169.375</v>
      </c>
      <c r="Q70" s="2">
        <v>612000</v>
      </c>
      <c r="R70" s="2">
        <v>138000</v>
      </c>
      <c r="S70" s="2">
        <v>219</v>
      </c>
      <c r="T70" s="1">
        <v>6.7</v>
      </c>
      <c r="U70" s="8" t="s">
        <v>37</v>
      </c>
      <c r="V70" s="8" t="s">
        <v>22</v>
      </c>
    </row>
    <row r="71" spans="1:22" x14ac:dyDescent="0.3">
      <c r="A71" s="1">
        <v>71</v>
      </c>
      <c r="B71" s="8" t="s">
        <v>142</v>
      </c>
      <c r="C71" s="8" t="s">
        <v>18</v>
      </c>
      <c r="D71" s="8" t="s">
        <v>19</v>
      </c>
      <c r="E71" s="8" t="s">
        <v>30</v>
      </c>
      <c r="F71" s="8" t="s">
        <v>143</v>
      </c>
      <c r="G71" s="3">
        <f t="shared" si="1"/>
        <v>3.359642184557439E-2</v>
      </c>
      <c r="H71" s="4">
        <f>IFERROR(Table1[[#This Row],[TOTAL_GAMES_STREAMED]] / Table1[[#This Row],[TOTAL_TIME_STREAMED]], "")</f>
        <v>1.2739287417399006E-2</v>
      </c>
      <c r="I71" s="4">
        <f>IFERROR(Table1[[#This Row],[TOTAL_FOLLOWERS]] / Table1[[#This Row],[TotalTimeStreamed_Days]], "")</f>
        <v>8681.7903126916008</v>
      </c>
      <c r="J71" s="1">
        <v>7.7</v>
      </c>
      <c r="K71" s="2">
        <v>303</v>
      </c>
      <c r="L71" s="8" t="str">
        <f>IF(Table1[[#This Row],[ACTIVE_DAYS_PER_WEEK]]&gt;=5, "High", "Low")</f>
        <v>Low</v>
      </c>
      <c r="M71" s="2">
        <v>178397</v>
      </c>
      <c r="N71" s="1">
        <v>1.3</v>
      </c>
      <c r="O71" s="1">
        <v>14679</v>
      </c>
      <c r="P71" s="2">
        <f>Table1[[#This Row],[TOTAL_TIME_STREAMED]]/24</f>
        <v>611.625</v>
      </c>
      <c r="Q71" s="2">
        <v>5310000</v>
      </c>
      <c r="R71" s="2">
        <v>301000000</v>
      </c>
      <c r="S71" s="2">
        <v>187</v>
      </c>
      <c r="T71" s="1">
        <v>4.8</v>
      </c>
      <c r="U71" s="8" t="s">
        <v>37</v>
      </c>
      <c r="V71" s="8" t="s">
        <v>27</v>
      </c>
    </row>
    <row r="72" spans="1:22" x14ac:dyDescent="0.3">
      <c r="A72" s="1">
        <v>72</v>
      </c>
      <c r="B72" s="8" t="s">
        <v>144</v>
      </c>
      <c r="C72" s="8" t="s">
        <v>57</v>
      </c>
      <c r="D72" s="8" t="s">
        <v>47</v>
      </c>
      <c r="E72" s="8" t="s">
        <v>43</v>
      </c>
      <c r="F72" s="8" t="s">
        <v>66</v>
      </c>
      <c r="G72" s="3">
        <f t="shared" si="1"/>
        <v>1.0552346570397112E-2</v>
      </c>
      <c r="H72" s="4">
        <f>IFERROR(Table1[[#This Row],[TOTAL_GAMES_STREAMED]] / Table1[[#This Row],[TOTAL_TIME_STREAMED]], "")</f>
        <v>6.700167504187605E-4</v>
      </c>
      <c r="I72" s="4">
        <f>IFERROR(Table1[[#This Row],[TOTAL_FOLLOWERS]] / Table1[[#This Row],[TotalTimeStreamed_Days]], "")</f>
        <v>4454.2713567839191</v>
      </c>
      <c r="J72" s="1">
        <v>7.5</v>
      </c>
      <c r="K72" s="2">
        <v>1378</v>
      </c>
      <c r="L72" s="8" t="str">
        <f>IF(Table1[[#This Row],[ACTIVE_DAYS_PER_WEEK]]&gt;=5, "High", "Low")</f>
        <v>Low</v>
      </c>
      <c r="M72" s="2">
        <v>5846</v>
      </c>
      <c r="N72" s="1">
        <v>1</v>
      </c>
      <c r="O72" s="1">
        <v>2985</v>
      </c>
      <c r="P72" s="2">
        <f>Table1[[#This Row],[TOTAL_TIME_STREAMED]]/24</f>
        <v>124.375</v>
      </c>
      <c r="Q72" s="2">
        <v>554000</v>
      </c>
      <c r="R72" s="2">
        <v>23400000</v>
      </c>
      <c r="S72" s="2">
        <v>2</v>
      </c>
      <c r="T72" s="1">
        <v>1.9</v>
      </c>
      <c r="U72" s="8" t="s">
        <v>28</v>
      </c>
      <c r="V72" s="8" t="s">
        <v>23</v>
      </c>
    </row>
    <row r="73" spans="1:22" x14ac:dyDescent="0.3">
      <c r="A73" s="1">
        <v>73</v>
      </c>
      <c r="B73" s="8" t="s">
        <v>145</v>
      </c>
      <c r="C73" s="8" t="s">
        <v>52</v>
      </c>
      <c r="D73" s="8" t="s">
        <v>19</v>
      </c>
      <c r="E73" s="8" t="s">
        <v>20</v>
      </c>
      <c r="F73" s="8" t="s">
        <v>1257</v>
      </c>
      <c r="G73" s="3">
        <f t="shared" si="1"/>
        <v>2.0884827586206897E-2</v>
      </c>
      <c r="H73" s="4">
        <f>IFERROR(Table1[[#This Row],[TOTAL_GAMES_STREAMED]] / Table1[[#This Row],[TOTAL_TIME_STREAMED]], "")</f>
        <v>5.4371122391426961E-2</v>
      </c>
      <c r="I73" s="4">
        <f>IFERROR(Table1[[#This Row],[TOTAL_FOLLOWERS]] / Table1[[#This Row],[TotalTimeStreamed_Days]], "")</f>
        <v>7851.0998307952623</v>
      </c>
      <c r="J73" s="1">
        <v>4.9000000000000004</v>
      </c>
      <c r="K73" s="2">
        <v>1533</v>
      </c>
      <c r="L73" s="8" t="str">
        <f>IF(Table1[[#This Row],[ACTIVE_DAYS_PER_WEEK]]&gt;=5, "High", "Low")</f>
        <v>Low</v>
      </c>
      <c r="M73" s="2">
        <v>60566</v>
      </c>
      <c r="N73" s="1">
        <v>1.8</v>
      </c>
      <c r="O73" s="1">
        <v>8865</v>
      </c>
      <c r="P73" s="2">
        <f>Table1[[#This Row],[TOTAL_TIME_STREAMED]]/24</f>
        <v>369.375</v>
      </c>
      <c r="Q73" s="2">
        <v>2900000</v>
      </c>
      <c r="R73" s="2">
        <v>114000000</v>
      </c>
      <c r="S73" s="2">
        <v>482</v>
      </c>
      <c r="T73" s="1">
        <v>4.7</v>
      </c>
      <c r="U73" s="8" t="s">
        <v>31</v>
      </c>
      <c r="V73" s="8" t="s">
        <v>37</v>
      </c>
    </row>
    <row r="74" spans="1:22" x14ac:dyDescent="0.3">
      <c r="A74" s="1">
        <v>74</v>
      </c>
      <c r="B74" s="8" t="s">
        <v>146</v>
      </c>
      <c r="C74" s="8" t="s">
        <v>50</v>
      </c>
      <c r="D74" s="8" t="s">
        <v>19</v>
      </c>
      <c r="E74" s="8" t="s">
        <v>30</v>
      </c>
      <c r="F74" s="8" t="s">
        <v>43</v>
      </c>
      <c r="G74" s="3">
        <f t="shared" si="1"/>
        <v>3.4692194403534611E-2</v>
      </c>
      <c r="H74" s="4">
        <f>IFERROR(Table1[[#This Row],[TOTAL_GAMES_STREAMED]] / Table1[[#This Row],[TOTAL_TIME_STREAMED]], "")</f>
        <v>5.2670004171881521E-3</v>
      </c>
      <c r="I74" s="4">
        <f>IFERROR(Table1[[#This Row],[TOTAL_FOLLOWERS]] / Table1[[#This Row],[TotalTimeStreamed_Days]], "")</f>
        <v>849.81226533166455</v>
      </c>
      <c r="J74" s="1">
        <v>7.6</v>
      </c>
      <c r="K74" s="2">
        <v>1520</v>
      </c>
      <c r="L74" s="8" t="str">
        <f>IF(Table1[[#This Row],[ACTIVE_DAYS_PER_WEEK]]&gt;=5, "High", "Low")</f>
        <v>High</v>
      </c>
      <c r="M74" s="2">
        <v>23556</v>
      </c>
      <c r="N74" s="1">
        <v>1.2</v>
      </c>
      <c r="O74" s="1">
        <v>19176</v>
      </c>
      <c r="P74" s="2">
        <f>Table1[[#This Row],[TOTAL_TIME_STREAMED]]/24</f>
        <v>799</v>
      </c>
      <c r="Q74" s="2">
        <v>679000</v>
      </c>
      <c r="R74" s="2">
        <v>101000000</v>
      </c>
      <c r="S74" s="2">
        <v>101</v>
      </c>
      <c r="T74" s="1">
        <v>6.5</v>
      </c>
      <c r="U74" s="8" t="s">
        <v>37</v>
      </c>
      <c r="V74" s="8" t="s">
        <v>28</v>
      </c>
    </row>
    <row r="75" spans="1:22" x14ac:dyDescent="0.3">
      <c r="A75" s="1">
        <v>75</v>
      </c>
      <c r="B75" s="8" t="s">
        <v>147</v>
      </c>
      <c r="C75" s="8" t="s">
        <v>18</v>
      </c>
      <c r="D75" s="8" t="s">
        <v>19</v>
      </c>
      <c r="E75" s="8" t="s">
        <v>20</v>
      </c>
      <c r="F75" s="8" t="s">
        <v>39</v>
      </c>
      <c r="G75" s="3">
        <f t="shared" si="1"/>
        <v>2.945942857142857E-2</v>
      </c>
      <c r="H75" s="4">
        <f>IFERROR(Table1[[#This Row],[TOTAL_GAMES_STREAMED]] / Table1[[#This Row],[TOTAL_TIME_STREAMED]], "")</f>
        <v>9.0834808661310093E-2</v>
      </c>
      <c r="I75" s="4">
        <f>IFERROR(Table1[[#This Row],[TOTAL_FOLLOWERS]] / Table1[[#This Row],[TotalTimeStreamed_Days]], "")</f>
        <v>2859.8665395614871</v>
      </c>
      <c r="J75" s="1">
        <v>6.2</v>
      </c>
      <c r="K75" s="2">
        <v>5020</v>
      </c>
      <c r="L75" s="8" t="str">
        <f>IF(Table1[[#This Row],[ACTIVE_DAYS_PER_WEEK]]&gt;=5, "High", "Low")</f>
        <v>High</v>
      </c>
      <c r="M75" s="2">
        <v>51554</v>
      </c>
      <c r="N75" s="1">
        <v>2.7</v>
      </c>
      <c r="O75" s="1">
        <v>14686</v>
      </c>
      <c r="P75" s="2">
        <f>Table1[[#This Row],[TOTAL_TIME_STREAMED]]/24</f>
        <v>611.91666666666663</v>
      </c>
      <c r="Q75" s="2">
        <v>1750000</v>
      </c>
      <c r="R75" s="2">
        <v>171000000</v>
      </c>
      <c r="S75" s="2">
        <v>1334</v>
      </c>
      <c r="T75" s="1">
        <v>6.1</v>
      </c>
      <c r="U75" s="8" t="s">
        <v>37</v>
      </c>
      <c r="V75" s="8" t="s">
        <v>28</v>
      </c>
    </row>
    <row r="76" spans="1:22" x14ac:dyDescent="0.3">
      <c r="A76" s="1">
        <v>76</v>
      </c>
      <c r="B76" s="8" t="s">
        <v>148</v>
      </c>
      <c r="C76" s="8" t="s">
        <v>18</v>
      </c>
      <c r="D76" s="8" t="s">
        <v>47</v>
      </c>
      <c r="E76" s="8" t="s">
        <v>149</v>
      </c>
      <c r="F76" s="8" t="s">
        <v>150</v>
      </c>
      <c r="G76" s="3">
        <f t="shared" si="1"/>
        <v>3.6730965909090911E-2</v>
      </c>
      <c r="H76" s="4">
        <f>IFERROR(Table1[[#This Row],[TOTAL_GAMES_STREAMED]] / Table1[[#This Row],[TOTAL_TIME_STREAMED]], "")</f>
        <v>4.5392646391284614E-3</v>
      </c>
      <c r="I76" s="4">
        <f>IFERROR(Table1[[#This Row],[TOTAL_FOLLOWERS]] / Table1[[#This Row],[TotalTimeStreamed_Days]], "")</f>
        <v>38347.707671357239</v>
      </c>
      <c r="J76" s="1">
        <v>4.8</v>
      </c>
      <c r="K76" s="2">
        <v>7474</v>
      </c>
      <c r="L76" s="8" t="str">
        <f>IF(Table1[[#This Row],[ACTIVE_DAYS_PER_WEEK]]&gt;=5, "High", "Low")</f>
        <v>Low</v>
      </c>
      <c r="M76" s="2">
        <v>129293</v>
      </c>
      <c r="N76" s="1">
        <v>1</v>
      </c>
      <c r="O76" s="1">
        <v>2203</v>
      </c>
      <c r="P76" s="2">
        <f>Table1[[#This Row],[TOTAL_TIME_STREAMED]]/24</f>
        <v>91.791666666666671</v>
      </c>
      <c r="Q76" s="2">
        <v>3520000</v>
      </c>
      <c r="R76" s="2">
        <v>63100000</v>
      </c>
      <c r="S76" s="2">
        <v>10</v>
      </c>
      <c r="T76" s="1">
        <v>1.2</v>
      </c>
      <c r="U76" s="8" t="s">
        <v>22</v>
      </c>
      <c r="V76" s="8" t="s">
        <v>31</v>
      </c>
    </row>
    <row r="77" spans="1:22" x14ac:dyDescent="0.3">
      <c r="A77" s="1">
        <v>77</v>
      </c>
      <c r="B77" s="8" t="s">
        <v>151</v>
      </c>
      <c r="C77" s="8" t="s">
        <v>36</v>
      </c>
      <c r="D77" s="8" t="s">
        <v>19</v>
      </c>
      <c r="E77" s="8" t="s">
        <v>20</v>
      </c>
      <c r="F77" s="8" t="s">
        <v>55</v>
      </c>
      <c r="G77" s="3">
        <f t="shared" si="1"/>
        <v>1.2171507607192254E-3</v>
      </c>
      <c r="H77" s="4">
        <f>IFERROR(Table1[[#This Row],[TOTAL_GAMES_STREAMED]] / Table1[[#This Row],[TOTAL_TIME_STREAMED]], "")</f>
        <v>2.0739064856711915E-2</v>
      </c>
      <c r="I77" s="4">
        <f>IFERROR(Table1[[#This Row],[TOTAL_FOLLOWERS]] / Table1[[#This Row],[TotalTimeStreamed_Days]], "")</f>
        <v>6542.9864253393662</v>
      </c>
      <c r="J77" s="1">
        <v>3.6</v>
      </c>
      <c r="K77" s="2">
        <v>9210</v>
      </c>
      <c r="L77" s="8" t="str">
        <f>IF(Table1[[#This Row],[ACTIVE_DAYS_PER_WEEK]]&gt;=5, "High", "Low")</f>
        <v>High</v>
      </c>
      <c r="M77" s="2">
        <v>880</v>
      </c>
      <c r="N77" s="1">
        <v>1.5</v>
      </c>
      <c r="O77" s="1">
        <v>2652</v>
      </c>
      <c r="P77" s="2">
        <f>Table1[[#This Row],[TOTAL_TIME_STREAMED]]/24</f>
        <v>110.5</v>
      </c>
      <c r="Q77" s="2">
        <v>723000</v>
      </c>
      <c r="R77" s="2">
        <v>68800</v>
      </c>
      <c r="S77" s="2">
        <v>55</v>
      </c>
      <c r="T77" s="1">
        <v>5.6</v>
      </c>
      <c r="U77" s="8" t="s">
        <v>37</v>
      </c>
      <c r="V77" s="8" t="s">
        <v>34</v>
      </c>
    </row>
    <row r="78" spans="1:22" x14ac:dyDescent="0.3">
      <c r="A78" s="1">
        <v>78</v>
      </c>
      <c r="B78" s="8" t="s">
        <v>152</v>
      </c>
      <c r="C78" s="8" t="s">
        <v>153</v>
      </c>
      <c r="D78" s="8" t="s">
        <v>19</v>
      </c>
      <c r="E78" s="8" t="s">
        <v>20</v>
      </c>
      <c r="F78" s="8" t="s">
        <v>55</v>
      </c>
      <c r="G78" s="3">
        <f t="shared" si="1"/>
        <v>1.3958260869565217E-2</v>
      </c>
      <c r="H78" s="4">
        <f>IFERROR(Table1[[#This Row],[TOTAL_GAMES_STREAMED]] / Table1[[#This Row],[TOTAL_TIME_STREAMED]], "")</f>
        <v>6.7768595041322308E-2</v>
      </c>
      <c r="I78" s="4">
        <f>IFERROR(Table1[[#This Row],[TOTAL_FOLLOWERS]] / Table1[[#This Row],[TotalTimeStreamed_Days]], "")</f>
        <v>9123.9669421487597</v>
      </c>
      <c r="J78" s="1">
        <v>5.8</v>
      </c>
      <c r="K78" s="2">
        <v>2324</v>
      </c>
      <c r="L78" s="8" t="str">
        <f>IF(Table1[[#This Row],[ACTIVE_DAYS_PER_WEEK]]&gt;=5, "High", "Low")</f>
        <v>Low</v>
      </c>
      <c r="M78" s="2">
        <v>16052</v>
      </c>
      <c r="N78" s="1">
        <v>2.2000000000000002</v>
      </c>
      <c r="O78" s="1">
        <v>3025</v>
      </c>
      <c r="P78" s="2">
        <f>Table1[[#This Row],[TOTAL_TIME_STREAMED]]/24</f>
        <v>126.04166666666667</v>
      </c>
      <c r="Q78" s="2">
        <v>1150000</v>
      </c>
      <c r="R78" s="2">
        <v>9490000</v>
      </c>
      <c r="S78" s="2">
        <v>205</v>
      </c>
      <c r="T78" s="1">
        <v>2.9</v>
      </c>
      <c r="U78" s="8" t="s">
        <v>27</v>
      </c>
      <c r="V78" s="8" t="s">
        <v>34</v>
      </c>
    </row>
    <row r="79" spans="1:22" x14ac:dyDescent="0.3">
      <c r="A79" s="1">
        <v>79</v>
      </c>
      <c r="B79" s="8" t="s">
        <v>154</v>
      </c>
      <c r="C79" s="8" t="s">
        <v>18</v>
      </c>
      <c r="D79" s="8" t="s">
        <v>19</v>
      </c>
      <c r="E79" s="8" t="s">
        <v>43</v>
      </c>
      <c r="F79" s="8" t="s">
        <v>1257</v>
      </c>
      <c r="G79" s="3">
        <f t="shared" si="1"/>
        <v>9.8885964912280699E-3</v>
      </c>
      <c r="H79" s="4">
        <f>IFERROR(Table1[[#This Row],[TOTAL_GAMES_STREAMED]] / Table1[[#This Row],[TOTAL_TIME_STREAMED]], "")</f>
        <v>8.4112149532710276E-2</v>
      </c>
      <c r="I79" s="4">
        <f>IFERROR(Table1[[#This Row],[TOTAL_FOLLOWERS]] / Table1[[#This Row],[TotalTimeStreamed_Days]], "")</f>
        <v>31962.616822429907</v>
      </c>
      <c r="J79" s="1">
        <v>5.8</v>
      </c>
      <c r="K79" s="2">
        <v>7410</v>
      </c>
      <c r="L79" s="8" t="str">
        <f>IF(Table1[[#This Row],[ACTIVE_DAYS_PER_WEEK]]&gt;=5, "High", "Low")</f>
        <v>Low</v>
      </c>
      <c r="M79" s="2">
        <v>11273</v>
      </c>
      <c r="N79" s="1">
        <v>1.3</v>
      </c>
      <c r="O79" s="1">
        <v>856</v>
      </c>
      <c r="P79" s="2">
        <f>Table1[[#This Row],[TOTAL_TIME_STREAMED]]/24</f>
        <v>35.666666666666664</v>
      </c>
      <c r="Q79" s="2">
        <v>1140000</v>
      </c>
      <c r="R79" s="2">
        <v>17400000</v>
      </c>
      <c r="S79" s="2">
        <v>72</v>
      </c>
      <c r="T79" s="1">
        <v>4.2</v>
      </c>
      <c r="U79" s="8" t="s">
        <v>27</v>
      </c>
      <c r="V79" s="8" t="s">
        <v>28</v>
      </c>
    </row>
    <row r="80" spans="1:22" x14ac:dyDescent="0.3">
      <c r="A80" s="1">
        <v>80</v>
      </c>
      <c r="B80" s="8" t="s">
        <v>155</v>
      </c>
      <c r="C80" s="8" t="s">
        <v>18</v>
      </c>
      <c r="D80" s="8" t="s">
        <v>47</v>
      </c>
      <c r="E80" s="8" t="s">
        <v>25</v>
      </c>
      <c r="F80" s="8" t="s">
        <v>66</v>
      </c>
      <c r="G80" s="3">
        <f t="shared" si="1"/>
        <v>2.9093286219081273E-2</v>
      </c>
      <c r="H80" s="4">
        <f>IFERROR(Table1[[#This Row],[TOTAL_GAMES_STREAMED]] / Table1[[#This Row],[TOTAL_TIME_STREAMED]], "")</f>
        <v>2.2792022792022791E-4</v>
      </c>
      <c r="I80" s="4">
        <f>IFERROR(Table1[[#This Row],[TOTAL_FOLLOWERS]] / Table1[[#This Row],[TotalTimeStreamed_Days]], "")</f>
        <v>7740.1709401709404</v>
      </c>
      <c r="J80" s="1">
        <v>7.4</v>
      </c>
      <c r="K80" s="2">
        <v>2031</v>
      </c>
      <c r="L80" s="8" t="str">
        <f>IF(Table1[[#This Row],[ACTIVE_DAYS_PER_WEEK]]&gt;=5, "High", "Low")</f>
        <v>Low</v>
      </c>
      <c r="M80" s="2">
        <v>82334</v>
      </c>
      <c r="N80" s="1">
        <v>1</v>
      </c>
      <c r="O80" s="1">
        <v>8775</v>
      </c>
      <c r="P80" s="2">
        <f>Table1[[#This Row],[TOTAL_TIME_STREAMED]]/24</f>
        <v>365.625</v>
      </c>
      <c r="Q80" s="2">
        <v>2830000</v>
      </c>
      <c r="R80" s="2">
        <v>115000000</v>
      </c>
      <c r="S80" s="2">
        <v>2</v>
      </c>
      <c r="T80" s="1">
        <v>3</v>
      </c>
      <c r="U80" s="8" t="s">
        <v>31</v>
      </c>
      <c r="V80" s="8" t="s">
        <v>28</v>
      </c>
    </row>
    <row r="81" spans="1:22" x14ac:dyDescent="0.3">
      <c r="A81" s="1">
        <v>81</v>
      </c>
      <c r="B81" s="8" t="s">
        <v>156</v>
      </c>
      <c r="C81" s="8" t="s">
        <v>57</v>
      </c>
      <c r="D81" s="8" t="s">
        <v>19</v>
      </c>
      <c r="E81" s="8" t="s">
        <v>55</v>
      </c>
      <c r="F81" s="8" t="s">
        <v>43</v>
      </c>
      <c r="G81" s="3">
        <f t="shared" si="1"/>
        <v>1.647940074906367E-3</v>
      </c>
      <c r="H81" s="4">
        <f>IFERROR(Table1[[#This Row],[TOTAL_GAMES_STREAMED]] / Table1[[#This Row],[TOTAL_TIME_STREAMED]], "")</f>
        <v>1.0613662678502509E-2</v>
      </c>
      <c r="I81" s="4">
        <f>IFERROR(Table1[[#This Row],[TOTAL_FOLLOWERS]] / Table1[[#This Row],[TotalTimeStreamed_Days]], "")</f>
        <v>1236.5881898880741</v>
      </c>
      <c r="J81" s="1">
        <v>6.3</v>
      </c>
      <c r="K81" s="2">
        <v>2010</v>
      </c>
      <c r="L81" s="8" t="str">
        <f>IF(Table1[[#This Row],[ACTIVE_DAYS_PER_WEEK]]&gt;=5, "High", "Low")</f>
        <v>Low</v>
      </c>
      <c r="M81" s="2">
        <v>440</v>
      </c>
      <c r="N81" s="1">
        <v>1.1000000000000001</v>
      </c>
      <c r="O81" s="1">
        <v>5182</v>
      </c>
      <c r="P81" s="2">
        <f>Table1[[#This Row],[TOTAL_TIME_STREAMED]]/24</f>
        <v>215.91666666666666</v>
      </c>
      <c r="Q81" s="2">
        <v>267000</v>
      </c>
      <c r="R81" s="2">
        <v>58000</v>
      </c>
      <c r="S81" s="2">
        <v>55</v>
      </c>
      <c r="T81" s="1">
        <v>2.5</v>
      </c>
      <c r="U81" s="8" t="s">
        <v>28</v>
      </c>
      <c r="V81" s="8" t="s">
        <v>23</v>
      </c>
    </row>
    <row r="82" spans="1:22" x14ac:dyDescent="0.3">
      <c r="A82" s="1">
        <v>82</v>
      </c>
      <c r="B82" s="8" t="s">
        <v>157</v>
      </c>
      <c r="C82" s="8" t="s">
        <v>18</v>
      </c>
      <c r="D82" s="8" t="s">
        <v>19</v>
      </c>
      <c r="E82" s="8" t="s">
        <v>42</v>
      </c>
      <c r="F82" s="8" t="s">
        <v>20</v>
      </c>
      <c r="G82" s="3">
        <f t="shared" si="1"/>
        <v>1.6416197975253094E-3</v>
      </c>
      <c r="H82" s="4">
        <f>IFERROR(Table1[[#This Row],[TOTAL_GAMES_STREAMED]] / Table1[[#This Row],[TOTAL_TIME_STREAMED]], "")</f>
        <v>0.13959407863889076</v>
      </c>
      <c r="I82" s="4">
        <f>IFERROR(Table1[[#This Row],[TOTAL_FOLLOWERS]] / Table1[[#This Row],[TotalTimeStreamed_Days]], "")</f>
        <v>14291.647129747473</v>
      </c>
      <c r="J82" s="1">
        <v>7</v>
      </c>
      <c r="K82" s="2">
        <v>4259</v>
      </c>
      <c r="L82" s="8" t="str">
        <f>IF(Table1[[#This Row],[ACTIVE_DAYS_PER_WEEK]]&gt;=5, "High", "Low")</f>
        <v>High</v>
      </c>
      <c r="M82" s="2">
        <v>14594</v>
      </c>
      <c r="N82" s="1">
        <v>3.9</v>
      </c>
      <c r="O82" s="1">
        <v>14929</v>
      </c>
      <c r="P82" s="2">
        <f>Table1[[#This Row],[TOTAL_TIME_STREAMED]]/24</f>
        <v>622.04166666666663</v>
      </c>
      <c r="Q82" s="2">
        <v>8890000</v>
      </c>
      <c r="R82" s="2">
        <v>398000000</v>
      </c>
      <c r="S82" s="2">
        <v>2084</v>
      </c>
      <c r="T82" s="1">
        <v>5.4</v>
      </c>
      <c r="U82" s="8" t="s">
        <v>23</v>
      </c>
      <c r="V82" s="8" t="s">
        <v>22</v>
      </c>
    </row>
    <row r="83" spans="1:22" x14ac:dyDescent="0.3">
      <c r="A83" s="1">
        <v>83</v>
      </c>
      <c r="B83" s="8" t="s">
        <v>158</v>
      </c>
      <c r="C83" s="8" t="s">
        <v>36</v>
      </c>
      <c r="D83" s="8" t="s">
        <v>19</v>
      </c>
      <c r="E83" s="8" t="s">
        <v>20</v>
      </c>
      <c r="F83" s="8" t="s">
        <v>55</v>
      </c>
      <c r="G83" s="3">
        <f t="shared" si="1"/>
        <v>7.8499999999999993E-3</v>
      </c>
      <c r="H83" s="4">
        <f>IFERROR(Table1[[#This Row],[TOTAL_GAMES_STREAMED]] / Table1[[#This Row],[TOTAL_TIME_STREAMED]], "")</f>
        <v>1.6106922549691569E-2</v>
      </c>
      <c r="I83" s="4">
        <f>IFERROR(Table1[[#This Row],[TOTAL_FOLLOWERS]] / Table1[[#This Row],[TotalTimeStreamed_Days]], "")</f>
        <v>12008.224811514736</v>
      </c>
      <c r="J83" s="1">
        <v>2.7</v>
      </c>
      <c r="K83" s="2">
        <v>1282</v>
      </c>
      <c r="L83" s="8" t="str">
        <f>IF(Table1[[#This Row],[ACTIVE_DAYS_PER_WEEK]]&gt;=5, "High", "Low")</f>
        <v>Low</v>
      </c>
      <c r="M83" s="2">
        <v>11461</v>
      </c>
      <c r="N83" s="1">
        <v>1.2</v>
      </c>
      <c r="O83" s="1">
        <v>2918</v>
      </c>
      <c r="P83" s="2">
        <f>Table1[[#This Row],[TOTAL_TIME_STREAMED]]/24</f>
        <v>121.58333333333333</v>
      </c>
      <c r="Q83" s="2">
        <v>1460000</v>
      </c>
      <c r="R83" s="2">
        <v>13000000</v>
      </c>
      <c r="S83" s="2">
        <v>47</v>
      </c>
      <c r="T83" s="1">
        <v>2.8</v>
      </c>
      <c r="U83" s="8" t="s">
        <v>28</v>
      </c>
      <c r="V83" s="8" t="s">
        <v>28</v>
      </c>
    </row>
    <row r="84" spans="1:22" x14ac:dyDescent="0.3">
      <c r="A84" s="1">
        <v>84</v>
      </c>
      <c r="B84" s="8" t="s">
        <v>159</v>
      </c>
      <c r="C84" s="8" t="s">
        <v>41</v>
      </c>
      <c r="D84" s="8" t="s">
        <v>19</v>
      </c>
      <c r="E84" s="8" t="s">
        <v>55</v>
      </c>
      <c r="F84" s="8" t="s">
        <v>20</v>
      </c>
      <c r="G84" s="3">
        <f t="shared" si="1"/>
        <v>2.0227999999999999E-2</v>
      </c>
      <c r="H84" s="4">
        <f>IFERROR(Table1[[#This Row],[TOTAL_GAMES_STREAMED]] / Table1[[#This Row],[TOTAL_TIME_STREAMED]], "")</f>
        <v>1.9822509745376131E-2</v>
      </c>
      <c r="I84" s="4">
        <f>IFERROR(Table1[[#This Row],[TOTAL_FOLLOWERS]] / Table1[[#This Row],[TotalTimeStreamed_Days]], "")</f>
        <v>2488.1811395869618</v>
      </c>
      <c r="J84" s="1">
        <v>6.1</v>
      </c>
      <c r="K84" s="2">
        <v>6300</v>
      </c>
      <c r="L84" s="8" t="str">
        <f>IF(Table1[[#This Row],[ACTIVE_DAYS_PER_WEEK]]&gt;=5, "High", "Low")</f>
        <v>High</v>
      </c>
      <c r="M84" s="2">
        <v>25285</v>
      </c>
      <c r="N84" s="1">
        <v>2.8</v>
      </c>
      <c r="O84" s="1">
        <v>12057</v>
      </c>
      <c r="P84" s="2">
        <f>Table1[[#This Row],[TOTAL_TIME_STREAMED]]/24</f>
        <v>502.375</v>
      </c>
      <c r="Q84" s="2">
        <v>1250000</v>
      </c>
      <c r="R84" s="2">
        <v>50300000</v>
      </c>
      <c r="S84" s="2">
        <v>239</v>
      </c>
      <c r="T84" s="1">
        <v>5.9</v>
      </c>
      <c r="U84" s="8" t="s">
        <v>37</v>
      </c>
      <c r="V84" s="8" t="s">
        <v>28</v>
      </c>
    </row>
    <row r="85" spans="1:22" x14ac:dyDescent="0.3">
      <c r="A85" s="1">
        <v>85</v>
      </c>
      <c r="B85" s="8" t="s">
        <v>160</v>
      </c>
      <c r="C85" s="8" t="s">
        <v>18</v>
      </c>
      <c r="D85" s="8" t="s">
        <v>19</v>
      </c>
      <c r="E85" s="8" t="s">
        <v>30</v>
      </c>
      <c r="F85" s="8" t="s">
        <v>20</v>
      </c>
      <c r="G85" s="3">
        <f t="shared" si="1"/>
        <v>1.1389403973509933E-2</v>
      </c>
      <c r="H85" s="4">
        <f>IFERROR(Table1[[#This Row],[TOTAL_GAMES_STREAMED]] / Table1[[#This Row],[TOTAL_TIME_STREAMED]], "")</f>
        <v>3.439358675976209E-2</v>
      </c>
      <c r="I85" s="4">
        <f>IFERROR(Table1[[#This Row],[TOTAL_FOLLOWERS]] / Table1[[#This Row],[TotalTimeStreamed_Days]], "")</f>
        <v>9371.6058960434439</v>
      </c>
      <c r="J85" s="1">
        <v>3.1</v>
      </c>
      <c r="K85" s="2">
        <v>1614</v>
      </c>
      <c r="L85" s="8" t="str">
        <f>IF(Table1[[#This Row],[ACTIVE_DAYS_PER_WEEK]]&gt;=5, "High", "Low")</f>
        <v>Low</v>
      </c>
      <c r="M85" s="2">
        <v>17198</v>
      </c>
      <c r="N85" s="1">
        <v>1.5</v>
      </c>
      <c r="O85" s="1">
        <v>3867</v>
      </c>
      <c r="P85" s="2">
        <f>Table1[[#This Row],[TOTAL_TIME_STREAMED]]/24</f>
        <v>161.125</v>
      </c>
      <c r="Q85" s="2">
        <v>1510000</v>
      </c>
      <c r="R85" s="2">
        <v>16100000</v>
      </c>
      <c r="S85" s="2">
        <v>133</v>
      </c>
      <c r="T85" s="1">
        <v>3.2</v>
      </c>
      <c r="U85" s="8" t="s">
        <v>31</v>
      </c>
      <c r="V85" s="8" t="s">
        <v>34</v>
      </c>
    </row>
    <row r="86" spans="1:22" x14ac:dyDescent="0.3">
      <c r="A86" s="1">
        <v>86</v>
      </c>
      <c r="B86" s="8" t="s">
        <v>161</v>
      </c>
      <c r="C86" s="8" t="s">
        <v>52</v>
      </c>
      <c r="D86" s="8" t="s">
        <v>19</v>
      </c>
      <c r="E86" s="8" t="s">
        <v>60</v>
      </c>
      <c r="F86" s="8" t="s">
        <v>81</v>
      </c>
      <c r="G86" s="3">
        <f t="shared" si="1"/>
        <v>2.4196850393700788E-3</v>
      </c>
      <c r="H86" s="4">
        <f>IFERROR(Table1[[#This Row],[TOTAL_GAMES_STREAMED]] / Table1[[#This Row],[TOTAL_TIME_STREAMED]], "")</f>
        <v>9.3097722960151803E-3</v>
      </c>
      <c r="I86" s="4">
        <f>IFERROR(Table1[[#This Row],[TOTAL_FOLLOWERS]] / Table1[[#This Row],[TotalTimeStreamed_Days]], "")</f>
        <v>1807.4003795066415</v>
      </c>
      <c r="J86" s="1">
        <v>7.7</v>
      </c>
      <c r="K86" s="2">
        <v>5270</v>
      </c>
      <c r="L86" s="8" t="str">
        <f>IF(Table1[[#This Row],[ACTIVE_DAYS_PER_WEEK]]&gt;=5, "High", "Low")</f>
        <v>High</v>
      </c>
      <c r="M86" s="2">
        <v>3073</v>
      </c>
      <c r="N86" s="1">
        <v>1.6</v>
      </c>
      <c r="O86" s="1">
        <v>16864</v>
      </c>
      <c r="P86" s="2">
        <f>Table1[[#This Row],[TOTAL_TIME_STREAMED]]/24</f>
        <v>702.66666666666663</v>
      </c>
      <c r="Q86" s="2">
        <v>1270000</v>
      </c>
      <c r="R86" s="2">
        <v>74300000</v>
      </c>
      <c r="S86" s="2">
        <v>157</v>
      </c>
      <c r="T86" s="1">
        <v>6.3</v>
      </c>
      <c r="U86" s="8" t="s">
        <v>27</v>
      </c>
      <c r="V86" s="8" t="s">
        <v>37</v>
      </c>
    </row>
    <row r="87" spans="1:22" x14ac:dyDescent="0.3">
      <c r="A87" s="1">
        <v>87</v>
      </c>
      <c r="B87" s="8" t="s">
        <v>162</v>
      </c>
      <c r="C87" s="8" t="s">
        <v>57</v>
      </c>
      <c r="D87" s="8" t="s">
        <v>19</v>
      </c>
      <c r="E87" s="8" t="s">
        <v>55</v>
      </c>
      <c r="F87" s="8" t="s">
        <v>43</v>
      </c>
      <c r="G87" s="3">
        <f t="shared" si="1"/>
        <v>4.5687285223367695E-3</v>
      </c>
      <c r="H87" s="4">
        <f>IFERROR(Table1[[#This Row],[TOTAL_GAMES_STREAMED]] / Table1[[#This Row],[TOTAL_TIME_STREAMED]], "")</f>
        <v>2.4229074889867842E-2</v>
      </c>
      <c r="I87" s="4">
        <f>IFERROR(Table1[[#This Row],[TOTAL_FOLLOWERS]] / Table1[[#This Row],[TotalTimeStreamed_Days]], "")</f>
        <v>5127.7533039647578</v>
      </c>
      <c r="J87" s="1">
        <v>5.2</v>
      </c>
      <c r="K87" s="2">
        <v>9370</v>
      </c>
      <c r="L87" s="8" t="str">
        <f>IF(Table1[[#This Row],[ACTIVE_DAYS_PER_WEEK]]&gt;=5, "High", "Low")</f>
        <v>Low</v>
      </c>
      <c r="M87" s="2">
        <v>2659</v>
      </c>
      <c r="N87" s="1">
        <v>1.4</v>
      </c>
      <c r="O87" s="1">
        <v>2724</v>
      </c>
      <c r="P87" s="2">
        <f>Table1[[#This Row],[TOTAL_TIME_STREAMED]]/24</f>
        <v>113.5</v>
      </c>
      <c r="Q87" s="2">
        <v>582000</v>
      </c>
      <c r="R87" s="2">
        <v>1650000</v>
      </c>
      <c r="S87" s="2">
        <v>66</v>
      </c>
      <c r="T87" s="1">
        <v>1.7</v>
      </c>
      <c r="U87" s="8" t="s">
        <v>22</v>
      </c>
      <c r="V87" s="8" t="s">
        <v>23</v>
      </c>
    </row>
    <row r="88" spans="1:22" x14ac:dyDescent="0.3">
      <c r="A88" s="1">
        <v>88</v>
      </c>
      <c r="B88" s="8" t="s">
        <v>163</v>
      </c>
      <c r="C88" s="8" t="s">
        <v>73</v>
      </c>
      <c r="D88" s="8" t="s">
        <v>19</v>
      </c>
      <c r="E88" s="8" t="s">
        <v>30</v>
      </c>
      <c r="F88" s="8" t="s">
        <v>20</v>
      </c>
      <c r="G88" s="3">
        <f t="shared" si="1"/>
        <v>5.3241999999999998E-2</v>
      </c>
      <c r="H88" s="4">
        <f>IFERROR(Table1[[#This Row],[TOTAL_GAMES_STREAMED]] / Table1[[#This Row],[TOTAL_TIME_STREAMED]], "")</f>
        <v>2.1767092114376176E-3</v>
      </c>
      <c r="I88" s="4">
        <f>IFERROR(Table1[[#This Row],[TOTAL_FOLLOWERS]] / Table1[[#This Row],[TotalTimeStreamed_Days]], "")</f>
        <v>2374.5918670228552</v>
      </c>
      <c r="J88" s="1">
        <v>8.4</v>
      </c>
      <c r="K88" s="2">
        <v>8790</v>
      </c>
      <c r="L88" s="8" t="str">
        <f>IF(Table1[[#This Row],[ACTIVE_DAYS_PER_WEEK]]&gt;=5, "High", "Low")</f>
        <v>Low</v>
      </c>
      <c r="M88" s="2">
        <v>53242</v>
      </c>
      <c r="N88" s="1">
        <v>1.1000000000000001</v>
      </c>
      <c r="O88" s="1">
        <v>10107</v>
      </c>
      <c r="P88" s="2">
        <f>Table1[[#This Row],[TOTAL_TIME_STREAMED]]/24</f>
        <v>421.125</v>
      </c>
      <c r="Q88" s="2">
        <v>1000000</v>
      </c>
      <c r="R88" s="2">
        <v>60500000</v>
      </c>
      <c r="S88" s="2">
        <v>22</v>
      </c>
      <c r="T88" s="1">
        <v>3.1</v>
      </c>
      <c r="U88" s="8" t="s">
        <v>23</v>
      </c>
      <c r="V88" s="8" t="s">
        <v>23</v>
      </c>
    </row>
    <row r="89" spans="1:22" x14ac:dyDescent="0.3">
      <c r="A89" s="1">
        <v>89</v>
      </c>
      <c r="B89" s="8" t="s">
        <v>164</v>
      </c>
      <c r="C89" s="8" t="s">
        <v>18</v>
      </c>
      <c r="D89" s="8" t="s">
        <v>19</v>
      </c>
      <c r="E89" s="8" t="s">
        <v>71</v>
      </c>
      <c r="F89" s="8" t="s">
        <v>55</v>
      </c>
      <c r="G89" s="3">
        <f t="shared" si="1"/>
        <v>2.9073949579831934E-2</v>
      </c>
      <c r="H89" s="4">
        <f>IFERROR(Table1[[#This Row],[TOTAL_GAMES_STREAMED]] / Table1[[#This Row],[TOTAL_TIME_STREAMED]], "")</f>
        <v>3.5156984395563078E-2</v>
      </c>
      <c r="I89" s="4">
        <f>IFERROR(Table1[[#This Row],[TOTAL_FOLLOWERS]] / Table1[[#This Row],[TotalTimeStreamed_Days]], "")</f>
        <v>1789.8101146832112</v>
      </c>
      <c r="J89" s="1">
        <v>6.1</v>
      </c>
      <c r="K89" s="2">
        <v>3690</v>
      </c>
      <c r="L89" s="8" t="str">
        <f>IF(Table1[[#This Row],[ACTIVE_DAYS_PER_WEEK]]&gt;=5, "High", "Low")</f>
        <v>High</v>
      </c>
      <c r="M89" s="2">
        <v>34598</v>
      </c>
      <c r="N89" s="1">
        <v>1.3</v>
      </c>
      <c r="O89" s="1">
        <v>15957</v>
      </c>
      <c r="P89" s="2">
        <f>Table1[[#This Row],[TOTAL_TIME_STREAMED]]/24</f>
        <v>664.875</v>
      </c>
      <c r="Q89" s="2">
        <v>1190000</v>
      </c>
      <c r="R89" s="2">
        <v>99500000</v>
      </c>
      <c r="S89" s="2">
        <v>561</v>
      </c>
      <c r="T89" s="1">
        <v>6.7</v>
      </c>
      <c r="U89" s="8" t="s">
        <v>27</v>
      </c>
      <c r="V89" s="8" t="s">
        <v>22</v>
      </c>
    </row>
    <row r="90" spans="1:22" x14ac:dyDescent="0.3">
      <c r="A90" s="1">
        <v>90</v>
      </c>
      <c r="B90" s="8" t="s">
        <v>165</v>
      </c>
      <c r="C90" s="8" t="s">
        <v>18</v>
      </c>
      <c r="D90" s="8" t="s">
        <v>19</v>
      </c>
      <c r="E90" s="8" t="s">
        <v>30</v>
      </c>
      <c r="F90" s="8" t="s">
        <v>86</v>
      </c>
      <c r="G90" s="3">
        <f t="shared" si="1"/>
        <v>1.33656E-2</v>
      </c>
      <c r="H90" s="4">
        <f>IFERROR(Table1[[#This Row],[TOTAL_GAMES_STREAMED]] / Table1[[#This Row],[TOTAL_TIME_STREAMED]], "")</f>
        <v>1.913352466858002E-3</v>
      </c>
      <c r="I90" s="4">
        <f>IFERROR(Table1[[#This Row],[TOTAL_FOLLOWERS]] / Table1[[#This Row],[TotalTimeStreamed_Days]], "")</f>
        <v>4100.041000410004</v>
      </c>
      <c r="J90" s="1">
        <v>5.5</v>
      </c>
      <c r="K90" s="2">
        <v>9430</v>
      </c>
      <c r="L90" s="8" t="str">
        <f>IF(Table1[[#This Row],[ACTIVE_DAYS_PER_WEEK]]&gt;=5, "High", "Low")</f>
        <v>Low</v>
      </c>
      <c r="M90" s="2">
        <v>16707</v>
      </c>
      <c r="N90" s="1">
        <v>1</v>
      </c>
      <c r="O90" s="1">
        <v>7317</v>
      </c>
      <c r="P90" s="2">
        <f>Table1[[#This Row],[TOTAL_TIME_STREAMED]]/24</f>
        <v>304.875</v>
      </c>
      <c r="Q90" s="2">
        <v>1250000</v>
      </c>
      <c r="R90" s="2">
        <v>22100000</v>
      </c>
      <c r="S90" s="2">
        <v>14</v>
      </c>
      <c r="T90" s="1">
        <v>4.4000000000000004</v>
      </c>
      <c r="U90" s="8" t="s">
        <v>34</v>
      </c>
      <c r="V90" s="8" t="s">
        <v>28</v>
      </c>
    </row>
    <row r="91" spans="1:22" x14ac:dyDescent="0.3">
      <c r="A91" s="1">
        <v>91</v>
      </c>
      <c r="B91" s="8" t="s">
        <v>166</v>
      </c>
      <c r="C91" s="8" t="s">
        <v>18</v>
      </c>
      <c r="D91" s="8" t="s">
        <v>19</v>
      </c>
      <c r="E91" s="8" t="s">
        <v>1257</v>
      </c>
      <c r="G91" s="3">
        <f t="shared" si="1"/>
        <v>0.12678231292517006</v>
      </c>
      <c r="H91" s="4">
        <f>IFERROR(Table1[[#This Row],[TOTAL_GAMES_STREAMED]] / Table1[[#This Row],[TOTAL_TIME_STREAMED]], "")</f>
        <v>1.6452780519907864E-4</v>
      </c>
      <c r="I91" s="4">
        <f>IFERROR(Table1[[#This Row],[TOTAL_FOLLOWERS]] / Table1[[#This Row],[TotalTimeStreamed_Days]], "")</f>
        <v>580.45409674234941</v>
      </c>
      <c r="J91" s="1">
        <v>6</v>
      </c>
      <c r="K91" s="2">
        <v>2560</v>
      </c>
      <c r="L91" s="8" t="str">
        <f>IF(Table1[[#This Row],[ACTIVE_DAYS_PER_WEEK]]&gt;=5, "High", "Low")</f>
        <v>Low</v>
      </c>
      <c r="M91" s="2">
        <v>18637</v>
      </c>
      <c r="N91" s="1">
        <v>1</v>
      </c>
      <c r="O91" s="1">
        <v>6078</v>
      </c>
      <c r="P91" s="2">
        <f>Table1[[#This Row],[TOTAL_TIME_STREAMED]]/24</f>
        <v>253.25</v>
      </c>
      <c r="Q91" s="2">
        <v>147000</v>
      </c>
      <c r="R91" s="2">
        <v>14200000</v>
      </c>
      <c r="S91" s="2">
        <v>1</v>
      </c>
      <c r="T91" s="1">
        <v>1.5</v>
      </c>
      <c r="U91" s="8" t="s">
        <v>27</v>
      </c>
      <c r="V91" s="8" t="s">
        <v>27</v>
      </c>
    </row>
    <row r="92" spans="1:22" x14ac:dyDescent="0.3">
      <c r="A92" s="1">
        <v>92</v>
      </c>
      <c r="B92" s="8" t="s">
        <v>167</v>
      </c>
      <c r="C92" s="8" t="s">
        <v>36</v>
      </c>
      <c r="D92" s="8" t="s">
        <v>19</v>
      </c>
      <c r="E92" s="8" t="s">
        <v>20</v>
      </c>
      <c r="F92" s="8" t="s">
        <v>55</v>
      </c>
      <c r="G92" s="3">
        <f t="shared" si="1"/>
        <v>3.4906490649064905E-3</v>
      </c>
      <c r="H92" s="4">
        <f>IFERROR(Table1[[#This Row],[TOTAL_GAMES_STREAMED]] / Table1[[#This Row],[TOTAL_TIME_STREAMED]], "")</f>
        <v>3.6758270610887447E-2</v>
      </c>
      <c r="I92" s="4">
        <f>IFERROR(Table1[[#This Row],[TOTAL_FOLLOWERS]] / Table1[[#This Row],[TotalTimeStreamed_Days]], "")</f>
        <v>3818.6591983196222</v>
      </c>
      <c r="J92" s="1">
        <v>4.5</v>
      </c>
      <c r="K92" s="2">
        <v>6830</v>
      </c>
      <c r="L92" s="8" t="str">
        <f>IF(Table1[[#This Row],[ACTIVE_DAYS_PER_WEEK]]&gt;=5, "High", "Low")</f>
        <v>High</v>
      </c>
      <c r="M92" s="2">
        <v>3173</v>
      </c>
      <c r="N92" s="1">
        <v>1.9</v>
      </c>
      <c r="O92" s="1">
        <v>5713</v>
      </c>
      <c r="P92" s="2">
        <f>Table1[[#This Row],[TOTAL_TIME_STREAMED]]/24</f>
        <v>238.04166666666666</v>
      </c>
      <c r="Q92" s="2">
        <v>909000</v>
      </c>
      <c r="R92" s="2">
        <v>4220000</v>
      </c>
      <c r="S92" s="2">
        <v>210</v>
      </c>
      <c r="T92" s="1">
        <v>5.8</v>
      </c>
      <c r="U92" s="8" t="s">
        <v>37</v>
      </c>
      <c r="V92" s="8" t="s">
        <v>28</v>
      </c>
    </row>
    <row r="93" spans="1:22" x14ac:dyDescent="0.3">
      <c r="A93" s="1">
        <v>93</v>
      </c>
      <c r="B93" s="8" t="s">
        <v>168</v>
      </c>
      <c r="C93" s="8" t="s">
        <v>50</v>
      </c>
      <c r="D93" s="8" t="s">
        <v>19</v>
      </c>
      <c r="E93" s="8" t="s">
        <v>60</v>
      </c>
      <c r="F93" s="8" t="s">
        <v>64</v>
      </c>
      <c r="G93" s="3">
        <f t="shared" si="1"/>
        <v>4.4745535714285717E-2</v>
      </c>
      <c r="H93" s="4">
        <f>IFERROR(Table1[[#This Row],[TOTAL_GAMES_STREAMED]] / Table1[[#This Row],[TOTAL_TIME_STREAMED]], "")</f>
        <v>7.9732510288065842E-2</v>
      </c>
      <c r="I93" s="4">
        <f>IFERROR(Table1[[#This Row],[TOTAL_FOLLOWERS]] / Table1[[#This Row],[TotalTimeStreamed_Days]], "")</f>
        <v>13827.160493827161</v>
      </c>
      <c r="J93" s="1">
        <v>4.8</v>
      </c>
      <c r="K93" s="2">
        <v>2405</v>
      </c>
      <c r="L93" s="8" t="str">
        <f>IF(Table1[[#This Row],[ACTIVE_DAYS_PER_WEEK]]&gt;=5, "High", "Low")</f>
        <v>Low</v>
      </c>
      <c r="M93" s="2">
        <v>50115</v>
      </c>
      <c r="N93" s="1">
        <v>1.7</v>
      </c>
      <c r="O93" s="1">
        <v>1944</v>
      </c>
      <c r="P93" s="2">
        <f>Table1[[#This Row],[TOTAL_TIME_STREAMED]]/24</f>
        <v>81</v>
      </c>
      <c r="Q93" s="2">
        <v>1120000</v>
      </c>
      <c r="R93" s="2">
        <v>22500000</v>
      </c>
      <c r="S93" s="2">
        <v>155</v>
      </c>
      <c r="T93" s="1">
        <v>1</v>
      </c>
      <c r="U93" s="8" t="s">
        <v>37</v>
      </c>
      <c r="V93" s="8" t="s">
        <v>23</v>
      </c>
    </row>
    <row r="94" spans="1:22" x14ac:dyDescent="0.3">
      <c r="A94" s="1">
        <v>94</v>
      </c>
      <c r="B94" s="8" t="s">
        <v>169</v>
      </c>
      <c r="C94" s="8" t="s">
        <v>57</v>
      </c>
      <c r="D94" s="8" t="s">
        <v>47</v>
      </c>
      <c r="E94" s="8" t="s">
        <v>58</v>
      </c>
      <c r="F94" s="8" t="s">
        <v>43</v>
      </c>
      <c r="G94" s="3">
        <f t="shared" si="1"/>
        <v>0.17363157894736841</v>
      </c>
      <c r="H94" s="4">
        <f>IFERROR(Table1[[#This Row],[TOTAL_GAMES_STREAMED]] / Table1[[#This Row],[TOTAL_TIME_STREAMED]], "")</f>
        <v>7.4183976261127599E-4</v>
      </c>
      <c r="I94" s="4">
        <f>IFERROR(Table1[[#This Row],[TOTAL_FOLLOWERS]] / Table1[[#This Row],[TotalTimeStreamed_Days]], "")</f>
        <v>744.21364985163211</v>
      </c>
      <c r="J94" s="1">
        <v>7.8</v>
      </c>
      <c r="K94" s="2">
        <v>248</v>
      </c>
      <c r="L94" s="8" t="str">
        <f>IF(Table1[[#This Row],[ACTIVE_DAYS_PER_WEEK]]&gt;=5, "High", "Low")</f>
        <v>Low</v>
      </c>
      <c r="M94" s="2">
        <v>36289</v>
      </c>
      <c r="N94" s="1">
        <v>1</v>
      </c>
      <c r="O94" s="1">
        <v>6740</v>
      </c>
      <c r="P94" s="2">
        <f>Table1[[#This Row],[TOTAL_TIME_STREAMED]]/24</f>
        <v>280.83333333333331</v>
      </c>
      <c r="Q94" s="2">
        <v>209000</v>
      </c>
      <c r="R94" s="2">
        <v>3050000</v>
      </c>
      <c r="S94" s="2">
        <v>5</v>
      </c>
      <c r="T94" s="1">
        <v>0.5</v>
      </c>
      <c r="U94" s="8" t="s">
        <v>28</v>
      </c>
      <c r="V94" s="8" t="s">
        <v>23</v>
      </c>
    </row>
    <row r="95" spans="1:22" x14ac:dyDescent="0.3">
      <c r="A95" s="1">
        <v>95</v>
      </c>
      <c r="B95" s="8" t="s">
        <v>170</v>
      </c>
      <c r="C95" s="8" t="s">
        <v>73</v>
      </c>
      <c r="D95" s="8" t="s">
        <v>19</v>
      </c>
      <c r="E95" s="8" t="s">
        <v>43</v>
      </c>
      <c r="F95" s="8" t="s">
        <v>78</v>
      </c>
      <c r="G95" s="3">
        <f t="shared" si="1"/>
        <v>5.5051975051975052E-3</v>
      </c>
      <c r="H95" s="4">
        <f>IFERROR(Table1[[#This Row],[TOTAL_GAMES_STREAMED]] / Table1[[#This Row],[TOTAL_TIME_STREAMED]], "")</f>
        <v>3.5172832019405701E-3</v>
      </c>
      <c r="I95" s="4">
        <f>IFERROR(Table1[[#This Row],[TOTAL_FOLLOWERS]] / Table1[[#This Row],[TotalTimeStreamed_Days]], "")</f>
        <v>1400.1212856276532</v>
      </c>
      <c r="J95" s="1">
        <v>7.8</v>
      </c>
      <c r="K95" s="2">
        <v>4450</v>
      </c>
      <c r="L95" s="8" t="str">
        <f>IF(Table1[[#This Row],[ACTIVE_DAYS_PER_WEEK]]&gt;=5, "High", "Low")</f>
        <v>Low</v>
      </c>
      <c r="M95" s="2">
        <v>2648</v>
      </c>
      <c r="N95" s="1">
        <v>1.1000000000000001</v>
      </c>
      <c r="O95" s="1">
        <v>8245</v>
      </c>
      <c r="P95" s="2">
        <f>Table1[[#This Row],[TOTAL_TIME_STREAMED]]/24</f>
        <v>343.54166666666669</v>
      </c>
      <c r="Q95" s="2">
        <v>481000</v>
      </c>
      <c r="R95" s="2">
        <v>2860000</v>
      </c>
      <c r="S95" s="2">
        <v>29</v>
      </c>
      <c r="T95" s="1">
        <v>4.8</v>
      </c>
      <c r="U95" s="8" t="s">
        <v>37</v>
      </c>
      <c r="V95" s="8" t="s">
        <v>28</v>
      </c>
    </row>
    <row r="96" spans="1:22" x14ac:dyDescent="0.3">
      <c r="A96" s="1">
        <v>96</v>
      </c>
      <c r="B96" s="8" t="s">
        <v>171</v>
      </c>
      <c r="C96" s="8" t="s">
        <v>18</v>
      </c>
      <c r="D96" s="8" t="s">
        <v>47</v>
      </c>
      <c r="E96" s="8" t="s">
        <v>53</v>
      </c>
      <c r="G96" s="3">
        <f t="shared" si="1"/>
        <v>6.8382793017456353E-2</v>
      </c>
      <c r="H96" s="4">
        <f>IFERROR(Table1[[#This Row],[TOTAL_GAMES_STREAMED]] / Table1[[#This Row],[TOTAL_TIME_STREAMED]], "")</f>
        <v>2.9371163391781947E-5</v>
      </c>
      <c r="I96" s="4">
        <f>IFERROR(Table1[[#This Row],[TOTAL_FOLLOWERS]] / Table1[[#This Row],[TotalTimeStreamed_Days]], "")</f>
        <v>565.33615296501898</v>
      </c>
      <c r="J96" s="1">
        <v>20.3</v>
      </c>
      <c r="K96" s="2">
        <v>6060</v>
      </c>
      <c r="L96" s="8" t="str">
        <f>IF(Table1[[#This Row],[ACTIVE_DAYS_PER_WEEK]]&gt;=5, "High", "Low")</f>
        <v>Low</v>
      </c>
      <c r="M96" s="2">
        <v>54843</v>
      </c>
      <c r="N96" s="1">
        <v>1</v>
      </c>
      <c r="O96" s="1">
        <v>34047</v>
      </c>
      <c r="P96" s="2">
        <f>Table1[[#This Row],[TOTAL_TIME_STREAMED]]/24</f>
        <v>1418.625</v>
      </c>
      <c r="Q96" s="2">
        <v>802000</v>
      </c>
      <c r="R96" s="2">
        <v>93100000</v>
      </c>
      <c r="S96" s="2">
        <v>1</v>
      </c>
      <c r="T96" s="1">
        <v>4.4000000000000004</v>
      </c>
      <c r="U96" s="8" t="s">
        <v>22</v>
      </c>
      <c r="V96" s="8" t="s">
        <v>28</v>
      </c>
    </row>
    <row r="97" spans="1:22" x14ac:dyDescent="0.3">
      <c r="A97" s="1">
        <v>97</v>
      </c>
      <c r="B97" s="8" t="s">
        <v>172</v>
      </c>
      <c r="C97" s="8" t="s">
        <v>153</v>
      </c>
      <c r="D97" s="8" t="s">
        <v>19</v>
      </c>
      <c r="E97" s="8" t="s">
        <v>30</v>
      </c>
      <c r="F97" s="8" t="s">
        <v>20</v>
      </c>
      <c r="G97" s="3">
        <f t="shared" si="1"/>
        <v>7.4053398058252423E-2</v>
      </c>
      <c r="H97" s="4">
        <f>IFERROR(Table1[[#This Row],[TOTAL_GAMES_STREAMED]] / Table1[[#This Row],[TOTAL_TIME_STREAMED]], "")</f>
        <v>2.372393961179008E-2</v>
      </c>
      <c r="I97" s="4">
        <f>IFERROR(Table1[[#This Row],[TOTAL_FOLLOWERS]] / Table1[[#This Row],[TotalTimeStreamed_Days]], "")</f>
        <v>4442.8468727534146</v>
      </c>
      <c r="J97" s="1">
        <v>6.4</v>
      </c>
      <c r="K97" s="2">
        <v>1457</v>
      </c>
      <c r="L97" s="8" t="str">
        <f>IF(Table1[[#This Row],[ACTIVE_DAYS_PER_WEEK]]&gt;=5, "High", "Low")</f>
        <v>Low</v>
      </c>
      <c r="M97" s="2">
        <v>76275</v>
      </c>
      <c r="N97" s="1">
        <v>2</v>
      </c>
      <c r="O97" s="1">
        <v>5564</v>
      </c>
      <c r="P97" s="2">
        <f>Table1[[#This Row],[TOTAL_TIME_STREAMED]]/24</f>
        <v>231.83333333333334</v>
      </c>
      <c r="Q97" s="2">
        <v>1030000</v>
      </c>
      <c r="R97" s="2">
        <v>53700000</v>
      </c>
      <c r="S97" s="2">
        <v>132</v>
      </c>
      <c r="T97" s="1">
        <v>2.2000000000000002</v>
      </c>
      <c r="U97" s="8" t="s">
        <v>28</v>
      </c>
      <c r="V97" s="8" t="s">
        <v>28</v>
      </c>
    </row>
    <row r="98" spans="1:22" x14ac:dyDescent="0.3">
      <c r="A98" s="1">
        <v>98</v>
      </c>
      <c r="B98" s="8" t="s">
        <v>173</v>
      </c>
      <c r="C98" s="8" t="s">
        <v>52</v>
      </c>
      <c r="D98" s="8" t="s">
        <v>19</v>
      </c>
      <c r="E98" s="8" t="s">
        <v>53</v>
      </c>
      <c r="F98" s="8" t="s">
        <v>20</v>
      </c>
      <c r="G98" s="3">
        <f t="shared" si="1"/>
        <v>8.2661290322580648E-3</v>
      </c>
      <c r="H98" s="4">
        <f>IFERROR(Table1[[#This Row],[TOTAL_GAMES_STREAMED]] / Table1[[#This Row],[TOTAL_TIME_STREAMED]], "")</f>
        <v>4.8729550991994429E-3</v>
      </c>
      <c r="I98" s="4">
        <f>IFERROR(Table1[[#This Row],[TOTAL_FOLLOWERS]] / Table1[[#This Row],[TotalTimeStreamed_Days]], "")</f>
        <v>7250.9571876087712</v>
      </c>
      <c r="J98" s="1">
        <v>3.9</v>
      </c>
      <c r="K98" s="2">
        <v>114</v>
      </c>
      <c r="L98" s="8" t="str">
        <f>IF(Table1[[#This Row],[ACTIVE_DAYS_PER_WEEK]]&gt;=5, "High", "Low")</f>
        <v>Low</v>
      </c>
      <c r="M98" s="2">
        <v>7175</v>
      </c>
      <c r="N98" s="1">
        <v>1.1000000000000001</v>
      </c>
      <c r="O98" s="1">
        <v>2873</v>
      </c>
      <c r="P98" s="2">
        <f>Table1[[#This Row],[TOTAL_TIME_STREAMED]]/24</f>
        <v>119.70833333333333</v>
      </c>
      <c r="Q98" s="2">
        <v>868000</v>
      </c>
      <c r="R98" s="2">
        <v>5470000</v>
      </c>
      <c r="S98" s="2">
        <v>14</v>
      </c>
      <c r="T98" s="1">
        <v>3.2</v>
      </c>
      <c r="U98" s="8" t="s">
        <v>34</v>
      </c>
      <c r="V98" s="8" t="s">
        <v>34</v>
      </c>
    </row>
    <row r="99" spans="1:22" x14ac:dyDescent="0.3">
      <c r="A99" s="1">
        <v>99</v>
      </c>
      <c r="B99" s="8" t="s">
        <v>174</v>
      </c>
      <c r="C99" s="8" t="s">
        <v>18</v>
      </c>
      <c r="D99" s="8" t="s">
        <v>19</v>
      </c>
      <c r="E99" s="8" t="s">
        <v>53</v>
      </c>
      <c r="F99" s="8" t="s">
        <v>60</v>
      </c>
      <c r="G99" s="3">
        <f t="shared" si="1"/>
        <v>5.029166666666667E-3</v>
      </c>
      <c r="H99" s="4">
        <f>IFERROR(Table1[[#This Row],[TOTAL_GAMES_STREAMED]] / Table1[[#This Row],[TOTAL_TIME_STREAMED]], "")</f>
        <v>5.686591276252019E-3</v>
      </c>
      <c r="I99" s="4">
        <f>IFERROR(Table1[[#This Row],[TOTAL_FOLLOWERS]] / Table1[[#This Row],[TotalTimeStreamed_Days]], "")</f>
        <v>1116.6397415185784</v>
      </c>
      <c r="J99" s="1">
        <v>6.6</v>
      </c>
      <c r="K99" s="2">
        <v>3120</v>
      </c>
      <c r="L99" s="8" t="str">
        <f>IF(Table1[[#This Row],[ACTIVE_DAYS_PER_WEEK]]&gt;=5, "High", "Low")</f>
        <v>High</v>
      </c>
      <c r="M99" s="2">
        <v>3621</v>
      </c>
      <c r="N99" s="1">
        <v>1.1000000000000001</v>
      </c>
      <c r="O99" s="1">
        <v>15475</v>
      </c>
      <c r="P99" s="2">
        <f>Table1[[#This Row],[TOTAL_TIME_STREAMED]]/24</f>
        <v>644.79166666666663</v>
      </c>
      <c r="Q99" s="2">
        <v>720000</v>
      </c>
      <c r="R99" s="2">
        <v>83400000</v>
      </c>
      <c r="S99" s="2">
        <v>88</v>
      </c>
      <c r="T99" s="1">
        <v>6.2</v>
      </c>
      <c r="U99" s="8" t="s">
        <v>34</v>
      </c>
      <c r="V99" s="8" t="s">
        <v>34</v>
      </c>
    </row>
    <row r="100" spans="1:22" x14ac:dyDescent="0.3">
      <c r="A100" s="1">
        <v>100</v>
      </c>
      <c r="B100" s="8" t="s">
        <v>175</v>
      </c>
      <c r="C100" s="8" t="s">
        <v>52</v>
      </c>
      <c r="D100" s="8" t="s">
        <v>19</v>
      </c>
      <c r="E100" s="8" t="s">
        <v>20</v>
      </c>
      <c r="F100" s="8" t="s">
        <v>64</v>
      </c>
      <c r="G100" s="3">
        <f t="shared" si="1"/>
        <v>2.1641772151898733E-2</v>
      </c>
      <c r="H100" s="4">
        <f>IFERROR(Table1[[#This Row],[TOTAL_GAMES_STREAMED]] / Table1[[#This Row],[TOTAL_TIME_STREAMED]], "")</f>
        <v>3.106361829025845E-2</v>
      </c>
      <c r="I100" s="4">
        <f>IFERROR(Table1[[#This Row],[TOTAL_FOLLOWERS]] / Table1[[#This Row],[TotalTimeStreamed_Days]], "")</f>
        <v>23558.648111332008</v>
      </c>
      <c r="J100" s="1">
        <v>3.2</v>
      </c>
      <c r="K100" s="2">
        <v>2963</v>
      </c>
      <c r="L100" s="8" t="str">
        <f>IF(Table1[[#This Row],[ACTIVE_DAYS_PER_WEEK]]&gt;=5, "High", "Low")</f>
        <v>Low</v>
      </c>
      <c r="M100" s="2">
        <v>85485</v>
      </c>
      <c r="N100" s="1">
        <v>1.7</v>
      </c>
      <c r="O100" s="1">
        <v>4024</v>
      </c>
      <c r="P100" s="2">
        <f>Table1[[#This Row],[TOTAL_TIME_STREAMED]]/24</f>
        <v>167.66666666666666</v>
      </c>
      <c r="Q100" s="2">
        <v>3950000</v>
      </c>
      <c r="R100" s="2">
        <v>114000000</v>
      </c>
      <c r="S100" s="2">
        <v>125</v>
      </c>
      <c r="T100" s="1">
        <v>3.5</v>
      </c>
      <c r="U100" s="8" t="s">
        <v>37</v>
      </c>
      <c r="V100" s="8" t="s">
        <v>22</v>
      </c>
    </row>
    <row r="101" spans="1:22" x14ac:dyDescent="0.3">
      <c r="A101" s="1">
        <v>101</v>
      </c>
      <c r="B101" s="8" t="s">
        <v>176</v>
      </c>
      <c r="C101" s="8" t="s">
        <v>41</v>
      </c>
      <c r="D101" s="8" t="s">
        <v>19</v>
      </c>
      <c r="E101" s="8" t="s">
        <v>20</v>
      </c>
      <c r="F101" s="8" t="s">
        <v>30</v>
      </c>
      <c r="G101" s="3">
        <f t="shared" si="1"/>
        <v>3.4379213483146071E-2</v>
      </c>
      <c r="H101" s="4">
        <f>IFERROR(Table1[[#This Row],[TOTAL_GAMES_STREAMED]] / Table1[[#This Row],[TOTAL_TIME_STREAMED]], "")</f>
        <v>6.0734850562105841E-2</v>
      </c>
      <c r="I101" s="4">
        <f>IFERROR(Table1[[#This Row],[TOTAL_FOLLOWERS]] / Table1[[#This Row],[TotalTimeStreamed_Days]], "")</f>
        <v>5856.8686591719215</v>
      </c>
      <c r="J101" s="1">
        <v>4.5</v>
      </c>
      <c r="K101" s="2">
        <v>9150</v>
      </c>
      <c r="L101" s="8" t="str">
        <f>IF(Table1[[#This Row],[ACTIVE_DAYS_PER_WEEK]]&gt;=5, "High", "Low")</f>
        <v>Low</v>
      </c>
      <c r="M101" s="2">
        <v>61195</v>
      </c>
      <c r="N101" s="1">
        <v>2</v>
      </c>
      <c r="O101" s="1">
        <v>7294</v>
      </c>
      <c r="P101" s="2">
        <f>Table1[[#This Row],[TOTAL_TIME_STREAMED]]/24</f>
        <v>303.91666666666669</v>
      </c>
      <c r="Q101" s="2">
        <v>1780000</v>
      </c>
      <c r="R101" s="2">
        <v>121000000</v>
      </c>
      <c r="S101" s="2">
        <v>443</v>
      </c>
      <c r="T101" s="1">
        <v>4.0999999999999996</v>
      </c>
      <c r="U101" s="8" t="s">
        <v>27</v>
      </c>
      <c r="V101" s="8" t="s">
        <v>28</v>
      </c>
    </row>
    <row r="102" spans="1:22" x14ac:dyDescent="0.3">
      <c r="A102" s="1">
        <v>102</v>
      </c>
      <c r="B102" s="8" t="s">
        <v>177</v>
      </c>
      <c r="C102" s="8" t="s">
        <v>36</v>
      </c>
      <c r="D102" s="8" t="s">
        <v>19</v>
      </c>
      <c r="E102" s="8" t="s">
        <v>42</v>
      </c>
      <c r="F102" s="8" t="s">
        <v>20</v>
      </c>
      <c r="G102" s="3">
        <f t="shared" si="1"/>
        <v>1.3307106598984771E-3</v>
      </c>
      <c r="H102" s="4">
        <f>IFERROR(Table1[[#This Row],[TOTAL_GAMES_STREAMED]] / Table1[[#This Row],[TOTAL_TIME_STREAMED]], "")</f>
        <v>1.2378026743765811E-2</v>
      </c>
      <c r="I102" s="4">
        <f>IFERROR(Table1[[#This Row],[TOTAL_FOLLOWERS]] / Table1[[#This Row],[TotalTimeStreamed_Days]], "")</f>
        <v>8543.5489700036142</v>
      </c>
      <c r="J102" s="1">
        <v>6.2</v>
      </c>
      <c r="K102" s="2">
        <v>2134</v>
      </c>
      <c r="L102" s="8" t="str">
        <f>IF(Table1[[#This Row],[ACTIVE_DAYS_PER_WEEK]]&gt;=5, "High", "Low")</f>
        <v>High</v>
      </c>
      <c r="M102" s="2">
        <v>5243</v>
      </c>
      <c r="N102" s="1">
        <v>1.6</v>
      </c>
      <c r="O102" s="1">
        <v>11068</v>
      </c>
      <c r="P102" s="2">
        <f>Table1[[#This Row],[TOTAL_TIME_STREAMED]]/24</f>
        <v>461.16666666666669</v>
      </c>
      <c r="Q102" s="2">
        <v>3940000</v>
      </c>
      <c r="R102" s="2">
        <v>96900000</v>
      </c>
      <c r="S102" s="2">
        <v>137</v>
      </c>
      <c r="T102" s="1">
        <v>5</v>
      </c>
      <c r="U102" s="8" t="s">
        <v>34</v>
      </c>
      <c r="V102" s="8" t="s">
        <v>34</v>
      </c>
    </row>
    <row r="103" spans="1:22" x14ac:dyDescent="0.3">
      <c r="A103" s="1">
        <v>103</v>
      </c>
      <c r="B103" s="8" t="s">
        <v>178</v>
      </c>
      <c r="C103" s="8" t="s">
        <v>36</v>
      </c>
      <c r="D103" s="8" t="s">
        <v>19</v>
      </c>
      <c r="E103" s="8" t="s">
        <v>39</v>
      </c>
      <c r="F103" s="8" t="s">
        <v>20</v>
      </c>
      <c r="G103" s="3">
        <f t="shared" si="1"/>
        <v>3.1093073593073594E-3</v>
      </c>
      <c r="H103" s="4">
        <f>IFERROR(Table1[[#This Row],[TOTAL_GAMES_STREAMED]] / Table1[[#This Row],[TOTAL_TIME_STREAMED]], "")</f>
        <v>6.382978723404255E-3</v>
      </c>
      <c r="I103" s="4">
        <f>IFERROR(Table1[[#This Row],[TOTAL_FOLLOWERS]] / Table1[[#This Row],[TotalTimeStreamed_Days]], "")</f>
        <v>21446.808510638301</v>
      </c>
      <c r="J103" s="1">
        <v>1.9</v>
      </c>
      <c r="K103" s="2">
        <v>18808</v>
      </c>
      <c r="L103" s="8" t="str">
        <f>IF(Table1[[#This Row],[ACTIVE_DAYS_PER_WEEK]]&gt;=5, "High", "Low")</f>
        <v>Low</v>
      </c>
      <c r="M103" s="2">
        <v>14365</v>
      </c>
      <c r="N103" s="1">
        <v>1.3</v>
      </c>
      <c r="O103" s="1">
        <v>5170</v>
      </c>
      <c r="P103" s="2">
        <f>Table1[[#This Row],[TOTAL_TIME_STREAMED]]/24</f>
        <v>215.41666666666666</v>
      </c>
      <c r="Q103" s="2">
        <v>4620000</v>
      </c>
      <c r="R103" s="2">
        <v>3510000</v>
      </c>
      <c r="S103" s="2">
        <v>33</v>
      </c>
      <c r="T103" s="1">
        <v>1.6</v>
      </c>
      <c r="U103" s="8" t="s">
        <v>22</v>
      </c>
      <c r="V103" s="8" t="s">
        <v>37</v>
      </c>
    </row>
    <row r="104" spans="1:22" x14ac:dyDescent="0.3">
      <c r="A104" s="1">
        <v>104</v>
      </c>
      <c r="B104" s="8" t="s">
        <v>179</v>
      </c>
      <c r="C104" s="8" t="s">
        <v>57</v>
      </c>
      <c r="D104" s="8" t="s">
        <v>19</v>
      </c>
      <c r="E104" s="8" t="s">
        <v>30</v>
      </c>
      <c r="F104" s="8" t="s">
        <v>43</v>
      </c>
      <c r="G104" s="3">
        <f t="shared" si="1"/>
        <v>7.055979643765903E-3</v>
      </c>
      <c r="H104" s="4">
        <f>IFERROR(Table1[[#This Row],[TOTAL_GAMES_STREAMED]] / Table1[[#This Row],[TOTAL_TIME_STREAMED]], "")</f>
        <v>2.806699864191942E-2</v>
      </c>
      <c r="I104" s="4">
        <f>IFERROR(Table1[[#This Row],[TOTAL_FOLLOWERS]] / Table1[[#This Row],[TotalTimeStreamed_Days]], "")</f>
        <v>2134.9026708918063</v>
      </c>
      <c r="J104" s="1">
        <v>6.2</v>
      </c>
      <c r="K104" s="2">
        <v>4280</v>
      </c>
      <c r="L104" s="8" t="str">
        <f>IF(Table1[[#This Row],[ACTIVE_DAYS_PER_WEEK]]&gt;=5, "High", "Low")</f>
        <v>Low</v>
      </c>
      <c r="M104" s="2">
        <v>5546</v>
      </c>
      <c r="N104" s="1">
        <v>1.4</v>
      </c>
      <c r="O104" s="1">
        <v>8836</v>
      </c>
      <c r="P104" s="2">
        <f>Table1[[#This Row],[TOTAL_TIME_STREAMED]]/24</f>
        <v>368.16666666666669</v>
      </c>
      <c r="Q104" s="2">
        <v>786000</v>
      </c>
      <c r="R104" s="2">
        <v>10200000</v>
      </c>
      <c r="S104" s="2">
        <v>248</v>
      </c>
      <c r="T104" s="1">
        <v>3.7</v>
      </c>
      <c r="U104" s="8" t="s">
        <v>27</v>
      </c>
      <c r="V104" s="8" t="s">
        <v>28</v>
      </c>
    </row>
    <row r="105" spans="1:22" x14ac:dyDescent="0.3">
      <c r="A105" s="1">
        <v>105</v>
      </c>
      <c r="B105" s="8" t="s">
        <v>180</v>
      </c>
      <c r="C105" s="8" t="s">
        <v>18</v>
      </c>
      <c r="D105" s="8" t="s">
        <v>19</v>
      </c>
      <c r="E105" s="8" t="s">
        <v>1257</v>
      </c>
      <c r="F105" s="8" t="s">
        <v>43</v>
      </c>
      <c r="G105" s="3">
        <f t="shared" si="1"/>
        <v>4.9807486631016041E-3</v>
      </c>
      <c r="H105" s="4">
        <f>IFERROR(Table1[[#This Row],[TOTAL_GAMES_STREAMED]] / Table1[[#This Row],[TOTAL_TIME_STREAMED]], "")</f>
        <v>1.0587612493382742E-2</v>
      </c>
      <c r="I105" s="4">
        <f>IFERROR(Table1[[#This Row],[TOTAL_FOLLOWERS]] / Table1[[#This Row],[TotalTimeStreamed_Days]], "")</f>
        <v>47517.20487030175</v>
      </c>
      <c r="J105" s="1">
        <v>3.5</v>
      </c>
      <c r="K105" s="2">
        <v>7152</v>
      </c>
      <c r="L105" s="8" t="str">
        <f>IF(Table1[[#This Row],[ACTIVE_DAYS_PER_WEEK]]&gt;=5, "High", "Low")</f>
        <v>Low</v>
      </c>
      <c r="M105" s="2">
        <v>18628</v>
      </c>
      <c r="N105" s="1">
        <v>1.1000000000000001</v>
      </c>
      <c r="O105" s="1">
        <v>1889</v>
      </c>
      <c r="P105" s="2">
        <f>Table1[[#This Row],[TOTAL_TIME_STREAMED]]/24</f>
        <v>78.708333333333329</v>
      </c>
      <c r="Q105" s="2">
        <v>3740000</v>
      </c>
      <c r="R105" s="2">
        <v>99100000</v>
      </c>
      <c r="S105" s="2">
        <v>20</v>
      </c>
      <c r="T105" s="1">
        <v>1.4</v>
      </c>
      <c r="U105" s="8" t="s">
        <v>37</v>
      </c>
      <c r="V105" s="8" t="s">
        <v>34</v>
      </c>
    </row>
    <row r="106" spans="1:22" x14ac:dyDescent="0.3">
      <c r="A106" s="1">
        <v>106</v>
      </c>
      <c r="B106" s="8" t="s">
        <v>181</v>
      </c>
      <c r="C106" s="8" t="s">
        <v>52</v>
      </c>
      <c r="D106" s="8" t="s">
        <v>19</v>
      </c>
      <c r="E106" s="8" t="s">
        <v>182</v>
      </c>
      <c r="F106" s="8" t="s">
        <v>53</v>
      </c>
      <c r="G106" s="3">
        <f t="shared" si="1"/>
        <v>8.0510440835266826E-4</v>
      </c>
      <c r="H106" s="4">
        <f>IFERROR(Table1[[#This Row],[TOTAL_GAMES_STREAMED]] / Table1[[#This Row],[TOTAL_TIME_STREAMED]], "")</f>
        <v>9.0430132892977896E-3</v>
      </c>
      <c r="I106" s="4">
        <f>IFERROR(Table1[[#This Row],[TOTAL_FOLLOWERS]] / Table1[[#This Row],[TotalTimeStreamed_Days]], "")</f>
        <v>1626.7987732955885</v>
      </c>
      <c r="J106" s="1">
        <v>6.2</v>
      </c>
      <c r="K106" s="2">
        <v>3430</v>
      </c>
      <c r="L106" s="8" t="str">
        <f>IF(Table1[[#This Row],[ACTIVE_DAYS_PER_WEEK]]&gt;=5, "High", "Low")</f>
        <v>High</v>
      </c>
      <c r="M106" s="2">
        <v>694</v>
      </c>
      <c r="N106" s="1">
        <v>1.2</v>
      </c>
      <c r="O106" s="1">
        <v>12717</v>
      </c>
      <c r="P106" s="2">
        <f>Table1[[#This Row],[TOTAL_TIME_STREAMED]]/24</f>
        <v>529.875</v>
      </c>
      <c r="Q106" s="2">
        <v>862000</v>
      </c>
      <c r="R106" s="2">
        <v>159000000</v>
      </c>
      <c r="S106" s="2">
        <v>115</v>
      </c>
      <c r="T106" s="1">
        <v>5.3</v>
      </c>
      <c r="U106" s="8" t="s">
        <v>31</v>
      </c>
      <c r="V106" s="8" t="s">
        <v>37</v>
      </c>
    </row>
    <row r="107" spans="1:22" x14ac:dyDescent="0.3">
      <c r="A107" s="1">
        <v>107</v>
      </c>
      <c r="B107" s="8" t="s">
        <v>183</v>
      </c>
      <c r="C107" s="8" t="s">
        <v>41</v>
      </c>
      <c r="D107" s="8" t="s">
        <v>19</v>
      </c>
      <c r="E107" s="8" t="s">
        <v>64</v>
      </c>
      <c r="F107" s="8" t="s">
        <v>116</v>
      </c>
      <c r="G107" s="3">
        <f t="shared" si="1"/>
        <v>1.9266974595842958E-2</v>
      </c>
      <c r="H107" s="4">
        <f>IFERROR(Table1[[#This Row],[TOTAL_GAMES_STREAMED]] / Table1[[#This Row],[TOTAL_TIME_STREAMED]], "")</f>
        <v>1.3030450839662741E-2</v>
      </c>
      <c r="I107" s="4">
        <f>IFERROR(Table1[[#This Row],[TOTAL_FOLLOWERS]] / Table1[[#This Row],[TotalTimeStreamed_Days]], "")</f>
        <v>7241.3072259772835</v>
      </c>
      <c r="J107" s="1">
        <v>6.9</v>
      </c>
      <c r="K107" s="2">
        <v>1893</v>
      </c>
      <c r="L107" s="8" t="str">
        <f>IF(Table1[[#This Row],[ACTIVE_DAYS_PER_WEEK]]&gt;=5, "High", "Low")</f>
        <v>High</v>
      </c>
      <c r="M107" s="2">
        <v>83426</v>
      </c>
      <c r="N107" s="1">
        <v>1.8</v>
      </c>
      <c r="O107" s="1">
        <v>14351</v>
      </c>
      <c r="P107" s="2">
        <f>Table1[[#This Row],[TOTAL_TIME_STREAMED]]/24</f>
        <v>597.95833333333337</v>
      </c>
      <c r="Q107" s="2">
        <v>4330000</v>
      </c>
      <c r="R107" s="2">
        <v>185000000</v>
      </c>
      <c r="S107" s="2">
        <v>187</v>
      </c>
      <c r="T107" s="1">
        <v>5.3</v>
      </c>
      <c r="U107" s="8" t="s">
        <v>34</v>
      </c>
      <c r="V107" s="8" t="s">
        <v>34</v>
      </c>
    </row>
    <row r="108" spans="1:22" x14ac:dyDescent="0.3">
      <c r="A108" s="1">
        <v>108</v>
      </c>
      <c r="B108" s="8" t="s">
        <v>184</v>
      </c>
      <c r="C108" s="8" t="s">
        <v>50</v>
      </c>
      <c r="D108" s="8" t="s">
        <v>19</v>
      </c>
      <c r="E108" s="8" t="s">
        <v>30</v>
      </c>
      <c r="F108" s="8" t="s">
        <v>116</v>
      </c>
      <c r="G108" s="3">
        <f t="shared" si="1"/>
        <v>1.9618122977346279E-2</v>
      </c>
      <c r="H108" s="4">
        <f>IFERROR(Table1[[#This Row],[TOTAL_GAMES_STREAMED]] / Table1[[#This Row],[TOTAL_TIME_STREAMED]], "")</f>
        <v>9.575923392612859E-3</v>
      </c>
      <c r="I108" s="4">
        <f>IFERROR(Table1[[#This Row],[TOTAL_FOLLOWERS]] / Table1[[#This Row],[TotalTimeStreamed_Days]], "")</f>
        <v>676.33378932968537</v>
      </c>
      <c r="J108" s="1">
        <v>6.4</v>
      </c>
      <c r="K108" s="2">
        <v>1580</v>
      </c>
      <c r="L108" s="8" t="str">
        <f>IF(Table1[[#This Row],[ACTIVE_DAYS_PER_WEEK]]&gt;=5, "High", "Low")</f>
        <v>High</v>
      </c>
      <c r="M108" s="2">
        <v>6062</v>
      </c>
      <c r="N108" s="1">
        <v>1.3</v>
      </c>
      <c r="O108" s="1">
        <v>10965</v>
      </c>
      <c r="P108" s="2">
        <f>Table1[[#This Row],[TOTAL_TIME_STREAMED]]/24</f>
        <v>456.875</v>
      </c>
      <c r="Q108" s="2">
        <v>309000</v>
      </c>
      <c r="R108" s="2">
        <v>11800000</v>
      </c>
      <c r="S108" s="2">
        <v>105</v>
      </c>
      <c r="T108" s="1">
        <v>5.4</v>
      </c>
      <c r="U108" s="8" t="s">
        <v>31</v>
      </c>
      <c r="V108" s="8" t="s">
        <v>37</v>
      </c>
    </row>
    <row r="109" spans="1:22" x14ac:dyDescent="0.3">
      <c r="A109" s="1">
        <v>109</v>
      </c>
      <c r="B109" s="8" t="s">
        <v>185</v>
      </c>
      <c r="C109" s="8" t="s">
        <v>36</v>
      </c>
      <c r="D109" s="8" t="s">
        <v>19</v>
      </c>
      <c r="E109" s="8" t="s">
        <v>186</v>
      </c>
      <c r="F109" s="8" t="s">
        <v>97</v>
      </c>
      <c r="G109" s="3">
        <f t="shared" si="1"/>
        <v>8.2064935064935073E-3</v>
      </c>
      <c r="H109" s="4">
        <f>IFERROR(Table1[[#This Row],[TOTAL_GAMES_STREAMED]] / Table1[[#This Row],[TOTAL_TIME_STREAMED]], "")</f>
        <v>1.3872832369942196E-3</v>
      </c>
      <c r="I109" s="4">
        <f>IFERROR(Table1[[#This Row],[TOTAL_FOLLOWERS]] / Table1[[#This Row],[TotalTimeStreamed_Days]], "")</f>
        <v>4272.8323699421962</v>
      </c>
      <c r="J109" s="1">
        <v>4</v>
      </c>
      <c r="K109" s="2">
        <v>6534</v>
      </c>
      <c r="L109" s="8" t="str">
        <f>IF(Table1[[#This Row],[ACTIVE_DAYS_PER_WEEK]]&gt;=5, "High", "Low")</f>
        <v>Low</v>
      </c>
      <c r="M109" s="2">
        <v>12638</v>
      </c>
      <c r="N109" s="1">
        <v>1.3</v>
      </c>
      <c r="O109" s="1">
        <v>8650</v>
      </c>
      <c r="P109" s="2">
        <f>Table1[[#This Row],[TOTAL_TIME_STREAMED]]/24</f>
        <v>360.41666666666669</v>
      </c>
      <c r="Q109" s="2">
        <v>1540000</v>
      </c>
      <c r="R109" s="2">
        <v>3220000</v>
      </c>
      <c r="S109" s="2">
        <v>12</v>
      </c>
      <c r="T109" s="1">
        <v>0.7</v>
      </c>
      <c r="U109" s="8" t="s">
        <v>22</v>
      </c>
      <c r="V109" s="8" t="s">
        <v>22</v>
      </c>
    </row>
    <row r="110" spans="1:22" x14ac:dyDescent="0.3">
      <c r="A110" s="1">
        <v>110</v>
      </c>
      <c r="B110" s="8" t="s">
        <v>187</v>
      </c>
      <c r="C110" s="8" t="s">
        <v>52</v>
      </c>
      <c r="D110" s="8" t="s">
        <v>19</v>
      </c>
      <c r="E110" s="8" t="s">
        <v>20</v>
      </c>
      <c r="F110" s="8" t="s">
        <v>1257</v>
      </c>
      <c r="G110" s="3">
        <f t="shared" si="1"/>
        <v>1.911387900355872E-2</v>
      </c>
      <c r="H110" s="4">
        <f>IFERROR(Table1[[#This Row],[TOTAL_GAMES_STREAMED]] / Table1[[#This Row],[TOTAL_TIME_STREAMED]], "")</f>
        <v>3.0100334448160536E-2</v>
      </c>
      <c r="I110" s="4">
        <f>IFERROR(Table1[[#This Row],[TOTAL_FOLLOWERS]] / Table1[[#This Row],[TotalTimeStreamed_Days]], "")</f>
        <v>6444.3382704252272</v>
      </c>
      <c r="J110" s="1">
        <v>2.2999999999999998</v>
      </c>
      <c r="K110" s="2">
        <v>6190</v>
      </c>
      <c r="L110" s="8" t="str">
        <f>IF(Table1[[#This Row],[ACTIVE_DAYS_PER_WEEK]]&gt;=5, "High", "Low")</f>
        <v>Low</v>
      </c>
      <c r="M110" s="2">
        <v>10742</v>
      </c>
      <c r="N110" s="1">
        <v>1.4</v>
      </c>
      <c r="O110" s="1">
        <v>2093</v>
      </c>
      <c r="P110" s="2">
        <f>Table1[[#This Row],[TOTAL_TIME_STREAMED]]/24</f>
        <v>87.208333333333329</v>
      </c>
      <c r="Q110" s="2">
        <v>562000</v>
      </c>
      <c r="R110" s="2">
        <v>9740000</v>
      </c>
      <c r="S110" s="2">
        <v>63</v>
      </c>
      <c r="T110" s="1">
        <v>4.3</v>
      </c>
      <c r="U110" s="8" t="s">
        <v>23</v>
      </c>
      <c r="V110" s="8" t="s">
        <v>28</v>
      </c>
    </row>
    <row r="111" spans="1:22" x14ac:dyDescent="0.3">
      <c r="A111" s="1">
        <v>111</v>
      </c>
      <c r="B111" s="8" t="s">
        <v>188</v>
      </c>
      <c r="C111" s="8" t="s">
        <v>18</v>
      </c>
      <c r="D111" s="8" t="s">
        <v>47</v>
      </c>
      <c r="E111" s="8" t="s">
        <v>128</v>
      </c>
      <c r="G111" s="3">
        <f t="shared" si="1"/>
        <v>1.1288888888888888E-2</v>
      </c>
      <c r="H111" s="4">
        <f>IFERROR(Table1[[#This Row],[TOTAL_GAMES_STREAMED]] / Table1[[#This Row],[TOTAL_TIME_STREAMED]], "")</f>
        <v>8.9206066012488853E-4</v>
      </c>
      <c r="I111" s="4">
        <f>IFERROR(Table1[[#This Row],[TOTAL_FOLLOWERS]] / Table1[[#This Row],[TotalTimeStreamed_Days]], "")</f>
        <v>6743.9785905441568</v>
      </c>
      <c r="J111" s="1">
        <v>6.4</v>
      </c>
      <c r="K111" s="2">
        <v>177</v>
      </c>
      <c r="L111" s="8" t="str">
        <f>IF(Table1[[#This Row],[ACTIVE_DAYS_PER_WEEK]]&gt;=5, "High", "Low")</f>
        <v>Low</v>
      </c>
      <c r="M111" s="2">
        <v>3556</v>
      </c>
      <c r="N111" s="1">
        <v>1</v>
      </c>
      <c r="O111" s="1">
        <v>1121</v>
      </c>
      <c r="P111" s="2">
        <f>Table1[[#This Row],[TOTAL_TIME_STREAMED]]/24</f>
        <v>46.708333333333336</v>
      </c>
      <c r="Q111" s="2">
        <v>315000</v>
      </c>
      <c r="R111" s="2">
        <v>634000</v>
      </c>
      <c r="S111" s="2">
        <v>1</v>
      </c>
      <c r="T111" s="1">
        <v>1.2</v>
      </c>
      <c r="U111" s="8" t="s">
        <v>28</v>
      </c>
      <c r="V111" s="8" t="s">
        <v>23</v>
      </c>
    </row>
    <row r="112" spans="1:22" x14ac:dyDescent="0.3">
      <c r="A112" s="1">
        <v>112</v>
      </c>
      <c r="B112" s="8" t="s">
        <v>189</v>
      </c>
      <c r="C112" s="8" t="s">
        <v>50</v>
      </c>
      <c r="D112" s="8" t="s">
        <v>19</v>
      </c>
      <c r="E112" s="8" t="s">
        <v>20</v>
      </c>
      <c r="F112" s="8" t="s">
        <v>39</v>
      </c>
      <c r="G112" s="3">
        <f t="shared" si="1"/>
        <v>2.8404504504504505E-2</v>
      </c>
      <c r="H112" s="4">
        <f>IFERROR(Table1[[#This Row],[TOTAL_GAMES_STREAMED]] / Table1[[#This Row],[TOTAL_TIME_STREAMED]], "")</f>
        <v>4.5783568584871516E-2</v>
      </c>
      <c r="I112" s="4">
        <f>IFERROR(Table1[[#This Row],[TOTAL_FOLLOWERS]] / Table1[[#This Row],[TotalTimeStreamed_Days]], "")</f>
        <v>4820.846905537459</v>
      </c>
      <c r="J112" s="1">
        <v>6.5</v>
      </c>
      <c r="K112" s="2">
        <v>1383</v>
      </c>
      <c r="L112" s="8" t="str">
        <f>IF(Table1[[#This Row],[ACTIVE_DAYS_PER_WEEK]]&gt;=5, "High", "Low")</f>
        <v>Low</v>
      </c>
      <c r="M112" s="2">
        <v>31529</v>
      </c>
      <c r="N112" s="1">
        <v>2.2000000000000002</v>
      </c>
      <c r="O112" s="1">
        <v>5526</v>
      </c>
      <c r="P112" s="2">
        <f>Table1[[#This Row],[TOTAL_TIME_STREAMED]]/24</f>
        <v>230.25</v>
      </c>
      <c r="Q112" s="2">
        <v>1110000</v>
      </c>
      <c r="R112" s="2">
        <v>25100000</v>
      </c>
      <c r="S112" s="2">
        <v>253</v>
      </c>
      <c r="T112" s="1">
        <v>2.8</v>
      </c>
      <c r="U112" s="8" t="s">
        <v>37</v>
      </c>
      <c r="V112" s="8" t="s">
        <v>23</v>
      </c>
    </row>
    <row r="113" spans="1:22" x14ac:dyDescent="0.3">
      <c r="A113" s="1">
        <v>113</v>
      </c>
      <c r="B113" s="8" t="s">
        <v>190</v>
      </c>
      <c r="C113" s="8" t="s">
        <v>57</v>
      </c>
      <c r="D113" s="8" t="s">
        <v>19</v>
      </c>
      <c r="E113" s="8" t="s">
        <v>43</v>
      </c>
      <c r="F113" s="8" t="s">
        <v>30</v>
      </c>
      <c r="G113" s="3">
        <f t="shared" si="1"/>
        <v>5.160599571734475E-3</v>
      </c>
      <c r="H113" s="4">
        <f>IFERROR(Table1[[#This Row],[TOTAL_GAMES_STREAMED]] / Table1[[#This Row],[TOTAL_TIME_STREAMED]], "")</f>
        <v>1.5516318887105404E-2</v>
      </c>
      <c r="I113" s="4">
        <f>IFERROR(Table1[[#This Row],[TOTAL_FOLLOWERS]] / Table1[[#This Row],[TotalTimeStreamed_Days]], "")</f>
        <v>5996.7897271268057</v>
      </c>
      <c r="J113" s="1">
        <v>5.2</v>
      </c>
      <c r="K113" s="2">
        <v>1235</v>
      </c>
      <c r="L113" s="8" t="str">
        <f>IF(Table1[[#This Row],[ACTIVE_DAYS_PER_WEEK]]&gt;=5, "High", "Low")</f>
        <v>Low</v>
      </c>
      <c r="M113" s="2">
        <v>2410</v>
      </c>
      <c r="N113" s="1">
        <v>1.2</v>
      </c>
      <c r="O113" s="1">
        <v>1869</v>
      </c>
      <c r="P113" s="2">
        <f>Table1[[#This Row],[TOTAL_TIME_STREAMED]]/24</f>
        <v>77.875</v>
      </c>
      <c r="Q113" s="2">
        <v>467000</v>
      </c>
      <c r="R113" s="2">
        <v>94200</v>
      </c>
      <c r="S113" s="2">
        <v>29</v>
      </c>
      <c r="T113" s="1">
        <v>3.1</v>
      </c>
      <c r="U113" s="8" t="s">
        <v>37</v>
      </c>
      <c r="V113" s="8" t="s">
        <v>27</v>
      </c>
    </row>
    <row r="114" spans="1:22" x14ac:dyDescent="0.3">
      <c r="A114" s="1">
        <v>114</v>
      </c>
      <c r="B114" s="8" t="s">
        <v>191</v>
      </c>
      <c r="C114" s="8" t="s">
        <v>18</v>
      </c>
      <c r="D114" s="8" t="s">
        <v>19</v>
      </c>
      <c r="E114" s="8" t="s">
        <v>192</v>
      </c>
      <c r="F114" s="8" t="s">
        <v>42</v>
      </c>
      <c r="G114" s="3">
        <f t="shared" si="1"/>
        <v>4.6090476190476189E-2</v>
      </c>
      <c r="H114" s="4">
        <f>IFERROR(Table1[[#This Row],[TOTAL_GAMES_STREAMED]] / Table1[[#This Row],[TOTAL_TIME_STREAMED]], "")</f>
        <v>1.2063689182596354E-2</v>
      </c>
      <c r="I114" s="4">
        <f>IFERROR(Table1[[#This Row],[TOTAL_FOLLOWERS]] / Table1[[#This Row],[TotalTimeStreamed_Days]], "")</f>
        <v>894.13225706302387</v>
      </c>
      <c r="J114" s="1">
        <v>8.6999999999999993</v>
      </c>
      <c r="K114" s="2">
        <v>2520</v>
      </c>
      <c r="L114" s="8" t="str">
        <f>IF(Table1[[#This Row],[ACTIVE_DAYS_PER_WEEK]]&gt;=5, "High", "Low")</f>
        <v>High</v>
      </c>
      <c r="M114" s="2">
        <v>38716</v>
      </c>
      <c r="N114" s="1">
        <v>1.4</v>
      </c>
      <c r="O114" s="1">
        <v>22547</v>
      </c>
      <c r="P114" s="2">
        <f>Table1[[#This Row],[TOTAL_TIME_STREAMED]]/24</f>
        <v>939.45833333333337</v>
      </c>
      <c r="Q114" s="2">
        <v>840000</v>
      </c>
      <c r="R114" s="2">
        <v>113000000</v>
      </c>
      <c r="S114" s="2">
        <v>272</v>
      </c>
      <c r="T114" s="1">
        <v>6.6</v>
      </c>
      <c r="U114" s="8" t="s">
        <v>31</v>
      </c>
      <c r="V114" s="8" t="s">
        <v>34</v>
      </c>
    </row>
    <row r="115" spans="1:22" x14ac:dyDescent="0.3">
      <c r="A115" s="1">
        <v>115</v>
      </c>
      <c r="B115" s="8" t="s">
        <v>193</v>
      </c>
      <c r="C115" s="8" t="s">
        <v>73</v>
      </c>
      <c r="D115" s="8" t="s">
        <v>19</v>
      </c>
      <c r="E115" s="8" t="s">
        <v>55</v>
      </c>
      <c r="F115" s="8" t="s">
        <v>1257</v>
      </c>
      <c r="G115" s="3">
        <f t="shared" si="1"/>
        <v>3.2142045454545453E-3</v>
      </c>
      <c r="H115" s="4">
        <f>IFERROR(Table1[[#This Row],[TOTAL_GAMES_STREAMED]] / Table1[[#This Row],[TOTAL_TIME_STREAMED]], "")</f>
        <v>4.8622366288492711E-3</v>
      </c>
      <c r="I115" s="4">
        <f>IFERROR(Table1[[#This Row],[TOTAL_FOLLOWERS]] / Table1[[#This Row],[TotalTimeStreamed_Days]], "")</f>
        <v>6223.6628849270664</v>
      </c>
      <c r="J115" s="1">
        <v>7.8</v>
      </c>
      <c r="K115" s="2">
        <v>2233</v>
      </c>
      <c r="L115" s="8" t="str">
        <f>IF(Table1[[#This Row],[ACTIVE_DAYS_PER_WEEK]]&gt;=5, "High", "Low")</f>
        <v>Low</v>
      </c>
      <c r="M115" s="2">
        <v>5657</v>
      </c>
      <c r="N115" s="1">
        <v>1.5</v>
      </c>
      <c r="O115" s="1">
        <v>6787</v>
      </c>
      <c r="P115" s="2">
        <f>Table1[[#This Row],[TOTAL_TIME_STREAMED]]/24</f>
        <v>282.79166666666669</v>
      </c>
      <c r="Q115" s="2">
        <v>1760000</v>
      </c>
      <c r="R115" s="2">
        <v>4450000</v>
      </c>
      <c r="S115" s="2">
        <v>33</v>
      </c>
      <c r="T115" s="1">
        <v>3</v>
      </c>
      <c r="U115" s="8" t="s">
        <v>31</v>
      </c>
      <c r="V115" s="8" t="s">
        <v>22</v>
      </c>
    </row>
    <row r="116" spans="1:22" x14ac:dyDescent="0.3">
      <c r="A116" s="1">
        <v>116</v>
      </c>
      <c r="B116" s="8" t="s">
        <v>194</v>
      </c>
      <c r="C116" s="8" t="s">
        <v>36</v>
      </c>
      <c r="D116" s="8" t="s">
        <v>19</v>
      </c>
      <c r="E116" s="8" t="s">
        <v>20</v>
      </c>
      <c r="F116" s="8" t="s">
        <v>39</v>
      </c>
      <c r="G116" s="3">
        <f t="shared" si="1"/>
        <v>1.0927392739273928E-3</v>
      </c>
      <c r="H116" s="4">
        <f>IFERROR(Table1[[#This Row],[TOTAL_GAMES_STREAMED]] / Table1[[#This Row],[TOTAL_TIME_STREAMED]], "")</f>
        <v>7.7448747152619596E-2</v>
      </c>
      <c r="I116" s="4">
        <f>IFERROR(Table1[[#This Row],[TOTAL_FOLLOWERS]] / Table1[[#This Row],[TotalTimeStreamed_Days]], "")</f>
        <v>55216.400911161734</v>
      </c>
      <c r="J116" s="1">
        <v>3.6</v>
      </c>
      <c r="K116" s="2">
        <v>8757</v>
      </c>
      <c r="L116" s="8" t="str">
        <f>IF(Table1[[#This Row],[ACTIVE_DAYS_PER_WEEK]]&gt;=5, "High", "Low")</f>
        <v>High</v>
      </c>
      <c r="M116" s="2">
        <v>6622</v>
      </c>
      <c r="N116" s="1">
        <v>2.1</v>
      </c>
      <c r="O116" s="1">
        <v>2634</v>
      </c>
      <c r="P116" s="2">
        <f>Table1[[#This Row],[TOTAL_TIME_STREAMED]]/24</f>
        <v>109.75</v>
      </c>
      <c r="Q116" s="2">
        <v>6060000</v>
      </c>
      <c r="R116" s="2">
        <v>4560000</v>
      </c>
      <c r="S116" s="2">
        <v>204</v>
      </c>
      <c r="T116" s="1">
        <v>5.6</v>
      </c>
      <c r="U116" s="8" t="s">
        <v>27</v>
      </c>
      <c r="V116" s="8" t="s">
        <v>37</v>
      </c>
    </row>
    <row r="117" spans="1:22" x14ac:dyDescent="0.3">
      <c r="A117" s="1">
        <v>117</v>
      </c>
      <c r="B117" s="8" t="s">
        <v>195</v>
      </c>
      <c r="C117" s="8" t="s">
        <v>18</v>
      </c>
      <c r="D117" s="8" t="s">
        <v>19</v>
      </c>
      <c r="E117" s="8" t="s">
        <v>20</v>
      </c>
      <c r="F117" s="8" t="s">
        <v>64</v>
      </c>
      <c r="G117" s="3">
        <f t="shared" si="1"/>
        <v>1.9123028391167193E-2</v>
      </c>
      <c r="H117" s="4">
        <f>IFERROR(Table1[[#This Row],[TOTAL_GAMES_STREAMED]] / Table1[[#This Row],[TOTAL_TIME_STREAMED]], "")</f>
        <v>3.2900432900432902E-2</v>
      </c>
      <c r="I117" s="4">
        <f>IFERROR(Table1[[#This Row],[TOTAL_FOLLOWERS]] / Table1[[#This Row],[TotalTimeStreamed_Days]], "")</f>
        <v>4391.3419913419912</v>
      </c>
      <c r="J117" s="1">
        <v>3.5</v>
      </c>
      <c r="K117" s="2">
        <v>6470</v>
      </c>
      <c r="L117" s="8" t="str">
        <f>IF(Table1[[#This Row],[ACTIVE_DAYS_PER_WEEK]]&gt;=5, "High", "Low")</f>
        <v>Low</v>
      </c>
      <c r="M117" s="2">
        <v>12124</v>
      </c>
      <c r="N117" s="1">
        <v>1.4</v>
      </c>
      <c r="O117" s="1">
        <v>3465</v>
      </c>
      <c r="P117" s="2">
        <f>Table1[[#This Row],[TOTAL_TIME_STREAMED]]/24</f>
        <v>144.375</v>
      </c>
      <c r="Q117" s="2">
        <v>634000</v>
      </c>
      <c r="R117" s="2">
        <v>11900000</v>
      </c>
      <c r="S117" s="2">
        <v>114</v>
      </c>
      <c r="T117" s="1">
        <v>3</v>
      </c>
      <c r="U117" s="8" t="s">
        <v>31</v>
      </c>
      <c r="V117" s="8" t="s">
        <v>28</v>
      </c>
    </row>
    <row r="118" spans="1:22" x14ac:dyDescent="0.3">
      <c r="A118" s="1">
        <v>118</v>
      </c>
      <c r="B118" s="8" t="s">
        <v>196</v>
      </c>
      <c r="C118" s="8" t="s">
        <v>36</v>
      </c>
      <c r="D118" s="8" t="s">
        <v>19</v>
      </c>
      <c r="E118" s="8" t="s">
        <v>20</v>
      </c>
      <c r="F118" s="8" t="s">
        <v>39</v>
      </c>
      <c r="G118" s="3">
        <f t="shared" si="1"/>
        <v>4.1063852813852811E-3</v>
      </c>
      <c r="H118" s="4">
        <f>IFERROR(Table1[[#This Row],[TOTAL_GAMES_STREAMED]] / Table1[[#This Row],[TOTAL_TIME_STREAMED]], "")</f>
        <v>5.358661752197335E-2</v>
      </c>
      <c r="I118" s="4">
        <f>IFERROR(Table1[[#This Row],[TOTAL_FOLLOWERS]] / Table1[[#This Row],[TotalTimeStreamed_Days]], "")</f>
        <v>62874.964559115389</v>
      </c>
      <c r="J118" s="1">
        <v>3.1</v>
      </c>
      <c r="K118" s="2">
        <v>1067</v>
      </c>
      <c r="L118" s="8" t="str">
        <f>IF(Table1[[#This Row],[ACTIVE_DAYS_PER_WEEK]]&gt;=5, "High", "Low")</f>
        <v>Low</v>
      </c>
      <c r="M118" s="2">
        <v>37943</v>
      </c>
      <c r="N118" s="1">
        <v>2.4</v>
      </c>
      <c r="O118" s="1">
        <v>3527</v>
      </c>
      <c r="P118" s="2">
        <f>Table1[[#This Row],[TOTAL_TIME_STREAMED]]/24</f>
        <v>146.95833333333334</v>
      </c>
      <c r="Q118" s="2">
        <v>9240000</v>
      </c>
      <c r="R118" s="2">
        <v>32900000</v>
      </c>
      <c r="S118" s="2">
        <v>189</v>
      </c>
      <c r="T118" s="1">
        <v>3.2</v>
      </c>
      <c r="U118" s="8" t="s">
        <v>27</v>
      </c>
      <c r="V118" s="8" t="s">
        <v>27</v>
      </c>
    </row>
    <row r="119" spans="1:22" x14ac:dyDescent="0.3">
      <c r="A119" s="1">
        <v>119</v>
      </c>
      <c r="B119" s="8" t="s">
        <v>197</v>
      </c>
      <c r="C119" s="8" t="s">
        <v>18</v>
      </c>
      <c r="D119" s="8" t="s">
        <v>47</v>
      </c>
      <c r="E119" s="8" t="s">
        <v>42</v>
      </c>
      <c r="G119" s="3">
        <f t="shared" si="1"/>
        <v>0.18335740971357409</v>
      </c>
      <c r="H119" s="4">
        <f>IFERROR(Table1[[#This Row],[TOTAL_GAMES_STREAMED]] / Table1[[#This Row],[TOTAL_TIME_STREAMED]], "")</f>
        <v>3.5161744022503517E-4</v>
      </c>
      <c r="I119" s="4">
        <f>IFERROR(Table1[[#This Row],[TOTAL_FOLLOWERS]] / Table1[[#This Row],[TotalTimeStreamed_Days]], "")</f>
        <v>6776.3713080168773</v>
      </c>
      <c r="J119" s="1">
        <v>5.6</v>
      </c>
      <c r="K119" s="2">
        <v>1603</v>
      </c>
      <c r="L119" s="8" t="str">
        <f>IF(Table1[[#This Row],[ACTIVE_DAYS_PER_WEEK]]&gt;=5, "High", "Low")</f>
        <v>Low</v>
      </c>
      <c r="M119" s="2">
        <v>147236</v>
      </c>
      <c r="N119" s="1">
        <v>1</v>
      </c>
      <c r="O119" s="1">
        <v>2844</v>
      </c>
      <c r="P119" s="2">
        <f>Table1[[#This Row],[TOTAL_TIME_STREAMED]]/24</f>
        <v>118.5</v>
      </c>
      <c r="Q119" s="2">
        <v>803000</v>
      </c>
      <c r="R119" s="2">
        <v>82600000</v>
      </c>
      <c r="S119" s="2">
        <v>1</v>
      </c>
      <c r="T119" s="1">
        <v>1</v>
      </c>
      <c r="U119" s="8" t="s">
        <v>23</v>
      </c>
      <c r="V119" s="8" t="s">
        <v>27</v>
      </c>
    </row>
    <row r="120" spans="1:22" x14ac:dyDescent="0.3">
      <c r="A120" s="1">
        <v>120</v>
      </c>
      <c r="B120" s="8" t="s">
        <v>198</v>
      </c>
      <c r="C120" s="8" t="s">
        <v>73</v>
      </c>
      <c r="D120" s="8" t="s">
        <v>19</v>
      </c>
      <c r="E120" s="8" t="s">
        <v>20</v>
      </c>
      <c r="F120" s="8" t="s">
        <v>199</v>
      </c>
      <c r="G120" s="3">
        <f t="shared" si="1"/>
        <v>1.845357142857143E-2</v>
      </c>
      <c r="H120" s="4">
        <f>IFERROR(Table1[[#This Row],[TOTAL_GAMES_STREAMED]] / Table1[[#This Row],[TOTAL_TIME_STREAMED]], "")</f>
        <v>0.12479670389244281</v>
      </c>
      <c r="I120" s="4">
        <f>IFERROR(Table1[[#This Row],[TOTAL_FOLLOWERS]] / Table1[[#This Row],[TotalTimeStreamed_Days]], "")</f>
        <v>8743.3589938197983</v>
      </c>
      <c r="J120" s="1">
        <v>5.6</v>
      </c>
      <c r="K120" s="2">
        <v>2462</v>
      </c>
      <c r="L120" s="8" t="str">
        <f>IF(Table1[[#This Row],[ACTIVE_DAYS_PER_WEEK]]&gt;=5, "High", "Low")</f>
        <v>Low</v>
      </c>
      <c r="M120" s="2">
        <v>62004</v>
      </c>
      <c r="N120" s="1">
        <v>3</v>
      </c>
      <c r="O120" s="1">
        <v>9223</v>
      </c>
      <c r="P120" s="2">
        <f>Table1[[#This Row],[TOTAL_TIME_STREAMED]]/24</f>
        <v>384.29166666666669</v>
      </c>
      <c r="Q120" s="2">
        <v>3360000</v>
      </c>
      <c r="R120" s="2">
        <v>84100000</v>
      </c>
      <c r="S120" s="2">
        <v>1151</v>
      </c>
      <c r="T120" s="1">
        <v>4.2</v>
      </c>
      <c r="U120" s="8" t="s">
        <v>23</v>
      </c>
      <c r="V120" s="8" t="s">
        <v>28</v>
      </c>
    </row>
    <row r="121" spans="1:22" x14ac:dyDescent="0.3">
      <c r="A121" s="1">
        <v>121</v>
      </c>
      <c r="B121" s="8" t="s">
        <v>200</v>
      </c>
      <c r="C121" s="8" t="s">
        <v>18</v>
      </c>
      <c r="D121" s="8" t="s">
        <v>19</v>
      </c>
      <c r="E121" s="8" t="s">
        <v>64</v>
      </c>
      <c r="F121" s="8" t="s">
        <v>20</v>
      </c>
      <c r="G121" s="3">
        <f t="shared" si="1"/>
        <v>1.035185676392573E-2</v>
      </c>
      <c r="H121" s="4">
        <f>IFERROR(Table1[[#This Row],[TOTAL_GAMES_STREAMED]] / Table1[[#This Row],[TOTAL_TIME_STREAMED]], "")</f>
        <v>6.5622070443283782E-3</v>
      </c>
      <c r="I121" s="4">
        <f>IFERROR(Table1[[#This Row],[TOTAL_FOLLOWERS]] / Table1[[#This Row],[TotalTimeStreamed_Days]], "")</f>
        <v>24234.632382482923</v>
      </c>
      <c r="J121" s="1">
        <v>4.4000000000000004</v>
      </c>
      <c r="K121" s="2">
        <v>4766</v>
      </c>
      <c r="L121" s="8" t="str">
        <f>IF(Table1[[#This Row],[ACTIVE_DAYS_PER_WEEK]]&gt;=5, "High", "Low")</f>
        <v>High</v>
      </c>
      <c r="M121" s="2">
        <v>78053</v>
      </c>
      <c r="N121" s="1">
        <v>1.2</v>
      </c>
      <c r="O121" s="1">
        <v>7467</v>
      </c>
      <c r="P121" s="2">
        <f>Table1[[#This Row],[TOTAL_TIME_STREAMED]]/24</f>
        <v>311.125</v>
      </c>
      <c r="Q121" s="2">
        <v>7540000</v>
      </c>
      <c r="R121" s="2">
        <v>123000000</v>
      </c>
      <c r="S121" s="2">
        <v>49</v>
      </c>
      <c r="T121" s="1">
        <v>5.5</v>
      </c>
      <c r="U121" s="8" t="s">
        <v>37</v>
      </c>
      <c r="V121" s="8" t="s">
        <v>22</v>
      </c>
    </row>
    <row r="122" spans="1:22" x14ac:dyDescent="0.3">
      <c r="A122" s="1">
        <v>122</v>
      </c>
      <c r="B122" s="8" t="s">
        <v>201</v>
      </c>
      <c r="C122" s="8" t="s">
        <v>18</v>
      </c>
      <c r="D122" s="8" t="s">
        <v>19</v>
      </c>
      <c r="E122" s="8" t="s">
        <v>20</v>
      </c>
      <c r="F122" s="8" t="s">
        <v>202</v>
      </c>
      <c r="G122" s="3">
        <f t="shared" si="1"/>
        <v>2.635234375E-2</v>
      </c>
      <c r="H122" s="4">
        <f>IFERROR(Table1[[#This Row],[TOTAL_GAMES_STREAMED]] / Table1[[#This Row],[TOTAL_TIME_STREAMED]], "")</f>
        <v>8.2493193023769229E-2</v>
      </c>
      <c r="I122" s="4">
        <f>IFERROR(Table1[[#This Row],[TOTAL_FOLLOWERS]] / Table1[[#This Row],[TotalTimeStreamed_Days]], "")</f>
        <v>2260.6519979395098</v>
      </c>
      <c r="J122" s="1">
        <v>6.8</v>
      </c>
      <c r="K122" s="2">
        <v>4610</v>
      </c>
      <c r="L122" s="8" t="str">
        <f>IF(Table1[[#This Row],[ACTIVE_DAYS_PER_WEEK]]&gt;=5, "High", "Low")</f>
        <v>High</v>
      </c>
      <c r="M122" s="2">
        <v>33731</v>
      </c>
      <c r="N122" s="1">
        <v>2.1</v>
      </c>
      <c r="O122" s="1">
        <v>13589</v>
      </c>
      <c r="P122" s="2">
        <f>Table1[[#This Row],[TOTAL_TIME_STREAMED]]/24</f>
        <v>566.20833333333337</v>
      </c>
      <c r="Q122" s="2">
        <v>1280000</v>
      </c>
      <c r="R122" s="2">
        <v>84300000</v>
      </c>
      <c r="S122" s="2">
        <v>1121</v>
      </c>
      <c r="T122" s="1">
        <v>5.0999999999999996</v>
      </c>
      <c r="U122" s="8" t="s">
        <v>34</v>
      </c>
      <c r="V122" s="8" t="s">
        <v>27</v>
      </c>
    </row>
    <row r="123" spans="1:22" x14ac:dyDescent="0.3">
      <c r="A123" s="1">
        <v>123</v>
      </c>
      <c r="B123" s="8" t="s">
        <v>203</v>
      </c>
      <c r="C123" s="8" t="s">
        <v>52</v>
      </c>
      <c r="D123" s="8" t="s">
        <v>19</v>
      </c>
      <c r="E123" s="8" t="s">
        <v>20</v>
      </c>
      <c r="F123" s="8" t="s">
        <v>55</v>
      </c>
      <c r="G123" s="3">
        <f t="shared" si="1"/>
        <v>3.4140127388535032E-3</v>
      </c>
      <c r="H123" s="4">
        <f>IFERROR(Table1[[#This Row],[TOTAL_GAMES_STREAMED]] / Table1[[#This Row],[TOTAL_TIME_STREAMED]], "")</f>
        <v>1.2300123001230013E-3</v>
      </c>
      <c r="I123" s="4">
        <f>IFERROR(Table1[[#This Row],[TOTAL_FOLLOWERS]] / Table1[[#This Row],[TotalTimeStreamed_Days]], "")</f>
        <v>1390.4059040590405</v>
      </c>
      <c r="J123" s="1">
        <v>5</v>
      </c>
      <c r="K123" s="2">
        <v>2739</v>
      </c>
      <c r="L123" s="8" t="str">
        <f>IF(Table1[[#This Row],[ACTIVE_DAYS_PER_WEEK]]&gt;=5, "High", "Low")</f>
        <v>Low</v>
      </c>
      <c r="M123" s="2">
        <v>1608</v>
      </c>
      <c r="N123" s="1">
        <v>1</v>
      </c>
      <c r="O123" s="1">
        <v>8130</v>
      </c>
      <c r="P123" s="2">
        <f>Table1[[#This Row],[TOTAL_TIME_STREAMED]]/24</f>
        <v>338.75</v>
      </c>
      <c r="Q123" s="2">
        <v>471000</v>
      </c>
      <c r="R123" s="2">
        <v>370000</v>
      </c>
      <c r="S123" s="2">
        <v>10</v>
      </c>
      <c r="T123" s="1">
        <v>0.5</v>
      </c>
      <c r="U123" s="8" t="s">
        <v>37</v>
      </c>
      <c r="V123" s="8" t="s">
        <v>28</v>
      </c>
    </row>
    <row r="124" spans="1:22" x14ac:dyDescent="0.3">
      <c r="A124" s="1">
        <v>124</v>
      </c>
      <c r="B124" s="8" t="s">
        <v>204</v>
      </c>
      <c r="C124" s="8" t="s">
        <v>36</v>
      </c>
      <c r="D124" s="8" t="s">
        <v>19</v>
      </c>
      <c r="E124" s="8" t="s">
        <v>30</v>
      </c>
      <c r="F124" s="8" t="s">
        <v>20</v>
      </c>
      <c r="G124" s="3">
        <f t="shared" si="1"/>
        <v>3.2985964912280702E-2</v>
      </c>
      <c r="H124" s="4">
        <f>IFERROR(Table1[[#This Row],[TOTAL_GAMES_STREAMED]] / Table1[[#This Row],[TOTAL_TIME_STREAMED]], "")</f>
        <v>0.55907335907335909</v>
      </c>
      <c r="I124" s="4">
        <f>IFERROR(Table1[[#This Row],[TOTAL_FOLLOWERS]] / Table1[[#This Row],[TotalTimeStreamed_Days]], "")</f>
        <v>21127.413127413125</v>
      </c>
      <c r="J124" s="1">
        <v>6.5</v>
      </c>
      <c r="K124" s="2">
        <v>6630</v>
      </c>
      <c r="L124" s="8" t="str">
        <f>IF(Table1[[#This Row],[ACTIVE_DAYS_PER_WEEK]]&gt;=5, "High", "Low")</f>
        <v>High</v>
      </c>
      <c r="M124" s="2">
        <v>37604</v>
      </c>
      <c r="N124" s="1">
        <v>2.4</v>
      </c>
      <c r="O124" s="1">
        <v>1295</v>
      </c>
      <c r="P124" s="2">
        <f>Table1[[#This Row],[TOTAL_TIME_STREAMED]]/24</f>
        <v>53.958333333333336</v>
      </c>
      <c r="Q124" s="2">
        <v>1140000</v>
      </c>
      <c r="R124" s="2">
        <v>64400000</v>
      </c>
      <c r="S124" s="2">
        <v>724</v>
      </c>
      <c r="T124" s="1">
        <v>5.7</v>
      </c>
      <c r="U124" s="8" t="s">
        <v>27</v>
      </c>
      <c r="V124" s="8" t="s">
        <v>27</v>
      </c>
    </row>
    <row r="125" spans="1:22" x14ac:dyDescent="0.3">
      <c r="A125" s="1">
        <v>125</v>
      </c>
      <c r="B125" s="8" t="s">
        <v>205</v>
      </c>
      <c r="C125" s="8" t="s">
        <v>18</v>
      </c>
      <c r="D125" s="8" t="s">
        <v>47</v>
      </c>
      <c r="E125" s="8" t="s">
        <v>1257</v>
      </c>
      <c r="G125" s="3">
        <f t="shared" si="1"/>
        <v>4.836774193548387E-2</v>
      </c>
      <c r="H125" s="4">
        <f>IFERROR(Table1[[#This Row],[TOTAL_GAMES_STREAMED]] / Table1[[#This Row],[TOTAL_TIME_STREAMED]], "")</f>
        <v>1.6520733520568312E-4</v>
      </c>
      <c r="I125" s="4">
        <f>IFERROR(Table1[[#This Row],[TOTAL_FOLLOWERS]] / Table1[[#This Row],[TotalTimeStreamed_Days]], "")</f>
        <v>4916.5702957211297</v>
      </c>
      <c r="J125" s="1">
        <v>6.5</v>
      </c>
      <c r="K125" s="2">
        <v>1084</v>
      </c>
      <c r="L125" s="8" t="str">
        <f>IF(Table1[[#This Row],[ACTIVE_DAYS_PER_WEEK]]&gt;=5, "High", "Low")</f>
        <v>Low</v>
      </c>
      <c r="M125" s="2">
        <v>59976</v>
      </c>
      <c r="N125" s="1">
        <v>1</v>
      </c>
      <c r="O125" s="1">
        <v>6053</v>
      </c>
      <c r="P125" s="2">
        <f>Table1[[#This Row],[TOTAL_TIME_STREAMED]]/24</f>
        <v>252.20833333333334</v>
      </c>
      <c r="Q125" s="2">
        <v>1240000</v>
      </c>
      <c r="R125" s="2">
        <v>67000000</v>
      </c>
      <c r="S125" s="2">
        <v>1</v>
      </c>
      <c r="T125" s="1">
        <v>2.4</v>
      </c>
      <c r="U125" s="8" t="s">
        <v>37</v>
      </c>
      <c r="V125" s="8" t="s">
        <v>28</v>
      </c>
    </row>
    <row r="126" spans="1:22" x14ac:dyDescent="0.3">
      <c r="A126" s="1">
        <v>126</v>
      </c>
      <c r="B126" s="8" t="s">
        <v>206</v>
      </c>
      <c r="C126" s="8" t="s">
        <v>18</v>
      </c>
      <c r="D126" s="8" t="s">
        <v>47</v>
      </c>
      <c r="E126" s="8" t="s">
        <v>128</v>
      </c>
      <c r="G126" s="3">
        <f t="shared" si="1"/>
        <v>1.8531249999999999E-2</v>
      </c>
      <c r="H126" s="4">
        <f>IFERROR(Table1[[#This Row],[TOTAL_GAMES_STREAMED]] / Table1[[#This Row],[TOTAL_TIME_STREAMED]], "")</f>
        <v>4.3535045711797995E-4</v>
      </c>
      <c r="I126" s="4">
        <f>IFERROR(Table1[[#This Row],[TOTAL_FOLLOWERS]] / Table1[[#This Row],[TotalTimeStreamed_Days]], "")</f>
        <v>6018.2847191989558</v>
      </c>
      <c r="J126" s="1">
        <v>7.8</v>
      </c>
      <c r="K126" s="2">
        <v>1591</v>
      </c>
      <c r="L126" s="8" t="str">
        <f>IF(Table1[[#This Row],[ACTIVE_DAYS_PER_WEEK]]&gt;=5, "High", "Low")</f>
        <v>Low</v>
      </c>
      <c r="M126" s="2">
        <v>10674</v>
      </c>
      <c r="N126" s="1">
        <v>1</v>
      </c>
      <c r="O126" s="1">
        <v>2297</v>
      </c>
      <c r="P126" s="2">
        <f>Table1[[#This Row],[TOTAL_TIME_STREAMED]]/24</f>
        <v>95.708333333333329</v>
      </c>
      <c r="Q126" s="2">
        <v>576000</v>
      </c>
      <c r="R126" s="2">
        <v>3860000</v>
      </c>
      <c r="S126" s="2">
        <v>1</v>
      </c>
      <c r="T126" s="1">
        <v>1.6</v>
      </c>
      <c r="U126" s="8" t="s">
        <v>23</v>
      </c>
      <c r="V126" s="8" t="s">
        <v>37</v>
      </c>
    </row>
    <row r="127" spans="1:22" x14ac:dyDescent="0.3">
      <c r="A127" s="1">
        <v>127</v>
      </c>
      <c r="B127" s="8" t="s">
        <v>207</v>
      </c>
      <c r="C127" s="8" t="s">
        <v>50</v>
      </c>
      <c r="D127" s="8" t="s">
        <v>19</v>
      </c>
      <c r="E127" s="8" t="s">
        <v>64</v>
      </c>
      <c r="F127" s="8" t="s">
        <v>208</v>
      </c>
      <c r="G127" s="3">
        <f t="shared" si="1"/>
        <v>1.9039325842696629E-3</v>
      </c>
      <c r="H127" s="4">
        <f>IFERROR(Table1[[#This Row],[TOTAL_GAMES_STREAMED]] / Table1[[#This Row],[TOTAL_TIME_STREAMED]], "")</f>
        <v>1.3672646803129693E-2</v>
      </c>
      <c r="I127" s="4">
        <f>IFERROR(Table1[[#This Row],[TOTAL_FOLLOWERS]] / Table1[[#This Row],[TotalTimeStreamed_Days]], "")</f>
        <v>6752.5488026554958</v>
      </c>
      <c r="J127" s="1">
        <v>6</v>
      </c>
      <c r="K127" s="2">
        <v>1611</v>
      </c>
      <c r="L127" s="8" t="str">
        <f>IF(Table1[[#This Row],[ACTIVE_DAYS_PER_WEEK]]&gt;=5, "High", "Low")</f>
        <v>High</v>
      </c>
      <c r="M127" s="2">
        <v>6778</v>
      </c>
      <c r="N127" s="1">
        <v>1.9</v>
      </c>
      <c r="O127" s="1">
        <v>12653</v>
      </c>
      <c r="P127" s="2">
        <f>Table1[[#This Row],[TOTAL_TIME_STREAMED]]/24</f>
        <v>527.20833333333337</v>
      </c>
      <c r="Q127" s="2">
        <v>3560000</v>
      </c>
      <c r="R127" s="2">
        <v>148000000</v>
      </c>
      <c r="S127" s="2">
        <v>173</v>
      </c>
      <c r="T127" s="1">
        <v>5.3</v>
      </c>
      <c r="U127" s="8" t="s">
        <v>34</v>
      </c>
      <c r="V127" s="8" t="s">
        <v>31</v>
      </c>
    </row>
    <row r="128" spans="1:22" x14ac:dyDescent="0.3">
      <c r="A128" s="1">
        <v>128</v>
      </c>
      <c r="B128" s="8" t="s">
        <v>209</v>
      </c>
      <c r="C128" s="8" t="s">
        <v>18</v>
      </c>
      <c r="D128" s="8" t="s">
        <v>19</v>
      </c>
      <c r="E128" s="8" t="s">
        <v>210</v>
      </c>
      <c r="F128" s="8" t="s">
        <v>20</v>
      </c>
      <c r="G128" s="3">
        <f t="shared" si="1"/>
        <v>0</v>
      </c>
      <c r="H128" s="4">
        <f>IFERROR(Table1[[#This Row],[TOTAL_GAMES_STREAMED]] / Table1[[#This Row],[TOTAL_TIME_STREAMED]], "")</f>
        <v>8.2508250825082501E-3</v>
      </c>
      <c r="I128" s="4">
        <f>IFERROR(Table1[[#This Row],[TOTAL_FOLLOWERS]] / Table1[[#This Row],[TotalTimeStreamed_Days]], "")</f>
        <v>7619.8019801980199</v>
      </c>
      <c r="J128" s="1">
        <v>2.6</v>
      </c>
      <c r="K128" s="2">
        <v>7574</v>
      </c>
      <c r="L128" s="8" t="str">
        <f>IF(Table1[[#This Row],[ACTIVE_DAYS_PER_WEEK]]&gt;=5, "High", "Low")</f>
        <v>Low</v>
      </c>
      <c r="M128" s="2">
        <v>0</v>
      </c>
      <c r="N128" s="1">
        <v>1.2</v>
      </c>
      <c r="O128" s="1">
        <v>3030</v>
      </c>
      <c r="P128" s="2">
        <f>Table1[[#This Row],[TOTAL_TIME_STREAMED]]/24</f>
        <v>126.25</v>
      </c>
      <c r="Q128" s="2">
        <v>962000</v>
      </c>
      <c r="R128" s="2">
        <v>0</v>
      </c>
      <c r="S128" s="2">
        <v>25</v>
      </c>
      <c r="T128" s="1">
        <v>2.6</v>
      </c>
      <c r="U128" s="8" t="s">
        <v>22</v>
      </c>
      <c r="V128" s="8" t="s">
        <v>31</v>
      </c>
    </row>
    <row r="129" spans="1:22" x14ac:dyDescent="0.3">
      <c r="A129" s="1">
        <v>129</v>
      </c>
      <c r="B129" s="8" t="s">
        <v>211</v>
      </c>
      <c r="C129" s="8" t="s">
        <v>18</v>
      </c>
      <c r="D129" s="8" t="s">
        <v>19</v>
      </c>
      <c r="E129" s="8" t="s">
        <v>20</v>
      </c>
      <c r="F129" s="8" t="s">
        <v>39</v>
      </c>
      <c r="G129" s="3">
        <f t="shared" si="1"/>
        <v>9.520408163265306E-4</v>
      </c>
      <c r="H129" s="4">
        <f>IFERROR(Table1[[#This Row],[TOTAL_GAMES_STREAMED]] / Table1[[#This Row],[TOTAL_TIME_STREAMED]], "")</f>
        <v>5.3331523951689511E-2</v>
      </c>
      <c r="I129" s="4">
        <f>IFERROR(Table1[[#This Row],[TOTAL_FOLLOWERS]] / Table1[[#This Row],[TotalTimeStreamed_Days]], "")</f>
        <v>6383.4984394083322</v>
      </c>
      <c r="J129" s="1">
        <v>5.6</v>
      </c>
      <c r="K129" s="2">
        <v>1699</v>
      </c>
      <c r="L129" s="8" t="str">
        <f>IF(Table1[[#This Row],[ACTIVE_DAYS_PER_WEEK]]&gt;=5, "High", "Low")</f>
        <v>Low</v>
      </c>
      <c r="M129" s="2">
        <v>1866</v>
      </c>
      <c r="N129" s="1">
        <v>2</v>
      </c>
      <c r="O129" s="1">
        <v>7369</v>
      </c>
      <c r="P129" s="2">
        <f>Table1[[#This Row],[TOTAL_TIME_STREAMED]]/24</f>
        <v>307.04166666666669</v>
      </c>
      <c r="Q129" s="2">
        <v>1960000</v>
      </c>
      <c r="R129" s="2">
        <v>21500000</v>
      </c>
      <c r="S129" s="2">
        <v>393</v>
      </c>
      <c r="T129" s="1">
        <v>4.3</v>
      </c>
      <c r="U129" s="8" t="s">
        <v>22</v>
      </c>
      <c r="V129" s="8" t="s">
        <v>22</v>
      </c>
    </row>
    <row r="130" spans="1:22" x14ac:dyDescent="0.3">
      <c r="A130" s="1">
        <v>130</v>
      </c>
      <c r="B130" s="8" t="s">
        <v>212</v>
      </c>
      <c r="C130" s="8" t="s">
        <v>18</v>
      </c>
      <c r="D130" s="8" t="s">
        <v>19</v>
      </c>
      <c r="E130" s="8" t="s">
        <v>20</v>
      </c>
      <c r="F130" s="8" t="s">
        <v>213</v>
      </c>
      <c r="G130" s="3">
        <f t="shared" si="1"/>
        <v>2.9931972789115648E-3</v>
      </c>
      <c r="H130" s="4">
        <f>IFERROR(Table1[[#This Row],[TOTAL_GAMES_STREAMED]] / Table1[[#This Row],[TOTAL_TIME_STREAMED]], "")</f>
        <v>2.0573566084788029E-2</v>
      </c>
      <c r="I130" s="4">
        <f>IFERROR(Table1[[#This Row],[TOTAL_FOLLOWERS]] / Table1[[#This Row],[TotalTimeStreamed_Days]], "")</f>
        <v>5498.753117206983</v>
      </c>
      <c r="J130" s="1">
        <v>4.5</v>
      </c>
      <c r="K130" s="2">
        <v>1035</v>
      </c>
      <c r="L130" s="8" t="str">
        <f>IF(Table1[[#This Row],[ACTIVE_DAYS_PER_WEEK]]&gt;=5, "High", "Low")</f>
        <v>Low</v>
      </c>
      <c r="M130" s="2">
        <v>2200</v>
      </c>
      <c r="N130" s="1">
        <v>1.7</v>
      </c>
      <c r="O130" s="1">
        <v>3208</v>
      </c>
      <c r="P130" s="2">
        <f>Table1[[#This Row],[TOTAL_TIME_STREAMED]]/24</f>
        <v>133.66666666666666</v>
      </c>
      <c r="Q130" s="2">
        <v>735000</v>
      </c>
      <c r="R130" s="2">
        <v>157000</v>
      </c>
      <c r="S130" s="2">
        <v>66</v>
      </c>
      <c r="T130" s="1">
        <v>4.5</v>
      </c>
      <c r="U130" s="8" t="s">
        <v>34</v>
      </c>
      <c r="V130" s="8" t="s">
        <v>34</v>
      </c>
    </row>
    <row r="131" spans="1:22" x14ac:dyDescent="0.3">
      <c r="A131" s="1">
        <v>131</v>
      </c>
      <c r="B131" s="8" t="s">
        <v>214</v>
      </c>
      <c r="C131" s="8" t="s">
        <v>52</v>
      </c>
      <c r="D131" s="8" t="s">
        <v>19</v>
      </c>
      <c r="E131" s="8" t="s">
        <v>20</v>
      </c>
      <c r="F131" s="8" t="s">
        <v>1257</v>
      </c>
      <c r="G131" s="3">
        <f t="shared" ref="G131:G194" si="2">M131/Q131</f>
        <v>1.8726950354609927E-2</v>
      </c>
      <c r="H131" s="4">
        <f>IFERROR(Table1[[#This Row],[TOTAL_GAMES_STREAMED]] / Table1[[#This Row],[TOTAL_TIME_STREAMED]], "")</f>
        <v>6.5517776742741812E-2</v>
      </c>
      <c r="I131" s="4">
        <f>IFERROR(Table1[[#This Row],[TOTAL_FOLLOWERS]] / Table1[[#This Row],[TotalTimeStreamed_Days]], "")</f>
        <v>5253.8425710293432</v>
      </c>
      <c r="J131" s="1">
        <v>4.2</v>
      </c>
      <c r="K131" s="2">
        <v>8330</v>
      </c>
      <c r="L131" s="8" t="str">
        <f>IF(Table1[[#This Row],[ACTIVE_DAYS_PER_WEEK]]&gt;=5, "High", "Low")</f>
        <v>Low</v>
      </c>
      <c r="M131" s="2">
        <v>26405</v>
      </c>
      <c r="N131" s="1">
        <v>2.2000000000000002</v>
      </c>
      <c r="O131" s="1">
        <v>6441</v>
      </c>
      <c r="P131" s="2">
        <f>Table1[[#This Row],[TOTAL_TIME_STREAMED]]/24</f>
        <v>268.375</v>
      </c>
      <c r="Q131" s="2">
        <v>1410000</v>
      </c>
      <c r="R131" s="2">
        <v>44700000</v>
      </c>
      <c r="S131" s="2">
        <v>422</v>
      </c>
      <c r="T131" s="1">
        <v>4.9000000000000004</v>
      </c>
      <c r="U131" s="8" t="s">
        <v>23</v>
      </c>
      <c r="V131" s="8" t="s">
        <v>22</v>
      </c>
    </row>
    <row r="132" spans="1:22" x14ac:dyDescent="0.3">
      <c r="A132" s="1">
        <v>132</v>
      </c>
      <c r="B132" s="8" t="s">
        <v>215</v>
      </c>
      <c r="C132" s="8" t="s">
        <v>18</v>
      </c>
      <c r="D132" s="8" t="s">
        <v>19</v>
      </c>
      <c r="E132" s="8" t="s">
        <v>216</v>
      </c>
      <c r="F132" s="8" t="s">
        <v>217</v>
      </c>
      <c r="G132" s="3">
        <f t="shared" si="2"/>
        <v>5.370893970893971E-2</v>
      </c>
      <c r="H132" s="4">
        <f>IFERROR(Table1[[#This Row],[TOTAL_GAMES_STREAMED]] / Table1[[#This Row],[TOTAL_TIME_STREAMED]], "")</f>
        <v>6.1112589832313019E-2</v>
      </c>
      <c r="I132" s="4">
        <f>IFERROR(Table1[[#This Row],[TOTAL_FOLLOWERS]] / Table1[[#This Row],[TotalTimeStreamed_Days]], "")</f>
        <v>614.53287197231828</v>
      </c>
      <c r="J132" s="1">
        <v>8.1</v>
      </c>
      <c r="K132" s="2">
        <v>1370</v>
      </c>
      <c r="L132" s="8" t="str">
        <f>IF(Table1[[#This Row],[ACTIVE_DAYS_PER_WEEK]]&gt;=5, "High", "Low")</f>
        <v>High</v>
      </c>
      <c r="M132" s="2">
        <v>25834</v>
      </c>
      <c r="N132" s="1">
        <v>2.1</v>
      </c>
      <c r="O132" s="1">
        <v>18785</v>
      </c>
      <c r="P132" s="2">
        <f>Table1[[#This Row],[TOTAL_TIME_STREAMED]]/24</f>
        <v>782.70833333333337</v>
      </c>
      <c r="Q132" s="2">
        <v>481000</v>
      </c>
      <c r="R132" s="2">
        <v>70400000</v>
      </c>
      <c r="S132" s="2">
        <v>1148</v>
      </c>
      <c r="T132" s="1">
        <v>5.9</v>
      </c>
      <c r="U132" s="8" t="s">
        <v>37</v>
      </c>
      <c r="V132" s="8" t="s">
        <v>28</v>
      </c>
    </row>
    <row r="133" spans="1:22" x14ac:dyDescent="0.3">
      <c r="A133" s="1">
        <v>133</v>
      </c>
      <c r="B133" s="8" t="s">
        <v>218</v>
      </c>
      <c r="C133" s="8" t="s">
        <v>50</v>
      </c>
      <c r="D133" s="8" t="s">
        <v>19</v>
      </c>
      <c r="E133" s="8" t="s">
        <v>20</v>
      </c>
      <c r="F133" s="8" t="s">
        <v>219</v>
      </c>
      <c r="G133" s="3">
        <f t="shared" si="2"/>
        <v>1.7429059829059828E-2</v>
      </c>
      <c r="H133" s="4">
        <f>IFERROR(Table1[[#This Row],[TOTAL_GAMES_STREAMED]] / Table1[[#This Row],[TOTAL_TIME_STREAMED]], "")</f>
        <v>3.3092037228541881E-3</v>
      </c>
      <c r="I133" s="4">
        <f>IFERROR(Table1[[#This Row],[TOTAL_FOLLOWERS]] / Table1[[#This Row],[TotalTimeStreamed_Days]], "")</f>
        <v>3871.7683557394002</v>
      </c>
      <c r="J133" s="1">
        <v>4.5999999999999996</v>
      </c>
      <c r="K133" s="2">
        <v>1766</v>
      </c>
      <c r="L133" s="8" t="str">
        <f>IF(Table1[[#This Row],[ACTIVE_DAYS_PER_WEEK]]&gt;=5, "High", "Low")</f>
        <v>Low</v>
      </c>
      <c r="M133" s="2">
        <v>40784</v>
      </c>
      <c r="N133" s="1">
        <v>1.5</v>
      </c>
      <c r="O133" s="1">
        <v>14505</v>
      </c>
      <c r="P133" s="2">
        <f>Table1[[#This Row],[TOTAL_TIME_STREAMED]]/24</f>
        <v>604.375</v>
      </c>
      <c r="Q133" s="2">
        <v>2340000</v>
      </c>
      <c r="R133" s="2">
        <v>68700000</v>
      </c>
      <c r="S133" s="2">
        <v>48</v>
      </c>
      <c r="T133" s="1">
        <v>3.7</v>
      </c>
      <c r="U133" s="8" t="s">
        <v>31</v>
      </c>
      <c r="V133" s="8" t="s">
        <v>23</v>
      </c>
    </row>
    <row r="134" spans="1:22" x14ac:dyDescent="0.3">
      <c r="A134" s="1">
        <v>134</v>
      </c>
      <c r="B134" s="8" t="s">
        <v>220</v>
      </c>
      <c r="C134" s="8" t="s">
        <v>18</v>
      </c>
      <c r="D134" s="8" t="s">
        <v>19</v>
      </c>
      <c r="E134" s="8" t="s">
        <v>20</v>
      </c>
      <c r="F134" s="8" t="s">
        <v>55</v>
      </c>
      <c r="G134" s="3">
        <f t="shared" si="2"/>
        <v>3.9487179487179488E-3</v>
      </c>
      <c r="H134" s="4">
        <f>IFERROR(Table1[[#This Row],[TOTAL_GAMES_STREAMED]] / Table1[[#This Row],[TOTAL_TIME_STREAMED]], "")</f>
        <v>4.0149125322626898E-2</v>
      </c>
      <c r="I134" s="4">
        <f>IFERROR(Table1[[#This Row],[TOTAL_FOLLOWERS]] / Table1[[#This Row],[TotalTimeStreamed_Days]], "")</f>
        <v>10737.023229136794</v>
      </c>
      <c r="J134" s="1">
        <v>4.9000000000000004</v>
      </c>
      <c r="K134" s="2">
        <v>2738</v>
      </c>
      <c r="L134" s="8" t="str">
        <f>IF(Table1[[#This Row],[ACTIVE_DAYS_PER_WEEK]]&gt;=5, "High", "Low")</f>
        <v>Low</v>
      </c>
      <c r="M134" s="2">
        <v>6160</v>
      </c>
      <c r="N134" s="1">
        <v>2.1</v>
      </c>
      <c r="O134" s="1">
        <v>3487</v>
      </c>
      <c r="P134" s="2">
        <f>Table1[[#This Row],[TOTAL_TIME_STREAMED]]/24</f>
        <v>145.29166666666666</v>
      </c>
      <c r="Q134" s="2">
        <v>1560000</v>
      </c>
      <c r="R134" s="2">
        <v>361000</v>
      </c>
      <c r="S134" s="2">
        <v>140</v>
      </c>
      <c r="T134" s="1">
        <v>1.8</v>
      </c>
      <c r="U134" s="8" t="s">
        <v>31</v>
      </c>
      <c r="V134" s="8" t="s">
        <v>27</v>
      </c>
    </row>
    <row r="135" spans="1:22" x14ac:dyDescent="0.3">
      <c r="A135" s="1">
        <v>135</v>
      </c>
      <c r="B135" s="8" t="s">
        <v>221</v>
      </c>
      <c r="C135" s="8" t="s">
        <v>222</v>
      </c>
      <c r="D135" s="8" t="s">
        <v>19</v>
      </c>
      <c r="E135" s="8" t="s">
        <v>43</v>
      </c>
      <c r="F135" s="8" t="s">
        <v>20</v>
      </c>
      <c r="G135" s="3">
        <f t="shared" si="2"/>
        <v>2.5869965870307168E-2</v>
      </c>
      <c r="H135" s="4">
        <f>IFERROR(Table1[[#This Row],[TOTAL_GAMES_STREAMED]] / Table1[[#This Row],[TOTAL_TIME_STREAMED]], "")</f>
        <v>2.9056772463120252E-2</v>
      </c>
      <c r="I135" s="4">
        <f>IFERROR(Table1[[#This Row],[TOTAL_FOLLOWERS]] / Table1[[#This Row],[TotalTimeStreamed_Days]], "")</f>
        <v>7858.7393831023701</v>
      </c>
      <c r="J135" s="1">
        <v>4.8</v>
      </c>
      <c r="K135" s="2">
        <v>1556</v>
      </c>
      <c r="L135" s="8" t="str">
        <f>IF(Table1[[#This Row],[ACTIVE_DAYS_PER_WEEK]]&gt;=5, "High", "Low")</f>
        <v>Low</v>
      </c>
      <c r="M135" s="2">
        <v>75799</v>
      </c>
      <c r="N135" s="1">
        <v>2.5</v>
      </c>
      <c r="O135" s="1">
        <v>8948</v>
      </c>
      <c r="P135" s="2">
        <f>Table1[[#This Row],[TOTAL_TIME_STREAMED]]/24</f>
        <v>372.83333333333331</v>
      </c>
      <c r="Q135" s="2">
        <v>2930000</v>
      </c>
      <c r="R135" s="2">
        <v>142000000</v>
      </c>
      <c r="S135" s="2">
        <v>260</v>
      </c>
      <c r="T135" s="1">
        <v>4.8</v>
      </c>
      <c r="U135" s="8" t="s">
        <v>22</v>
      </c>
      <c r="V135" s="8" t="s">
        <v>27</v>
      </c>
    </row>
    <row r="136" spans="1:22" x14ac:dyDescent="0.3">
      <c r="A136" s="1">
        <v>136</v>
      </c>
      <c r="B136" s="8" t="s">
        <v>223</v>
      </c>
      <c r="C136" s="8" t="s">
        <v>50</v>
      </c>
      <c r="D136" s="8" t="s">
        <v>19</v>
      </c>
      <c r="E136" s="8" t="s">
        <v>138</v>
      </c>
      <c r="F136" s="8" t="s">
        <v>186</v>
      </c>
      <c r="G136" s="3">
        <f t="shared" si="2"/>
        <v>1.6166666666666666E-2</v>
      </c>
      <c r="H136" s="4">
        <f>IFERROR(Table1[[#This Row],[TOTAL_GAMES_STREAMED]] / Table1[[#This Row],[TOTAL_TIME_STREAMED]], "")</f>
        <v>9.9682827367467142E-3</v>
      </c>
      <c r="I136" s="4">
        <f>IFERROR(Table1[[#This Row],[TOTAL_FOLLOWERS]] / Table1[[#This Row],[TotalTimeStreamed_Days]], "")</f>
        <v>6198.4594472134122</v>
      </c>
      <c r="J136" s="1">
        <v>5.0999999999999996</v>
      </c>
      <c r="K136" s="2">
        <v>1325</v>
      </c>
      <c r="L136" s="8" t="str">
        <f>IF(Table1[[#This Row],[ACTIVE_DAYS_PER_WEEK]]&gt;=5, "High", "Low")</f>
        <v>Low</v>
      </c>
      <c r="M136" s="2">
        <v>9215</v>
      </c>
      <c r="N136" s="1">
        <v>1.5</v>
      </c>
      <c r="O136" s="1">
        <v>2207</v>
      </c>
      <c r="P136" s="2">
        <f>Table1[[#This Row],[TOTAL_TIME_STREAMED]]/24</f>
        <v>91.958333333333329</v>
      </c>
      <c r="Q136" s="2">
        <v>570000</v>
      </c>
      <c r="R136" s="2">
        <v>3620000</v>
      </c>
      <c r="S136" s="2">
        <v>22</v>
      </c>
      <c r="T136" s="1">
        <v>3.5</v>
      </c>
      <c r="U136" s="8" t="s">
        <v>22</v>
      </c>
      <c r="V136" s="8" t="s">
        <v>27</v>
      </c>
    </row>
    <row r="137" spans="1:22" x14ac:dyDescent="0.3">
      <c r="A137" s="1">
        <v>137</v>
      </c>
      <c r="B137" s="8" t="s">
        <v>224</v>
      </c>
      <c r="C137" s="8" t="s">
        <v>18</v>
      </c>
      <c r="D137" s="8" t="s">
        <v>19</v>
      </c>
      <c r="E137" s="8" t="s">
        <v>42</v>
      </c>
      <c r="F137" s="8" t="s">
        <v>20</v>
      </c>
      <c r="G137" s="3">
        <f t="shared" si="2"/>
        <v>2.6434074074074075E-2</v>
      </c>
      <c r="H137" s="4">
        <f>IFERROR(Table1[[#This Row],[TOTAL_GAMES_STREAMED]] / Table1[[#This Row],[TOTAL_TIME_STREAMED]], "")</f>
        <v>1.7568366195669694E-2</v>
      </c>
      <c r="I137" s="4">
        <f>IFERROR(Table1[[#This Row],[TOTAL_FOLLOWERS]] / Table1[[#This Row],[TotalTimeStreamed_Days]], "")</f>
        <v>1740.7188524149788</v>
      </c>
      <c r="J137" s="1">
        <v>8.6</v>
      </c>
      <c r="K137" s="2">
        <v>5880</v>
      </c>
      <c r="L137" s="8" t="str">
        <f>IF(Table1[[#This Row],[ACTIVE_DAYS_PER_WEEK]]&gt;=5, "High", "Low")</f>
        <v>High</v>
      </c>
      <c r="M137" s="2">
        <v>35686</v>
      </c>
      <c r="N137" s="1">
        <v>2.1</v>
      </c>
      <c r="O137" s="1">
        <v>18613</v>
      </c>
      <c r="P137" s="2">
        <f>Table1[[#This Row],[TOTAL_TIME_STREAMED]]/24</f>
        <v>775.54166666666663</v>
      </c>
      <c r="Q137" s="2">
        <v>1350000</v>
      </c>
      <c r="R137" s="2">
        <v>81900000</v>
      </c>
      <c r="S137" s="2">
        <v>327</v>
      </c>
      <c r="T137" s="1">
        <v>6.2</v>
      </c>
      <c r="U137" s="8" t="s">
        <v>31</v>
      </c>
      <c r="V137" s="8" t="s">
        <v>34</v>
      </c>
    </row>
    <row r="138" spans="1:22" x14ac:dyDescent="0.3">
      <c r="A138" s="1">
        <v>138</v>
      </c>
      <c r="B138" s="8" t="s">
        <v>225</v>
      </c>
      <c r="C138" s="8" t="s">
        <v>41</v>
      </c>
      <c r="D138" s="8" t="s">
        <v>19</v>
      </c>
      <c r="E138" s="8" t="s">
        <v>64</v>
      </c>
      <c r="F138" s="8" t="s">
        <v>226</v>
      </c>
      <c r="G138" s="3">
        <f t="shared" si="2"/>
        <v>1.3140215716486903E-2</v>
      </c>
      <c r="H138" s="4">
        <f>IFERROR(Table1[[#This Row],[TOTAL_GAMES_STREAMED]] / Table1[[#This Row],[TOTAL_TIME_STREAMED]], "")</f>
        <v>1.1512825691779438E-2</v>
      </c>
      <c r="I138" s="4">
        <f>IFERROR(Table1[[#This Row],[TOTAL_FOLLOWERS]] / Table1[[#This Row],[TotalTimeStreamed_Days]], "")</f>
        <v>3146.0311048273079</v>
      </c>
      <c r="J138" s="1">
        <v>4.7</v>
      </c>
      <c r="K138" s="2">
        <v>5850</v>
      </c>
      <c r="L138" s="8" t="str">
        <f>IF(Table1[[#This Row],[ACTIVE_DAYS_PER_WEEK]]&gt;=5, "High", "Low")</f>
        <v>Low</v>
      </c>
      <c r="M138" s="2">
        <v>8528</v>
      </c>
      <c r="N138" s="1">
        <v>1.2</v>
      </c>
      <c r="O138" s="1">
        <v>4951</v>
      </c>
      <c r="P138" s="2">
        <f>Table1[[#This Row],[TOTAL_TIME_STREAMED]]/24</f>
        <v>206.29166666666666</v>
      </c>
      <c r="Q138" s="2">
        <v>649000</v>
      </c>
      <c r="R138" s="2">
        <v>9460000</v>
      </c>
      <c r="S138" s="2">
        <v>57</v>
      </c>
      <c r="T138" s="1">
        <v>3.4</v>
      </c>
      <c r="U138" s="8" t="s">
        <v>23</v>
      </c>
      <c r="V138" s="8" t="s">
        <v>28</v>
      </c>
    </row>
    <row r="139" spans="1:22" x14ac:dyDescent="0.3">
      <c r="A139" s="1">
        <v>139</v>
      </c>
      <c r="B139" s="8" t="s">
        <v>227</v>
      </c>
      <c r="C139" s="8" t="s">
        <v>73</v>
      </c>
      <c r="D139" s="8" t="s">
        <v>19</v>
      </c>
      <c r="E139" s="8" t="s">
        <v>55</v>
      </c>
      <c r="F139" s="8" t="s">
        <v>20</v>
      </c>
      <c r="G139" s="3">
        <f t="shared" si="2"/>
        <v>6.3319796954314717E-3</v>
      </c>
      <c r="H139" s="4">
        <f>IFERROR(Table1[[#This Row],[TOTAL_GAMES_STREAMED]] / Table1[[#This Row],[TOTAL_TIME_STREAMED]], "")</f>
        <v>8.0244122965641949E-3</v>
      </c>
      <c r="I139" s="4">
        <f>IFERROR(Table1[[#This Row],[TOTAL_FOLLOWERS]] / Table1[[#This Row],[TotalTimeStreamed_Days]], "")</f>
        <v>5343.5804701627485</v>
      </c>
      <c r="J139" s="1">
        <v>8.6999999999999993</v>
      </c>
      <c r="K139" s="2">
        <v>1854</v>
      </c>
      <c r="L139" s="8" t="str">
        <f>IF(Table1[[#This Row],[ACTIVE_DAYS_PER_WEEK]]&gt;=5, "High", "Low")</f>
        <v>Low</v>
      </c>
      <c r="M139" s="2">
        <v>12474</v>
      </c>
      <c r="N139" s="1">
        <v>1.6</v>
      </c>
      <c r="O139" s="1">
        <v>8848</v>
      </c>
      <c r="P139" s="2">
        <f>Table1[[#This Row],[TOTAL_TIME_STREAMED]]/24</f>
        <v>368.66666666666669</v>
      </c>
      <c r="Q139" s="2">
        <v>1970000</v>
      </c>
      <c r="R139" s="2">
        <v>13400000</v>
      </c>
      <c r="S139" s="2">
        <v>71</v>
      </c>
      <c r="T139" s="1">
        <v>2.6</v>
      </c>
      <c r="U139" s="8" t="s">
        <v>22</v>
      </c>
      <c r="V139" s="8" t="s">
        <v>37</v>
      </c>
    </row>
    <row r="140" spans="1:22" x14ac:dyDescent="0.3">
      <c r="A140" s="1">
        <v>140</v>
      </c>
      <c r="B140" s="8" t="s">
        <v>228</v>
      </c>
      <c r="C140" s="8" t="s">
        <v>18</v>
      </c>
      <c r="D140" s="8" t="s">
        <v>19</v>
      </c>
      <c r="E140" s="8" t="s">
        <v>55</v>
      </c>
      <c r="F140" s="8" t="s">
        <v>43</v>
      </c>
      <c r="G140" s="3">
        <f t="shared" si="2"/>
        <v>5.5954159592529709E-2</v>
      </c>
      <c r="H140" s="4">
        <f>IFERROR(Table1[[#This Row],[TOTAL_GAMES_STREAMED]] / Table1[[#This Row],[TOTAL_TIME_STREAMED]], "")</f>
        <v>5.6321029870260485E-3</v>
      </c>
      <c r="I140" s="4">
        <f>IFERROR(Table1[[#This Row],[TOTAL_FOLLOWERS]] / Table1[[#This Row],[TotalTimeStreamed_Days]], "")</f>
        <v>1421.7037111535753</v>
      </c>
      <c r="J140" s="1">
        <v>7.1</v>
      </c>
      <c r="K140" s="2">
        <v>4660</v>
      </c>
      <c r="L140" s="8" t="str">
        <f>IF(Table1[[#This Row],[ACTIVE_DAYS_PER_WEEK]]&gt;=5, "High", "Low")</f>
        <v>Low</v>
      </c>
      <c r="M140" s="2">
        <v>32957</v>
      </c>
      <c r="N140" s="1">
        <v>1.2</v>
      </c>
      <c r="O140" s="1">
        <v>9943</v>
      </c>
      <c r="P140" s="2">
        <f>Table1[[#This Row],[TOTAL_TIME_STREAMED]]/24</f>
        <v>414.29166666666669</v>
      </c>
      <c r="Q140" s="2">
        <v>589000</v>
      </c>
      <c r="R140" s="2">
        <v>41700000</v>
      </c>
      <c r="S140" s="2">
        <v>56</v>
      </c>
      <c r="T140" s="1">
        <v>3.9</v>
      </c>
      <c r="U140" s="8" t="s">
        <v>37</v>
      </c>
      <c r="V140" s="8" t="s">
        <v>37</v>
      </c>
    </row>
    <row r="141" spans="1:22" x14ac:dyDescent="0.3">
      <c r="A141" s="1">
        <v>141</v>
      </c>
      <c r="B141" s="8" t="s">
        <v>229</v>
      </c>
      <c r="C141" s="8" t="s">
        <v>153</v>
      </c>
      <c r="D141" s="8" t="s">
        <v>19</v>
      </c>
      <c r="E141" s="8" t="s">
        <v>20</v>
      </c>
      <c r="F141" s="8" t="s">
        <v>55</v>
      </c>
      <c r="G141" s="3">
        <f t="shared" si="2"/>
        <v>1.2149466192170819E-2</v>
      </c>
      <c r="H141" s="4">
        <f>IFERROR(Table1[[#This Row],[TOTAL_GAMES_STREAMED]] / Table1[[#This Row],[TOTAL_TIME_STREAMED]], "")</f>
        <v>0.4459016393442623</v>
      </c>
      <c r="I141" s="4">
        <f>IFERROR(Table1[[#This Row],[TOTAL_FOLLOWERS]] / Table1[[#This Row],[TotalTimeStreamed_Days]], "")</f>
        <v>44222.950819672129</v>
      </c>
      <c r="J141" s="1">
        <v>4.5</v>
      </c>
      <c r="K141" s="2">
        <v>8840</v>
      </c>
      <c r="L141" s="8" t="str">
        <f>IF(Table1[[#This Row],[ACTIVE_DAYS_PER_WEEK]]&gt;=5, "High", "Low")</f>
        <v>Low</v>
      </c>
      <c r="M141" s="2">
        <v>6828</v>
      </c>
      <c r="N141" s="1">
        <v>2.5</v>
      </c>
      <c r="O141" s="1">
        <v>305</v>
      </c>
      <c r="P141" s="2">
        <f>Table1[[#This Row],[TOTAL_TIME_STREAMED]]/24</f>
        <v>12.708333333333334</v>
      </c>
      <c r="Q141" s="2">
        <v>562000</v>
      </c>
      <c r="R141" s="2">
        <v>4310000</v>
      </c>
      <c r="S141" s="2">
        <v>136</v>
      </c>
      <c r="T141" s="1">
        <v>4.0999999999999996</v>
      </c>
      <c r="U141" s="8" t="s">
        <v>37</v>
      </c>
      <c r="V141" s="8" t="s">
        <v>23</v>
      </c>
    </row>
    <row r="142" spans="1:22" x14ac:dyDescent="0.3">
      <c r="A142" s="1">
        <v>142</v>
      </c>
      <c r="B142" s="8" t="s">
        <v>230</v>
      </c>
      <c r="C142" s="8" t="s">
        <v>50</v>
      </c>
      <c r="D142" s="8" t="s">
        <v>19</v>
      </c>
      <c r="E142" s="8" t="s">
        <v>20</v>
      </c>
      <c r="F142" s="8" t="s">
        <v>231</v>
      </c>
      <c r="G142" s="3">
        <f t="shared" si="2"/>
        <v>5.0568597560975613E-2</v>
      </c>
      <c r="H142" s="4">
        <f>IFERROR(Table1[[#This Row],[TOTAL_GAMES_STREAMED]] / Table1[[#This Row],[TOTAL_TIME_STREAMED]], "")</f>
        <v>3.3594624860022394E-3</v>
      </c>
      <c r="I142" s="4">
        <f>IFERROR(Table1[[#This Row],[TOTAL_FOLLOWERS]] / Table1[[#This Row],[TotalTimeStreamed_Days]], "")</f>
        <v>1763.0459126539754</v>
      </c>
      <c r="J142" s="1">
        <v>4.2</v>
      </c>
      <c r="K142" s="2">
        <v>3015</v>
      </c>
      <c r="L142" s="8" t="str">
        <f>IF(Table1[[#This Row],[ACTIVE_DAYS_PER_WEEK]]&gt;=5, "High", "Low")</f>
        <v>Low</v>
      </c>
      <c r="M142" s="2">
        <v>33173</v>
      </c>
      <c r="N142" s="1">
        <v>1.3</v>
      </c>
      <c r="O142" s="1">
        <v>8930</v>
      </c>
      <c r="P142" s="2">
        <f>Table1[[#This Row],[TOTAL_TIME_STREAMED]]/24</f>
        <v>372.08333333333331</v>
      </c>
      <c r="Q142" s="2">
        <v>656000</v>
      </c>
      <c r="R142" s="2">
        <v>7100000</v>
      </c>
      <c r="S142" s="2">
        <v>30</v>
      </c>
      <c r="T142" s="1">
        <v>1.2</v>
      </c>
      <c r="U142" s="8" t="s">
        <v>28</v>
      </c>
      <c r="V142" s="8" t="s">
        <v>23</v>
      </c>
    </row>
    <row r="143" spans="1:22" x14ac:dyDescent="0.3">
      <c r="A143" s="1">
        <v>143</v>
      </c>
      <c r="B143" s="8" t="s">
        <v>232</v>
      </c>
      <c r="C143" s="8" t="s">
        <v>18</v>
      </c>
      <c r="D143" s="8" t="s">
        <v>19</v>
      </c>
      <c r="E143" s="8" t="s">
        <v>192</v>
      </c>
      <c r="F143" s="8" t="s">
        <v>233</v>
      </c>
      <c r="G143" s="3">
        <f t="shared" si="2"/>
        <v>2.0897452229299365E-2</v>
      </c>
      <c r="H143" s="4">
        <f>IFERROR(Table1[[#This Row],[TOTAL_GAMES_STREAMED]] / Table1[[#This Row],[TOTAL_TIME_STREAMED]], "")</f>
        <v>4.4334734578160132E-2</v>
      </c>
      <c r="I143" s="4">
        <f>IFERROR(Table1[[#This Row],[TOTAL_FOLLOWERS]] / Table1[[#This Row],[TotalTimeStreamed_Days]], "")</f>
        <v>1841.8222700166195</v>
      </c>
      <c r="J143" s="1">
        <v>7.4</v>
      </c>
      <c r="K143" s="2">
        <v>1670</v>
      </c>
      <c r="L143" s="8" t="str">
        <f>IF(Table1[[#This Row],[ACTIVE_DAYS_PER_WEEK]]&gt;=5, "High", "Low")</f>
        <v>High</v>
      </c>
      <c r="M143" s="2">
        <v>32809</v>
      </c>
      <c r="N143" s="1">
        <v>1.2</v>
      </c>
      <c r="O143" s="1">
        <v>20458</v>
      </c>
      <c r="P143" s="2">
        <f>Table1[[#This Row],[TOTAL_TIME_STREAMED]]/24</f>
        <v>852.41666666666663</v>
      </c>
      <c r="Q143" s="2">
        <v>1570000</v>
      </c>
      <c r="R143" s="2">
        <v>223000000</v>
      </c>
      <c r="S143" s="2">
        <v>907</v>
      </c>
      <c r="T143" s="1">
        <v>7</v>
      </c>
      <c r="U143" s="8" t="s">
        <v>22</v>
      </c>
      <c r="V143" s="8" t="s">
        <v>31</v>
      </c>
    </row>
    <row r="144" spans="1:22" x14ac:dyDescent="0.3">
      <c r="A144" s="1">
        <v>144</v>
      </c>
      <c r="B144" s="8" t="s">
        <v>234</v>
      </c>
      <c r="C144" s="8" t="s">
        <v>18</v>
      </c>
      <c r="D144" s="8" t="s">
        <v>19</v>
      </c>
      <c r="E144" s="8" t="s">
        <v>20</v>
      </c>
      <c r="F144" s="8" t="s">
        <v>43</v>
      </c>
      <c r="G144" s="3">
        <f t="shared" si="2"/>
        <v>6.6225165562913907E-5</v>
      </c>
      <c r="H144" s="4">
        <f>IFERROR(Table1[[#This Row],[TOTAL_GAMES_STREAMED]] / Table1[[#This Row],[TOTAL_TIME_STREAMED]], "")</f>
        <v>5.06247997436719E-2</v>
      </c>
      <c r="I144" s="4">
        <f>IFERROR(Table1[[#This Row],[TOTAL_FOLLOWERS]] / Table1[[#This Row],[TotalTimeStreamed_Days]], "")</f>
        <v>2322.3325857097084</v>
      </c>
      <c r="J144" s="1">
        <v>6</v>
      </c>
      <c r="K144" s="2">
        <v>5780</v>
      </c>
      <c r="L144" s="8" t="str">
        <f>IF(Table1[[#This Row],[ACTIVE_DAYS_PER_WEEK]]&gt;=5, "High", "Low")</f>
        <v>Low</v>
      </c>
      <c r="M144" s="2">
        <v>20</v>
      </c>
      <c r="N144" s="1">
        <v>2.5</v>
      </c>
      <c r="O144" s="1">
        <v>3121</v>
      </c>
      <c r="P144" s="2">
        <f>Table1[[#This Row],[TOTAL_TIME_STREAMED]]/24</f>
        <v>130.04166666666666</v>
      </c>
      <c r="Q144" s="2">
        <v>302000</v>
      </c>
      <c r="R144" s="2">
        <v>1200</v>
      </c>
      <c r="S144" s="2">
        <v>158</v>
      </c>
      <c r="T144" s="1">
        <v>1.7</v>
      </c>
      <c r="U144" s="8" t="s">
        <v>31</v>
      </c>
      <c r="V144" s="8" t="s">
        <v>34</v>
      </c>
    </row>
    <row r="145" spans="1:22" x14ac:dyDescent="0.3">
      <c r="A145" s="1">
        <v>145</v>
      </c>
      <c r="B145" s="8" t="s">
        <v>235</v>
      </c>
      <c r="C145" s="8" t="s">
        <v>57</v>
      </c>
      <c r="D145" s="8" t="s">
        <v>19</v>
      </c>
      <c r="E145" s="8" t="s">
        <v>55</v>
      </c>
      <c r="F145" s="8" t="s">
        <v>226</v>
      </c>
      <c r="G145" s="3">
        <f t="shared" si="2"/>
        <v>0</v>
      </c>
      <c r="H145" s="4">
        <f>IFERROR(Table1[[#This Row],[TOTAL_GAMES_STREAMED]] / Table1[[#This Row],[TOTAL_TIME_STREAMED]], "")</f>
        <v>2.3842917251051893E-2</v>
      </c>
      <c r="I145" s="4">
        <f>IFERROR(Table1[[#This Row],[TOTAL_FOLLOWERS]] / Table1[[#This Row],[TotalTimeStreamed_Days]], "")</f>
        <v>2760.1683029453015</v>
      </c>
      <c r="J145" s="1">
        <v>8.1999999999999993</v>
      </c>
      <c r="K145" s="2">
        <v>8340</v>
      </c>
      <c r="L145" s="8" t="str">
        <f>IF(Table1[[#This Row],[ACTIVE_DAYS_PER_WEEK]]&gt;=5, "High", "Low")</f>
        <v>Low</v>
      </c>
      <c r="M145" s="2">
        <v>0</v>
      </c>
      <c r="N145" s="1">
        <v>1.2</v>
      </c>
      <c r="O145" s="1">
        <v>1426</v>
      </c>
      <c r="P145" s="2">
        <f>Table1[[#This Row],[TOTAL_TIME_STREAMED]]/24</f>
        <v>59.416666666666664</v>
      </c>
      <c r="Q145" s="2">
        <v>164000</v>
      </c>
      <c r="R145" s="2">
        <v>0</v>
      </c>
      <c r="S145" s="2">
        <v>34</v>
      </c>
      <c r="T145" s="1">
        <v>1.9</v>
      </c>
      <c r="U145" s="8" t="s">
        <v>27</v>
      </c>
      <c r="V145" s="8" t="s">
        <v>28</v>
      </c>
    </row>
    <row r="146" spans="1:22" x14ac:dyDescent="0.3">
      <c r="A146" s="1">
        <v>146</v>
      </c>
      <c r="B146" s="8" t="s">
        <v>236</v>
      </c>
      <c r="C146" s="8" t="s">
        <v>18</v>
      </c>
      <c r="D146" s="8" t="s">
        <v>19</v>
      </c>
      <c r="E146" s="8" t="s">
        <v>237</v>
      </c>
      <c r="F146" s="8" t="s">
        <v>238</v>
      </c>
      <c r="G146" s="3">
        <f t="shared" si="2"/>
        <v>2.7635135135135134E-3</v>
      </c>
      <c r="H146" s="4">
        <f>IFERROR(Table1[[#This Row],[TOTAL_GAMES_STREAMED]] / Table1[[#This Row],[TOTAL_TIME_STREAMED]], "")</f>
        <v>3.6250399233471738E-2</v>
      </c>
      <c r="I146" s="4">
        <f>IFERROR(Table1[[#This Row],[TOTAL_FOLLOWERS]] / Table1[[#This Row],[TotalTimeStreamed_Days]], "")</f>
        <v>5672.3091664005105</v>
      </c>
      <c r="J146" s="1">
        <v>3.5</v>
      </c>
      <c r="K146" s="2">
        <v>1038</v>
      </c>
      <c r="L146" s="8" t="str">
        <f>IF(Table1[[#This Row],[ACTIVE_DAYS_PER_WEEK]]&gt;=5, "High", "Low")</f>
        <v>Low</v>
      </c>
      <c r="M146" s="2">
        <v>4090</v>
      </c>
      <c r="N146" s="1">
        <v>1.5</v>
      </c>
      <c r="O146" s="1">
        <v>6262</v>
      </c>
      <c r="P146" s="2">
        <f>Table1[[#This Row],[TOTAL_TIME_STREAMED]]/24</f>
        <v>260.91666666666669</v>
      </c>
      <c r="Q146" s="2">
        <v>1480000</v>
      </c>
      <c r="R146" s="2">
        <v>639000</v>
      </c>
      <c r="S146" s="2">
        <v>227</v>
      </c>
      <c r="T146" s="1">
        <v>4.5999999999999996</v>
      </c>
      <c r="U146" s="8" t="s">
        <v>28</v>
      </c>
      <c r="V146" s="8" t="s">
        <v>22</v>
      </c>
    </row>
    <row r="147" spans="1:22" x14ac:dyDescent="0.3">
      <c r="A147" s="1">
        <v>147</v>
      </c>
      <c r="B147" s="8" t="s">
        <v>239</v>
      </c>
      <c r="C147" s="8" t="s">
        <v>57</v>
      </c>
      <c r="D147" s="8" t="s">
        <v>19</v>
      </c>
      <c r="E147" s="8" t="s">
        <v>43</v>
      </c>
      <c r="F147" s="8" t="s">
        <v>30</v>
      </c>
      <c r="G147" s="3">
        <f t="shared" si="2"/>
        <v>3.8897226753670473E-2</v>
      </c>
      <c r="H147" s="4">
        <f>IFERROR(Table1[[#This Row],[TOTAL_GAMES_STREAMED]] / Table1[[#This Row],[TOTAL_TIME_STREAMED]], "")</f>
        <v>0.13043478260869565</v>
      </c>
      <c r="I147" s="4">
        <f>IFERROR(Table1[[#This Row],[TOTAL_FOLLOWERS]] / Table1[[#This Row],[TotalTimeStreamed_Days]], "")</f>
        <v>16401.337792642142</v>
      </c>
      <c r="J147" s="1">
        <v>6.6</v>
      </c>
      <c r="K147" s="2">
        <v>4480</v>
      </c>
      <c r="L147" s="8" t="str">
        <f>IF(Table1[[#This Row],[ACTIVE_DAYS_PER_WEEK]]&gt;=5, "High", "Low")</f>
        <v>Low</v>
      </c>
      <c r="M147" s="2">
        <v>23844</v>
      </c>
      <c r="N147" s="1">
        <v>1.3</v>
      </c>
      <c r="O147" s="1">
        <v>897</v>
      </c>
      <c r="P147" s="2">
        <f>Table1[[#This Row],[TOTAL_TIME_STREAMED]]/24</f>
        <v>37.375</v>
      </c>
      <c r="Q147" s="2">
        <v>613000</v>
      </c>
      <c r="R147" s="2">
        <v>32600000</v>
      </c>
      <c r="S147" s="2">
        <v>117</v>
      </c>
      <c r="T147" s="1">
        <v>3.5</v>
      </c>
      <c r="U147" s="8" t="s">
        <v>23</v>
      </c>
      <c r="V147" s="8" t="s">
        <v>28</v>
      </c>
    </row>
    <row r="148" spans="1:22" x14ac:dyDescent="0.3">
      <c r="A148" s="1">
        <v>148</v>
      </c>
      <c r="B148" s="8" t="s">
        <v>240</v>
      </c>
      <c r="C148" s="8" t="s">
        <v>241</v>
      </c>
      <c r="D148" s="8" t="s">
        <v>19</v>
      </c>
      <c r="E148" s="8" t="s">
        <v>20</v>
      </c>
      <c r="F148" s="8" t="s">
        <v>1257</v>
      </c>
      <c r="G148" s="3">
        <f t="shared" si="2"/>
        <v>6.0240963855421684E-5</v>
      </c>
      <c r="H148" s="4">
        <f>IFERROR(Table1[[#This Row],[TOTAL_GAMES_STREAMED]] / Table1[[#This Row],[TOTAL_TIME_STREAMED]], "")</f>
        <v>2.2140221402214021E-3</v>
      </c>
      <c r="I148" s="4">
        <f>IFERROR(Table1[[#This Row],[TOTAL_FOLLOWERS]] / Table1[[#This Row],[TotalTimeStreamed_Days]], "")</f>
        <v>1470.110701107011</v>
      </c>
      <c r="J148" s="1">
        <v>2.6</v>
      </c>
      <c r="K148" s="2">
        <v>1597</v>
      </c>
      <c r="L148" s="8" t="str">
        <f>IF(Table1[[#This Row],[ACTIVE_DAYS_PER_WEEK]]&gt;=5, "High", "Low")</f>
        <v>Low</v>
      </c>
      <c r="M148" s="2">
        <v>20</v>
      </c>
      <c r="N148" s="1">
        <v>1.1000000000000001</v>
      </c>
      <c r="O148" s="1">
        <v>5420</v>
      </c>
      <c r="P148" s="2">
        <f>Table1[[#This Row],[TOTAL_TIME_STREAMED]]/24</f>
        <v>225.83333333333334</v>
      </c>
      <c r="Q148" s="2">
        <v>332000</v>
      </c>
      <c r="R148" s="2">
        <v>7700</v>
      </c>
      <c r="S148" s="2">
        <v>12</v>
      </c>
      <c r="T148" s="1">
        <v>1</v>
      </c>
      <c r="U148" s="8" t="s">
        <v>27</v>
      </c>
      <c r="V148" s="8" t="s">
        <v>28</v>
      </c>
    </row>
    <row r="149" spans="1:22" x14ac:dyDescent="0.3">
      <c r="A149" s="1">
        <v>149</v>
      </c>
      <c r="B149" s="8" t="s">
        <v>242</v>
      </c>
      <c r="C149" s="8" t="s">
        <v>57</v>
      </c>
      <c r="D149" s="8" t="s">
        <v>47</v>
      </c>
      <c r="E149" s="8" t="s">
        <v>30</v>
      </c>
      <c r="F149" s="8" t="s">
        <v>48</v>
      </c>
      <c r="G149" s="3">
        <f t="shared" si="2"/>
        <v>0.25304193548387099</v>
      </c>
      <c r="H149" s="4">
        <f>IFERROR(Table1[[#This Row],[TOTAL_GAMES_STREAMED]] / Table1[[#This Row],[TOTAL_TIME_STREAMED]], "")</f>
        <v>1.5649452269170579E-3</v>
      </c>
      <c r="I149" s="4">
        <f>IFERROR(Table1[[#This Row],[TOTAL_FOLLOWERS]] / Table1[[#This Row],[TotalTimeStreamed_Days]], "")</f>
        <v>1663.3132126089872</v>
      </c>
      <c r="J149" s="1">
        <v>5.8</v>
      </c>
      <c r="K149" s="2">
        <v>3710</v>
      </c>
      <c r="L149" s="8" t="str">
        <f>IF(Table1[[#This Row],[ACTIVE_DAYS_PER_WEEK]]&gt;=5, "High", "Low")</f>
        <v>Low</v>
      </c>
      <c r="M149" s="2">
        <v>78443</v>
      </c>
      <c r="N149" s="1">
        <v>1</v>
      </c>
      <c r="O149" s="1">
        <v>4473</v>
      </c>
      <c r="P149" s="2">
        <f>Table1[[#This Row],[TOTAL_TIME_STREAMED]]/24</f>
        <v>186.375</v>
      </c>
      <c r="Q149" s="2">
        <v>310000</v>
      </c>
      <c r="R149" s="2">
        <v>63500000</v>
      </c>
      <c r="S149" s="2">
        <v>7</v>
      </c>
      <c r="T149" s="1">
        <v>2</v>
      </c>
      <c r="U149" s="8" t="s">
        <v>23</v>
      </c>
      <c r="V149" s="8" t="s">
        <v>28</v>
      </c>
    </row>
    <row r="150" spans="1:22" x14ac:dyDescent="0.3">
      <c r="A150" s="1">
        <v>150</v>
      </c>
      <c r="B150" s="8" t="s">
        <v>243</v>
      </c>
      <c r="C150" s="8" t="s">
        <v>41</v>
      </c>
      <c r="D150" s="8" t="s">
        <v>19</v>
      </c>
      <c r="E150" s="8" t="s">
        <v>20</v>
      </c>
      <c r="F150" s="8" t="s">
        <v>102</v>
      </c>
      <c r="G150" s="3">
        <f t="shared" si="2"/>
        <v>1.7236496350364963E-2</v>
      </c>
      <c r="H150" s="4">
        <f>IFERROR(Table1[[#This Row],[TOTAL_GAMES_STREAMED]] / Table1[[#This Row],[TOTAL_TIME_STREAMED]], "")</f>
        <v>5.5780173704702007E-2</v>
      </c>
      <c r="I150" s="4">
        <f>IFERROR(Table1[[#This Row],[TOTAL_FOLLOWERS]] / Table1[[#This Row],[TotalTimeStreamed_Days]], "")</f>
        <v>1230.9074573225516</v>
      </c>
      <c r="J150" s="1">
        <v>6</v>
      </c>
      <c r="K150" s="2">
        <v>1890</v>
      </c>
      <c r="L150" s="8" t="str">
        <f>IF(Table1[[#This Row],[ACTIVE_DAYS_PER_WEEK]]&gt;=5, "High", "Low")</f>
        <v>High</v>
      </c>
      <c r="M150" s="2">
        <v>11807</v>
      </c>
      <c r="N150" s="1">
        <v>2.4</v>
      </c>
      <c r="O150" s="1">
        <v>13356</v>
      </c>
      <c r="P150" s="2">
        <f>Table1[[#This Row],[TOTAL_TIME_STREAMED]]/24</f>
        <v>556.5</v>
      </c>
      <c r="Q150" s="2">
        <v>685000</v>
      </c>
      <c r="R150" s="2">
        <v>33800000</v>
      </c>
      <c r="S150" s="2">
        <v>745</v>
      </c>
      <c r="T150" s="1">
        <v>5.7</v>
      </c>
      <c r="U150" s="8" t="s">
        <v>22</v>
      </c>
      <c r="V150" s="8" t="s">
        <v>28</v>
      </c>
    </row>
    <row r="151" spans="1:22" x14ac:dyDescent="0.3">
      <c r="A151" s="1">
        <v>151</v>
      </c>
      <c r="B151" s="8" t="s">
        <v>244</v>
      </c>
      <c r="C151" s="8" t="s">
        <v>52</v>
      </c>
      <c r="D151" s="8" t="s">
        <v>19</v>
      </c>
      <c r="E151" s="8" t="s">
        <v>53</v>
      </c>
      <c r="F151" s="8" t="s">
        <v>245</v>
      </c>
      <c r="G151" s="3">
        <f t="shared" si="2"/>
        <v>3.4940625000000003E-2</v>
      </c>
      <c r="H151" s="4">
        <f>IFERROR(Table1[[#This Row],[TOTAL_GAMES_STREAMED]] / Table1[[#This Row],[TOTAL_TIME_STREAMED]], "")</f>
        <v>1.1130545396724439E-3</v>
      </c>
      <c r="I151" s="4">
        <f>IFERROR(Table1[[#This Row],[TOTAL_FOLLOWERS]] / Table1[[#This Row],[TotalTimeStreamed_Days]], "")</f>
        <v>3052.9495945301319</v>
      </c>
      <c r="J151" s="1">
        <v>6</v>
      </c>
      <c r="K151" s="2">
        <v>7340</v>
      </c>
      <c r="L151" s="8" t="str">
        <f>IF(Table1[[#This Row],[ACTIVE_DAYS_PER_WEEK]]&gt;=5, "High", "Low")</f>
        <v>High</v>
      </c>
      <c r="M151" s="2">
        <v>55905</v>
      </c>
      <c r="N151" s="1">
        <v>1</v>
      </c>
      <c r="O151" s="1">
        <v>12578</v>
      </c>
      <c r="P151" s="2">
        <f>Table1[[#This Row],[TOTAL_TIME_STREAMED]]/24</f>
        <v>524.08333333333337</v>
      </c>
      <c r="Q151" s="2">
        <v>1600000</v>
      </c>
      <c r="R151" s="2">
        <v>120000000</v>
      </c>
      <c r="S151" s="2">
        <v>14</v>
      </c>
      <c r="T151" s="1">
        <v>5.4</v>
      </c>
      <c r="U151" s="8" t="s">
        <v>37</v>
      </c>
      <c r="V151" s="8" t="s">
        <v>31</v>
      </c>
    </row>
    <row r="152" spans="1:22" x14ac:dyDescent="0.3">
      <c r="A152" s="1">
        <v>152</v>
      </c>
      <c r="B152" s="8" t="s">
        <v>246</v>
      </c>
      <c r="C152" s="8" t="s">
        <v>18</v>
      </c>
      <c r="D152" s="8" t="s">
        <v>19</v>
      </c>
      <c r="E152" s="8" t="s">
        <v>247</v>
      </c>
      <c r="F152" s="8" t="s">
        <v>248</v>
      </c>
      <c r="G152" s="3">
        <f t="shared" si="2"/>
        <v>1.8902616279069768E-2</v>
      </c>
      <c r="H152" s="4">
        <f>IFERROR(Table1[[#This Row],[TOTAL_GAMES_STREAMED]] / Table1[[#This Row],[TOTAL_TIME_STREAMED]], "")</f>
        <v>0.10845420096694107</v>
      </c>
      <c r="I152" s="4">
        <f>IFERROR(Table1[[#This Row],[TOTAL_FOLLOWERS]] / Table1[[#This Row],[TotalTimeStreamed_Days]], "")</f>
        <v>2157.5852606820854</v>
      </c>
      <c r="J152" s="1">
        <v>3.8</v>
      </c>
      <c r="K152" s="2">
        <v>2600</v>
      </c>
      <c r="L152" s="8" t="str">
        <f>IF(Table1[[#This Row],[ACTIVE_DAYS_PER_WEEK]]&gt;=5, "High", "Low")</f>
        <v>High</v>
      </c>
      <c r="M152" s="2">
        <v>13005</v>
      </c>
      <c r="N152" s="1">
        <v>2.5</v>
      </c>
      <c r="O152" s="1">
        <v>7653</v>
      </c>
      <c r="P152" s="2">
        <f>Table1[[#This Row],[TOTAL_TIME_STREAMED]]/24</f>
        <v>318.875</v>
      </c>
      <c r="Q152" s="2">
        <v>688000</v>
      </c>
      <c r="R152" s="2">
        <v>37000000</v>
      </c>
      <c r="S152" s="2">
        <v>830</v>
      </c>
      <c r="T152" s="1">
        <v>5.0999999999999996</v>
      </c>
      <c r="U152" s="8" t="s">
        <v>31</v>
      </c>
      <c r="V152" s="8" t="s">
        <v>27</v>
      </c>
    </row>
    <row r="153" spans="1:22" x14ac:dyDescent="0.3">
      <c r="A153" s="1">
        <v>153</v>
      </c>
      <c r="B153" s="8" t="s">
        <v>249</v>
      </c>
      <c r="C153" s="8" t="s">
        <v>18</v>
      </c>
      <c r="D153" s="8" t="s">
        <v>19</v>
      </c>
      <c r="E153" s="8" t="s">
        <v>64</v>
      </c>
      <c r="F153" s="8" t="s">
        <v>20</v>
      </c>
      <c r="G153" s="3">
        <f t="shared" si="2"/>
        <v>1.5280258899676375E-2</v>
      </c>
      <c r="H153" s="4">
        <f>IFERROR(Table1[[#This Row],[TOTAL_GAMES_STREAMED]] / Table1[[#This Row],[TOTAL_TIME_STREAMED]], "")</f>
        <v>2.7484662576687118E-2</v>
      </c>
      <c r="I153" s="4">
        <f>IFERROR(Table1[[#This Row],[TOTAL_FOLLOWERS]] / Table1[[#This Row],[TotalTimeStreamed_Days]], "")</f>
        <v>18198.773006134972</v>
      </c>
      <c r="J153" s="1">
        <v>3.9</v>
      </c>
      <c r="K153" s="2">
        <v>3302</v>
      </c>
      <c r="L153" s="8" t="str">
        <f>IF(Table1[[#This Row],[ACTIVE_DAYS_PER_WEEK]]&gt;=5, "High", "Low")</f>
        <v>Low</v>
      </c>
      <c r="M153" s="2">
        <v>47216</v>
      </c>
      <c r="N153" s="1">
        <v>2</v>
      </c>
      <c r="O153" s="1">
        <v>4075</v>
      </c>
      <c r="P153" s="2">
        <f>Table1[[#This Row],[TOTAL_TIME_STREAMED]]/24</f>
        <v>169.79166666666666</v>
      </c>
      <c r="Q153" s="2">
        <v>3090000</v>
      </c>
      <c r="R153" s="2">
        <v>44200000</v>
      </c>
      <c r="S153" s="2">
        <v>112</v>
      </c>
      <c r="T153" s="1">
        <v>3.8</v>
      </c>
      <c r="U153" s="8" t="s">
        <v>23</v>
      </c>
      <c r="V153" s="8" t="s">
        <v>28</v>
      </c>
    </row>
    <row r="154" spans="1:22" x14ac:dyDescent="0.3">
      <c r="A154" s="1">
        <v>154</v>
      </c>
      <c r="B154" s="8" t="s">
        <v>250</v>
      </c>
      <c r="C154" s="8" t="s">
        <v>18</v>
      </c>
      <c r="D154" s="8" t="s">
        <v>19</v>
      </c>
      <c r="E154" s="8" t="s">
        <v>106</v>
      </c>
      <c r="F154" s="8" t="s">
        <v>251</v>
      </c>
      <c r="G154" s="3">
        <f t="shared" si="2"/>
        <v>2.1290123456790124E-2</v>
      </c>
      <c r="H154" s="4">
        <f>IFERROR(Table1[[#This Row],[TOTAL_GAMES_STREAMED]] / Table1[[#This Row],[TOTAL_TIME_STREAMED]], "")</f>
        <v>9.557945041816009E-3</v>
      </c>
      <c r="I154" s="4">
        <f>IFERROR(Table1[[#This Row],[TOTAL_FOLLOWERS]] / Table1[[#This Row],[TotalTimeStreamed_Days]], "")</f>
        <v>1161.2903225806451</v>
      </c>
      <c r="J154" s="1">
        <v>3.9</v>
      </c>
      <c r="K154" s="2">
        <v>1980</v>
      </c>
      <c r="L154" s="8" t="str">
        <f>IF(Table1[[#This Row],[ACTIVE_DAYS_PER_WEEK]]&gt;=5, "High", "Low")</f>
        <v>Low</v>
      </c>
      <c r="M154" s="2">
        <v>3449</v>
      </c>
      <c r="N154" s="1">
        <v>1.1000000000000001</v>
      </c>
      <c r="O154" s="1">
        <v>3348</v>
      </c>
      <c r="P154" s="2">
        <f>Table1[[#This Row],[TOTAL_TIME_STREAMED]]/24</f>
        <v>139.5</v>
      </c>
      <c r="Q154" s="2">
        <v>162000</v>
      </c>
      <c r="R154" s="2">
        <v>2800000</v>
      </c>
      <c r="S154" s="2">
        <v>32</v>
      </c>
      <c r="T154" s="1">
        <v>2.9</v>
      </c>
      <c r="U154" s="8" t="s">
        <v>27</v>
      </c>
      <c r="V154" s="8" t="s">
        <v>28</v>
      </c>
    </row>
    <row r="155" spans="1:22" x14ac:dyDescent="0.3">
      <c r="A155" s="1">
        <v>155</v>
      </c>
      <c r="B155" s="8" t="s">
        <v>252</v>
      </c>
      <c r="C155" s="8" t="s">
        <v>18</v>
      </c>
      <c r="D155" s="8" t="s">
        <v>19</v>
      </c>
      <c r="E155" s="8" t="s">
        <v>66</v>
      </c>
      <c r="F155" s="8" t="s">
        <v>233</v>
      </c>
      <c r="G155" s="3">
        <f t="shared" si="2"/>
        <v>7.2969498910675376E-2</v>
      </c>
      <c r="H155" s="4">
        <f>IFERROR(Table1[[#This Row],[TOTAL_GAMES_STREAMED]] / Table1[[#This Row],[TOTAL_TIME_STREAMED]], "")</f>
        <v>0.16197783461210571</v>
      </c>
      <c r="I155" s="4">
        <f>IFERROR(Table1[[#This Row],[TOTAL_FOLLOWERS]] / Table1[[#This Row],[TotalTimeStreamed_Days]], "")</f>
        <v>9391.3043478260861</v>
      </c>
      <c r="J155" s="1">
        <v>2.1</v>
      </c>
      <c r="K155" s="2">
        <v>1329</v>
      </c>
      <c r="L155" s="8" t="str">
        <f>IF(Table1[[#This Row],[ACTIVE_DAYS_PER_WEEK]]&gt;=5, "High", "Low")</f>
        <v>Low</v>
      </c>
      <c r="M155" s="2">
        <v>33493</v>
      </c>
      <c r="N155" s="1">
        <v>1</v>
      </c>
      <c r="O155" s="1">
        <v>1173</v>
      </c>
      <c r="P155" s="2">
        <f>Table1[[#This Row],[TOTAL_TIME_STREAMED]]/24</f>
        <v>48.875</v>
      </c>
      <c r="Q155" s="2">
        <v>459000</v>
      </c>
      <c r="R155" s="2">
        <v>12000000</v>
      </c>
      <c r="S155" s="2">
        <v>190</v>
      </c>
      <c r="T155" s="1">
        <v>1.4</v>
      </c>
      <c r="U155" s="8" t="s">
        <v>22</v>
      </c>
      <c r="V155" s="8" t="s">
        <v>22</v>
      </c>
    </row>
    <row r="156" spans="1:22" x14ac:dyDescent="0.3">
      <c r="A156" s="1">
        <v>156</v>
      </c>
      <c r="B156" s="8" t="s">
        <v>253</v>
      </c>
      <c r="C156" s="8" t="s">
        <v>36</v>
      </c>
      <c r="D156" s="8" t="s">
        <v>19</v>
      </c>
      <c r="E156" s="8" t="s">
        <v>20</v>
      </c>
      <c r="F156" s="8" t="s">
        <v>254</v>
      </c>
      <c r="G156" s="3">
        <f t="shared" si="2"/>
        <v>1.1301075268817205E-3</v>
      </c>
      <c r="H156" s="4">
        <f>IFERROR(Table1[[#This Row],[TOTAL_GAMES_STREAMED]] / Table1[[#This Row],[TOTAL_TIME_STREAMED]], "")</f>
        <v>2.0229265003371545E-3</v>
      </c>
      <c r="I156" s="4">
        <f>IFERROR(Table1[[#This Row],[TOTAL_FOLLOWERS]] / Table1[[#This Row],[TotalTimeStreamed_Days]], "")</f>
        <v>10033.715441672286</v>
      </c>
      <c r="J156" s="1">
        <v>5.0999999999999996</v>
      </c>
      <c r="K156" s="2">
        <v>2075</v>
      </c>
      <c r="L156" s="8" t="str">
        <f>IF(Table1[[#This Row],[ACTIVE_DAYS_PER_WEEK]]&gt;=5, "High", "Low")</f>
        <v>Low</v>
      </c>
      <c r="M156" s="2">
        <v>2102</v>
      </c>
      <c r="N156" s="1">
        <v>1.2</v>
      </c>
      <c r="O156" s="1">
        <v>4449</v>
      </c>
      <c r="P156" s="2">
        <f>Table1[[#This Row],[TOTAL_TIME_STREAMED]]/24</f>
        <v>185.375</v>
      </c>
      <c r="Q156" s="2">
        <v>1860000</v>
      </c>
      <c r="R156" s="2">
        <v>1880000</v>
      </c>
      <c r="S156" s="2">
        <v>9</v>
      </c>
      <c r="T156" s="1">
        <v>4.8</v>
      </c>
      <c r="U156" s="8" t="s">
        <v>27</v>
      </c>
      <c r="V156" s="8" t="s">
        <v>34</v>
      </c>
    </row>
    <row r="157" spans="1:22" x14ac:dyDescent="0.3">
      <c r="A157" s="1">
        <v>157</v>
      </c>
      <c r="B157" s="8" t="s">
        <v>255</v>
      </c>
      <c r="C157" s="8" t="s">
        <v>57</v>
      </c>
      <c r="D157" s="8" t="s">
        <v>19</v>
      </c>
      <c r="E157" s="8" t="s">
        <v>55</v>
      </c>
      <c r="F157" s="8" t="s">
        <v>43</v>
      </c>
      <c r="G157" s="3">
        <f t="shared" si="2"/>
        <v>0</v>
      </c>
      <c r="H157" s="4">
        <f>IFERROR(Table1[[#This Row],[TOTAL_GAMES_STREAMED]] / Table1[[#This Row],[TOTAL_TIME_STREAMED]], "")</f>
        <v>1.358695652173913E-2</v>
      </c>
      <c r="I157" s="4">
        <f>IFERROR(Table1[[#This Row],[TOTAL_FOLLOWERS]] / Table1[[#This Row],[TotalTimeStreamed_Days]], "")</f>
        <v>3891.304347826087</v>
      </c>
      <c r="J157" s="1">
        <v>7</v>
      </c>
      <c r="K157" s="2">
        <v>1024</v>
      </c>
      <c r="L157" s="8" t="str">
        <f>IF(Table1[[#This Row],[ACTIVE_DAYS_PER_WEEK]]&gt;=5, "High", "Low")</f>
        <v>Low</v>
      </c>
      <c r="M157" s="2">
        <v>0</v>
      </c>
      <c r="N157" s="1">
        <v>1.2</v>
      </c>
      <c r="O157" s="1">
        <v>1104</v>
      </c>
      <c r="P157" s="2">
        <f>Table1[[#This Row],[TOTAL_TIME_STREAMED]]/24</f>
        <v>46</v>
      </c>
      <c r="Q157" s="2">
        <v>179000</v>
      </c>
      <c r="R157" s="2">
        <v>0</v>
      </c>
      <c r="S157" s="2">
        <v>15</v>
      </c>
      <c r="T157" s="1">
        <v>4.3</v>
      </c>
      <c r="U157" s="8" t="s">
        <v>31</v>
      </c>
      <c r="V157" s="8" t="s">
        <v>23</v>
      </c>
    </row>
    <row r="158" spans="1:22" x14ac:dyDescent="0.3">
      <c r="A158" s="1">
        <v>158</v>
      </c>
      <c r="B158" s="8" t="s">
        <v>256</v>
      </c>
      <c r="C158" s="8" t="s">
        <v>57</v>
      </c>
      <c r="D158" s="8" t="s">
        <v>19</v>
      </c>
      <c r="E158" s="8" t="s">
        <v>58</v>
      </c>
      <c r="F158" s="8" t="s">
        <v>43</v>
      </c>
      <c r="G158" s="3">
        <f t="shared" si="2"/>
        <v>1.5686346863468634E-2</v>
      </c>
      <c r="H158" s="4">
        <f>IFERROR(Table1[[#This Row],[TOTAL_GAMES_STREAMED]] / Table1[[#This Row],[TOTAL_TIME_STREAMED]], "")</f>
        <v>0.20608899297423888</v>
      </c>
      <c r="I158" s="4">
        <f>IFERROR(Table1[[#This Row],[TOTAL_FOLLOWERS]] / Table1[[#This Row],[TotalTimeStreamed_Days]], "")</f>
        <v>15231.850117096017</v>
      </c>
      <c r="J158" s="1">
        <v>5.7</v>
      </c>
      <c r="K158" s="2">
        <v>3310</v>
      </c>
      <c r="L158" s="8" t="str">
        <f>IF(Table1[[#This Row],[ACTIVE_DAYS_PER_WEEK]]&gt;=5, "High", "Low")</f>
        <v>Low</v>
      </c>
      <c r="M158" s="2">
        <v>4251</v>
      </c>
      <c r="N158" s="1">
        <v>1.3</v>
      </c>
      <c r="O158" s="1">
        <v>427</v>
      </c>
      <c r="P158" s="2">
        <f>Table1[[#This Row],[TOTAL_TIME_STREAMED]]/24</f>
        <v>17.791666666666668</v>
      </c>
      <c r="Q158" s="2">
        <v>271000</v>
      </c>
      <c r="R158" s="2">
        <v>3480000</v>
      </c>
      <c r="S158" s="2">
        <v>88</v>
      </c>
      <c r="T158" s="1">
        <v>4</v>
      </c>
      <c r="U158" s="8" t="s">
        <v>37</v>
      </c>
      <c r="V158" s="8" t="s">
        <v>28</v>
      </c>
    </row>
    <row r="159" spans="1:22" x14ac:dyDescent="0.3">
      <c r="A159" s="1">
        <v>159</v>
      </c>
      <c r="B159" s="8" t="s">
        <v>257</v>
      </c>
      <c r="C159" s="8" t="s">
        <v>73</v>
      </c>
      <c r="D159" s="8" t="s">
        <v>19</v>
      </c>
      <c r="E159" s="8" t="s">
        <v>20</v>
      </c>
      <c r="F159" s="8" t="s">
        <v>55</v>
      </c>
      <c r="G159" s="3">
        <f t="shared" si="2"/>
        <v>1.154671052631579E-2</v>
      </c>
      <c r="H159" s="4">
        <f>IFERROR(Table1[[#This Row],[TOTAL_GAMES_STREAMED]] / Table1[[#This Row],[TOTAL_TIME_STREAMED]], "")</f>
        <v>2.3405500292568753E-2</v>
      </c>
      <c r="I159" s="4">
        <f>IFERROR(Table1[[#This Row],[TOTAL_FOLLOWERS]] / Table1[[#This Row],[TotalTimeStreamed_Days]], "")</f>
        <v>3049.402323831815</v>
      </c>
      <c r="J159" s="1">
        <v>8.8000000000000007</v>
      </c>
      <c r="K159" s="2">
        <v>1373</v>
      </c>
      <c r="L159" s="8" t="str">
        <f>IF(Table1[[#This Row],[ACTIVE_DAYS_PER_WEEK]]&gt;=5, "High", "Low")</f>
        <v>Low</v>
      </c>
      <c r="M159" s="2">
        <v>17551</v>
      </c>
      <c r="N159" s="1">
        <v>2.8</v>
      </c>
      <c r="O159" s="1">
        <v>11963</v>
      </c>
      <c r="P159" s="2">
        <f>Table1[[#This Row],[TOTAL_TIME_STREAMED]]/24</f>
        <v>498.45833333333331</v>
      </c>
      <c r="Q159" s="2">
        <v>1520000</v>
      </c>
      <c r="R159" s="2">
        <v>19500000</v>
      </c>
      <c r="S159" s="2">
        <v>280</v>
      </c>
      <c r="T159" s="1">
        <v>3.8</v>
      </c>
      <c r="U159" s="8" t="s">
        <v>37</v>
      </c>
      <c r="V159" s="8" t="s">
        <v>28</v>
      </c>
    </row>
    <row r="160" spans="1:22" x14ac:dyDescent="0.3">
      <c r="A160" s="1">
        <v>160</v>
      </c>
      <c r="B160" s="8" t="s">
        <v>258</v>
      </c>
      <c r="C160" s="8" t="s">
        <v>68</v>
      </c>
      <c r="D160" s="8" t="s">
        <v>19</v>
      </c>
      <c r="E160" s="8" t="s">
        <v>182</v>
      </c>
      <c r="F160" s="8" t="s">
        <v>30</v>
      </c>
      <c r="G160" s="3">
        <f t="shared" si="2"/>
        <v>0.16838775510204082</v>
      </c>
      <c r="H160" s="4">
        <f>IFERROR(Table1[[#This Row],[TOTAL_GAMES_STREAMED]] / Table1[[#This Row],[TOTAL_TIME_STREAMED]], "")</f>
        <v>1.2983347445667513E-2</v>
      </c>
      <c r="I160" s="4">
        <f>IFERROR(Table1[[#This Row],[TOTAL_FOLLOWERS]] / Table1[[#This Row],[TotalTimeStreamed_Days]], "")</f>
        <v>1327.6883996613039</v>
      </c>
      <c r="J160" s="1">
        <v>7.5</v>
      </c>
      <c r="K160" s="2">
        <v>3330</v>
      </c>
      <c r="L160" s="8" t="str">
        <f>IF(Table1[[#This Row],[ACTIVE_DAYS_PER_WEEK]]&gt;=5, "High", "Low")</f>
        <v>Low</v>
      </c>
      <c r="M160" s="2">
        <v>33004</v>
      </c>
      <c r="N160" s="1">
        <v>1.5</v>
      </c>
      <c r="O160" s="1">
        <v>3543</v>
      </c>
      <c r="P160" s="2">
        <f>Table1[[#This Row],[TOTAL_TIME_STREAMED]]/24</f>
        <v>147.625</v>
      </c>
      <c r="Q160" s="2">
        <v>196000</v>
      </c>
      <c r="R160" s="2">
        <v>18200000</v>
      </c>
      <c r="S160" s="2">
        <v>46</v>
      </c>
      <c r="T160" s="1">
        <v>1.2</v>
      </c>
      <c r="U160" s="8" t="s">
        <v>22</v>
      </c>
      <c r="V160" s="8" t="s">
        <v>28</v>
      </c>
    </row>
    <row r="161" spans="1:22" x14ac:dyDescent="0.3">
      <c r="A161" s="1">
        <v>161</v>
      </c>
      <c r="B161" s="8" t="s">
        <v>259</v>
      </c>
      <c r="C161" s="8" t="s">
        <v>36</v>
      </c>
      <c r="D161" s="8" t="s">
        <v>19</v>
      </c>
      <c r="E161" s="8" t="s">
        <v>20</v>
      </c>
      <c r="F161" s="8" t="s">
        <v>55</v>
      </c>
      <c r="G161" s="3">
        <f t="shared" si="2"/>
        <v>7.5619642857142856E-3</v>
      </c>
      <c r="H161" s="4">
        <f>IFERROR(Table1[[#This Row],[TOTAL_GAMES_STREAMED]] / Table1[[#This Row],[TOTAL_TIME_STREAMED]], "")</f>
        <v>2.9830690674549853E-2</v>
      </c>
      <c r="I161" s="4">
        <f>IFERROR(Table1[[#This Row],[TOTAL_FOLLOWERS]] / Table1[[#This Row],[TotalTimeStreamed_Days]], "")</f>
        <v>24079.548508465465</v>
      </c>
      <c r="J161" s="1">
        <v>5.2</v>
      </c>
      <c r="K161" s="2">
        <v>5678</v>
      </c>
      <c r="L161" s="8" t="str">
        <f>IF(Table1[[#This Row],[ACTIVE_DAYS_PER_WEEK]]&gt;=5, "High", "Low")</f>
        <v>High</v>
      </c>
      <c r="M161" s="2">
        <v>84694</v>
      </c>
      <c r="N161" s="1">
        <v>2.7</v>
      </c>
      <c r="O161" s="1">
        <v>11163</v>
      </c>
      <c r="P161" s="2">
        <f>Table1[[#This Row],[TOTAL_TIME_STREAMED]]/24</f>
        <v>465.125</v>
      </c>
      <c r="Q161" s="2">
        <v>11200000</v>
      </c>
      <c r="R161" s="2">
        <v>168000000</v>
      </c>
      <c r="S161" s="2">
        <v>333</v>
      </c>
      <c r="T161" s="1">
        <v>5.5</v>
      </c>
      <c r="U161" s="8" t="s">
        <v>31</v>
      </c>
      <c r="V161" s="8" t="s">
        <v>22</v>
      </c>
    </row>
    <row r="162" spans="1:22" x14ac:dyDescent="0.3">
      <c r="A162" s="1">
        <v>162</v>
      </c>
      <c r="B162" s="8" t="s">
        <v>260</v>
      </c>
      <c r="C162" s="8" t="s">
        <v>41</v>
      </c>
      <c r="D162" s="8" t="s">
        <v>19</v>
      </c>
      <c r="E162" s="8" t="s">
        <v>20</v>
      </c>
      <c r="F162" s="8" t="s">
        <v>71</v>
      </c>
      <c r="G162" s="3">
        <f t="shared" si="2"/>
        <v>1.5965E-2</v>
      </c>
      <c r="H162" s="4">
        <f>IFERROR(Table1[[#This Row],[TOTAL_GAMES_STREAMED]] / Table1[[#This Row],[TOTAL_TIME_STREAMED]], "")</f>
        <v>4.8863531793503265E-2</v>
      </c>
      <c r="I162" s="4">
        <f>IFERROR(Table1[[#This Row],[TOTAL_FOLLOWERS]] / Table1[[#This Row],[TotalTimeStreamed_Days]], "")</f>
        <v>4858.7466642127538</v>
      </c>
      <c r="J162" s="1">
        <v>5.3</v>
      </c>
      <c r="K162" s="2">
        <v>1195</v>
      </c>
      <c r="L162" s="8" t="str">
        <f>IF(Table1[[#This Row],[ACTIVE_DAYS_PER_WEEK]]&gt;=5, "High", "Low")</f>
        <v>High</v>
      </c>
      <c r="M162" s="2">
        <v>35123</v>
      </c>
      <c r="N162" s="1">
        <v>2.1</v>
      </c>
      <c r="O162" s="1">
        <v>10867</v>
      </c>
      <c r="P162" s="2">
        <f>Table1[[#This Row],[TOTAL_TIME_STREAMED]]/24</f>
        <v>452.79166666666669</v>
      </c>
      <c r="Q162" s="2">
        <v>2200000</v>
      </c>
      <c r="R162" s="2">
        <v>64700000</v>
      </c>
      <c r="S162" s="2">
        <v>531</v>
      </c>
      <c r="T162" s="1">
        <v>5.3</v>
      </c>
      <c r="U162" s="8" t="s">
        <v>37</v>
      </c>
      <c r="V162" s="8" t="s">
        <v>31</v>
      </c>
    </row>
    <row r="163" spans="1:22" x14ac:dyDescent="0.3">
      <c r="A163" s="1">
        <v>163</v>
      </c>
      <c r="B163" s="8" t="s">
        <v>261</v>
      </c>
      <c r="C163" s="8" t="s">
        <v>52</v>
      </c>
      <c r="D163" s="8" t="s">
        <v>19</v>
      </c>
      <c r="E163" s="8" t="s">
        <v>1257</v>
      </c>
      <c r="F163" s="8" t="s">
        <v>43</v>
      </c>
      <c r="G163" s="3">
        <f t="shared" si="2"/>
        <v>4.748407643312102E-3</v>
      </c>
      <c r="H163" s="4">
        <f>IFERROR(Table1[[#This Row],[TOTAL_GAMES_STREAMED]] / Table1[[#This Row],[TOTAL_TIME_STREAMED]], "")</f>
        <v>4.7221213221939704E-3</v>
      </c>
      <c r="I163" s="4">
        <f>IFERROR(Table1[[#This Row],[TOTAL_FOLLOWERS]] / Table1[[#This Row],[TotalTimeStreamed_Days]], "")</f>
        <v>2737.3774064656741</v>
      </c>
      <c r="J163" s="1">
        <v>6.1</v>
      </c>
      <c r="K163" s="2">
        <v>6420</v>
      </c>
      <c r="L163" s="8" t="str">
        <f>IF(Table1[[#This Row],[ACTIVE_DAYS_PER_WEEK]]&gt;=5, "High", "Low")</f>
        <v>Low</v>
      </c>
      <c r="M163" s="2">
        <v>1491</v>
      </c>
      <c r="N163" s="1">
        <v>1.1000000000000001</v>
      </c>
      <c r="O163" s="1">
        <v>2753</v>
      </c>
      <c r="P163" s="2">
        <f>Table1[[#This Row],[TOTAL_TIME_STREAMED]]/24</f>
        <v>114.70833333333333</v>
      </c>
      <c r="Q163" s="2">
        <v>314000</v>
      </c>
      <c r="R163" s="2">
        <v>2770000</v>
      </c>
      <c r="S163" s="2">
        <v>13</v>
      </c>
      <c r="T163" s="1">
        <v>1.2</v>
      </c>
      <c r="U163" s="8" t="s">
        <v>22</v>
      </c>
      <c r="V163" s="8" t="s">
        <v>23</v>
      </c>
    </row>
    <row r="164" spans="1:22" x14ac:dyDescent="0.3">
      <c r="A164" s="1">
        <v>164</v>
      </c>
      <c r="B164" s="8" t="s">
        <v>262</v>
      </c>
      <c r="C164" s="8" t="s">
        <v>57</v>
      </c>
      <c r="D164" s="8" t="s">
        <v>19</v>
      </c>
      <c r="E164" s="8" t="s">
        <v>102</v>
      </c>
      <c r="F164" s="8" t="s">
        <v>226</v>
      </c>
      <c r="G164" s="3">
        <f t="shared" si="2"/>
        <v>3.1918604651162792E-3</v>
      </c>
      <c r="H164" s="4">
        <f>IFERROR(Table1[[#This Row],[TOTAL_GAMES_STREAMED]] / Table1[[#This Row],[TOTAL_TIME_STREAMED]], "")</f>
        <v>2.2056770590972545E-2</v>
      </c>
      <c r="I164" s="4">
        <f>IFERROR(Table1[[#This Row],[TOTAL_FOLLOWERS]] / Table1[[#This Row],[TotalTimeStreamed_Days]], "")</f>
        <v>768.35737552349929</v>
      </c>
      <c r="J164" s="1">
        <v>7.1</v>
      </c>
      <c r="K164" s="2">
        <v>2230</v>
      </c>
      <c r="L164" s="8" t="str">
        <f>IF(Table1[[#This Row],[ACTIVE_DAYS_PER_WEEK]]&gt;=5, "High", "Low")</f>
        <v>Low</v>
      </c>
      <c r="M164" s="2">
        <v>1098</v>
      </c>
      <c r="N164" s="1">
        <v>1.6</v>
      </c>
      <c r="O164" s="1">
        <v>10745</v>
      </c>
      <c r="P164" s="2">
        <f>Table1[[#This Row],[TOTAL_TIME_STREAMED]]/24</f>
        <v>447.70833333333331</v>
      </c>
      <c r="Q164" s="2">
        <v>344000</v>
      </c>
      <c r="R164" s="2">
        <v>16900000</v>
      </c>
      <c r="S164" s="2">
        <v>237</v>
      </c>
      <c r="T164" s="1">
        <v>3.9</v>
      </c>
      <c r="U164" s="8" t="s">
        <v>34</v>
      </c>
      <c r="V164" s="8" t="s">
        <v>28</v>
      </c>
    </row>
    <row r="165" spans="1:22" x14ac:dyDescent="0.3">
      <c r="A165" s="1">
        <v>165</v>
      </c>
      <c r="B165" s="8" t="s">
        <v>263</v>
      </c>
      <c r="C165" s="8" t="s">
        <v>41</v>
      </c>
      <c r="D165" s="8" t="s">
        <v>19</v>
      </c>
      <c r="E165" s="8" t="s">
        <v>20</v>
      </c>
      <c r="F165" s="8" t="s">
        <v>264</v>
      </c>
      <c r="G165" s="3">
        <f t="shared" si="2"/>
        <v>1.0654159869494291E-2</v>
      </c>
      <c r="H165" s="4">
        <f>IFERROR(Table1[[#This Row],[TOTAL_GAMES_STREAMED]] / Table1[[#This Row],[TOTAL_TIME_STREAMED]], "")</f>
        <v>1.5878056525881232E-2</v>
      </c>
      <c r="I165" s="4">
        <f>IFERROR(Table1[[#This Row],[TOTAL_FOLLOWERS]] / Table1[[#This Row],[TotalTimeStreamed_Days]], "")</f>
        <v>4671.9593521752931</v>
      </c>
      <c r="J165" s="1">
        <v>3.4</v>
      </c>
      <c r="K165" s="2">
        <v>8660</v>
      </c>
      <c r="L165" s="8" t="str">
        <f>IF(Table1[[#This Row],[ACTIVE_DAYS_PER_WEEK]]&gt;=5, "High", "Low")</f>
        <v>Low</v>
      </c>
      <c r="M165" s="2">
        <v>6531</v>
      </c>
      <c r="N165" s="1">
        <v>1.4</v>
      </c>
      <c r="O165" s="1">
        <v>3149</v>
      </c>
      <c r="P165" s="2">
        <f>Table1[[#This Row],[TOTAL_TIME_STREAMED]]/24</f>
        <v>131.20833333333334</v>
      </c>
      <c r="Q165" s="2">
        <v>613000</v>
      </c>
      <c r="R165" s="2">
        <v>4530000</v>
      </c>
      <c r="S165" s="2">
        <v>50</v>
      </c>
      <c r="T165" s="1">
        <v>2.4</v>
      </c>
      <c r="U165" s="8" t="s">
        <v>34</v>
      </c>
      <c r="V165" s="8" t="s">
        <v>37</v>
      </c>
    </row>
    <row r="166" spans="1:22" x14ac:dyDescent="0.3">
      <c r="A166" s="1">
        <v>166</v>
      </c>
      <c r="B166" s="8" t="s">
        <v>265</v>
      </c>
      <c r="C166" s="8" t="s">
        <v>18</v>
      </c>
      <c r="D166" s="8" t="s">
        <v>47</v>
      </c>
      <c r="E166" s="8" t="s">
        <v>266</v>
      </c>
      <c r="F166" s="8" t="s">
        <v>267</v>
      </c>
      <c r="G166" s="3">
        <f t="shared" si="2"/>
        <v>0.1181292372881356</v>
      </c>
      <c r="H166" s="4">
        <f>IFERROR(Table1[[#This Row],[TOTAL_GAMES_STREAMED]] / Table1[[#This Row],[TOTAL_TIME_STREAMED]], "")</f>
        <v>2.773540424351685E-4</v>
      </c>
      <c r="I166" s="4">
        <f>IFERROR(Table1[[#This Row],[TOTAL_FOLLOWERS]] / Table1[[#This Row],[TotalTimeStreamed_Days]], "")</f>
        <v>1570.9332963527945</v>
      </c>
      <c r="J166" s="1">
        <v>4.8</v>
      </c>
      <c r="K166" s="2">
        <v>2950</v>
      </c>
      <c r="L166" s="8" t="str">
        <f>IF(Table1[[#This Row],[ACTIVE_DAYS_PER_WEEK]]&gt;=5, "High", "Low")</f>
        <v>Low</v>
      </c>
      <c r="M166" s="2">
        <v>55757</v>
      </c>
      <c r="N166" s="1">
        <v>1</v>
      </c>
      <c r="O166" s="1">
        <v>7211</v>
      </c>
      <c r="P166" s="2">
        <f>Table1[[#This Row],[TOTAL_TIME_STREAMED]]/24</f>
        <v>300.45833333333331</v>
      </c>
      <c r="Q166" s="2">
        <v>472000</v>
      </c>
      <c r="R166" s="2">
        <v>121000000</v>
      </c>
      <c r="S166" s="2">
        <v>2</v>
      </c>
      <c r="T166" s="1">
        <v>2.9</v>
      </c>
      <c r="U166" s="8" t="s">
        <v>31</v>
      </c>
      <c r="V166" s="8" t="s">
        <v>28</v>
      </c>
    </row>
    <row r="167" spans="1:22" x14ac:dyDescent="0.3">
      <c r="A167" s="1">
        <v>167</v>
      </c>
      <c r="B167" s="8" t="s">
        <v>268</v>
      </c>
      <c r="C167" s="8" t="s">
        <v>52</v>
      </c>
      <c r="D167" s="8" t="s">
        <v>19</v>
      </c>
      <c r="E167" s="8" t="s">
        <v>182</v>
      </c>
      <c r="F167" s="8" t="s">
        <v>53</v>
      </c>
      <c r="G167" s="3">
        <f t="shared" si="2"/>
        <v>3.2092307692307691E-2</v>
      </c>
      <c r="H167" s="4">
        <f>IFERROR(Table1[[#This Row],[TOTAL_GAMES_STREAMED]] / Table1[[#This Row],[TOTAL_TIME_STREAMED]], "")</f>
        <v>3.8550501156515036E-3</v>
      </c>
      <c r="I167" s="4">
        <f>IFERROR(Table1[[#This Row],[TOTAL_FOLLOWERS]] / Table1[[#This Row],[TotalTimeStreamed_Days]], "")</f>
        <v>1804.1634541249036</v>
      </c>
      <c r="J167" s="1">
        <v>5.9</v>
      </c>
      <c r="K167" s="2">
        <v>3810</v>
      </c>
      <c r="L167" s="8" t="str">
        <f>IF(Table1[[#This Row],[ACTIVE_DAYS_PER_WEEK]]&gt;=5, "High", "Low")</f>
        <v>Low</v>
      </c>
      <c r="M167" s="2">
        <v>18774</v>
      </c>
      <c r="N167" s="1">
        <v>1.4</v>
      </c>
      <c r="O167" s="1">
        <v>7782</v>
      </c>
      <c r="P167" s="2">
        <f>Table1[[#This Row],[TOTAL_TIME_STREAMED]]/24</f>
        <v>324.25</v>
      </c>
      <c r="Q167" s="2">
        <v>585000</v>
      </c>
      <c r="R167" s="2">
        <v>29500000</v>
      </c>
      <c r="S167" s="2">
        <v>30</v>
      </c>
      <c r="T167" s="1">
        <v>3.4</v>
      </c>
      <c r="U167" s="8" t="s">
        <v>28</v>
      </c>
      <c r="V167" s="8" t="s">
        <v>28</v>
      </c>
    </row>
    <row r="168" spans="1:22" x14ac:dyDescent="0.3">
      <c r="A168" s="1">
        <v>168</v>
      </c>
      <c r="B168" s="8" t="s">
        <v>269</v>
      </c>
      <c r="C168" s="8" t="s">
        <v>41</v>
      </c>
      <c r="D168" s="8" t="s">
        <v>19</v>
      </c>
      <c r="E168" s="8" t="s">
        <v>270</v>
      </c>
      <c r="F168" s="8" t="s">
        <v>20</v>
      </c>
      <c r="G168" s="3">
        <f t="shared" si="2"/>
        <v>2.9596116504854369E-2</v>
      </c>
      <c r="H168" s="4">
        <f>IFERROR(Table1[[#This Row],[TOTAL_GAMES_STREAMED]] / Table1[[#This Row],[TOTAL_TIME_STREAMED]], "")</f>
        <v>3.9897452331357157E-2</v>
      </c>
      <c r="I168" s="4">
        <f>IFERROR(Table1[[#This Row],[TOTAL_FOLLOWERS]] / Table1[[#This Row],[TotalTimeStreamed_Days]], "")</f>
        <v>3960.9037013299148</v>
      </c>
      <c r="J168" s="1">
        <v>4.5999999999999996</v>
      </c>
      <c r="K168" s="2">
        <v>8460</v>
      </c>
      <c r="L168" s="8" t="str">
        <f>IF(Table1[[#This Row],[ACTIVE_DAYS_PER_WEEK]]&gt;=5, "High", "Low")</f>
        <v>Low</v>
      </c>
      <c r="M168" s="2">
        <v>30484</v>
      </c>
      <c r="N168" s="1">
        <v>1.4</v>
      </c>
      <c r="O168" s="1">
        <v>6241</v>
      </c>
      <c r="P168" s="2">
        <f>Table1[[#This Row],[TOTAL_TIME_STREAMED]]/24</f>
        <v>260.04166666666669</v>
      </c>
      <c r="Q168" s="2">
        <v>1030000</v>
      </c>
      <c r="R168" s="2">
        <v>37300000</v>
      </c>
      <c r="S168" s="2">
        <v>249</v>
      </c>
      <c r="T168" s="1">
        <v>4</v>
      </c>
      <c r="U168" s="8" t="s">
        <v>34</v>
      </c>
      <c r="V168" s="8" t="s">
        <v>28</v>
      </c>
    </row>
    <row r="169" spans="1:22" x14ac:dyDescent="0.3">
      <c r="A169" s="1">
        <v>169</v>
      </c>
      <c r="B169" s="8" t="s">
        <v>271</v>
      </c>
      <c r="C169" s="8" t="s">
        <v>52</v>
      </c>
      <c r="D169" s="8" t="s">
        <v>19</v>
      </c>
      <c r="E169" s="8" t="s">
        <v>53</v>
      </c>
      <c r="F169" s="8" t="s">
        <v>272</v>
      </c>
      <c r="G169" s="3">
        <f t="shared" si="2"/>
        <v>0.13279020979020978</v>
      </c>
      <c r="H169" s="4">
        <f>IFERROR(Table1[[#This Row],[TOTAL_GAMES_STREAMED]] / Table1[[#This Row],[TOTAL_TIME_STREAMED]], "")</f>
        <v>2.6998689384010486E-2</v>
      </c>
      <c r="I169" s="4">
        <f>IFERROR(Table1[[#This Row],[TOTAL_FOLLOWERS]] / Table1[[#This Row],[TotalTimeStreamed_Days]], "")</f>
        <v>1499.3446920052425</v>
      </c>
      <c r="J169" s="1">
        <v>8.1999999999999993</v>
      </c>
      <c r="K169" s="2">
        <v>2340</v>
      </c>
      <c r="L169" s="8" t="str">
        <f>IF(Table1[[#This Row],[ACTIVE_DAYS_PER_WEEK]]&gt;=5, "High", "Low")</f>
        <v>Low</v>
      </c>
      <c r="M169" s="2">
        <v>94945</v>
      </c>
      <c r="N169" s="1">
        <v>2.1</v>
      </c>
      <c r="O169" s="1">
        <v>11445</v>
      </c>
      <c r="P169" s="2">
        <f>Table1[[#This Row],[TOTAL_TIME_STREAMED]]/24</f>
        <v>476.875</v>
      </c>
      <c r="Q169" s="2">
        <v>715000</v>
      </c>
      <c r="R169" s="2">
        <v>199000000</v>
      </c>
      <c r="S169" s="2">
        <v>309</v>
      </c>
      <c r="T169" s="1">
        <v>3.6</v>
      </c>
      <c r="U169" s="8" t="s">
        <v>37</v>
      </c>
      <c r="V169" s="8" t="s">
        <v>31</v>
      </c>
    </row>
    <row r="170" spans="1:22" x14ac:dyDescent="0.3">
      <c r="A170" s="1">
        <v>170</v>
      </c>
      <c r="B170" s="8" t="s">
        <v>273</v>
      </c>
      <c r="C170" s="8" t="s">
        <v>18</v>
      </c>
      <c r="D170" s="8" t="s">
        <v>19</v>
      </c>
      <c r="E170" s="8" t="s">
        <v>64</v>
      </c>
      <c r="F170" s="8" t="s">
        <v>20</v>
      </c>
      <c r="G170" s="3">
        <f t="shared" si="2"/>
        <v>1.11731843575419E-4</v>
      </c>
      <c r="H170" s="4">
        <f>IFERROR(Table1[[#This Row],[TOTAL_GAMES_STREAMED]] / Table1[[#This Row],[TOTAL_TIME_STREAMED]], "")</f>
        <v>1.6971279373368148E-2</v>
      </c>
      <c r="I170" s="4">
        <f>IFERROR(Table1[[#This Row],[TOTAL_FOLLOWERS]] / Table1[[#This Row],[TotalTimeStreamed_Days]], "")</f>
        <v>4206.2663185378588</v>
      </c>
      <c r="J170" s="1">
        <v>5.6</v>
      </c>
      <c r="K170" s="2">
        <v>1021</v>
      </c>
      <c r="L170" s="8" t="str">
        <f>IF(Table1[[#This Row],[ACTIVE_DAYS_PER_WEEK]]&gt;=5, "High", "Low")</f>
        <v>Low</v>
      </c>
      <c r="M170" s="2">
        <v>60</v>
      </c>
      <c r="N170" s="1">
        <v>1.3</v>
      </c>
      <c r="O170" s="1">
        <v>3064</v>
      </c>
      <c r="P170" s="2">
        <f>Table1[[#This Row],[TOTAL_TIME_STREAMED]]/24</f>
        <v>127.66666666666667</v>
      </c>
      <c r="Q170" s="2">
        <v>537000</v>
      </c>
      <c r="R170" s="2">
        <v>3500</v>
      </c>
      <c r="S170" s="2">
        <v>52</v>
      </c>
      <c r="T170" s="1">
        <v>2.6</v>
      </c>
      <c r="U170" s="8" t="s">
        <v>34</v>
      </c>
      <c r="V170" s="8" t="s">
        <v>28</v>
      </c>
    </row>
    <row r="171" spans="1:22" x14ac:dyDescent="0.3">
      <c r="A171" s="1">
        <v>171</v>
      </c>
      <c r="B171" s="8" t="s">
        <v>274</v>
      </c>
      <c r="C171" s="8" t="s">
        <v>18</v>
      </c>
      <c r="D171" s="8" t="s">
        <v>47</v>
      </c>
      <c r="E171" s="8" t="s">
        <v>64</v>
      </c>
      <c r="G171" s="3">
        <f t="shared" si="2"/>
        <v>5.9892176870748298E-2</v>
      </c>
      <c r="H171" s="4">
        <f>IFERROR(Table1[[#This Row],[TOTAL_GAMES_STREAMED]] / Table1[[#This Row],[TOTAL_TIME_STREAMED]], "")</f>
        <v>5.7937427578215526E-4</v>
      </c>
      <c r="I171" s="4">
        <f>IFERROR(Table1[[#This Row],[TOTAL_FOLLOWERS]] / Table1[[#This Row],[TotalTimeStreamed_Days]], "")</f>
        <v>81761.297798377753</v>
      </c>
      <c r="J171" s="1">
        <v>5.2</v>
      </c>
      <c r="K171" s="2">
        <v>18889</v>
      </c>
      <c r="L171" s="8" t="str">
        <f>IF(Table1[[#This Row],[ACTIVE_DAYS_PER_WEEK]]&gt;=5, "High", "Low")</f>
        <v>Low</v>
      </c>
      <c r="M171" s="2">
        <v>352166</v>
      </c>
      <c r="N171" s="1">
        <v>1</v>
      </c>
      <c r="O171" s="1">
        <v>1726</v>
      </c>
      <c r="P171" s="2">
        <f>Table1[[#This Row],[TOTAL_TIME_STREAMED]]/24</f>
        <v>71.916666666666671</v>
      </c>
      <c r="Q171" s="2">
        <v>5880000</v>
      </c>
      <c r="R171" s="2">
        <v>110000000</v>
      </c>
      <c r="S171" s="2">
        <v>1</v>
      </c>
      <c r="T171" s="1">
        <v>0.9</v>
      </c>
      <c r="U171" s="8" t="s">
        <v>28</v>
      </c>
      <c r="V171" s="8" t="s">
        <v>27</v>
      </c>
    </row>
    <row r="172" spans="1:22" x14ac:dyDescent="0.3">
      <c r="A172" s="1">
        <v>172</v>
      </c>
      <c r="B172" s="8" t="s">
        <v>275</v>
      </c>
      <c r="C172" s="8" t="s">
        <v>18</v>
      </c>
      <c r="D172" s="8" t="s">
        <v>19</v>
      </c>
      <c r="E172" s="8" t="s">
        <v>55</v>
      </c>
      <c r="F172" s="8" t="s">
        <v>30</v>
      </c>
      <c r="G172" s="3">
        <f t="shared" si="2"/>
        <v>3.1471501272264633E-2</v>
      </c>
      <c r="H172" s="4">
        <f>IFERROR(Table1[[#This Row],[TOTAL_GAMES_STREAMED]] / Table1[[#This Row],[TOTAL_TIME_STREAMED]], "")</f>
        <v>3.0913442361388113E-2</v>
      </c>
      <c r="I172" s="4">
        <f>IFERROR(Table1[[#This Row],[TOTAL_FOLLOWERS]] / Table1[[#This Row],[TotalTimeStreamed_Days]], "")</f>
        <v>18811.328280813723</v>
      </c>
      <c r="J172" s="1">
        <v>5</v>
      </c>
      <c r="K172" s="2">
        <v>4688</v>
      </c>
      <c r="L172" s="8" t="str">
        <f>IF(Table1[[#This Row],[ACTIVE_DAYS_PER_WEEK]]&gt;=5, "High", "Low")</f>
        <v>Low</v>
      </c>
      <c r="M172" s="2">
        <v>123683</v>
      </c>
      <c r="N172" s="1">
        <v>2.4</v>
      </c>
      <c r="O172" s="1">
        <v>5014</v>
      </c>
      <c r="P172" s="2">
        <f>Table1[[#This Row],[TOTAL_TIME_STREAMED]]/24</f>
        <v>208.91666666666666</v>
      </c>
      <c r="Q172" s="2">
        <v>3930000</v>
      </c>
      <c r="R172" s="2">
        <v>104000000</v>
      </c>
      <c r="S172" s="2">
        <v>155</v>
      </c>
      <c r="T172" s="1">
        <v>3.5</v>
      </c>
      <c r="U172" s="8" t="s">
        <v>37</v>
      </c>
      <c r="V172" s="8" t="s">
        <v>31</v>
      </c>
    </row>
    <row r="173" spans="1:22" x14ac:dyDescent="0.3">
      <c r="A173" s="1">
        <v>173</v>
      </c>
      <c r="B173" s="8" t="s">
        <v>276</v>
      </c>
      <c r="C173" s="8" t="s">
        <v>18</v>
      </c>
      <c r="D173" s="8" t="s">
        <v>19</v>
      </c>
      <c r="E173" s="8" t="s">
        <v>277</v>
      </c>
      <c r="F173" s="8" t="s">
        <v>20</v>
      </c>
      <c r="G173" s="3">
        <f t="shared" si="2"/>
        <v>4.3216923076923076E-2</v>
      </c>
      <c r="H173" s="4">
        <f>IFERROR(Table1[[#This Row],[TOTAL_GAMES_STREAMED]] / Table1[[#This Row],[TOTAL_TIME_STREAMED]], "")</f>
        <v>1.2014354813543454E-2</v>
      </c>
      <c r="I173" s="4">
        <f>IFERROR(Table1[[#This Row],[TOTAL_FOLLOWERS]] / Table1[[#This Row],[TotalTimeStreamed_Days]], "")</f>
        <v>4868.1541582150094</v>
      </c>
      <c r="J173" s="1">
        <v>4.2</v>
      </c>
      <c r="K173" s="2">
        <v>8420</v>
      </c>
      <c r="L173" s="8" t="str">
        <f>IF(Table1[[#This Row],[ACTIVE_DAYS_PER_WEEK]]&gt;=5, "High", "Low")</f>
        <v>Low</v>
      </c>
      <c r="M173" s="2">
        <v>56182</v>
      </c>
      <c r="N173" s="1">
        <v>1.4</v>
      </c>
      <c r="O173" s="1">
        <v>6409</v>
      </c>
      <c r="P173" s="2">
        <f>Table1[[#This Row],[TOTAL_TIME_STREAMED]]/24</f>
        <v>267.04166666666669</v>
      </c>
      <c r="Q173" s="2">
        <v>1300000</v>
      </c>
      <c r="R173" s="2">
        <v>86400000</v>
      </c>
      <c r="S173" s="2">
        <v>77</v>
      </c>
      <c r="T173" s="1">
        <v>4</v>
      </c>
      <c r="U173" s="8" t="s">
        <v>22</v>
      </c>
      <c r="V173" s="8" t="s">
        <v>28</v>
      </c>
    </row>
    <row r="174" spans="1:22" x14ac:dyDescent="0.3">
      <c r="A174" s="1">
        <v>174</v>
      </c>
      <c r="B174" s="8" t="s">
        <v>278</v>
      </c>
      <c r="C174" s="8" t="s">
        <v>52</v>
      </c>
      <c r="D174" s="8" t="s">
        <v>19</v>
      </c>
      <c r="E174" s="8" t="s">
        <v>1257</v>
      </c>
      <c r="F174" s="8" t="s">
        <v>53</v>
      </c>
      <c r="G174" s="3">
        <f t="shared" si="2"/>
        <v>3.1467000000000002E-2</v>
      </c>
      <c r="H174" s="4">
        <f>IFERROR(Table1[[#This Row],[TOTAL_GAMES_STREAMED]] / Table1[[#This Row],[TOTAL_TIME_STREAMED]], "")</f>
        <v>1.1284722222222222E-2</v>
      </c>
      <c r="I174" s="4">
        <f>IFERROR(Table1[[#This Row],[TOTAL_FOLLOWERS]] / Table1[[#This Row],[TotalTimeStreamed_Days]], "")</f>
        <v>20833.333333333332</v>
      </c>
      <c r="J174" s="1">
        <v>3.1</v>
      </c>
      <c r="K174" s="2">
        <v>264</v>
      </c>
      <c r="L174" s="8" t="str">
        <f>IF(Table1[[#This Row],[ACTIVE_DAYS_PER_WEEK]]&gt;=5, "High", "Low")</f>
        <v>Low</v>
      </c>
      <c r="M174" s="2">
        <v>31467</v>
      </c>
      <c r="N174" s="1">
        <v>1.1000000000000001</v>
      </c>
      <c r="O174" s="1">
        <v>1152</v>
      </c>
      <c r="P174" s="2">
        <f>Table1[[#This Row],[TOTAL_TIME_STREAMED]]/24</f>
        <v>48</v>
      </c>
      <c r="Q174" s="2">
        <v>1000000</v>
      </c>
      <c r="R174" s="2">
        <v>11900000</v>
      </c>
      <c r="S174" s="2">
        <v>13</v>
      </c>
      <c r="T174" s="1">
        <v>1.2</v>
      </c>
      <c r="U174" s="8" t="s">
        <v>23</v>
      </c>
      <c r="V174" s="8" t="s">
        <v>34</v>
      </c>
    </row>
    <row r="175" spans="1:22" x14ac:dyDescent="0.3">
      <c r="A175" s="1">
        <v>175</v>
      </c>
      <c r="B175" s="8" t="s">
        <v>279</v>
      </c>
      <c r="C175" s="8" t="s">
        <v>18</v>
      </c>
      <c r="D175" s="8" t="s">
        <v>47</v>
      </c>
      <c r="E175" s="8" t="s">
        <v>53</v>
      </c>
      <c r="G175" s="3">
        <f t="shared" si="2"/>
        <v>0.24549421487603307</v>
      </c>
      <c r="H175" s="4">
        <f>IFERROR(Table1[[#This Row],[TOTAL_GAMES_STREAMED]] / Table1[[#This Row],[TOTAL_TIME_STREAMED]], "")</f>
        <v>4.2680324370465217E-4</v>
      </c>
      <c r="I175" s="4">
        <f>IFERROR(Table1[[#This Row],[TOTAL_FOLLOWERS]] / Table1[[#This Row],[TotalTimeStreamed_Days]], "")</f>
        <v>6197.1830985915494</v>
      </c>
      <c r="J175" s="1">
        <v>20.399999999999999</v>
      </c>
      <c r="K175" s="2">
        <v>8270</v>
      </c>
      <c r="L175" s="8" t="str">
        <f>IF(Table1[[#This Row],[ACTIVE_DAYS_PER_WEEK]]&gt;=5, "High", "Low")</f>
        <v>Low</v>
      </c>
      <c r="M175" s="2">
        <v>148524</v>
      </c>
      <c r="N175" s="1">
        <v>1</v>
      </c>
      <c r="O175" s="1">
        <v>2343</v>
      </c>
      <c r="P175" s="2">
        <f>Table1[[#This Row],[TOTAL_TIME_STREAMED]]/24</f>
        <v>97.625</v>
      </c>
      <c r="Q175" s="2">
        <v>605000</v>
      </c>
      <c r="R175" s="2">
        <v>137000000</v>
      </c>
      <c r="S175" s="2">
        <v>1</v>
      </c>
      <c r="T175" s="1">
        <v>2.9</v>
      </c>
      <c r="U175" s="8" t="s">
        <v>37</v>
      </c>
      <c r="V175" s="8" t="s">
        <v>27</v>
      </c>
    </row>
    <row r="176" spans="1:22" x14ac:dyDescent="0.3">
      <c r="A176" s="1">
        <v>176</v>
      </c>
      <c r="B176" s="8" t="s">
        <v>280</v>
      </c>
      <c r="C176" s="8" t="s">
        <v>41</v>
      </c>
      <c r="D176" s="8" t="s">
        <v>19</v>
      </c>
      <c r="E176" s="8" t="s">
        <v>20</v>
      </c>
      <c r="F176" s="8" t="s">
        <v>39</v>
      </c>
      <c r="G176" s="3">
        <f t="shared" si="2"/>
        <v>2.30168E-2</v>
      </c>
      <c r="H176" s="4">
        <f>IFERROR(Table1[[#This Row],[TOTAL_GAMES_STREAMED]] / Table1[[#This Row],[TOTAL_TIME_STREAMED]], "")</f>
        <v>0.21165644171779141</v>
      </c>
      <c r="I176" s="4">
        <f>IFERROR(Table1[[#This Row],[TOTAL_FOLLOWERS]] / Table1[[#This Row],[TotalTimeStreamed_Days]], "")</f>
        <v>13146.362839614374</v>
      </c>
      <c r="J176" s="1">
        <v>3.2</v>
      </c>
      <c r="K176" s="2">
        <v>1578</v>
      </c>
      <c r="L176" s="8" t="str">
        <f>IF(Table1[[#This Row],[ACTIVE_DAYS_PER_WEEK]]&gt;=5, "High", "Low")</f>
        <v>Low</v>
      </c>
      <c r="M176" s="2">
        <v>28771</v>
      </c>
      <c r="N176" s="1">
        <v>1.8</v>
      </c>
      <c r="O176" s="1">
        <v>2282</v>
      </c>
      <c r="P176" s="2">
        <f>Table1[[#This Row],[TOTAL_TIME_STREAMED]]/24</f>
        <v>95.083333333333329</v>
      </c>
      <c r="Q176" s="2">
        <v>1250000</v>
      </c>
      <c r="R176" s="2">
        <v>25500000</v>
      </c>
      <c r="S176" s="2">
        <v>483</v>
      </c>
      <c r="T176" s="1">
        <v>1.8</v>
      </c>
      <c r="U176" s="8" t="s">
        <v>28</v>
      </c>
      <c r="V176" s="8" t="s">
        <v>27</v>
      </c>
    </row>
    <row r="177" spans="1:22" x14ac:dyDescent="0.3">
      <c r="A177" s="1">
        <v>177</v>
      </c>
      <c r="B177" s="8" t="s">
        <v>281</v>
      </c>
      <c r="C177" s="8" t="s">
        <v>18</v>
      </c>
      <c r="D177" s="8" t="s">
        <v>19</v>
      </c>
      <c r="E177" s="8" t="s">
        <v>64</v>
      </c>
      <c r="F177" s="8" t="s">
        <v>81</v>
      </c>
      <c r="G177" s="3">
        <f t="shared" si="2"/>
        <v>5.5188284518828453E-3</v>
      </c>
      <c r="H177" s="4">
        <f>IFERROR(Table1[[#This Row],[TOTAL_GAMES_STREAMED]] / Table1[[#This Row],[TOTAL_TIME_STREAMED]], "")</f>
        <v>7.7233947013920071E-2</v>
      </c>
      <c r="I177" s="4">
        <f>IFERROR(Table1[[#This Row],[TOTAL_FOLLOWERS]] / Table1[[#This Row],[TotalTimeStreamed_Days]], "")</f>
        <v>7726.9869779973051</v>
      </c>
      <c r="J177" s="1">
        <v>3.8</v>
      </c>
      <c r="K177" s="2">
        <v>1241</v>
      </c>
      <c r="L177" s="8" t="str">
        <f>IF(Table1[[#This Row],[ACTIVE_DAYS_PER_WEEK]]&gt;=5, "High", "Low")</f>
        <v>Low</v>
      </c>
      <c r="M177" s="2">
        <v>3957</v>
      </c>
      <c r="N177" s="1">
        <v>1.8</v>
      </c>
      <c r="O177" s="1">
        <v>2227</v>
      </c>
      <c r="P177" s="2">
        <f>Table1[[#This Row],[TOTAL_TIME_STREAMED]]/24</f>
        <v>92.791666666666671</v>
      </c>
      <c r="Q177" s="2">
        <v>717000</v>
      </c>
      <c r="R177" s="2">
        <v>2270000</v>
      </c>
      <c r="S177" s="2">
        <v>172</v>
      </c>
      <c r="T177" s="1">
        <v>1.5</v>
      </c>
      <c r="U177" s="8" t="s">
        <v>37</v>
      </c>
      <c r="V177" s="8" t="s">
        <v>28</v>
      </c>
    </row>
    <row r="178" spans="1:22" x14ac:dyDescent="0.3">
      <c r="A178" s="1">
        <v>178</v>
      </c>
      <c r="B178" s="8" t="s">
        <v>282</v>
      </c>
      <c r="C178" s="8" t="s">
        <v>18</v>
      </c>
      <c r="D178" s="8" t="s">
        <v>19</v>
      </c>
      <c r="E178" s="8" t="s">
        <v>283</v>
      </c>
      <c r="F178" s="8" t="s">
        <v>284</v>
      </c>
      <c r="G178" s="3">
        <f t="shared" si="2"/>
        <v>4.39237668161435E-3</v>
      </c>
      <c r="H178" s="4">
        <f>IFERROR(Table1[[#This Row],[TOTAL_GAMES_STREAMED]] / Table1[[#This Row],[TOTAL_TIME_STREAMED]], "")</f>
        <v>1.5259555048488306E-2</v>
      </c>
      <c r="I178" s="4">
        <f>IFERROR(Table1[[#This Row],[TOTAL_FOLLOWERS]] / Table1[[#This Row],[TotalTimeStreamed_Days]], "")</f>
        <v>1526.5259555048488</v>
      </c>
      <c r="J178" s="1">
        <v>5</v>
      </c>
      <c r="K178" s="2">
        <v>3060</v>
      </c>
      <c r="L178" s="8" t="str">
        <f>IF(Table1[[#This Row],[ACTIVE_DAYS_PER_WEEK]]&gt;=5, "High", "Low")</f>
        <v>Low</v>
      </c>
      <c r="M178" s="2">
        <v>1959</v>
      </c>
      <c r="N178" s="1">
        <v>1.1000000000000001</v>
      </c>
      <c r="O178" s="1">
        <v>7012</v>
      </c>
      <c r="P178" s="2">
        <f>Table1[[#This Row],[TOTAL_TIME_STREAMED]]/24</f>
        <v>292.16666666666669</v>
      </c>
      <c r="Q178" s="2">
        <v>446000</v>
      </c>
      <c r="R178" s="2">
        <v>2850000</v>
      </c>
      <c r="S178" s="2">
        <v>107</v>
      </c>
      <c r="T178" s="1">
        <v>3.6</v>
      </c>
      <c r="U178" s="8" t="s">
        <v>27</v>
      </c>
      <c r="V178" s="8" t="s">
        <v>27</v>
      </c>
    </row>
    <row r="179" spans="1:22" x14ac:dyDescent="0.3">
      <c r="A179" s="1">
        <v>179</v>
      </c>
      <c r="B179" s="8" t="s">
        <v>285</v>
      </c>
      <c r="C179" s="8" t="s">
        <v>18</v>
      </c>
      <c r="D179" s="8" t="s">
        <v>47</v>
      </c>
      <c r="E179" s="8" t="s">
        <v>286</v>
      </c>
      <c r="F179" s="8" t="s">
        <v>287</v>
      </c>
      <c r="G179" s="3">
        <f t="shared" si="2"/>
        <v>8.1651515151515155E-2</v>
      </c>
      <c r="H179" s="4">
        <f>IFERROR(Table1[[#This Row],[TOTAL_GAMES_STREAMED]] / Table1[[#This Row],[TOTAL_TIME_STREAMED]], "")</f>
        <v>6.8259385665529011E-3</v>
      </c>
      <c r="I179" s="4">
        <f>IFERROR(Table1[[#This Row],[TOTAL_FOLLOWERS]] / Table1[[#This Row],[TotalTimeStreamed_Days]], "")</f>
        <v>37843.003412969279</v>
      </c>
      <c r="J179" s="1">
        <v>3.8</v>
      </c>
      <c r="K179" s="2">
        <v>5960</v>
      </c>
      <c r="L179" s="8" t="str">
        <f>IF(Table1[[#This Row],[ACTIVE_DAYS_PER_WEEK]]&gt;=5, "High", "Low")</f>
        <v>Low</v>
      </c>
      <c r="M179" s="2">
        <v>37723</v>
      </c>
      <c r="N179" s="1">
        <v>1</v>
      </c>
      <c r="O179" s="1">
        <v>293</v>
      </c>
      <c r="P179" s="2">
        <f>Table1[[#This Row],[TOTAL_TIME_STREAMED]]/24</f>
        <v>12.208333333333334</v>
      </c>
      <c r="Q179" s="2">
        <v>462000</v>
      </c>
      <c r="R179" s="2">
        <v>29300000</v>
      </c>
      <c r="S179" s="2">
        <v>2</v>
      </c>
      <c r="T179" s="1">
        <v>2.2999999999999998</v>
      </c>
      <c r="U179" s="8" t="s">
        <v>22</v>
      </c>
      <c r="V179" s="8" t="s">
        <v>28</v>
      </c>
    </row>
    <row r="180" spans="1:22" x14ac:dyDescent="0.3">
      <c r="A180" s="1">
        <v>180</v>
      </c>
      <c r="B180" s="8" t="s">
        <v>288</v>
      </c>
      <c r="C180" s="8" t="s">
        <v>18</v>
      </c>
      <c r="D180" s="8" t="s">
        <v>47</v>
      </c>
      <c r="E180" s="8" t="s">
        <v>110</v>
      </c>
      <c r="F180" s="8" t="s">
        <v>289</v>
      </c>
      <c r="G180" s="3">
        <f t="shared" si="2"/>
        <v>0.59353415061295967</v>
      </c>
      <c r="H180" s="4">
        <f>IFERROR(Table1[[#This Row],[TOTAL_GAMES_STREAMED]] / Table1[[#This Row],[TOTAL_TIME_STREAMED]], "")</f>
        <v>6.5146579804560263E-3</v>
      </c>
      <c r="I180" s="4">
        <f>IFERROR(Table1[[#This Row],[TOTAL_FOLLOWERS]] / Table1[[#This Row],[TotalTimeStreamed_Days]], "")</f>
        <v>2231.9218241042345</v>
      </c>
      <c r="J180" s="1">
        <v>8.4</v>
      </c>
      <c r="K180" s="2">
        <v>6359</v>
      </c>
      <c r="L180" s="8" t="str">
        <f>IF(Table1[[#This Row],[ACTIVE_DAYS_PER_WEEK]]&gt;=5, "High", "Low")</f>
        <v>Low</v>
      </c>
      <c r="M180" s="2">
        <v>338908</v>
      </c>
      <c r="N180" s="1">
        <v>2.5</v>
      </c>
      <c r="O180" s="1">
        <v>6140</v>
      </c>
      <c r="P180" s="2">
        <f>Table1[[#This Row],[TOTAL_TIME_STREAMED]]/24</f>
        <v>255.83333333333334</v>
      </c>
      <c r="Q180" s="2">
        <v>571000</v>
      </c>
      <c r="R180" s="2">
        <v>53500000</v>
      </c>
      <c r="S180" s="2">
        <v>40</v>
      </c>
      <c r="T180" s="1">
        <v>0.2</v>
      </c>
      <c r="U180" s="8" t="s">
        <v>34</v>
      </c>
      <c r="V180" s="8" t="s">
        <v>28</v>
      </c>
    </row>
    <row r="181" spans="1:22" x14ac:dyDescent="0.3">
      <c r="A181" s="1">
        <v>181</v>
      </c>
      <c r="B181" s="8" t="s">
        <v>290</v>
      </c>
      <c r="C181" s="8" t="s">
        <v>18</v>
      </c>
      <c r="D181" s="8" t="s">
        <v>19</v>
      </c>
      <c r="E181" s="8" t="s">
        <v>213</v>
      </c>
      <c r="F181" s="8" t="s">
        <v>20</v>
      </c>
      <c r="G181" s="3">
        <f t="shared" si="2"/>
        <v>0.10614739884393064</v>
      </c>
      <c r="H181" s="4">
        <f>IFERROR(Table1[[#This Row],[TOTAL_GAMES_STREAMED]] / Table1[[#This Row],[TOTAL_TIME_STREAMED]], "")</f>
        <v>8.4841628959276012E-3</v>
      </c>
      <c r="I181" s="4">
        <f>IFERROR(Table1[[#This Row],[TOTAL_FOLLOWERS]] / Table1[[#This Row],[TotalTimeStreamed_Days]], "")</f>
        <v>9393.6651583710409</v>
      </c>
      <c r="J181" s="1">
        <v>2.2000000000000002</v>
      </c>
      <c r="K181" s="2">
        <v>8030</v>
      </c>
      <c r="L181" s="8" t="str">
        <f>IF(Table1[[#This Row],[ACTIVE_DAYS_PER_WEEK]]&gt;=5, "High", "Low")</f>
        <v>Low</v>
      </c>
      <c r="M181" s="2">
        <v>73454</v>
      </c>
      <c r="N181" s="1">
        <v>1</v>
      </c>
      <c r="O181" s="1">
        <v>1768</v>
      </c>
      <c r="P181" s="2">
        <f>Table1[[#This Row],[TOTAL_TIME_STREAMED]]/24</f>
        <v>73.666666666666671</v>
      </c>
      <c r="Q181" s="2">
        <v>692000</v>
      </c>
      <c r="R181" s="2">
        <v>65000000</v>
      </c>
      <c r="S181" s="2">
        <v>15</v>
      </c>
      <c r="T181" s="1">
        <v>2</v>
      </c>
      <c r="U181" s="8" t="s">
        <v>27</v>
      </c>
      <c r="V181" s="8" t="s">
        <v>28</v>
      </c>
    </row>
    <row r="182" spans="1:22" x14ac:dyDescent="0.3">
      <c r="A182" s="1">
        <v>182</v>
      </c>
      <c r="B182" s="8" t="s">
        <v>291</v>
      </c>
      <c r="C182" s="8" t="s">
        <v>57</v>
      </c>
      <c r="D182" s="8" t="s">
        <v>19</v>
      </c>
      <c r="E182" s="8" t="s">
        <v>43</v>
      </c>
      <c r="F182" s="8" t="s">
        <v>55</v>
      </c>
      <c r="G182" s="3">
        <f t="shared" si="2"/>
        <v>2.189873417721519E-2</v>
      </c>
      <c r="H182" s="4">
        <f>IFERROR(Table1[[#This Row],[TOTAL_GAMES_STREAMED]] / Table1[[#This Row],[TOTAL_TIME_STREAMED]], "")</f>
        <v>0.15266106442577032</v>
      </c>
      <c r="I182" s="4">
        <f>IFERROR(Table1[[#This Row],[TOTAL_FOLLOWERS]] / Table1[[#This Row],[TotalTimeStreamed_Days]], "")</f>
        <v>5310.9243697478987</v>
      </c>
      <c r="J182" s="1">
        <v>6.4</v>
      </c>
      <c r="K182" s="2">
        <v>1070</v>
      </c>
      <c r="L182" s="8" t="str">
        <f>IF(Table1[[#This Row],[ACTIVE_DAYS_PER_WEEK]]&gt;=5, "High", "Low")</f>
        <v>High</v>
      </c>
      <c r="M182" s="2">
        <v>3460</v>
      </c>
      <c r="N182" s="1">
        <v>1.1000000000000001</v>
      </c>
      <c r="O182" s="1">
        <v>714</v>
      </c>
      <c r="P182" s="2">
        <f>Table1[[#This Row],[TOTAL_TIME_STREAMED]]/24</f>
        <v>29.75</v>
      </c>
      <c r="Q182" s="2">
        <v>158000</v>
      </c>
      <c r="R182" s="2">
        <v>512000</v>
      </c>
      <c r="S182" s="2">
        <v>109</v>
      </c>
      <c r="T182" s="1">
        <v>5.7</v>
      </c>
      <c r="U182" s="8" t="s">
        <v>37</v>
      </c>
      <c r="V182" s="8" t="s">
        <v>37</v>
      </c>
    </row>
    <row r="183" spans="1:22" x14ac:dyDescent="0.3">
      <c r="A183" s="1">
        <v>183</v>
      </c>
      <c r="B183" s="8" t="s">
        <v>292</v>
      </c>
      <c r="C183" s="8" t="s">
        <v>57</v>
      </c>
      <c r="D183" s="8" t="s">
        <v>19</v>
      </c>
      <c r="E183" s="8" t="s">
        <v>55</v>
      </c>
      <c r="F183" s="8" t="s">
        <v>226</v>
      </c>
      <c r="G183" s="3">
        <f t="shared" si="2"/>
        <v>0</v>
      </c>
      <c r="H183" s="4">
        <f>IFERROR(Table1[[#This Row],[TOTAL_GAMES_STREAMED]] / Table1[[#This Row],[TOTAL_TIME_STREAMED]], "")</f>
        <v>2.7138643067846607E-2</v>
      </c>
      <c r="I183" s="4">
        <f>IFERROR(Table1[[#This Row],[TOTAL_FOLLOWERS]] / Table1[[#This Row],[TotalTimeStreamed_Days]], "")</f>
        <v>3185.8407079646017</v>
      </c>
      <c r="J183" s="1">
        <v>6.2</v>
      </c>
      <c r="K183" s="2">
        <v>7510</v>
      </c>
      <c r="L183" s="8" t="str">
        <f>IF(Table1[[#This Row],[ACTIVE_DAYS_PER_WEEK]]&gt;=5, "High", "Low")</f>
        <v>Low</v>
      </c>
      <c r="M183" s="2">
        <v>0</v>
      </c>
      <c r="N183" s="1">
        <v>1</v>
      </c>
      <c r="O183" s="1">
        <v>1695</v>
      </c>
      <c r="P183" s="2">
        <f>Table1[[#This Row],[TOTAL_TIME_STREAMED]]/24</f>
        <v>70.625</v>
      </c>
      <c r="Q183" s="2">
        <v>225000</v>
      </c>
      <c r="R183" s="2">
        <v>0</v>
      </c>
      <c r="S183" s="2">
        <v>46</v>
      </c>
      <c r="T183" s="1">
        <v>3.7</v>
      </c>
      <c r="U183" s="8" t="s">
        <v>37</v>
      </c>
      <c r="V183" s="8" t="s">
        <v>28</v>
      </c>
    </row>
    <row r="184" spans="1:22" x14ac:dyDescent="0.3">
      <c r="A184" s="1">
        <v>184</v>
      </c>
      <c r="B184" s="8" t="s">
        <v>293</v>
      </c>
      <c r="C184" s="8" t="s">
        <v>153</v>
      </c>
      <c r="D184" s="8" t="s">
        <v>19</v>
      </c>
      <c r="E184" s="8" t="s">
        <v>20</v>
      </c>
      <c r="F184" s="8" t="s">
        <v>30</v>
      </c>
      <c r="G184" s="3">
        <f t="shared" si="2"/>
        <v>5.796437054631829E-2</v>
      </c>
      <c r="H184" s="4">
        <f>IFERROR(Table1[[#This Row],[TOTAL_GAMES_STREAMED]] / Table1[[#This Row],[TOTAL_TIME_STREAMED]], "")</f>
        <v>5.6802793813698238E-2</v>
      </c>
      <c r="I184" s="4">
        <f>IFERROR(Table1[[#This Row],[TOTAL_FOLLOWERS]] / Table1[[#This Row],[TotalTimeStreamed_Days]], "")</f>
        <v>720.11973487278169</v>
      </c>
      <c r="J184" s="1">
        <v>6.7</v>
      </c>
      <c r="K184" s="2">
        <v>2200</v>
      </c>
      <c r="L184" s="8" t="str">
        <f>IF(Table1[[#This Row],[ACTIVE_DAYS_PER_WEEK]]&gt;=5, "High", "Low")</f>
        <v>High</v>
      </c>
      <c r="M184" s="2">
        <v>24403</v>
      </c>
      <c r="N184" s="1">
        <v>3.2</v>
      </c>
      <c r="O184" s="1">
        <v>14031</v>
      </c>
      <c r="P184" s="2">
        <f>Table1[[#This Row],[TOTAL_TIME_STREAMED]]/24</f>
        <v>584.625</v>
      </c>
      <c r="Q184" s="2">
        <v>421000</v>
      </c>
      <c r="R184" s="2">
        <v>46300000</v>
      </c>
      <c r="S184" s="2">
        <v>797</v>
      </c>
      <c r="T184" s="1">
        <v>5.4</v>
      </c>
      <c r="U184" s="8" t="s">
        <v>28</v>
      </c>
      <c r="V184" s="8" t="s">
        <v>37</v>
      </c>
    </row>
    <row r="185" spans="1:22" x14ac:dyDescent="0.3">
      <c r="A185" s="1">
        <v>185</v>
      </c>
      <c r="B185" s="8" t="s">
        <v>294</v>
      </c>
      <c r="C185" s="8" t="s">
        <v>52</v>
      </c>
      <c r="D185" s="8" t="s">
        <v>19</v>
      </c>
      <c r="E185" s="8" t="s">
        <v>20</v>
      </c>
      <c r="F185" s="8" t="s">
        <v>143</v>
      </c>
      <c r="G185" s="3">
        <f t="shared" si="2"/>
        <v>2.1830898876404495E-2</v>
      </c>
      <c r="H185" s="4">
        <f>IFERROR(Table1[[#This Row],[TOTAL_GAMES_STREAMED]] / Table1[[#This Row],[TOTAL_TIME_STREAMED]], "")</f>
        <v>6.2741972215896155E-2</v>
      </c>
      <c r="I185" s="4">
        <f>IFERROR(Table1[[#This Row],[TOTAL_FOLLOWERS]] / Table1[[#This Row],[TotalTimeStreamed_Days]], "")</f>
        <v>4864.4955590981554</v>
      </c>
      <c r="J185" s="1">
        <v>4.7</v>
      </c>
      <c r="K185" s="2">
        <v>8940</v>
      </c>
      <c r="L185" s="8" t="str">
        <f>IF(Table1[[#This Row],[ACTIVE_DAYS_PER_WEEK]]&gt;=5, "High", "Low")</f>
        <v>Low</v>
      </c>
      <c r="M185" s="2">
        <v>38859</v>
      </c>
      <c r="N185" s="1">
        <v>2.2000000000000002</v>
      </c>
      <c r="O185" s="1">
        <v>8782</v>
      </c>
      <c r="P185" s="2">
        <f>Table1[[#This Row],[TOTAL_TIME_STREAMED]]/24</f>
        <v>365.91666666666669</v>
      </c>
      <c r="Q185" s="2">
        <v>1780000</v>
      </c>
      <c r="R185" s="2">
        <v>75600000</v>
      </c>
      <c r="S185" s="2">
        <v>551</v>
      </c>
      <c r="T185" s="1">
        <v>4.8</v>
      </c>
      <c r="U185" s="8" t="s">
        <v>23</v>
      </c>
      <c r="V185" s="8" t="s">
        <v>31</v>
      </c>
    </row>
    <row r="186" spans="1:22" x14ac:dyDescent="0.3">
      <c r="A186" s="1">
        <v>186</v>
      </c>
      <c r="B186" s="8" t="s">
        <v>295</v>
      </c>
      <c r="C186" s="8" t="s">
        <v>36</v>
      </c>
      <c r="D186" s="8" t="s">
        <v>19</v>
      </c>
      <c r="E186" s="8" t="s">
        <v>55</v>
      </c>
      <c r="F186" s="8" t="s">
        <v>20</v>
      </c>
      <c r="G186" s="3">
        <f t="shared" si="2"/>
        <v>5.8862433862433864E-3</v>
      </c>
      <c r="H186" s="4">
        <f>IFERROR(Table1[[#This Row],[TOTAL_GAMES_STREAMED]] / Table1[[#This Row],[TOTAL_TIME_STREAMED]], "")</f>
        <v>1.4121144555927164E-2</v>
      </c>
      <c r="I186" s="4">
        <f>IFERROR(Table1[[#This Row],[TOTAL_FOLLOWERS]] / Table1[[#This Row],[TotalTimeStreamed_Days]], "")</f>
        <v>6742.4749163879596</v>
      </c>
      <c r="J186" s="1">
        <v>3.6</v>
      </c>
      <c r="K186" s="2">
        <v>1034</v>
      </c>
      <c r="L186" s="8" t="str">
        <f>IF(Table1[[#This Row],[ACTIVE_DAYS_PER_WEEK]]&gt;=5, "High", "Low")</f>
        <v>Low</v>
      </c>
      <c r="M186" s="2">
        <v>4450</v>
      </c>
      <c r="N186" s="1">
        <v>1.9</v>
      </c>
      <c r="O186" s="1">
        <v>2691</v>
      </c>
      <c r="P186" s="2">
        <f>Table1[[#This Row],[TOTAL_TIME_STREAMED]]/24</f>
        <v>112.125</v>
      </c>
      <c r="Q186" s="2">
        <v>756000</v>
      </c>
      <c r="R186" s="2">
        <v>325000</v>
      </c>
      <c r="S186" s="2">
        <v>38</v>
      </c>
      <c r="T186" s="1">
        <v>4.4000000000000004</v>
      </c>
      <c r="U186" s="8" t="s">
        <v>22</v>
      </c>
      <c r="V186" s="8" t="s">
        <v>31</v>
      </c>
    </row>
    <row r="187" spans="1:22" x14ac:dyDescent="0.3">
      <c r="A187" s="1">
        <v>187</v>
      </c>
      <c r="B187" s="8" t="s">
        <v>296</v>
      </c>
      <c r="C187" s="8" t="s">
        <v>41</v>
      </c>
      <c r="D187" s="8" t="s">
        <v>19</v>
      </c>
      <c r="E187" s="8" t="s">
        <v>39</v>
      </c>
      <c r="F187" s="8" t="s">
        <v>20</v>
      </c>
      <c r="G187" s="3">
        <f t="shared" si="2"/>
        <v>1.5864661654135339E-3</v>
      </c>
      <c r="H187" s="4">
        <f>IFERROR(Table1[[#This Row],[TOTAL_GAMES_STREAMED]] / Table1[[#This Row],[TOTAL_TIME_STREAMED]], "")</f>
        <v>0.40566037735849059</v>
      </c>
      <c r="I187" s="4">
        <f>IFERROR(Table1[[#This Row],[TOTAL_FOLLOWERS]] / Table1[[#This Row],[TotalTimeStreamed_Days]], "")</f>
        <v>150566.03773584904</v>
      </c>
      <c r="J187" s="1">
        <v>3.1</v>
      </c>
      <c r="K187" s="2">
        <v>2008</v>
      </c>
      <c r="L187" s="8" t="str">
        <f>IF(Table1[[#This Row],[ACTIVE_DAYS_PER_WEEK]]&gt;=5, "High", "Low")</f>
        <v>Low</v>
      </c>
      <c r="M187" s="2">
        <v>1055</v>
      </c>
      <c r="N187" s="1">
        <v>1.4</v>
      </c>
      <c r="O187" s="1">
        <v>106</v>
      </c>
      <c r="P187" s="2">
        <f>Table1[[#This Row],[TOTAL_TIME_STREAMED]]/24</f>
        <v>4.416666666666667</v>
      </c>
      <c r="Q187" s="2">
        <v>665000</v>
      </c>
      <c r="R187" s="2">
        <v>349000</v>
      </c>
      <c r="S187" s="2">
        <v>43</v>
      </c>
      <c r="T187" s="1">
        <v>1.8</v>
      </c>
      <c r="U187" s="8" t="s">
        <v>34</v>
      </c>
      <c r="V187" s="8" t="s">
        <v>34</v>
      </c>
    </row>
    <row r="188" spans="1:22" x14ac:dyDescent="0.3">
      <c r="A188" s="1">
        <v>188</v>
      </c>
      <c r="B188" s="8" t="s">
        <v>297</v>
      </c>
      <c r="C188" s="8" t="s">
        <v>41</v>
      </c>
      <c r="D188" s="8" t="s">
        <v>19</v>
      </c>
      <c r="E188" s="8" t="s">
        <v>20</v>
      </c>
      <c r="F188" s="8" t="s">
        <v>110</v>
      </c>
      <c r="G188" s="3">
        <f t="shared" si="2"/>
        <v>3.3122176591375771E-2</v>
      </c>
      <c r="H188" s="4">
        <f>IFERROR(Table1[[#This Row],[TOTAL_GAMES_STREAMED]] / Table1[[#This Row],[TOTAL_TIME_STREAMED]], "")</f>
        <v>0.11994372142103411</v>
      </c>
      <c r="I188" s="4">
        <f>IFERROR(Table1[[#This Row],[TOTAL_FOLLOWERS]] / Table1[[#This Row],[TotalTimeStreamed_Days]], "")</f>
        <v>8222.3003869152308</v>
      </c>
      <c r="J188" s="1">
        <v>4.3</v>
      </c>
      <c r="K188" s="2">
        <v>1349</v>
      </c>
      <c r="L188" s="8" t="str">
        <f>IF(Table1[[#This Row],[ACTIVE_DAYS_PER_WEEK]]&gt;=5, "High", "Low")</f>
        <v>Low</v>
      </c>
      <c r="M188" s="2">
        <v>32261</v>
      </c>
      <c r="N188" s="1">
        <v>2</v>
      </c>
      <c r="O188" s="1">
        <v>2843</v>
      </c>
      <c r="P188" s="2">
        <f>Table1[[#This Row],[TOTAL_TIME_STREAMED]]/24</f>
        <v>118.45833333333333</v>
      </c>
      <c r="Q188" s="2">
        <v>974000</v>
      </c>
      <c r="R188" s="2">
        <v>22400000</v>
      </c>
      <c r="S188" s="2">
        <v>341</v>
      </c>
      <c r="T188" s="1">
        <v>2.2000000000000002</v>
      </c>
      <c r="U188" s="8" t="s">
        <v>28</v>
      </c>
      <c r="V188" s="8" t="s">
        <v>23</v>
      </c>
    </row>
    <row r="189" spans="1:22" x14ac:dyDescent="0.3">
      <c r="A189" s="1">
        <v>189</v>
      </c>
      <c r="B189" s="8" t="s">
        <v>298</v>
      </c>
      <c r="C189" s="8" t="s">
        <v>52</v>
      </c>
      <c r="D189" s="8" t="s">
        <v>19</v>
      </c>
      <c r="E189" s="8" t="s">
        <v>1257</v>
      </c>
      <c r="F189" s="8" t="s">
        <v>20</v>
      </c>
      <c r="G189" s="3">
        <f t="shared" si="2"/>
        <v>9.1454965357967676E-3</v>
      </c>
      <c r="H189" s="4">
        <f>IFERROR(Table1[[#This Row],[TOTAL_GAMES_STREAMED]] / Table1[[#This Row],[TOTAL_TIME_STREAMED]], "")</f>
        <v>1.894818252126837E-2</v>
      </c>
      <c r="I189" s="4">
        <f>IFERROR(Table1[[#This Row],[TOTAL_FOLLOWERS]] / Table1[[#This Row],[TotalTimeStreamed_Days]], "")</f>
        <v>8037.1229698375873</v>
      </c>
      <c r="J189" s="1">
        <v>4.2</v>
      </c>
      <c r="K189" s="2">
        <v>1418</v>
      </c>
      <c r="L189" s="8" t="str">
        <f>IF(Table1[[#This Row],[ACTIVE_DAYS_PER_WEEK]]&gt;=5, "High", "Low")</f>
        <v>Low</v>
      </c>
      <c r="M189" s="2">
        <v>7920</v>
      </c>
      <c r="N189" s="1">
        <v>1.5</v>
      </c>
      <c r="O189" s="1">
        <v>2586</v>
      </c>
      <c r="P189" s="2">
        <f>Table1[[#This Row],[TOTAL_TIME_STREAMED]]/24</f>
        <v>107.75</v>
      </c>
      <c r="Q189" s="2">
        <v>866000</v>
      </c>
      <c r="R189" s="2">
        <v>484000</v>
      </c>
      <c r="S189" s="2">
        <v>49</v>
      </c>
      <c r="T189" s="1">
        <v>2.4</v>
      </c>
      <c r="U189" s="8" t="s">
        <v>28</v>
      </c>
      <c r="V189" s="8" t="s">
        <v>28</v>
      </c>
    </row>
    <row r="190" spans="1:22" x14ac:dyDescent="0.3">
      <c r="A190" s="1">
        <v>190</v>
      </c>
      <c r="B190" s="8" t="s">
        <v>299</v>
      </c>
      <c r="C190" s="8" t="s">
        <v>18</v>
      </c>
      <c r="D190" s="8" t="s">
        <v>47</v>
      </c>
      <c r="E190" s="8" t="s">
        <v>300</v>
      </c>
      <c r="F190" s="8" t="s">
        <v>26</v>
      </c>
      <c r="G190" s="3">
        <f t="shared" si="2"/>
        <v>0.89325316455696202</v>
      </c>
      <c r="H190" s="4">
        <f>IFERROR(Table1[[#This Row],[TOTAL_GAMES_STREAMED]] / Table1[[#This Row],[TOTAL_TIME_STREAMED]], "")</f>
        <v>2.7758501040943788E-3</v>
      </c>
      <c r="I190" s="4">
        <f>IFERROR(Table1[[#This Row],[TOTAL_FOLLOWERS]] / Table1[[#This Row],[TotalTimeStreamed_Days]], "")</f>
        <v>1973.6294240111035</v>
      </c>
      <c r="J190" s="1">
        <v>3</v>
      </c>
      <c r="K190" s="2">
        <v>2610</v>
      </c>
      <c r="L190" s="8" t="str">
        <f>IF(Table1[[#This Row],[ACTIVE_DAYS_PER_WEEK]]&gt;=5, "High", "Low")</f>
        <v>Low</v>
      </c>
      <c r="M190" s="2">
        <v>211701</v>
      </c>
      <c r="N190" s="1">
        <v>1</v>
      </c>
      <c r="O190" s="1">
        <v>2882</v>
      </c>
      <c r="P190" s="2">
        <f>Table1[[#This Row],[TOTAL_TIME_STREAMED]]/24</f>
        <v>120.08333333333333</v>
      </c>
      <c r="Q190" s="2">
        <v>237000</v>
      </c>
      <c r="R190" s="2">
        <v>192000000</v>
      </c>
      <c r="S190" s="2">
        <v>8</v>
      </c>
      <c r="T190" s="1">
        <v>3</v>
      </c>
      <c r="U190" s="8" t="s">
        <v>23</v>
      </c>
      <c r="V190" s="8" t="s">
        <v>23</v>
      </c>
    </row>
    <row r="191" spans="1:22" x14ac:dyDescent="0.3">
      <c r="A191" s="1">
        <v>191</v>
      </c>
      <c r="B191" s="8" t="s">
        <v>301</v>
      </c>
      <c r="C191" s="8" t="s">
        <v>68</v>
      </c>
      <c r="D191" s="8" t="s">
        <v>19</v>
      </c>
      <c r="E191" s="8" t="s">
        <v>20</v>
      </c>
      <c r="F191" s="8" t="s">
        <v>89</v>
      </c>
      <c r="G191" s="3">
        <f t="shared" si="2"/>
        <v>0.28050632911392404</v>
      </c>
      <c r="H191" s="4">
        <f>IFERROR(Table1[[#This Row],[TOTAL_GAMES_STREAMED]] / Table1[[#This Row],[TOTAL_TIME_STREAMED]], "")</f>
        <v>1.2039127163280662E-2</v>
      </c>
      <c r="I191" s="4">
        <f>IFERROR(Table1[[#This Row],[TOTAL_FOLLOWERS]] / Table1[[#This Row],[TotalTimeStreamed_Days]], "")</f>
        <v>1283.9729119638826</v>
      </c>
      <c r="J191" s="1">
        <v>4.2</v>
      </c>
      <c r="K191" s="2">
        <v>2170</v>
      </c>
      <c r="L191" s="8" t="str">
        <f>IF(Table1[[#This Row],[ACTIVE_DAYS_PER_WEEK]]&gt;=5, "High", "Low")</f>
        <v>Low</v>
      </c>
      <c r="M191" s="2">
        <v>19944</v>
      </c>
      <c r="N191" s="1">
        <v>1.1000000000000001</v>
      </c>
      <c r="O191" s="1">
        <v>1329</v>
      </c>
      <c r="P191" s="2">
        <f>Table1[[#This Row],[TOTAL_TIME_STREAMED]]/24</f>
        <v>55.375</v>
      </c>
      <c r="Q191" s="2">
        <v>71100</v>
      </c>
      <c r="R191" s="2">
        <v>6520000</v>
      </c>
      <c r="S191" s="2">
        <v>16</v>
      </c>
      <c r="T191" s="1">
        <v>1.5</v>
      </c>
      <c r="U191" s="8" t="s">
        <v>28</v>
      </c>
      <c r="V191" s="8" t="s">
        <v>22</v>
      </c>
    </row>
    <row r="192" spans="1:22" x14ac:dyDescent="0.3">
      <c r="A192" s="1">
        <v>192</v>
      </c>
      <c r="B192" s="8" t="s">
        <v>302</v>
      </c>
      <c r="C192" s="8" t="s">
        <v>57</v>
      </c>
      <c r="D192" s="8" t="s">
        <v>19</v>
      </c>
      <c r="E192" s="8" t="s">
        <v>43</v>
      </c>
      <c r="F192" s="8" t="s">
        <v>58</v>
      </c>
      <c r="G192" s="3">
        <f t="shared" si="2"/>
        <v>2.1007604562737641E-3</v>
      </c>
      <c r="H192" s="4">
        <f>IFERROR(Table1[[#This Row],[TOTAL_GAMES_STREAMED]] / Table1[[#This Row],[TOTAL_TIME_STREAMED]], "")</f>
        <v>1.7817371937639197E-2</v>
      </c>
      <c r="I192" s="4">
        <f>IFERROR(Table1[[#This Row],[TOTAL_FOLLOWERS]] / Table1[[#This Row],[TotalTimeStreamed_Days]], "")</f>
        <v>2555.9829925086051</v>
      </c>
      <c r="J192" s="1">
        <v>5.8</v>
      </c>
      <c r="K192" s="2">
        <v>5110</v>
      </c>
      <c r="L192" s="8" t="str">
        <f>IF(Table1[[#This Row],[ACTIVE_DAYS_PER_WEEK]]&gt;=5, "High", "Low")</f>
        <v>Low</v>
      </c>
      <c r="M192" s="2">
        <v>1105</v>
      </c>
      <c r="N192" s="1">
        <v>1.3</v>
      </c>
      <c r="O192" s="1">
        <v>4939</v>
      </c>
      <c r="P192" s="2">
        <f>Table1[[#This Row],[TOTAL_TIME_STREAMED]]/24</f>
        <v>205.79166666666666</v>
      </c>
      <c r="Q192" s="2">
        <v>526000</v>
      </c>
      <c r="R192" s="2">
        <v>1170000</v>
      </c>
      <c r="S192" s="2">
        <v>88</v>
      </c>
      <c r="T192" s="1">
        <v>2.2000000000000002</v>
      </c>
      <c r="U192" s="8" t="s">
        <v>23</v>
      </c>
      <c r="V192" s="8" t="s">
        <v>28</v>
      </c>
    </row>
    <row r="193" spans="1:22" x14ac:dyDescent="0.3">
      <c r="A193" s="1">
        <v>193</v>
      </c>
      <c r="B193" s="8" t="s">
        <v>303</v>
      </c>
      <c r="C193" s="8" t="s">
        <v>18</v>
      </c>
      <c r="D193" s="8" t="s">
        <v>19</v>
      </c>
      <c r="E193" s="8" t="s">
        <v>39</v>
      </c>
      <c r="F193" s="8" t="s">
        <v>20</v>
      </c>
      <c r="G193" s="3">
        <f t="shared" si="2"/>
        <v>1.103632075471698E-2</v>
      </c>
      <c r="H193" s="4">
        <f>IFERROR(Table1[[#This Row],[TOTAL_GAMES_STREAMED]] / Table1[[#This Row],[TOTAL_TIME_STREAMED]], "")</f>
        <v>6.8840579710144926E-3</v>
      </c>
      <c r="I193" s="4">
        <f>IFERROR(Table1[[#This Row],[TOTAL_FOLLOWERS]] / Table1[[#This Row],[TotalTimeStreamed_Days]], "")</f>
        <v>9217.391304347826</v>
      </c>
      <c r="J193" s="1">
        <v>2.6</v>
      </c>
      <c r="K193" s="2">
        <v>10314</v>
      </c>
      <c r="L193" s="8" t="str">
        <f>IF(Table1[[#This Row],[ACTIVE_DAYS_PER_WEEK]]&gt;=5, "High", "Low")</f>
        <v>Low</v>
      </c>
      <c r="M193" s="2">
        <v>23397</v>
      </c>
      <c r="N193" s="1">
        <v>1.1000000000000001</v>
      </c>
      <c r="O193" s="1">
        <v>5520</v>
      </c>
      <c r="P193" s="2">
        <f>Table1[[#This Row],[TOTAL_TIME_STREAMED]]/24</f>
        <v>230</v>
      </c>
      <c r="Q193" s="2">
        <v>2120000</v>
      </c>
      <c r="R193" s="2">
        <v>4820000</v>
      </c>
      <c r="S193" s="2">
        <v>38</v>
      </c>
      <c r="T193" s="1">
        <v>0.7</v>
      </c>
      <c r="U193" s="8" t="s">
        <v>23</v>
      </c>
      <c r="V193" s="8" t="s">
        <v>23</v>
      </c>
    </row>
    <row r="194" spans="1:22" x14ac:dyDescent="0.3">
      <c r="A194" s="1">
        <v>194</v>
      </c>
      <c r="B194" s="8" t="s">
        <v>304</v>
      </c>
      <c r="C194" s="8" t="s">
        <v>18</v>
      </c>
      <c r="D194" s="8" t="s">
        <v>19</v>
      </c>
      <c r="E194" s="8" t="s">
        <v>64</v>
      </c>
      <c r="F194" s="8" t="s">
        <v>39</v>
      </c>
      <c r="G194" s="3">
        <f t="shared" si="2"/>
        <v>9.1454987834549886E-3</v>
      </c>
      <c r="H194" s="4">
        <f>IFERROR(Table1[[#This Row],[TOTAL_GAMES_STREAMED]] / Table1[[#This Row],[TOTAL_TIME_STREAMED]], "")</f>
        <v>9.945536348567369E-3</v>
      </c>
      <c r="I194" s="4">
        <f>IFERROR(Table1[[#This Row],[TOTAL_FOLLOWERS]] / Table1[[#This Row],[TotalTimeStreamed_Days]], "")</f>
        <v>23357.802510063935</v>
      </c>
      <c r="J194" s="1">
        <v>4.2</v>
      </c>
      <c r="K194" s="2">
        <v>3713</v>
      </c>
      <c r="L194" s="8" t="str">
        <f>IF(Table1[[#This Row],[ACTIVE_DAYS_PER_WEEK]]&gt;=5, "High", "Low")</f>
        <v>Low</v>
      </c>
      <c r="M194" s="2">
        <v>37588</v>
      </c>
      <c r="N194" s="1">
        <v>1.1000000000000001</v>
      </c>
      <c r="O194" s="1">
        <v>4223</v>
      </c>
      <c r="P194" s="2">
        <f>Table1[[#This Row],[TOTAL_TIME_STREAMED]]/24</f>
        <v>175.95833333333334</v>
      </c>
      <c r="Q194" s="2">
        <v>4110000</v>
      </c>
      <c r="R194" s="2">
        <v>41600000</v>
      </c>
      <c r="S194" s="2">
        <v>42</v>
      </c>
      <c r="T194" s="1">
        <v>3.2</v>
      </c>
      <c r="U194" s="8" t="s">
        <v>23</v>
      </c>
      <c r="V194" s="8" t="s">
        <v>28</v>
      </c>
    </row>
    <row r="195" spans="1:22" x14ac:dyDescent="0.3">
      <c r="A195" s="1">
        <v>195</v>
      </c>
      <c r="B195" s="8" t="s">
        <v>305</v>
      </c>
      <c r="C195" s="8" t="s">
        <v>36</v>
      </c>
      <c r="D195" s="8" t="s">
        <v>19</v>
      </c>
      <c r="E195" s="8" t="s">
        <v>20</v>
      </c>
      <c r="F195" s="8" t="s">
        <v>64</v>
      </c>
      <c r="G195" s="3">
        <f t="shared" ref="G195:G258" si="3">M195/Q195</f>
        <v>1.0381679389312977E-2</v>
      </c>
      <c r="H195" s="4">
        <f>IFERROR(Table1[[#This Row],[TOTAL_GAMES_STREAMED]] / Table1[[#This Row],[TOTAL_TIME_STREAMED]], "")</f>
        <v>1.2324546388223211E-2</v>
      </c>
      <c r="I195" s="4">
        <f>IFERROR(Table1[[#This Row],[TOTAL_FOLLOWERS]] / Table1[[#This Row],[TotalTimeStreamed_Days]], "")</f>
        <v>2152.6874358096543</v>
      </c>
      <c r="J195" s="1">
        <v>2.6</v>
      </c>
      <c r="K195" s="2">
        <v>2580</v>
      </c>
      <c r="L195" s="8" t="str">
        <f>IF(Table1[[#This Row],[ACTIVE_DAYS_PER_WEEK]]&gt;=5, "High", "Low")</f>
        <v>High</v>
      </c>
      <c r="M195" s="2">
        <v>2720</v>
      </c>
      <c r="N195" s="1">
        <v>1.7</v>
      </c>
      <c r="O195" s="1">
        <v>2921</v>
      </c>
      <c r="P195" s="2">
        <f>Table1[[#This Row],[TOTAL_TIME_STREAMED]]/24</f>
        <v>121.70833333333333</v>
      </c>
      <c r="Q195" s="2">
        <v>262000</v>
      </c>
      <c r="R195" s="2">
        <v>276000</v>
      </c>
      <c r="S195" s="2">
        <v>36</v>
      </c>
      <c r="T195" s="1">
        <v>5</v>
      </c>
      <c r="U195" s="8" t="s">
        <v>37</v>
      </c>
      <c r="V195" s="8" t="s">
        <v>28</v>
      </c>
    </row>
    <row r="196" spans="1:22" x14ac:dyDescent="0.3">
      <c r="A196" s="1">
        <v>196</v>
      </c>
      <c r="B196" s="8" t="s">
        <v>306</v>
      </c>
      <c r="C196" s="8" t="s">
        <v>18</v>
      </c>
      <c r="D196" s="8" t="s">
        <v>19</v>
      </c>
      <c r="E196" s="8" t="s">
        <v>307</v>
      </c>
      <c r="F196" s="8" t="s">
        <v>20</v>
      </c>
      <c r="G196" s="3">
        <f t="shared" si="3"/>
        <v>1.2065194532071504E-2</v>
      </c>
      <c r="H196" s="4">
        <f>IFERROR(Table1[[#This Row],[TOTAL_GAMES_STREAMED]] / Table1[[#This Row],[TOTAL_TIME_STREAMED]], "")</f>
        <v>3.5589410589410592E-2</v>
      </c>
      <c r="I196" s="4">
        <f>IFERROR(Table1[[#This Row],[TOTAL_FOLLOWERS]] / Table1[[#This Row],[TotalTimeStreamed_Days]], "")</f>
        <v>2850.14985014985</v>
      </c>
      <c r="J196" s="1">
        <v>5.5</v>
      </c>
      <c r="K196" s="2">
        <v>6480</v>
      </c>
      <c r="L196" s="8" t="str">
        <f>IF(Table1[[#This Row],[ACTIVE_DAYS_PER_WEEK]]&gt;=5, "High", "Low")</f>
        <v>High</v>
      </c>
      <c r="M196" s="2">
        <v>11474</v>
      </c>
      <c r="N196" s="1">
        <v>1.7</v>
      </c>
      <c r="O196" s="1">
        <v>8008</v>
      </c>
      <c r="P196" s="2">
        <f>Table1[[#This Row],[TOTAL_TIME_STREAMED]]/24</f>
        <v>333.66666666666669</v>
      </c>
      <c r="Q196" s="2">
        <v>951000</v>
      </c>
      <c r="R196" s="2">
        <v>16800000</v>
      </c>
      <c r="S196" s="2">
        <v>285</v>
      </c>
      <c r="T196" s="1">
        <v>5.3</v>
      </c>
      <c r="U196" s="8" t="s">
        <v>31</v>
      </c>
      <c r="V196" s="8" t="s">
        <v>27</v>
      </c>
    </row>
    <row r="197" spans="1:22" x14ac:dyDescent="0.3">
      <c r="A197" s="1">
        <v>197</v>
      </c>
      <c r="B197" s="8" t="s">
        <v>308</v>
      </c>
      <c r="C197" s="8" t="s">
        <v>36</v>
      </c>
      <c r="D197" s="8" t="s">
        <v>19</v>
      </c>
      <c r="E197" s="8" t="s">
        <v>55</v>
      </c>
      <c r="F197" s="8" t="s">
        <v>20</v>
      </c>
      <c r="G197" s="3">
        <f t="shared" si="3"/>
        <v>2.5914925373134327E-2</v>
      </c>
      <c r="H197" s="4">
        <f>IFERROR(Table1[[#This Row],[TOTAL_GAMES_STREAMED]] / Table1[[#This Row],[TOTAL_TIME_STREAMED]], "")</f>
        <v>1.6143497757847534E-2</v>
      </c>
      <c r="I197" s="4">
        <f>IFERROR(Table1[[#This Row],[TOTAL_FOLLOWERS]] / Table1[[#This Row],[TotalTimeStreamed_Days]], "")</f>
        <v>57686.098654708519</v>
      </c>
      <c r="J197" s="1">
        <v>3.4</v>
      </c>
      <c r="K197" s="2">
        <v>9053</v>
      </c>
      <c r="L197" s="8" t="str">
        <f>IF(Table1[[#This Row],[ACTIVE_DAYS_PER_WEEK]]&gt;=5, "High", "Low")</f>
        <v>Low</v>
      </c>
      <c r="M197" s="2">
        <v>69452</v>
      </c>
      <c r="N197" s="1">
        <v>1.7</v>
      </c>
      <c r="O197" s="1">
        <v>1115</v>
      </c>
      <c r="P197" s="2">
        <f>Table1[[#This Row],[TOTAL_TIME_STREAMED]]/24</f>
        <v>46.458333333333336</v>
      </c>
      <c r="Q197" s="2">
        <v>2680000</v>
      </c>
      <c r="R197" s="2">
        <v>20400000</v>
      </c>
      <c r="S197" s="2">
        <v>18</v>
      </c>
      <c r="T197" s="1">
        <v>1.6</v>
      </c>
      <c r="U197" s="8" t="s">
        <v>27</v>
      </c>
      <c r="V197" s="8" t="s">
        <v>22</v>
      </c>
    </row>
    <row r="198" spans="1:22" x14ac:dyDescent="0.3">
      <c r="A198" s="1">
        <v>198</v>
      </c>
      <c r="B198" s="8" t="s">
        <v>309</v>
      </c>
      <c r="C198" s="8" t="s">
        <v>18</v>
      </c>
      <c r="D198" s="8" t="s">
        <v>19</v>
      </c>
      <c r="E198" s="8" t="s">
        <v>30</v>
      </c>
      <c r="F198" s="8" t="s">
        <v>192</v>
      </c>
      <c r="G198" s="3">
        <f t="shared" si="3"/>
        <v>3.6810055865921787E-3</v>
      </c>
      <c r="H198" s="4">
        <f>IFERROR(Table1[[#This Row],[TOTAL_GAMES_STREAMED]] / Table1[[#This Row],[TOTAL_TIME_STREAMED]], "")</f>
        <v>8.1859855926653576E-3</v>
      </c>
      <c r="I198" s="4">
        <f>IFERROR(Table1[[#This Row],[TOTAL_FOLLOWERS]] / Table1[[#This Row],[TotalTimeStreamed_Days]], "")</f>
        <v>7033.3988212180748</v>
      </c>
      <c r="J198" s="1">
        <v>4.8</v>
      </c>
      <c r="K198" s="2">
        <v>9620</v>
      </c>
      <c r="L198" s="8" t="str">
        <f>IF(Table1[[#This Row],[ACTIVE_DAYS_PER_WEEK]]&gt;=5, "High", "Low")</f>
        <v>Low</v>
      </c>
      <c r="M198" s="2">
        <v>6589</v>
      </c>
      <c r="N198" s="1">
        <v>1.1000000000000001</v>
      </c>
      <c r="O198" s="1">
        <v>6108</v>
      </c>
      <c r="P198" s="2">
        <f>Table1[[#This Row],[TOTAL_TIME_STREAMED]]/24</f>
        <v>254.5</v>
      </c>
      <c r="Q198" s="2">
        <v>1790000</v>
      </c>
      <c r="R198" s="2">
        <v>102000000</v>
      </c>
      <c r="S198" s="2">
        <v>50</v>
      </c>
      <c r="T198" s="1">
        <v>3.2</v>
      </c>
      <c r="U198" s="8" t="s">
        <v>22</v>
      </c>
      <c r="V198" s="8" t="s">
        <v>27</v>
      </c>
    </row>
    <row r="199" spans="1:22" x14ac:dyDescent="0.3">
      <c r="A199" s="1">
        <v>199</v>
      </c>
      <c r="B199" s="8" t="s">
        <v>310</v>
      </c>
      <c r="C199" s="8" t="s">
        <v>18</v>
      </c>
      <c r="D199" s="8" t="s">
        <v>19</v>
      </c>
      <c r="E199" s="8" t="s">
        <v>20</v>
      </c>
      <c r="F199" s="8" t="s">
        <v>213</v>
      </c>
      <c r="G199" s="3">
        <f t="shared" si="3"/>
        <v>2.6364417177914112E-2</v>
      </c>
      <c r="H199" s="4">
        <f>IFERROR(Table1[[#This Row],[TOTAL_GAMES_STREAMED]] / Table1[[#This Row],[TOTAL_TIME_STREAMED]], "")</f>
        <v>2.9706275033377836E-2</v>
      </c>
      <c r="I199" s="4">
        <f>IFERROR(Table1[[#This Row],[TOTAL_FOLLOWERS]] / Table1[[#This Row],[TotalTimeStreamed_Days]], "")</f>
        <v>6528.7049399198931</v>
      </c>
      <c r="J199" s="1">
        <v>3.1</v>
      </c>
      <c r="K199" s="2">
        <v>8880</v>
      </c>
      <c r="L199" s="8" t="str">
        <f>IF(Table1[[#This Row],[ACTIVE_DAYS_PER_WEEK]]&gt;=5, "High", "Low")</f>
        <v>Low</v>
      </c>
      <c r="M199" s="2">
        <v>21487</v>
      </c>
      <c r="N199" s="1">
        <v>1.3</v>
      </c>
      <c r="O199" s="1">
        <v>2996</v>
      </c>
      <c r="P199" s="2">
        <f>Table1[[#This Row],[TOTAL_TIME_STREAMED]]/24</f>
        <v>124.83333333333333</v>
      </c>
      <c r="Q199" s="2">
        <v>815000</v>
      </c>
      <c r="R199" s="2">
        <v>19700000</v>
      </c>
      <c r="S199" s="2">
        <v>89</v>
      </c>
      <c r="T199" s="1">
        <v>3.5</v>
      </c>
      <c r="U199" s="8" t="s">
        <v>22</v>
      </c>
      <c r="V199" s="8" t="s">
        <v>34</v>
      </c>
    </row>
    <row r="200" spans="1:22" x14ac:dyDescent="0.3">
      <c r="A200" s="1">
        <v>200</v>
      </c>
      <c r="B200" s="8" t="s">
        <v>311</v>
      </c>
      <c r="C200" s="8" t="s">
        <v>18</v>
      </c>
      <c r="D200" s="8" t="s">
        <v>19</v>
      </c>
      <c r="E200" s="8" t="s">
        <v>81</v>
      </c>
      <c r="F200" s="8" t="s">
        <v>312</v>
      </c>
      <c r="G200" s="3">
        <f t="shared" si="3"/>
        <v>1.919940828402367E-2</v>
      </c>
      <c r="H200" s="4">
        <f>IFERROR(Table1[[#This Row],[TOTAL_GAMES_STREAMED]] / Table1[[#This Row],[TOTAL_TIME_STREAMED]], "")</f>
        <v>1.0039813051756967E-2</v>
      </c>
      <c r="I200" s="4">
        <f>IFERROR(Table1[[#This Row],[TOTAL_FOLLOWERS]] / Table1[[#This Row],[TotalTimeStreamed_Days]], "")</f>
        <v>7020.9451272286651</v>
      </c>
      <c r="J200" s="1">
        <v>5.2</v>
      </c>
      <c r="K200" s="2">
        <v>1506</v>
      </c>
      <c r="L200" s="8" t="str">
        <f>IF(Table1[[#This Row],[ACTIVE_DAYS_PER_WEEK]]&gt;=5, "High", "Low")</f>
        <v>Low</v>
      </c>
      <c r="M200" s="2">
        <v>32447</v>
      </c>
      <c r="N200" s="1">
        <v>1.2</v>
      </c>
      <c r="O200" s="1">
        <v>5777</v>
      </c>
      <c r="P200" s="2">
        <f>Table1[[#This Row],[TOTAL_TIME_STREAMED]]/24</f>
        <v>240.70833333333334</v>
      </c>
      <c r="Q200" s="2">
        <v>1690000</v>
      </c>
      <c r="R200" s="2">
        <v>42700000</v>
      </c>
      <c r="S200" s="2">
        <v>58</v>
      </c>
      <c r="T200" s="1">
        <v>2.9</v>
      </c>
      <c r="U200" s="8" t="s">
        <v>31</v>
      </c>
      <c r="V200" s="8" t="s">
        <v>28</v>
      </c>
    </row>
    <row r="201" spans="1:22" x14ac:dyDescent="0.3">
      <c r="A201" s="1">
        <v>201</v>
      </c>
      <c r="B201" s="8" t="s">
        <v>313</v>
      </c>
      <c r="C201" s="8" t="s">
        <v>18</v>
      </c>
      <c r="D201" s="8" t="s">
        <v>19</v>
      </c>
      <c r="E201" s="8" t="s">
        <v>20</v>
      </c>
      <c r="F201" s="8" t="s">
        <v>58</v>
      </c>
      <c r="G201" s="3">
        <f t="shared" si="3"/>
        <v>1.0763779527559055E-3</v>
      </c>
      <c r="H201" s="4">
        <f>IFERROR(Table1[[#This Row],[TOTAL_GAMES_STREAMED]] / Table1[[#This Row],[TOTAL_TIME_STREAMED]], "")</f>
        <v>9.5965103598691384E-2</v>
      </c>
      <c r="I201" s="4">
        <f>IFERROR(Table1[[#This Row],[TOTAL_FOLLOWERS]] / Table1[[#This Row],[TotalTimeStreamed_Days]], "")</f>
        <v>8309.7055616139587</v>
      </c>
      <c r="J201" s="1">
        <v>5.4</v>
      </c>
      <c r="K201" s="2">
        <v>1907</v>
      </c>
      <c r="L201" s="8" t="str">
        <f>IF(Table1[[#This Row],[ACTIVE_DAYS_PER_WEEK]]&gt;=5, "High", "Low")</f>
        <v>Low</v>
      </c>
      <c r="M201" s="2">
        <v>1367</v>
      </c>
      <c r="N201" s="1">
        <v>2</v>
      </c>
      <c r="O201" s="1">
        <v>3668</v>
      </c>
      <c r="P201" s="2">
        <f>Table1[[#This Row],[TOTAL_TIME_STREAMED]]/24</f>
        <v>152.83333333333334</v>
      </c>
      <c r="Q201" s="2">
        <v>1270000</v>
      </c>
      <c r="R201" s="2">
        <v>9130000</v>
      </c>
      <c r="S201" s="2">
        <v>352</v>
      </c>
      <c r="T201" s="1">
        <v>1.8</v>
      </c>
      <c r="U201" s="8" t="s">
        <v>37</v>
      </c>
      <c r="V201" s="8" t="s">
        <v>34</v>
      </c>
    </row>
    <row r="202" spans="1:22" x14ac:dyDescent="0.3">
      <c r="A202" s="1">
        <v>202</v>
      </c>
      <c r="B202" s="8" t="s">
        <v>314</v>
      </c>
      <c r="C202" s="8" t="s">
        <v>50</v>
      </c>
      <c r="D202" s="8" t="s">
        <v>19</v>
      </c>
      <c r="E202" s="8" t="s">
        <v>138</v>
      </c>
      <c r="F202" s="8" t="s">
        <v>186</v>
      </c>
      <c r="G202" s="3">
        <f t="shared" si="3"/>
        <v>5.4369565217391308E-3</v>
      </c>
      <c r="H202" s="4">
        <f>IFERROR(Table1[[#This Row],[TOTAL_GAMES_STREAMED]] / Table1[[#This Row],[TOTAL_TIME_STREAMED]], "")</f>
        <v>1.2036108324974924E-2</v>
      </c>
      <c r="I202" s="4">
        <f>IFERROR(Table1[[#This Row],[TOTAL_FOLLOWERS]] / Table1[[#This Row],[TotalTimeStreamed_Days]], "")</f>
        <v>5536.6098294884659</v>
      </c>
      <c r="J202" s="1">
        <v>5.4</v>
      </c>
      <c r="K202" s="2">
        <v>1261</v>
      </c>
      <c r="L202" s="8" t="str">
        <f>IF(Table1[[#This Row],[ACTIVE_DAYS_PER_WEEK]]&gt;=5, "High", "Low")</f>
        <v>Low</v>
      </c>
      <c r="M202" s="2">
        <v>2501</v>
      </c>
      <c r="N202" s="1">
        <v>1.5</v>
      </c>
      <c r="O202" s="1">
        <v>1994</v>
      </c>
      <c r="P202" s="2">
        <f>Table1[[#This Row],[TOTAL_TIME_STREAMED]]/24</f>
        <v>83.083333333333329</v>
      </c>
      <c r="Q202" s="2">
        <v>460000</v>
      </c>
      <c r="R202" s="2">
        <v>902000</v>
      </c>
      <c r="S202" s="2">
        <v>24</v>
      </c>
      <c r="T202" s="1">
        <v>2.6</v>
      </c>
      <c r="U202" s="8" t="s">
        <v>28</v>
      </c>
      <c r="V202" s="8" t="s">
        <v>37</v>
      </c>
    </row>
    <row r="203" spans="1:22" x14ac:dyDescent="0.3">
      <c r="A203" s="1">
        <v>203</v>
      </c>
      <c r="B203" s="8" t="s">
        <v>315</v>
      </c>
      <c r="C203" s="8" t="s">
        <v>84</v>
      </c>
      <c r="D203" s="8" t="s">
        <v>19</v>
      </c>
      <c r="E203" s="8" t="s">
        <v>64</v>
      </c>
      <c r="F203" s="8" t="s">
        <v>20</v>
      </c>
      <c r="G203" s="3">
        <f t="shared" si="3"/>
        <v>5.423841059602649E-4</v>
      </c>
      <c r="H203" s="4">
        <f>IFERROR(Table1[[#This Row],[TOTAL_GAMES_STREAMED]] / Table1[[#This Row],[TOTAL_TIME_STREAMED]], "")</f>
        <v>4.2549185729078412E-2</v>
      </c>
      <c r="I203" s="4">
        <f>IFERROR(Table1[[#This Row],[TOTAL_FOLLOWERS]] / Table1[[#This Row],[TotalTimeStreamed_Days]], "")</f>
        <v>3411.4656876588533</v>
      </c>
      <c r="J203" s="1">
        <v>5.5</v>
      </c>
      <c r="K203" s="2">
        <v>8880</v>
      </c>
      <c r="L203" s="8" t="str">
        <f>IF(Table1[[#This Row],[ACTIVE_DAYS_PER_WEEK]]&gt;=5, "High", "Low")</f>
        <v>High</v>
      </c>
      <c r="M203" s="2">
        <v>819</v>
      </c>
      <c r="N203" s="1">
        <v>3.6</v>
      </c>
      <c r="O203" s="1">
        <v>10623</v>
      </c>
      <c r="P203" s="2">
        <f>Table1[[#This Row],[TOTAL_TIME_STREAMED]]/24</f>
        <v>442.625</v>
      </c>
      <c r="Q203" s="2">
        <v>1510000</v>
      </c>
      <c r="R203" s="2">
        <v>13900000</v>
      </c>
      <c r="S203" s="2">
        <v>452</v>
      </c>
      <c r="T203" s="1">
        <v>6.4</v>
      </c>
      <c r="U203" s="8" t="s">
        <v>34</v>
      </c>
      <c r="V203" s="8" t="s">
        <v>27</v>
      </c>
    </row>
    <row r="204" spans="1:22" x14ac:dyDescent="0.3">
      <c r="A204" s="1">
        <v>204</v>
      </c>
      <c r="B204" s="8" t="s">
        <v>316</v>
      </c>
      <c r="C204" s="8" t="s">
        <v>52</v>
      </c>
      <c r="D204" s="8" t="s">
        <v>19</v>
      </c>
      <c r="E204" s="8" t="s">
        <v>20</v>
      </c>
      <c r="F204" s="8" t="s">
        <v>55</v>
      </c>
      <c r="G204" s="3">
        <f t="shared" si="3"/>
        <v>4.0746887966804975E-3</v>
      </c>
      <c r="H204" s="4">
        <f>IFERROR(Table1[[#This Row],[TOTAL_GAMES_STREAMED]] / Table1[[#This Row],[TOTAL_TIME_STREAMED]], "")</f>
        <v>1.4930015552099534E-2</v>
      </c>
      <c r="I204" s="4">
        <f>IFERROR(Table1[[#This Row],[TOTAL_FOLLOWERS]] / Table1[[#This Row],[TotalTimeStreamed_Days]], "")</f>
        <v>3598.1337480559873</v>
      </c>
      <c r="J204" s="1">
        <v>3.3</v>
      </c>
      <c r="K204" s="2">
        <v>4960</v>
      </c>
      <c r="L204" s="8" t="str">
        <f>IF(Table1[[#This Row],[ACTIVE_DAYS_PER_WEEK]]&gt;=5, "High", "Low")</f>
        <v>Low</v>
      </c>
      <c r="M204" s="2">
        <v>1964</v>
      </c>
      <c r="N204" s="1">
        <v>1.6</v>
      </c>
      <c r="O204" s="1">
        <v>3215</v>
      </c>
      <c r="P204" s="2">
        <f>Table1[[#This Row],[TOTAL_TIME_STREAMED]]/24</f>
        <v>133.95833333333334</v>
      </c>
      <c r="Q204" s="2">
        <v>482000</v>
      </c>
      <c r="R204" s="2">
        <v>1910000</v>
      </c>
      <c r="S204" s="2">
        <v>48</v>
      </c>
      <c r="T204" s="1">
        <v>3.5</v>
      </c>
      <c r="U204" s="8" t="s">
        <v>37</v>
      </c>
      <c r="V204" s="8" t="s">
        <v>28</v>
      </c>
    </row>
    <row r="205" spans="1:22" x14ac:dyDescent="0.3">
      <c r="A205" s="1">
        <v>205</v>
      </c>
      <c r="B205" s="8" t="s">
        <v>317</v>
      </c>
      <c r="C205" s="8" t="s">
        <v>52</v>
      </c>
      <c r="D205" s="8" t="s">
        <v>19</v>
      </c>
      <c r="E205" s="8" t="s">
        <v>53</v>
      </c>
      <c r="F205" s="8" t="s">
        <v>20</v>
      </c>
      <c r="G205" s="3">
        <f t="shared" si="3"/>
        <v>2.9280927835051547E-2</v>
      </c>
      <c r="H205" s="4">
        <f>IFERROR(Table1[[#This Row],[TOTAL_GAMES_STREAMED]] / Table1[[#This Row],[TOTAL_TIME_STREAMED]], "")</f>
        <v>1.1255246089278902E-2</v>
      </c>
      <c r="I205" s="4">
        <f>IFERROR(Table1[[#This Row],[TOTAL_FOLLOWERS]] / Table1[[#This Row],[TotalTimeStreamed_Days]], "")</f>
        <v>3552.8424265547501</v>
      </c>
      <c r="J205" s="1">
        <v>6.8</v>
      </c>
      <c r="K205" s="2">
        <v>9420</v>
      </c>
      <c r="L205" s="8" t="str">
        <f>IF(Table1[[#This Row],[ACTIVE_DAYS_PER_WEEK]]&gt;=5, "High", "Low")</f>
        <v>Low</v>
      </c>
      <c r="M205" s="2">
        <v>22722</v>
      </c>
      <c r="N205" s="1">
        <v>1.9</v>
      </c>
      <c r="O205" s="1">
        <v>5242</v>
      </c>
      <c r="P205" s="2">
        <f>Table1[[#This Row],[TOTAL_TIME_STREAMED]]/24</f>
        <v>218.41666666666666</v>
      </c>
      <c r="Q205" s="2">
        <v>776000</v>
      </c>
      <c r="R205" s="2">
        <v>18700000</v>
      </c>
      <c r="S205" s="2">
        <v>59</v>
      </c>
      <c r="T205" s="1">
        <v>2.8</v>
      </c>
      <c r="U205" s="8" t="s">
        <v>23</v>
      </c>
      <c r="V205" s="8" t="s">
        <v>28</v>
      </c>
    </row>
    <row r="206" spans="1:22" x14ac:dyDescent="0.3">
      <c r="A206" s="1">
        <v>206</v>
      </c>
      <c r="B206" s="8" t="s">
        <v>318</v>
      </c>
      <c r="C206" s="8" t="s">
        <v>36</v>
      </c>
      <c r="D206" s="8" t="s">
        <v>19</v>
      </c>
      <c r="E206" s="8" t="s">
        <v>55</v>
      </c>
      <c r="F206" s="8" t="s">
        <v>20</v>
      </c>
      <c r="G206" s="3">
        <f t="shared" si="3"/>
        <v>1.8735999999999999E-2</v>
      </c>
      <c r="H206" s="4">
        <f>IFERROR(Table1[[#This Row],[TOTAL_GAMES_STREAMED]] / Table1[[#This Row],[TOTAL_TIME_STREAMED]], "")</f>
        <v>1.3846153846153846</v>
      </c>
      <c r="I206" s="4">
        <f>IFERROR(Table1[[#This Row],[TOTAL_FOLLOWERS]] / Table1[[#This Row],[TotalTimeStreamed_Days]], "")</f>
        <v>461538.46153846156</v>
      </c>
      <c r="J206" s="1">
        <v>4.5999999999999996</v>
      </c>
      <c r="K206" s="2">
        <v>8140</v>
      </c>
      <c r="L206" s="8" t="str">
        <f>IF(Table1[[#This Row],[ACTIVE_DAYS_PER_WEEK]]&gt;=5, "High", "Low")</f>
        <v>Low</v>
      </c>
      <c r="M206" s="2">
        <v>14052</v>
      </c>
      <c r="N206" s="1">
        <v>1.7</v>
      </c>
      <c r="O206" s="1">
        <v>39</v>
      </c>
      <c r="P206" s="2">
        <f>Table1[[#This Row],[TOTAL_TIME_STREAMED]]/24</f>
        <v>1.625</v>
      </c>
      <c r="Q206" s="2">
        <v>750000</v>
      </c>
      <c r="R206" s="2">
        <v>12900000</v>
      </c>
      <c r="S206" s="2">
        <v>54</v>
      </c>
      <c r="T206" s="1">
        <v>2.4</v>
      </c>
      <c r="U206" s="8" t="s">
        <v>34</v>
      </c>
      <c r="V206" s="8" t="s">
        <v>34</v>
      </c>
    </row>
    <row r="207" spans="1:22" x14ac:dyDescent="0.3">
      <c r="A207" s="1">
        <v>207</v>
      </c>
      <c r="B207" s="8" t="s">
        <v>319</v>
      </c>
      <c r="C207" s="8" t="s">
        <v>36</v>
      </c>
      <c r="D207" s="8" t="s">
        <v>19</v>
      </c>
      <c r="E207" s="8" t="s">
        <v>20</v>
      </c>
      <c r="F207" s="8" t="s">
        <v>320</v>
      </c>
      <c r="G207" s="3">
        <f t="shared" si="3"/>
        <v>3.1E-2</v>
      </c>
      <c r="H207" s="4">
        <f>IFERROR(Table1[[#This Row],[TOTAL_GAMES_STREAMED]] / Table1[[#This Row],[TOTAL_TIME_STREAMED]], "")</f>
        <v>1.6488845780795344E-2</v>
      </c>
      <c r="I207" s="4">
        <f>IFERROR(Table1[[#This Row],[TOTAL_FOLLOWERS]] / Table1[[#This Row],[TotalTimeStreamed_Days]], "")</f>
        <v>4190.1066925315226</v>
      </c>
      <c r="J207" s="1">
        <v>1.8</v>
      </c>
      <c r="K207" s="2">
        <v>2980</v>
      </c>
      <c r="L207" s="8" t="str">
        <f>IF(Table1[[#This Row],[ACTIVE_DAYS_PER_WEEK]]&gt;=5, "High", "Low")</f>
        <v>Low</v>
      </c>
      <c r="M207" s="2">
        <v>5580</v>
      </c>
      <c r="N207" s="1">
        <v>1</v>
      </c>
      <c r="O207" s="1">
        <v>1031</v>
      </c>
      <c r="P207" s="2">
        <f>Table1[[#This Row],[TOTAL_TIME_STREAMED]]/24</f>
        <v>42.958333333333336</v>
      </c>
      <c r="Q207" s="2">
        <v>180000</v>
      </c>
      <c r="R207" s="2">
        <v>313000</v>
      </c>
      <c r="S207" s="2">
        <v>17</v>
      </c>
      <c r="T207" s="1">
        <v>4.2</v>
      </c>
      <c r="U207" s="8" t="s">
        <v>27</v>
      </c>
      <c r="V207" s="8" t="s">
        <v>27</v>
      </c>
    </row>
    <row r="208" spans="1:22" x14ac:dyDescent="0.3">
      <c r="A208" s="1">
        <v>208</v>
      </c>
      <c r="B208" s="8" t="s">
        <v>321</v>
      </c>
      <c r="C208" s="8" t="s">
        <v>18</v>
      </c>
      <c r="D208" s="8" t="s">
        <v>47</v>
      </c>
      <c r="E208" s="8" t="s">
        <v>30</v>
      </c>
      <c r="F208" s="8" t="s">
        <v>64</v>
      </c>
      <c r="G208" s="3">
        <f t="shared" si="3"/>
        <v>0.19738319672131147</v>
      </c>
      <c r="H208" s="4">
        <f>IFERROR(Table1[[#This Row],[TOTAL_GAMES_STREAMED]] / Table1[[#This Row],[TOTAL_TIME_STREAMED]], "")</f>
        <v>0.40531561461794019</v>
      </c>
      <c r="I208" s="4">
        <f>IFERROR(Table1[[#This Row],[TOTAL_FOLLOWERS]] / Table1[[#This Row],[TotalTimeStreamed_Days]], "")</f>
        <v>194551.4950166113</v>
      </c>
      <c r="J208" s="1">
        <v>4.4000000000000004</v>
      </c>
      <c r="K208" s="2">
        <v>4361</v>
      </c>
      <c r="L208" s="8" t="str">
        <f>IF(Table1[[#This Row],[ACTIVE_DAYS_PER_WEEK]]&gt;=5, "High", "Low")</f>
        <v>Low</v>
      </c>
      <c r="M208" s="2">
        <v>481615</v>
      </c>
      <c r="N208" s="1">
        <v>1.1000000000000001</v>
      </c>
      <c r="O208" s="1">
        <v>301</v>
      </c>
      <c r="P208" s="2">
        <f>Table1[[#This Row],[TOTAL_TIME_STREAMED]]/24</f>
        <v>12.541666666666666</v>
      </c>
      <c r="Q208" s="2">
        <v>2440000</v>
      </c>
      <c r="R208" s="2">
        <v>269000000</v>
      </c>
      <c r="S208" s="2">
        <v>122</v>
      </c>
      <c r="T208" s="1">
        <v>2.1</v>
      </c>
      <c r="U208" s="8" t="s">
        <v>31</v>
      </c>
      <c r="V208" s="8" t="s">
        <v>28</v>
      </c>
    </row>
    <row r="209" spans="1:22" x14ac:dyDescent="0.3">
      <c r="A209" s="1">
        <v>209</v>
      </c>
      <c r="B209" s="8" t="s">
        <v>322</v>
      </c>
      <c r="C209" s="8" t="s">
        <v>18</v>
      </c>
      <c r="D209" s="8" t="s">
        <v>19</v>
      </c>
      <c r="E209" s="8" t="s">
        <v>323</v>
      </c>
      <c r="F209" s="8" t="s">
        <v>324</v>
      </c>
      <c r="G209" s="3">
        <f t="shared" si="3"/>
        <v>8.9838362068965522E-3</v>
      </c>
      <c r="H209" s="4">
        <f>IFERROR(Table1[[#This Row],[TOTAL_GAMES_STREAMED]] / Table1[[#This Row],[TOTAL_TIME_STREAMED]], "")</f>
        <v>5.7696494665795779E-3</v>
      </c>
      <c r="I209" s="4">
        <f>IFERROR(Table1[[#This Row],[TOTAL_FOLLOWERS]] / Table1[[#This Row],[TotalTimeStreamed_Days]], "")</f>
        <v>2424.5591116917049</v>
      </c>
      <c r="J209" s="1">
        <v>4.3</v>
      </c>
      <c r="K209" s="2">
        <v>4040</v>
      </c>
      <c r="L209" s="8" t="str">
        <f>IF(Table1[[#This Row],[ACTIVE_DAYS_PER_WEEK]]&gt;=5, "High", "Low")</f>
        <v>High</v>
      </c>
      <c r="M209" s="2">
        <v>8337</v>
      </c>
      <c r="N209" s="1">
        <v>1.3</v>
      </c>
      <c r="O209" s="1">
        <v>9186</v>
      </c>
      <c r="P209" s="2">
        <f>Table1[[#This Row],[TOTAL_TIME_STREAMED]]/24</f>
        <v>382.75</v>
      </c>
      <c r="Q209" s="2">
        <v>928000</v>
      </c>
      <c r="R209" s="2">
        <v>19100000</v>
      </c>
      <c r="S209" s="2">
        <v>53</v>
      </c>
      <c r="T209" s="1">
        <v>5.5</v>
      </c>
      <c r="U209" s="8" t="s">
        <v>22</v>
      </c>
      <c r="V209" s="8" t="s">
        <v>34</v>
      </c>
    </row>
    <row r="210" spans="1:22" x14ac:dyDescent="0.3">
      <c r="A210" s="1">
        <v>210</v>
      </c>
      <c r="B210" s="8" t="s">
        <v>325</v>
      </c>
      <c r="C210" s="8" t="s">
        <v>41</v>
      </c>
      <c r="D210" s="8" t="s">
        <v>19</v>
      </c>
      <c r="E210" s="8" t="s">
        <v>55</v>
      </c>
      <c r="F210" s="8" t="s">
        <v>20</v>
      </c>
      <c r="G210" s="3">
        <f t="shared" si="3"/>
        <v>1.9596666666666665E-2</v>
      </c>
      <c r="H210" s="4">
        <f>IFERROR(Table1[[#This Row],[TOTAL_GAMES_STREAMED]] / Table1[[#This Row],[TOTAL_TIME_STREAMED]], "")</f>
        <v>0.7421875</v>
      </c>
      <c r="I210" s="4">
        <f>IFERROR(Table1[[#This Row],[TOTAL_FOLLOWERS]] / Table1[[#This Row],[TotalTimeStreamed_Days]], "")</f>
        <v>281250</v>
      </c>
      <c r="J210" s="1">
        <v>3.2</v>
      </c>
      <c r="K210" s="2">
        <v>4004</v>
      </c>
      <c r="L210" s="8" t="str">
        <f>IF(Table1[[#This Row],[ACTIVE_DAYS_PER_WEEK]]&gt;=5, "High", "Low")</f>
        <v>Low</v>
      </c>
      <c r="M210" s="2">
        <v>29395</v>
      </c>
      <c r="N210" s="1">
        <v>1.4</v>
      </c>
      <c r="O210" s="1">
        <v>128</v>
      </c>
      <c r="P210" s="2">
        <f>Table1[[#This Row],[TOTAL_TIME_STREAMED]]/24</f>
        <v>5.333333333333333</v>
      </c>
      <c r="Q210" s="2">
        <v>1500000</v>
      </c>
      <c r="R210" s="2">
        <v>11000000</v>
      </c>
      <c r="S210" s="2">
        <v>95</v>
      </c>
      <c r="T210" s="1">
        <v>1.4</v>
      </c>
      <c r="U210" s="8" t="s">
        <v>31</v>
      </c>
      <c r="V210" s="8" t="s">
        <v>28</v>
      </c>
    </row>
    <row r="211" spans="1:22" x14ac:dyDescent="0.3">
      <c r="A211" s="1">
        <v>211</v>
      </c>
      <c r="B211" s="8" t="s">
        <v>326</v>
      </c>
      <c r="C211" s="8" t="s">
        <v>18</v>
      </c>
      <c r="D211" s="8" t="s">
        <v>47</v>
      </c>
      <c r="E211" s="8" t="s">
        <v>64</v>
      </c>
      <c r="F211" s="8" t="s">
        <v>327</v>
      </c>
      <c r="G211" s="3">
        <f t="shared" si="3"/>
        <v>1.2061290322580645E-2</v>
      </c>
      <c r="H211" s="4">
        <f>IFERROR(Table1[[#This Row],[TOTAL_GAMES_STREAMED]] / Table1[[#This Row],[TOTAL_TIME_STREAMED]], "")</f>
        <v>5.3423626787057941E-2</v>
      </c>
      <c r="I211" s="4">
        <f>IFERROR(Table1[[#This Row],[TOTAL_FOLLOWERS]] / Table1[[#This Row],[TotalTimeStreamed_Days]], "")</f>
        <v>22392.776523702032</v>
      </c>
      <c r="J211" s="1">
        <v>7.3</v>
      </c>
      <c r="K211" s="2">
        <v>6490</v>
      </c>
      <c r="L211" s="8" t="str">
        <f>IF(Table1[[#This Row],[ACTIVE_DAYS_PER_WEEK]]&gt;=5, "High", "Low")</f>
        <v>High</v>
      </c>
      <c r="M211" s="2">
        <v>14956</v>
      </c>
      <c r="N211" s="1">
        <v>1.3</v>
      </c>
      <c r="O211" s="1">
        <v>1329</v>
      </c>
      <c r="P211" s="2">
        <f>Table1[[#This Row],[TOTAL_TIME_STREAMED]]/24</f>
        <v>55.375</v>
      </c>
      <c r="Q211" s="2">
        <v>1240000</v>
      </c>
      <c r="R211" s="2">
        <v>28600000</v>
      </c>
      <c r="S211" s="2">
        <v>71</v>
      </c>
      <c r="T211" s="1">
        <v>6.3</v>
      </c>
      <c r="U211" s="8" t="s">
        <v>22</v>
      </c>
      <c r="V211" s="8" t="s">
        <v>28</v>
      </c>
    </row>
    <row r="212" spans="1:22" x14ac:dyDescent="0.3">
      <c r="A212" s="1">
        <v>212</v>
      </c>
      <c r="B212" s="8" t="s">
        <v>328</v>
      </c>
      <c r="C212" s="8" t="s">
        <v>52</v>
      </c>
      <c r="D212" s="8" t="s">
        <v>19</v>
      </c>
      <c r="E212" s="8" t="s">
        <v>20</v>
      </c>
      <c r="F212" s="8" t="s">
        <v>1257</v>
      </c>
      <c r="G212" s="3">
        <f t="shared" si="3"/>
        <v>2.1562647754137115E-2</v>
      </c>
      <c r="H212" s="4">
        <f>IFERROR(Table1[[#This Row],[TOTAL_GAMES_STREAMED]] / Table1[[#This Row],[TOTAL_TIME_STREAMED]], "")</f>
        <v>3.095684803001876E-2</v>
      </c>
      <c r="I212" s="4">
        <f>IFERROR(Table1[[#This Row],[TOTAL_FOLLOWERS]] / Table1[[#This Row],[TotalTimeStreamed_Days]], "")</f>
        <v>3174.4840525328332</v>
      </c>
      <c r="J212" s="1">
        <v>3.6</v>
      </c>
      <c r="K212" s="2">
        <v>5100</v>
      </c>
      <c r="L212" s="8" t="str">
        <f>IF(Table1[[#This Row],[ACTIVE_DAYS_PER_WEEK]]&gt;=5, "High", "Low")</f>
        <v>Low</v>
      </c>
      <c r="M212" s="2">
        <v>9121</v>
      </c>
      <c r="N212" s="1">
        <v>1.5</v>
      </c>
      <c r="O212" s="1">
        <v>3198</v>
      </c>
      <c r="P212" s="2">
        <f>Table1[[#This Row],[TOTAL_TIME_STREAMED]]/24</f>
        <v>133.25</v>
      </c>
      <c r="Q212" s="2">
        <v>423000</v>
      </c>
      <c r="R212" s="2">
        <v>7560000</v>
      </c>
      <c r="S212" s="2">
        <v>99</v>
      </c>
      <c r="T212" s="1">
        <v>2.7</v>
      </c>
      <c r="U212" s="8" t="s">
        <v>31</v>
      </c>
      <c r="V212" s="8" t="s">
        <v>34</v>
      </c>
    </row>
    <row r="213" spans="1:22" x14ac:dyDescent="0.3">
      <c r="A213" s="1">
        <v>213</v>
      </c>
      <c r="B213" s="8" t="s">
        <v>329</v>
      </c>
      <c r="C213" s="8" t="s">
        <v>18</v>
      </c>
      <c r="D213" s="8" t="s">
        <v>19</v>
      </c>
      <c r="E213" s="8" t="s">
        <v>20</v>
      </c>
      <c r="F213" s="8" t="s">
        <v>143</v>
      </c>
      <c r="G213" s="3">
        <f t="shared" si="3"/>
        <v>2.7943564356435642E-2</v>
      </c>
      <c r="H213" s="4">
        <f>IFERROR(Table1[[#This Row],[TOTAL_GAMES_STREAMED]] / Table1[[#This Row],[TOTAL_TIME_STREAMED]], "")</f>
        <v>1.928921416609812E-2</v>
      </c>
      <c r="I213" s="4">
        <f>IFERROR(Table1[[#This Row],[TOTAL_FOLLOWERS]] / Table1[[#This Row],[TotalTimeStreamed_Days]], "")</f>
        <v>1503.4422874154934</v>
      </c>
      <c r="J213" s="1">
        <v>7.6</v>
      </c>
      <c r="K213" s="2">
        <v>4790</v>
      </c>
      <c r="L213" s="8" t="str">
        <f>IF(Table1[[#This Row],[ACTIVE_DAYS_PER_WEEK]]&gt;=5, "High", "Low")</f>
        <v>High</v>
      </c>
      <c r="M213" s="2">
        <v>28223</v>
      </c>
      <c r="N213" s="1">
        <v>1.6</v>
      </c>
      <c r="O213" s="1">
        <v>16123</v>
      </c>
      <c r="P213" s="2">
        <f>Table1[[#This Row],[TOTAL_TIME_STREAMED]]/24</f>
        <v>671.79166666666663</v>
      </c>
      <c r="Q213" s="2">
        <v>1010000</v>
      </c>
      <c r="R213" s="2">
        <v>60500000</v>
      </c>
      <c r="S213" s="2">
        <v>311</v>
      </c>
      <c r="T213" s="1">
        <v>5.9</v>
      </c>
      <c r="U213" s="8" t="s">
        <v>28</v>
      </c>
      <c r="V213" s="8" t="s">
        <v>28</v>
      </c>
    </row>
    <row r="214" spans="1:22" x14ac:dyDescent="0.3">
      <c r="A214" s="1">
        <v>214</v>
      </c>
      <c r="B214" s="8" t="s">
        <v>330</v>
      </c>
      <c r="C214" s="8" t="s">
        <v>18</v>
      </c>
      <c r="D214" s="8" t="s">
        <v>47</v>
      </c>
      <c r="E214" s="8" t="s">
        <v>53</v>
      </c>
      <c r="F214" s="8" t="s">
        <v>66</v>
      </c>
      <c r="G214" s="3">
        <f t="shared" si="3"/>
        <v>8.72279792746114E-2</v>
      </c>
      <c r="H214" s="4">
        <f>IFERROR(Table1[[#This Row],[TOTAL_GAMES_STREAMED]] / Table1[[#This Row],[TOTAL_TIME_STREAMED]], "")</f>
        <v>1.4174344436569809E-3</v>
      </c>
      <c r="I214" s="4">
        <f>IFERROR(Table1[[#This Row],[TOTAL_FOLLOWERS]] / Table1[[#This Row],[TotalTimeStreamed_Days]], "")</f>
        <v>3282.778171509568</v>
      </c>
      <c r="J214" s="1">
        <v>6.5</v>
      </c>
      <c r="K214" s="2">
        <v>1097</v>
      </c>
      <c r="L214" s="8" t="str">
        <f>IF(Table1[[#This Row],[ACTIVE_DAYS_PER_WEEK]]&gt;=5, "High", "Low")</f>
        <v>Low</v>
      </c>
      <c r="M214" s="2">
        <v>16835</v>
      </c>
      <c r="N214" s="1">
        <v>1</v>
      </c>
      <c r="O214" s="1">
        <v>1411</v>
      </c>
      <c r="P214" s="2">
        <f>Table1[[#This Row],[TOTAL_TIME_STREAMED]]/24</f>
        <v>58.791666666666664</v>
      </c>
      <c r="Q214" s="2">
        <v>193000</v>
      </c>
      <c r="R214" s="2">
        <v>2980000</v>
      </c>
      <c r="S214" s="2">
        <v>2</v>
      </c>
      <c r="T214" s="1">
        <v>0.7</v>
      </c>
      <c r="U214" s="8" t="s">
        <v>34</v>
      </c>
      <c r="V214" s="8" t="s">
        <v>23</v>
      </c>
    </row>
    <row r="215" spans="1:22" x14ac:dyDescent="0.3">
      <c r="A215" s="1">
        <v>215</v>
      </c>
      <c r="B215" s="8" t="s">
        <v>331</v>
      </c>
      <c r="C215" s="8" t="s">
        <v>18</v>
      </c>
      <c r="D215" s="8" t="s">
        <v>19</v>
      </c>
      <c r="E215" s="8" t="s">
        <v>55</v>
      </c>
      <c r="F215" s="8" t="s">
        <v>102</v>
      </c>
      <c r="G215" s="3">
        <f t="shared" si="3"/>
        <v>1.4371727748691099E-3</v>
      </c>
      <c r="H215" s="4">
        <f>IFERROR(Table1[[#This Row],[TOTAL_GAMES_STREAMED]] / Table1[[#This Row],[TOTAL_TIME_STREAMED]], "")</f>
        <v>0.10334110334110334</v>
      </c>
      <c r="I215" s="4">
        <f>IFERROR(Table1[[#This Row],[TOTAL_FOLLOWERS]] / Table1[[#This Row],[TotalTimeStreamed_Days]], "")</f>
        <v>7123.5431235431233</v>
      </c>
      <c r="J215" s="1">
        <v>8</v>
      </c>
      <c r="K215" s="2">
        <v>2150</v>
      </c>
      <c r="L215" s="8" t="str">
        <f>IF(Table1[[#This Row],[ACTIVE_DAYS_PER_WEEK]]&gt;=5, "High", "Low")</f>
        <v>Low</v>
      </c>
      <c r="M215" s="2">
        <v>549</v>
      </c>
      <c r="N215" s="1">
        <v>1.5</v>
      </c>
      <c r="O215" s="1">
        <v>1287</v>
      </c>
      <c r="P215" s="2">
        <f>Table1[[#This Row],[TOTAL_TIME_STREAMED]]/24</f>
        <v>53.625</v>
      </c>
      <c r="Q215" s="2">
        <v>382000</v>
      </c>
      <c r="R215" s="2">
        <v>9680000</v>
      </c>
      <c r="S215" s="2">
        <v>133</v>
      </c>
      <c r="T215" s="1">
        <v>4.7</v>
      </c>
      <c r="U215" s="8" t="s">
        <v>27</v>
      </c>
      <c r="V215" s="8" t="s">
        <v>28</v>
      </c>
    </row>
    <row r="216" spans="1:22" x14ac:dyDescent="0.3">
      <c r="A216" s="1">
        <v>216</v>
      </c>
      <c r="B216" s="8" t="s">
        <v>332</v>
      </c>
      <c r="C216" s="8" t="s">
        <v>36</v>
      </c>
      <c r="D216" s="8" t="s">
        <v>19</v>
      </c>
      <c r="E216" s="8" t="s">
        <v>20</v>
      </c>
      <c r="F216" s="8" t="s">
        <v>64</v>
      </c>
      <c r="G216" s="3">
        <f t="shared" si="3"/>
        <v>1.3418487394957982E-3</v>
      </c>
      <c r="H216" s="4">
        <f>IFERROR(Table1[[#This Row],[TOTAL_GAMES_STREAMED]] / Table1[[#This Row],[TOTAL_TIME_STREAMED]], "")</f>
        <v>1.6644765659220323E-2</v>
      </c>
      <c r="I216" s="4">
        <f>IFERROR(Table1[[#This Row],[TOTAL_FOLLOWERS]] / Table1[[#This Row],[TotalTimeStreamed_Days]], "")</f>
        <v>41699.51817783618</v>
      </c>
      <c r="J216" s="1">
        <v>4.5</v>
      </c>
      <c r="K216" s="2">
        <v>7156</v>
      </c>
      <c r="L216" s="8" t="str">
        <f>IF(Table1[[#This Row],[ACTIVE_DAYS_PER_WEEK]]&gt;=5, "High", "Low")</f>
        <v>High</v>
      </c>
      <c r="M216" s="2">
        <v>15968</v>
      </c>
      <c r="N216" s="1">
        <v>2</v>
      </c>
      <c r="O216" s="1">
        <v>6849</v>
      </c>
      <c r="P216" s="2">
        <f>Table1[[#This Row],[TOTAL_TIME_STREAMED]]/24</f>
        <v>285.375</v>
      </c>
      <c r="Q216" s="2">
        <v>11900000</v>
      </c>
      <c r="R216" s="2">
        <v>263000000</v>
      </c>
      <c r="S216" s="2">
        <v>114</v>
      </c>
      <c r="T216" s="1">
        <v>6.3</v>
      </c>
      <c r="U216" s="8" t="s">
        <v>31</v>
      </c>
      <c r="V216" s="8" t="s">
        <v>28</v>
      </c>
    </row>
    <row r="217" spans="1:22" x14ac:dyDescent="0.3">
      <c r="A217" s="1">
        <v>217</v>
      </c>
      <c r="B217" s="8" t="s">
        <v>333</v>
      </c>
      <c r="C217" s="8" t="s">
        <v>18</v>
      </c>
      <c r="D217" s="8" t="s">
        <v>19</v>
      </c>
      <c r="E217" s="8" t="s">
        <v>138</v>
      </c>
      <c r="F217" s="8" t="s">
        <v>186</v>
      </c>
      <c r="G217" s="3">
        <f t="shared" si="3"/>
        <v>7.5191815856777491E-3</v>
      </c>
      <c r="H217" s="4">
        <f>IFERROR(Table1[[#This Row],[TOTAL_GAMES_STREAMED]] / Table1[[#This Row],[TOTAL_TIME_STREAMED]], "")</f>
        <v>7.1792496526169522E-3</v>
      </c>
      <c r="I217" s="4">
        <f>IFERROR(Table1[[#This Row],[TOTAL_FOLLOWERS]] / Table1[[#This Row],[TotalTimeStreamed_Days]], "")</f>
        <v>2173.2283464566931</v>
      </c>
      <c r="J217" s="1">
        <v>3.9</v>
      </c>
      <c r="K217" s="2">
        <v>3370</v>
      </c>
      <c r="L217" s="8" t="str">
        <f>IF(Table1[[#This Row],[ACTIVE_DAYS_PER_WEEK]]&gt;=5, "High", "Low")</f>
        <v>Low</v>
      </c>
      <c r="M217" s="2">
        <v>2940</v>
      </c>
      <c r="N217" s="1">
        <v>1.1000000000000001</v>
      </c>
      <c r="O217" s="1">
        <v>4318</v>
      </c>
      <c r="P217" s="2">
        <f>Table1[[#This Row],[TOTAL_TIME_STREAMED]]/24</f>
        <v>179.91666666666666</v>
      </c>
      <c r="Q217" s="2">
        <v>391000</v>
      </c>
      <c r="R217" s="2">
        <v>341000</v>
      </c>
      <c r="S217" s="2">
        <v>31</v>
      </c>
      <c r="T217" s="1">
        <v>3.6</v>
      </c>
      <c r="U217" s="8" t="s">
        <v>34</v>
      </c>
      <c r="V217" s="8" t="s">
        <v>23</v>
      </c>
    </row>
    <row r="218" spans="1:22" x14ac:dyDescent="0.3">
      <c r="A218" s="1">
        <v>218</v>
      </c>
      <c r="B218" s="8" t="s">
        <v>334</v>
      </c>
      <c r="C218" s="8" t="s">
        <v>50</v>
      </c>
      <c r="D218" s="8" t="s">
        <v>19</v>
      </c>
      <c r="E218" s="8" t="s">
        <v>55</v>
      </c>
      <c r="F218" s="8" t="s">
        <v>20</v>
      </c>
      <c r="G218" s="3">
        <f t="shared" si="3"/>
        <v>1.0871473354231975E-2</v>
      </c>
      <c r="H218" s="4">
        <f>IFERROR(Table1[[#This Row],[TOTAL_GAMES_STREAMED]] / Table1[[#This Row],[TOTAL_TIME_STREAMED]], "")</f>
        <v>0.3450413223140496</v>
      </c>
      <c r="I218" s="4">
        <f>IFERROR(Table1[[#This Row],[TOTAL_FOLLOWERS]] / Table1[[#This Row],[TotalTimeStreamed_Days]], "")</f>
        <v>31636.363636363636</v>
      </c>
      <c r="J218" s="1">
        <v>4.8</v>
      </c>
      <c r="K218" s="2">
        <v>7410</v>
      </c>
      <c r="L218" s="8" t="str">
        <f>IF(Table1[[#This Row],[ACTIVE_DAYS_PER_WEEK]]&gt;=5, "High", "Low")</f>
        <v>Low</v>
      </c>
      <c r="M218" s="2">
        <v>6936</v>
      </c>
      <c r="N218" s="1">
        <v>2.1</v>
      </c>
      <c r="O218" s="1">
        <v>484</v>
      </c>
      <c r="P218" s="2">
        <f>Table1[[#This Row],[TOTAL_TIME_STREAMED]]/24</f>
        <v>20.166666666666668</v>
      </c>
      <c r="Q218" s="2">
        <v>638000</v>
      </c>
      <c r="R218" s="2">
        <v>6180000</v>
      </c>
      <c r="S218" s="2">
        <v>167</v>
      </c>
      <c r="T218" s="1">
        <v>2.8</v>
      </c>
      <c r="U218" s="8" t="s">
        <v>28</v>
      </c>
      <c r="V218" s="8" t="s">
        <v>31</v>
      </c>
    </row>
    <row r="219" spans="1:22" x14ac:dyDescent="0.3">
      <c r="A219" s="1">
        <v>219</v>
      </c>
      <c r="B219" s="8" t="s">
        <v>335</v>
      </c>
      <c r="C219" s="8" t="s">
        <v>36</v>
      </c>
      <c r="D219" s="8" t="s">
        <v>19</v>
      </c>
      <c r="E219" s="8" t="s">
        <v>30</v>
      </c>
      <c r="F219" s="8" t="s">
        <v>20</v>
      </c>
      <c r="G219" s="3">
        <f t="shared" si="3"/>
        <v>2.7331140350877192E-2</v>
      </c>
      <c r="H219" s="4">
        <f>IFERROR(Table1[[#This Row],[TOTAL_GAMES_STREAMED]] / Table1[[#This Row],[TOTAL_TIME_STREAMED]], "")</f>
        <v>5.0000000000000001E-4</v>
      </c>
      <c r="I219" s="4">
        <f>IFERROR(Table1[[#This Row],[TOTAL_FOLLOWERS]] / Table1[[#This Row],[TotalTimeStreamed_Days]], "")</f>
        <v>1368</v>
      </c>
      <c r="J219" s="1">
        <v>2.6</v>
      </c>
      <c r="K219" s="2">
        <v>1859</v>
      </c>
      <c r="L219" s="8" t="str">
        <f>IF(Table1[[#This Row],[ACTIVE_DAYS_PER_WEEK]]&gt;=5, "High", "Low")</f>
        <v>Low</v>
      </c>
      <c r="M219" s="2">
        <v>12463</v>
      </c>
      <c r="N219" s="1">
        <v>1</v>
      </c>
      <c r="O219" s="1">
        <v>8000</v>
      </c>
      <c r="P219" s="2">
        <f>Table1[[#This Row],[TOTAL_TIME_STREAMED]]/24</f>
        <v>333.33333333333331</v>
      </c>
      <c r="Q219" s="2">
        <v>456000</v>
      </c>
      <c r="R219" s="2">
        <v>3060000</v>
      </c>
      <c r="S219" s="2">
        <v>4</v>
      </c>
      <c r="T219" s="1">
        <v>1</v>
      </c>
      <c r="U219" s="8" t="s">
        <v>27</v>
      </c>
      <c r="V219" s="8" t="s">
        <v>34</v>
      </c>
    </row>
    <row r="220" spans="1:22" x14ac:dyDescent="0.3">
      <c r="A220" s="1">
        <v>220</v>
      </c>
      <c r="B220" s="8" t="s">
        <v>336</v>
      </c>
      <c r="C220" s="8" t="s">
        <v>18</v>
      </c>
      <c r="D220" s="8" t="s">
        <v>19</v>
      </c>
      <c r="E220" s="8" t="s">
        <v>20</v>
      </c>
      <c r="F220" s="8" t="s">
        <v>337</v>
      </c>
      <c r="G220" s="3">
        <f t="shared" si="3"/>
        <v>3.610371517027864E-2</v>
      </c>
      <c r="H220" s="4">
        <f>IFERROR(Table1[[#This Row],[TOTAL_GAMES_STREAMED]] / Table1[[#This Row],[TOTAL_TIME_STREAMED]], "")</f>
        <v>5.0832380226204094E-3</v>
      </c>
      <c r="I220" s="4">
        <f>IFERROR(Table1[[#This Row],[TOTAL_FOLLOWERS]] / Table1[[#This Row],[TotalTimeStreamed_Days]], "")</f>
        <v>985.13152878383528</v>
      </c>
      <c r="J220" s="1">
        <v>10</v>
      </c>
      <c r="K220" s="2">
        <v>4210</v>
      </c>
      <c r="L220" s="8" t="str">
        <f>IF(Table1[[#This Row],[ACTIVE_DAYS_PER_WEEK]]&gt;=5, "High", "Low")</f>
        <v>Low</v>
      </c>
      <c r="M220" s="2">
        <v>23323</v>
      </c>
      <c r="N220" s="1">
        <v>2</v>
      </c>
      <c r="O220" s="1">
        <v>15738</v>
      </c>
      <c r="P220" s="2">
        <f>Table1[[#This Row],[TOTAL_TIME_STREAMED]]/24</f>
        <v>655.75</v>
      </c>
      <c r="Q220" s="2">
        <v>646000</v>
      </c>
      <c r="R220" s="2">
        <v>34300000</v>
      </c>
      <c r="S220" s="2">
        <v>80</v>
      </c>
      <c r="T220" s="1">
        <v>3.8</v>
      </c>
      <c r="U220" s="8" t="s">
        <v>23</v>
      </c>
      <c r="V220" s="8" t="s">
        <v>28</v>
      </c>
    </row>
    <row r="221" spans="1:22" x14ac:dyDescent="0.3">
      <c r="A221" s="1">
        <v>221</v>
      </c>
      <c r="B221" s="8" t="s">
        <v>338</v>
      </c>
      <c r="C221" s="8" t="s">
        <v>52</v>
      </c>
      <c r="D221" s="8" t="s">
        <v>19</v>
      </c>
      <c r="E221" s="8" t="s">
        <v>20</v>
      </c>
      <c r="F221" s="8" t="s">
        <v>1257</v>
      </c>
      <c r="G221" s="3">
        <f t="shared" si="3"/>
        <v>1.657752808988764E-2</v>
      </c>
      <c r="H221" s="4">
        <f>IFERROR(Table1[[#This Row],[TOTAL_GAMES_STREAMED]] / Table1[[#This Row],[TOTAL_TIME_STREAMED]], "")</f>
        <v>7.8393881453154873E-2</v>
      </c>
      <c r="I221" s="4">
        <f>IFERROR(Table1[[#This Row],[TOTAL_FOLLOWERS]] / Table1[[#This Row],[TotalTimeStreamed_Days]], "")</f>
        <v>10210.325047801147</v>
      </c>
      <c r="J221" s="1">
        <v>3.9</v>
      </c>
      <c r="K221" s="2">
        <v>165</v>
      </c>
      <c r="L221" s="8" t="str">
        <f>IF(Table1[[#This Row],[ACTIVE_DAYS_PER_WEEK]]&gt;=5, "High", "Low")</f>
        <v>Low</v>
      </c>
      <c r="M221" s="2">
        <v>14754</v>
      </c>
      <c r="N221" s="1">
        <v>2.1</v>
      </c>
      <c r="O221" s="1">
        <v>2092</v>
      </c>
      <c r="P221" s="2">
        <f>Table1[[#This Row],[TOTAL_TIME_STREAMED]]/24</f>
        <v>87.166666666666671</v>
      </c>
      <c r="Q221" s="2">
        <v>890000</v>
      </c>
      <c r="R221" s="2">
        <v>7950000</v>
      </c>
      <c r="S221" s="2">
        <v>164</v>
      </c>
      <c r="T221" s="1">
        <v>2.2000000000000002</v>
      </c>
      <c r="U221" s="8" t="s">
        <v>23</v>
      </c>
      <c r="V221" s="8" t="s">
        <v>28</v>
      </c>
    </row>
    <row r="222" spans="1:22" x14ac:dyDescent="0.3">
      <c r="A222" s="1">
        <v>222</v>
      </c>
      <c r="B222" s="8" t="s">
        <v>339</v>
      </c>
      <c r="C222" s="8" t="s">
        <v>18</v>
      </c>
      <c r="D222" s="8" t="s">
        <v>19</v>
      </c>
      <c r="E222" s="8" t="s">
        <v>20</v>
      </c>
      <c r="F222" s="8" t="s">
        <v>340</v>
      </c>
      <c r="G222" s="3">
        <f t="shared" si="3"/>
        <v>8.5557768924302783E-3</v>
      </c>
      <c r="H222" s="4">
        <f>IFERROR(Table1[[#This Row],[TOTAL_GAMES_STREAMED]] / Table1[[#This Row],[TOTAL_TIME_STREAMED]], "")</f>
        <v>0.67876200640341511</v>
      </c>
      <c r="I222" s="4">
        <f>IFERROR(Table1[[#This Row],[TOTAL_FOLLOWERS]] / Table1[[#This Row],[TotalTimeStreamed_Days]], "")</f>
        <v>12858.057630736394</v>
      </c>
      <c r="J222" s="1">
        <v>5.0999999999999996</v>
      </c>
      <c r="K222" s="2">
        <v>3070</v>
      </c>
      <c r="L222" s="8" t="str">
        <f>IF(Table1[[#This Row],[ACTIVE_DAYS_PER_WEEK]]&gt;=5, "High", "Low")</f>
        <v>High</v>
      </c>
      <c r="M222" s="2">
        <v>4295</v>
      </c>
      <c r="N222" s="1">
        <v>2.2000000000000002</v>
      </c>
      <c r="O222" s="1">
        <v>937</v>
      </c>
      <c r="P222" s="2">
        <f>Table1[[#This Row],[TOTAL_TIME_STREAMED]]/24</f>
        <v>39.041666666666664</v>
      </c>
      <c r="Q222" s="2">
        <v>502000</v>
      </c>
      <c r="R222" s="2">
        <v>7160000</v>
      </c>
      <c r="S222" s="2">
        <v>636</v>
      </c>
      <c r="T222" s="1">
        <v>5.3</v>
      </c>
      <c r="U222" s="8" t="s">
        <v>27</v>
      </c>
      <c r="V222" s="8" t="s">
        <v>28</v>
      </c>
    </row>
    <row r="223" spans="1:22" x14ac:dyDescent="0.3">
      <c r="A223" s="1">
        <v>223</v>
      </c>
      <c r="B223" s="8" t="s">
        <v>341</v>
      </c>
      <c r="C223" s="8" t="s">
        <v>52</v>
      </c>
      <c r="D223" s="8" t="s">
        <v>19</v>
      </c>
      <c r="E223" s="8" t="s">
        <v>53</v>
      </c>
      <c r="F223" s="8" t="s">
        <v>20</v>
      </c>
      <c r="G223" s="3">
        <f t="shared" si="3"/>
        <v>1.1548042704626334E-2</v>
      </c>
      <c r="H223" s="4">
        <f>IFERROR(Table1[[#This Row],[TOTAL_GAMES_STREAMED]] / Table1[[#This Row],[TOTAL_TIME_STREAMED]], "")</f>
        <v>1.3609556933313171E-3</v>
      </c>
      <c r="I223" s="4">
        <f>IFERROR(Table1[[#This Row],[TOTAL_FOLLOWERS]] / Table1[[#This Row],[TotalTimeStreamed_Days]], "")</f>
        <v>1019.8094662029335</v>
      </c>
      <c r="J223" s="1">
        <v>4.5999999999999996</v>
      </c>
      <c r="K223" s="2">
        <v>1800</v>
      </c>
      <c r="L223" s="8" t="str">
        <f>IF(Table1[[#This Row],[ACTIVE_DAYS_PER_WEEK]]&gt;=5, "High", "Low")</f>
        <v>Low</v>
      </c>
      <c r="M223" s="2">
        <v>3245</v>
      </c>
      <c r="N223" s="1">
        <v>1</v>
      </c>
      <c r="O223" s="1">
        <v>6613</v>
      </c>
      <c r="P223" s="2">
        <f>Table1[[#This Row],[TOTAL_TIME_STREAMED]]/24</f>
        <v>275.54166666666669</v>
      </c>
      <c r="Q223" s="2">
        <v>281000</v>
      </c>
      <c r="R223" s="2">
        <v>5070000</v>
      </c>
      <c r="S223" s="2">
        <v>9</v>
      </c>
      <c r="T223" s="1">
        <v>4.9000000000000004</v>
      </c>
      <c r="U223" s="8" t="s">
        <v>34</v>
      </c>
      <c r="V223" s="8" t="s">
        <v>28</v>
      </c>
    </row>
    <row r="224" spans="1:22" x14ac:dyDescent="0.3">
      <c r="A224" s="1">
        <v>224</v>
      </c>
      <c r="B224" s="8" t="s">
        <v>342</v>
      </c>
      <c r="C224" s="8" t="s">
        <v>18</v>
      </c>
      <c r="D224" s="8" t="s">
        <v>19</v>
      </c>
      <c r="E224" s="8" t="s">
        <v>43</v>
      </c>
      <c r="F224" s="8" t="s">
        <v>20</v>
      </c>
      <c r="G224" s="3">
        <f t="shared" si="3"/>
        <v>1.5887017543859648E-2</v>
      </c>
      <c r="H224" s="4">
        <f>IFERROR(Table1[[#This Row],[TOTAL_GAMES_STREAMED]] / Table1[[#This Row],[TOTAL_TIME_STREAMED]], "")</f>
        <v>1.7953762911952779E-2</v>
      </c>
      <c r="I224" s="4">
        <f>IFERROR(Table1[[#This Row],[TOTAL_FOLLOWERS]] / Table1[[#This Row],[TotalTimeStreamed_Days]], "")</f>
        <v>16822.429906542056</v>
      </c>
      <c r="J224" s="1">
        <v>5.5</v>
      </c>
      <c r="K224" s="2">
        <v>4142</v>
      </c>
      <c r="L224" s="8" t="str">
        <f>IF(Table1[[#This Row],[ACTIVE_DAYS_PER_WEEK]]&gt;=5, "High", "Low")</f>
        <v>Low</v>
      </c>
      <c r="M224" s="2">
        <v>45278</v>
      </c>
      <c r="N224" s="1">
        <v>1.2</v>
      </c>
      <c r="O224" s="1">
        <v>4066</v>
      </c>
      <c r="P224" s="2">
        <f>Table1[[#This Row],[TOTAL_TIME_STREAMED]]/24</f>
        <v>169.41666666666666</v>
      </c>
      <c r="Q224" s="2">
        <v>2850000</v>
      </c>
      <c r="R224" s="2">
        <v>31100000</v>
      </c>
      <c r="S224" s="2">
        <v>73</v>
      </c>
      <c r="T224" s="1">
        <v>3.6</v>
      </c>
      <c r="U224" s="8" t="s">
        <v>22</v>
      </c>
      <c r="V224" s="8" t="s">
        <v>28</v>
      </c>
    </row>
    <row r="225" spans="1:22" x14ac:dyDescent="0.3">
      <c r="A225" s="1">
        <v>225</v>
      </c>
      <c r="B225" s="8" t="s">
        <v>343</v>
      </c>
      <c r="C225" s="8" t="s">
        <v>18</v>
      </c>
      <c r="D225" s="8" t="s">
        <v>19</v>
      </c>
      <c r="E225" s="8" t="s">
        <v>20</v>
      </c>
      <c r="F225" s="8" t="s">
        <v>344</v>
      </c>
      <c r="G225" s="3">
        <f t="shared" si="3"/>
        <v>1.5315068493150685E-2</v>
      </c>
      <c r="H225" s="4">
        <f>IFERROR(Table1[[#This Row],[TOTAL_GAMES_STREAMED]] / Table1[[#This Row],[TOTAL_TIME_STREAMED]], "")</f>
        <v>3.9110429447852764E-2</v>
      </c>
      <c r="I225" s="4">
        <f>IFERROR(Table1[[#This Row],[TOTAL_FOLLOWERS]] / Table1[[#This Row],[TotalTimeStreamed_Days]], "")</f>
        <v>1679.4478527607362</v>
      </c>
      <c r="J225" s="1">
        <v>5.2</v>
      </c>
      <c r="K225" s="2">
        <v>4290</v>
      </c>
      <c r="L225" s="8" t="str">
        <f>IF(Table1[[#This Row],[ACTIVE_DAYS_PER_WEEK]]&gt;=5, "High", "Low")</f>
        <v>Low</v>
      </c>
      <c r="M225" s="2">
        <v>5590</v>
      </c>
      <c r="N225" s="1">
        <v>1.7</v>
      </c>
      <c r="O225" s="1">
        <v>5216</v>
      </c>
      <c r="P225" s="2">
        <f>Table1[[#This Row],[TOTAL_TIME_STREAMED]]/24</f>
        <v>217.33333333333334</v>
      </c>
      <c r="Q225" s="2">
        <v>365000</v>
      </c>
      <c r="R225" s="2">
        <v>476000</v>
      </c>
      <c r="S225" s="2">
        <v>204</v>
      </c>
      <c r="T225" s="1">
        <v>4.8</v>
      </c>
      <c r="U225" s="8" t="s">
        <v>22</v>
      </c>
      <c r="V225" s="8" t="s">
        <v>31</v>
      </c>
    </row>
    <row r="226" spans="1:22" x14ac:dyDescent="0.3">
      <c r="A226" s="1">
        <v>226</v>
      </c>
      <c r="B226" s="8" t="s">
        <v>345</v>
      </c>
      <c r="C226" s="8" t="s">
        <v>18</v>
      </c>
      <c r="D226" s="8" t="s">
        <v>47</v>
      </c>
      <c r="E226" s="8" t="s">
        <v>346</v>
      </c>
      <c r="F226" s="8" t="s">
        <v>347</v>
      </c>
      <c r="G226" s="3">
        <f t="shared" si="3"/>
        <v>1.1381730769230769E-2</v>
      </c>
      <c r="H226" s="4">
        <f>IFERROR(Table1[[#This Row],[TOTAL_GAMES_STREAMED]] / Table1[[#This Row],[TOTAL_TIME_STREAMED]], "")</f>
        <v>1.3881613410162389E-2</v>
      </c>
      <c r="I226" s="4">
        <f>IFERROR(Table1[[#This Row],[TOTAL_FOLLOWERS]] / Table1[[#This Row],[TotalTimeStreamed_Days]], "")</f>
        <v>13074.908328968046</v>
      </c>
      <c r="J226" s="1">
        <v>2.8</v>
      </c>
      <c r="K226" s="2">
        <v>1533</v>
      </c>
      <c r="L226" s="8" t="str">
        <f>IF(Table1[[#This Row],[ACTIVE_DAYS_PER_WEEK]]&gt;=5, "High", "Low")</f>
        <v>Low</v>
      </c>
      <c r="M226" s="2">
        <v>23674</v>
      </c>
      <c r="N226" s="1">
        <v>1</v>
      </c>
      <c r="O226" s="1">
        <v>3818</v>
      </c>
      <c r="P226" s="2">
        <f>Table1[[#This Row],[TOTAL_TIME_STREAMED]]/24</f>
        <v>159.08333333333334</v>
      </c>
      <c r="Q226" s="2">
        <v>2080000</v>
      </c>
      <c r="R226" s="2">
        <v>32700000</v>
      </c>
      <c r="S226" s="2">
        <v>53</v>
      </c>
      <c r="T226" s="1">
        <v>3.4</v>
      </c>
      <c r="U226" s="8" t="s">
        <v>27</v>
      </c>
      <c r="V226" s="8" t="s">
        <v>28</v>
      </c>
    </row>
    <row r="227" spans="1:22" x14ac:dyDescent="0.3">
      <c r="A227" s="1">
        <v>227</v>
      </c>
      <c r="B227" s="8" t="s">
        <v>348</v>
      </c>
      <c r="C227" s="8" t="s">
        <v>57</v>
      </c>
      <c r="D227" s="8" t="s">
        <v>19</v>
      </c>
      <c r="E227" s="8" t="s">
        <v>43</v>
      </c>
      <c r="F227" s="8" t="s">
        <v>89</v>
      </c>
      <c r="G227" s="3">
        <f t="shared" si="3"/>
        <v>3.8336798336798335E-3</v>
      </c>
      <c r="H227" s="4">
        <f>IFERROR(Table1[[#This Row],[TOTAL_GAMES_STREAMED]] / Table1[[#This Row],[TOTAL_TIME_STREAMED]], "")</f>
        <v>1.9643086403902939E-2</v>
      </c>
      <c r="I227" s="4">
        <f>IFERROR(Table1[[#This Row],[TOTAL_FOLLOWERS]] / Table1[[#This Row],[TotalTimeStreamed_Days]], "")</f>
        <v>1482.0901271023238</v>
      </c>
      <c r="J227" s="1">
        <v>7</v>
      </c>
      <c r="K227" s="2">
        <v>4060</v>
      </c>
      <c r="L227" s="8" t="str">
        <f>IF(Table1[[#This Row],[ACTIVE_DAYS_PER_WEEK]]&gt;=5, "High", "Low")</f>
        <v>High</v>
      </c>
      <c r="M227" s="2">
        <v>1844</v>
      </c>
      <c r="N227" s="1">
        <v>1.4</v>
      </c>
      <c r="O227" s="1">
        <v>7789</v>
      </c>
      <c r="P227" s="2">
        <f>Table1[[#This Row],[TOTAL_TIME_STREAMED]]/24</f>
        <v>324.54166666666669</v>
      </c>
      <c r="Q227" s="2">
        <v>481000</v>
      </c>
      <c r="R227" s="2">
        <v>2190000</v>
      </c>
      <c r="S227" s="2">
        <v>153</v>
      </c>
      <c r="T227" s="1">
        <v>5.9</v>
      </c>
      <c r="U227" s="8" t="s">
        <v>31</v>
      </c>
      <c r="V227" s="8" t="s">
        <v>28</v>
      </c>
    </row>
    <row r="228" spans="1:22" x14ac:dyDescent="0.3">
      <c r="A228" s="1">
        <v>228</v>
      </c>
      <c r="B228" s="8" t="s">
        <v>349</v>
      </c>
      <c r="C228" s="8" t="s">
        <v>68</v>
      </c>
      <c r="D228" s="8" t="s">
        <v>19</v>
      </c>
      <c r="E228" s="8" t="s">
        <v>30</v>
      </c>
      <c r="F228" s="8" t="s">
        <v>20</v>
      </c>
      <c r="G228" s="3">
        <f t="shared" si="3"/>
        <v>8.5085526315789473E-2</v>
      </c>
      <c r="H228" s="4">
        <f>IFERROR(Table1[[#This Row],[TOTAL_GAMES_STREAMED]] / Table1[[#This Row],[TOTAL_TIME_STREAMED]], "")</f>
        <v>2.8987374388044319E-2</v>
      </c>
      <c r="I228" s="4">
        <f>IFERROR(Table1[[#This Row],[TOTAL_FOLLOWERS]] / Table1[[#This Row],[TotalTimeStreamed_Days]], "")</f>
        <v>469.98196341149185</v>
      </c>
      <c r="J228" s="1">
        <v>6.9</v>
      </c>
      <c r="K228" s="2">
        <v>1220</v>
      </c>
      <c r="L228" s="8" t="str">
        <f>IF(Table1[[#This Row],[ACTIVE_DAYS_PER_WEEK]]&gt;=5, "High", "Low")</f>
        <v>Low</v>
      </c>
      <c r="M228" s="2">
        <v>12933</v>
      </c>
      <c r="N228" s="1">
        <v>1.8</v>
      </c>
      <c r="O228" s="1">
        <v>7762</v>
      </c>
      <c r="P228" s="2">
        <f>Table1[[#This Row],[TOTAL_TIME_STREAMED]]/24</f>
        <v>323.41666666666669</v>
      </c>
      <c r="Q228" s="2">
        <v>152000</v>
      </c>
      <c r="R228" s="2">
        <v>16100000</v>
      </c>
      <c r="S228" s="2">
        <v>225</v>
      </c>
      <c r="T228" s="1">
        <v>3.1</v>
      </c>
      <c r="U228" s="8" t="s">
        <v>23</v>
      </c>
      <c r="V228" s="8" t="s">
        <v>28</v>
      </c>
    </row>
    <row r="229" spans="1:22" x14ac:dyDescent="0.3">
      <c r="A229" s="1">
        <v>229</v>
      </c>
      <c r="B229" s="8" t="s">
        <v>350</v>
      </c>
      <c r="C229" s="8" t="s">
        <v>52</v>
      </c>
      <c r="D229" s="8" t="s">
        <v>19</v>
      </c>
      <c r="E229" s="8" t="s">
        <v>53</v>
      </c>
      <c r="F229" s="8" t="s">
        <v>66</v>
      </c>
      <c r="G229" s="3">
        <f t="shared" si="3"/>
        <v>0</v>
      </c>
      <c r="H229" s="4">
        <f>IFERROR(Table1[[#This Row],[TOTAL_GAMES_STREAMED]] / Table1[[#This Row],[TOTAL_TIME_STREAMED]], "")</f>
        <v>3.2258064516129032E-4</v>
      </c>
      <c r="I229" s="4">
        <f>IFERROR(Table1[[#This Row],[TOTAL_FOLLOWERS]] / Table1[[#This Row],[TotalTimeStreamed_Days]], "")</f>
        <v>304.64516129032262</v>
      </c>
      <c r="J229" s="1">
        <v>10</v>
      </c>
      <c r="K229" s="2">
        <v>1175</v>
      </c>
      <c r="L229" s="8" t="str">
        <f>IF(Table1[[#This Row],[ACTIVE_DAYS_PER_WEEK]]&gt;=5, "High", "Low")</f>
        <v>Low</v>
      </c>
      <c r="M229" s="2">
        <v>0</v>
      </c>
      <c r="N229" s="1">
        <v>1</v>
      </c>
      <c r="O229" s="1">
        <v>6200</v>
      </c>
      <c r="P229" s="2">
        <f>Table1[[#This Row],[TOTAL_TIME_STREAMED]]/24</f>
        <v>258.33333333333331</v>
      </c>
      <c r="Q229" s="2">
        <v>78700</v>
      </c>
      <c r="R229" s="2">
        <v>0</v>
      </c>
      <c r="S229" s="2">
        <v>2</v>
      </c>
      <c r="T229" s="1">
        <v>1.1000000000000001</v>
      </c>
      <c r="U229" s="8" t="s">
        <v>34</v>
      </c>
      <c r="V229" s="8" t="s">
        <v>34</v>
      </c>
    </row>
    <row r="230" spans="1:22" x14ac:dyDescent="0.3">
      <c r="A230" s="1">
        <v>230</v>
      </c>
      <c r="B230" s="8" t="s">
        <v>351</v>
      </c>
      <c r="C230" s="8" t="s">
        <v>36</v>
      </c>
      <c r="D230" s="8" t="s">
        <v>19</v>
      </c>
      <c r="E230" s="8" t="s">
        <v>100</v>
      </c>
      <c r="F230" s="8" t="s">
        <v>20</v>
      </c>
      <c r="G230" s="3">
        <f t="shared" si="3"/>
        <v>1.2332103321033211E-2</v>
      </c>
      <c r="H230" s="4">
        <f>IFERROR(Table1[[#This Row],[TOTAL_GAMES_STREAMED]] / Table1[[#This Row],[TOTAL_TIME_STREAMED]], "")</f>
        <v>1.5751383567475522E-2</v>
      </c>
      <c r="I230" s="4">
        <f>IFERROR(Table1[[#This Row],[TOTAL_FOLLOWERS]] / Table1[[#This Row],[TotalTimeStreamed_Days]], "")</f>
        <v>2768.8378033205618</v>
      </c>
      <c r="J230" s="1">
        <v>3.2</v>
      </c>
      <c r="K230" s="2">
        <v>3410</v>
      </c>
      <c r="L230" s="8" t="str">
        <f>IF(Table1[[#This Row],[ACTIVE_DAYS_PER_WEEK]]&gt;=5, "High", "Low")</f>
        <v>Low</v>
      </c>
      <c r="M230" s="2">
        <v>3342</v>
      </c>
      <c r="N230" s="1">
        <v>1.3</v>
      </c>
      <c r="O230" s="1">
        <v>2349</v>
      </c>
      <c r="P230" s="2">
        <f>Table1[[#This Row],[TOTAL_TIME_STREAMED]]/24</f>
        <v>97.875</v>
      </c>
      <c r="Q230" s="2">
        <v>271000</v>
      </c>
      <c r="R230" s="2">
        <v>2660000</v>
      </c>
      <c r="S230" s="2">
        <v>37</v>
      </c>
      <c r="T230" s="1">
        <v>2.4</v>
      </c>
      <c r="U230" s="8" t="s">
        <v>37</v>
      </c>
      <c r="V230" s="8" t="s">
        <v>28</v>
      </c>
    </row>
    <row r="231" spans="1:22" x14ac:dyDescent="0.3">
      <c r="A231" s="1">
        <v>231</v>
      </c>
      <c r="B231" s="8" t="s">
        <v>352</v>
      </c>
      <c r="C231" s="8" t="s">
        <v>18</v>
      </c>
      <c r="D231" s="8" t="s">
        <v>47</v>
      </c>
      <c r="E231" s="8" t="s">
        <v>53</v>
      </c>
      <c r="F231" s="8" t="s">
        <v>66</v>
      </c>
      <c r="G231" s="3">
        <f t="shared" si="3"/>
        <v>0.13381818181818181</v>
      </c>
      <c r="H231" s="4">
        <f>IFERROR(Table1[[#This Row],[TOTAL_GAMES_STREAMED]] / Table1[[#This Row],[TOTAL_TIME_STREAMED]], "")</f>
        <v>1.6528925619834711E-2</v>
      </c>
      <c r="I231" s="4">
        <f>IFERROR(Table1[[#This Row],[TOTAL_FOLLOWERS]] / Table1[[#This Row],[TotalTimeStreamed_Days]], "")</f>
        <v>41454.545454545449</v>
      </c>
      <c r="J231" s="1">
        <v>8.3000000000000007</v>
      </c>
      <c r="K231" s="2">
        <v>1321</v>
      </c>
      <c r="L231" s="8" t="str">
        <f>IF(Table1[[#This Row],[ACTIVE_DAYS_PER_WEEK]]&gt;=5, "High", "Low")</f>
        <v>Low</v>
      </c>
      <c r="M231" s="2">
        <v>27968</v>
      </c>
      <c r="N231" s="1">
        <v>1</v>
      </c>
      <c r="O231" s="1">
        <v>121</v>
      </c>
      <c r="P231" s="2">
        <f>Table1[[#This Row],[TOTAL_TIME_STREAMED]]/24</f>
        <v>5.041666666666667</v>
      </c>
      <c r="Q231" s="2">
        <v>209000</v>
      </c>
      <c r="R231" s="2">
        <v>5080000</v>
      </c>
      <c r="S231" s="2">
        <v>2</v>
      </c>
      <c r="T231" s="1">
        <v>0.5</v>
      </c>
      <c r="U231" s="8" t="s">
        <v>28</v>
      </c>
      <c r="V231" s="8" t="s">
        <v>31</v>
      </c>
    </row>
    <row r="232" spans="1:22" x14ac:dyDescent="0.3">
      <c r="A232" s="1">
        <v>232</v>
      </c>
      <c r="B232" s="8" t="s">
        <v>353</v>
      </c>
      <c r="C232" s="8" t="s">
        <v>18</v>
      </c>
      <c r="D232" s="8" t="s">
        <v>19</v>
      </c>
      <c r="E232" s="8" t="s">
        <v>20</v>
      </c>
      <c r="F232" s="8" t="s">
        <v>30</v>
      </c>
      <c r="G232" s="3">
        <f t="shared" si="3"/>
        <v>1.7000643776824035E-2</v>
      </c>
      <c r="H232" s="4">
        <f>IFERROR(Table1[[#This Row],[TOTAL_GAMES_STREAMED]] / Table1[[#This Row],[TOTAL_TIME_STREAMED]], "")</f>
        <v>2.0914020139426802E-2</v>
      </c>
      <c r="I232" s="4">
        <f>IFERROR(Table1[[#This Row],[TOTAL_FOLLOWERS]] / Table1[[#This Row],[TotalTimeStreamed_Days]], "")</f>
        <v>34652.207591014718</v>
      </c>
      <c r="J232" s="1">
        <v>3.8</v>
      </c>
      <c r="K232" s="2">
        <v>6735</v>
      </c>
      <c r="L232" s="8" t="str">
        <f>IF(Table1[[#This Row],[ACTIVE_DAYS_PER_WEEK]]&gt;=5, "High", "Low")</f>
        <v>Low</v>
      </c>
      <c r="M232" s="2">
        <v>158446</v>
      </c>
      <c r="N232" s="1">
        <v>1.8</v>
      </c>
      <c r="O232" s="1">
        <v>6455</v>
      </c>
      <c r="P232" s="2">
        <f>Table1[[#This Row],[TOTAL_TIME_STREAMED]]/24</f>
        <v>268.95833333333331</v>
      </c>
      <c r="Q232" s="2">
        <v>9320000</v>
      </c>
      <c r="R232" s="2">
        <v>220000000</v>
      </c>
      <c r="S232" s="2">
        <v>135</v>
      </c>
      <c r="T232" s="1">
        <v>4.4000000000000004</v>
      </c>
      <c r="U232" s="8" t="s">
        <v>27</v>
      </c>
      <c r="V232" s="8" t="s">
        <v>37</v>
      </c>
    </row>
    <row r="233" spans="1:22" x14ac:dyDescent="0.3">
      <c r="A233" s="1">
        <v>233</v>
      </c>
      <c r="B233" s="8" t="s">
        <v>354</v>
      </c>
      <c r="C233" s="8" t="s">
        <v>41</v>
      </c>
      <c r="D233" s="8" t="s">
        <v>19</v>
      </c>
      <c r="E233" s="8" t="s">
        <v>64</v>
      </c>
      <c r="F233" s="8" t="s">
        <v>20</v>
      </c>
      <c r="G233" s="3">
        <f t="shared" si="3"/>
        <v>1.7648522550544322E-2</v>
      </c>
      <c r="H233" s="4">
        <f>IFERROR(Table1[[#This Row],[TOTAL_GAMES_STREAMED]] / Table1[[#This Row],[TOTAL_TIME_STREAMED]], "")</f>
        <v>1.1537582819282613E-2</v>
      </c>
      <c r="I233" s="4">
        <f>IFERROR(Table1[[#This Row],[TOTAL_FOLLOWERS]] / Table1[[#This Row],[TotalTimeStreamed_Days]], "")</f>
        <v>1762.8512679917751</v>
      </c>
      <c r="J233" s="1">
        <v>6.8</v>
      </c>
      <c r="K233" s="2">
        <v>4710</v>
      </c>
      <c r="L233" s="8" t="str">
        <f>IF(Table1[[#This Row],[ACTIVE_DAYS_PER_WEEK]]&gt;=5, "High", "Low")</f>
        <v>High</v>
      </c>
      <c r="M233" s="2">
        <v>11348</v>
      </c>
      <c r="N233" s="1">
        <v>2.2999999999999998</v>
      </c>
      <c r="O233" s="1">
        <v>8754</v>
      </c>
      <c r="P233" s="2">
        <f>Table1[[#This Row],[TOTAL_TIME_STREAMED]]/24</f>
        <v>364.75</v>
      </c>
      <c r="Q233" s="2">
        <v>643000</v>
      </c>
      <c r="R233" s="2">
        <v>15400000</v>
      </c>
      <c r="S233" s="2">
        <v>101</v>
      </c>
      <c r="T233" s="1">
        <v>6.6</v>
      </c>
      <c r="U233" s="8" t="s">
        <v>28</v>
      </c>
      <c r="V233" s="8" t="s">
        <v>28</v>
      </c>
    </row>
    <row r="234" spans="1:22" x14ac:dyDescent="0.3">
      <c r="A234" s="1">
        <v>234</v>
      </c>
      <c r="B234" s="8" t="s">
        <v>355</v>
      </c>
      <c r="C234" s="8" t="s">
        <v>18</v>
      </c>
      <c r="D234" s="8" t="s">
        <v>19</v>
      </c>
      <c r="E234" s="8" t="s">
        <v>356</v>
      </c>
      <c r="F234" s="8" t="s">
        <v>357</v>
      </c>
      <c r="G234" s="3">
        <f t="shared" si="3"/>
        <v>1.9131011608623547E-2</v>
      </c>
      <c r="H234" s="4">
        <f>IFERROR(Table1[[#This Row],[TOTAL_GAMES_STREAMED]] / Table1[[#This Row],[TOTAL_TIME_STREAMED]], "")</f>
        <v>0.11306811183643306</v>
      </c>
      <c r="I234" s="4">
        <f>IFERROR(Table1[[#This Row],[TOTAL_FOLLOWERS]] / Table1[[#This Row],[TotalTimeStreamed_Days]], "")</f>
        <v>1782.4855277743563</v>
      </c>
      <c r="J234" s="1">
        <v>4.3</v>
      </c>
      <c r="K234" s="2">
        <v>2130</v>
      </c>
      <c r="L234" s="8" t="str">
        <f>IF(Table1[[#This Row],[ACTIVE_DAYS_PER_WEEK]]&gt;=5, "High", "Low")</f>
        <v>Low</v>
      </c>
      <c r="M234" s="2">
        <v>11536</v>
      </c>
      <c r="N234" s="1">
        <v>2</v>
      </c>
      <c r="O234" s="1">
        <v>8119</v>
      </c>
      <c r="P234" s="2">
        <f>Table1[[#This Row],[TOTAL_TIME_STREAMED]]/24</f>
        <v>338.29166666666669</v>
      </c>
      <c r="Q234" s="2">
        <v>603000</v>
      </c>
      <c r="R234" s="2">
        <v>41000000</v>
      </c>
      <c r="S234" s="2">
        <v>918</v>
      </c>
      <c r="T234" s="1">
        <v>4.8</v>
      </c>
      <c r="U234" s="8" t="s">
        <v>34</v>
      </c>
      <c r="V234" s="8" t="s">
        <v>34</v>
      </c>
    </row>
    <row r="235" spans="1:22" x14ac:dyDescent="0.3">
      <c r="A235" s="1">
        <v>235</v>
      </c>
      <c r="B235" s="8" t="s">
        <v>358</v>
      </c>
      <c r="C235" s="8" t="s">
        <v>52</v>
      </c>
      <c r="D235" s="8" t="s">
        <v>19</v>
      </c>
      <c r="E235" s="8" t="s">
        <v>20</v>
      </c>
      <c r="F235" s="8" t="s">
        <v>1257</v>
      </c>
      <c r="G235" s="3">
        <f t="shared" si="3"/>
        <v>1.1003007518796992E-2</v>
      </c>
      <c r="H235" s="4">
        <f>IFERROR(Table1[[#This Row],[TOTAL_GAMES_STREAMED]] / Table1[[#This Row],[TOTAL_TIME_STREAMED]], "")</f>
        <v>1.6549441456350848E-2</v>
      </c>
      <c r="I235" s="4">
        <f>IFERROR(Table1[[#This Row],[TOTAL_FOLLOWERS]] / Table1[[#This Row],[TotalTimeStreamed_Days]], "")</f>
        <v>6603.2271410839885</v>
      </c>
      <c r="J235" s="1">
        <v>3.2</v>
      </c>
      <c r="K235" s="2">
        <v>9180</v>
      </c>
      <c r="L235" s="8" t="str">
        <f>IF(Table1[[#This Row],[ACTIVE_DAYS_PER_WEEK]]&gt;=5, "High", "Low")</f>
        <v>High</v>
      </c>
      <c r="M235" s="2">
        <v>7317</v>
      </c>
      <c r="N235" s="1">
        <v>2.1</v>
      </c>
      <c r="O235" s="1">
        <v>2417</v>
      </c>
      <c r="P235" s="2">
        <f>Table1[[#This Row],[TOTAL_TIME_STREAMED]]/24</f>
        <v>100.70833333333333</v>
      </c>
      <c r="Q235" s="2">
        <v>665000</v>
      </c>
      <c r="R235" s="2">
        <v>5300000</v>
      </c>
      <c r="S235" s="2">
        <v>40</v>
      </c>
      <c r="T235" s="1">
        <v>5.3</v>
      </c>
      <c r="U235" s="8" t="s">
        <v>28</v>
      </c>
      <c r="V235" s="8" t="s">
        <v>34</v>
      </c>
    </row>
    <row r="236" spans="1:22" x14ac:dyDescent="0.3">
      <c r="A236" s="1">
        <v>236</v>
      </c>
      <c r="B236" s="8" t="s">
        <v>359</v>
      </c>
      <c r="C236" s="8" t="s">
        <v>73</v>
      </c>
      <c r="D236" s="8" t="s">
        <v>19</v>
      </c>
      <c r="E236" s="8" t="s">
        <v>30</v>
      </c>
      <c r="F236" s="8" t="s">
        <v>116</v>
      </c>
      <c r="G236" s="3">
        <f t="shared" si="3"/>
        <v>4.8620901639344259E-2</v>
      </c>
      <c r="H236" s="4">
        <f>IFERROR(Table1[[#This Row],[TOTAL_GAMES_STREAMED]] / Table1[[#This Row],[TOTAL_TIME_STREAMED]], "")</f>
        <v>2.0713245075061761E-2</v>
      </c>
      <c r="I236" s="4">
        <f>IFERROR(Table1[[#This Row],[TOTAL_FOLLOWERS]] / Table1[[#This Row],[TotalTimeStreamed_Days]], "")</f>
        <v>3709.3811363780328</v>
      </c>
      <c r="J236" s="1">
        <v>8</v>
      </c>
      <c r="K236" s="2">
        <v>1143</v>
      </c>
      <c r="L236" s="8" t="str">
        <f>IF(Table1[[#This Row],[ACTIVE_DAYS_PER_WEEK]]&gt;=5, "High", "Low")</f>
        <v>High</v>
      </c>
      <c r="M236" s="2">
        <v>118635</v>
      </c>
      <c r="N236" s="1">
        <v>2.1</v>
      </c>
      <c r="O236" s="1">
        <v>15787</v>
      </c>
      <c r="P236" s="2">
        <f>Table1[[#This Row],[TOTAL_TIME_STREAMED]]/24</f>
        <v>657.79166666666663</v>
      </c>
      <c r="Q236" s="2">
        <v>2440000</v>
      </c>
      <c r="R236" s="2">
        <v>248000000</v>
      </c>
      <c r="S236" s="2">
        <v>327</v>
      </c>
      <c r="T236" s="1">
        <v>5.0999999999999996</v>
      </c>
      <c r="U236" s="8" t="s">
        <v>31</v>
      </c>
      <c r="V236" s="8" t="s">
        <v>23</v>
      </c>
    </row>
    <row r="237" spans="1:22" x14ac:dyDescent="0.3">
      <c r="A237" s="1">
        <v>237</v>
      </c>
      <c r="B237" s="8" t="s">
        <v>360</v>
      </c>
      <c r="C237" s="8" t="s">
        <v>50</v>
      </c>
      <c r="D237" s="8" t="s">
        <v>19</v>
      </c>
      <c r="E237" s="8" t="s">
        <v>39</v>
      </c>
      <c r="F237" s="8" t="s">
        <v>114</v>
      </c>
      <c r="G237" s="3">
        <f t="shared" si="3"/>
        <v>8.1893258426966285E-3</v>
      </c>
      <c r="H237" s="4">
        <f>IFERROR(Table1[[#This Row],[TOTAL_GAMES_STREAMED]] / Table1[[#This Row],[TOTAL_TIME_STREAMED]], "")</f>
        <v>1.8071572940197362E-2</v>
      </c>
      <c r="I237" s="4">
        <f>IFERROR(Table1[[#This Row],[TOTAL_FOLLOWERS]] / Table1[[#This Row],[TotalTimeStreamed_Days]], "")</f>
        <v>2539.531565806682</v>
      </c>
      <c r="J237" s="1">
        <v>6.1</v>
      </c>
      <c r="K237" s="2">
        <v>6150</v>
      </c>
      <c r="L237" s="8" t="str">
        <f>IF(Table1[[#This Row],[ACTIVE_DAYS_PER_WEEK]]&gt;=5, "High", "Low")</f>
        <v>High</v>
      </c>
      <c r="M237" s="2">
        <v>14577</v>
      </c>
      <c r="N237" s="1">
        <v>1.9</v>
      </c>
      <c r="O237" s="1">
        <v>16822</v>
      </c>
      <c r="P237" s="2">
        <f>Table1[[#This Row],[TOTAL_TIME_STREAMED]]/24</f>
        <v>700.91666666666663</v>
      </c>
      <c r="Q237" s="2">
        <v>1780000</v>
      </c>
      <c r="R237" s="2">
        <v>41100000</v>
      </c>
      <c r="S237" s="2">
        <v>304</v>
      </c>
      <c r="T237" s="1">
        <v>7</v>
      </c>
      <c r="U237" s="8" t="s">
        <v>31</v>
      </c>
      <c r="V237" s="8" t="s">
        <v>23</v>
      </c>
    </row>
    <row r="238" spans="1:22" x14ac:dyDescent="0.3">
      <c r="A238" s="1">
        <v>238</v>
      </c>
      <c r="B238" s="8" t="s">
        <v>361</v>
      </c>
      <c r="C238" s="8" t="s">
        <v>41</v>
      </c>
      <c r="D238" s="8" t="s">
        <v>19</v>
      </c>
      <c r="E238" s="8" t="s">
        <v>116</v>
      </c>
      <c r="F238" s="8" t="s">
        <v>110</v>
      </c>
      <c r="G238" s="3">
        <f t="shared" si="3"/>
        <v>4.8354401805869071E-2</v>
      </c>
      <c r="H238" s="4">
        <f>IFERROR(Table1[[#This Row],[TOTAL_GAMES_STREAMED]] / Table1[[#This Row],[TOTAL_TIME_STREAMED]], "")</f>
        <v>6.1034892513773358E-2</v>
      </c>
      <c r="I238" s="4">
        <f>IFERROR(Table1[[#This Row],[TOTAL_FOLLOWERS]] / Table1[[#This Row],[TotalTimeStreamed_Days]], "")</f>
        <v>2297.0724856865077</v>
      </c>
      <c r="J238" s="1">
        <v>4.8</v>
      </c>
      <c r="K238" s="2">
        <v>4430</v>
      </c>
      <c r="L238" s="8" t="str">
        <f>IF(Table1[[#This Row],[ACTIVE_DAYS_PER_WEEK]]&gt;=5, "High", "Low")</f>
        <v>Low</v>
      </c>
      <c r="M238" s="2">
        <v>42842</v>
      </c>
      <c r="N238" s="1">
        <v>1.5</v>
      </c>
      <c r="O238" s="1">
        <v>9257</v>
      </c>
      <c r="P238" s="2">
        <f>Table1[[#This Row],[TOTAL_TIME_STREAMED]]/24</f>
        <v>385.70833333333331</v>
      </c>
      <c r="Q238" s="2">
        <v>886000</v>
      </c>
      <c r="R238" s="2">
        <v>86100000</v>
      </c>
      <c r="S238" s="2">
        <v>565</v>
      </c>
      <c r="T238" s="1">
        <v>4.9000000000000004</v>
      </c>
      <c r="U238" s="8" t="s">
        <v>37</v>
      </c>
      <c r="V238" s="8" t="s">
        <v>28</v>
      </c>
    </row>
    <row r="239" spans="1:22" x14ac:dyDescent="0.3">
      <c r="A239" s="1">
        <v>239</v>
      </c>
      <c r="B239" s="8" t="s">
        <v>362</v>
      </c>
      <c r="C239" s="8" t="s">
        <v>73</v>
      </c>
      <c r="D239" s="8" t="s">
        <v>19</v>
      </c>
      <c r="E239" s="8" t="s">
        <v>55</v>
      </c>
      <c r="F239" s="8" t="s">
        <v>78</v>
      </c>
      <c r="G239" s="3">
        <f t="shared" si="3"/>
        <v>1.8050541516245486E-4</v>
      </c>
      <c r="H239" s="4">
        <f>IFERROR(Table1[[#This Row],[TOTAL_GAMES_STREAMED]] / Table1[[#This Row],[TOTAL_TIME_STREAMED]], "")</f>
        <v>2.0562770562770564E-2</v>
      </c>
      <c r="I239" s="4">
        <f>IFERROR(Table1[[#This Row],[TOTAL_FOLLOWERS]] / Table1[[#This Row],[TotalTimeStreamed_Days]], "")</f>
        <v>3597.4025974025976</v>
      </c>
      <c r="J239" s="1">
        <v>7.5</v>
      </c>
      <c r="K239" s="2">
        <v>112</v>
      </c>
      <c r="L239" s="8" t="str">
        <f>IF(Table1[[#This Row],[ACTIVE_DAYS_PER_WEEK]]&gt;=5, "High", "Low")</f>
        <v>Low</v>
      </c>
      <c r="M239" s="2">
        <v>50</v>
      </c>
      <c r="N239" s="1">
        <v>1.9</v>
      </c>
      <c r="O239" s="1">
        <v>1848</v>
      </c>
      <c r="P239" s="2">
        <f>Table1[[#This Row],[TOTAL_TIME_STREAMED]]/24</f>
        <v>77</v>
      </c>
      <c r="Q239" s="2">
        <v>277000</v>
      </c>
      <c r="R239" s="2">
        <v>1300</v>
      </c>
      <c r="S239" s="2">
        <v>38</v>
      </c>
      <c r="T239" s="1">
        <v>0.9</v>
      </c>
      <c r="U239" s="8" t="s">
        <v>31</v>
      </c>
      <c r="V239" s="8" t="s">
        <v>27</v>
      </c>
    </row>
    <row r="240" spans="1:22" x14ac:dyDescent="0.3">
      <c r="A240" s="1">
        <v>240</v>
      </c>
      <c r="B240" s="8" t="s">
        <v>363</v>
      </c>
      <c r="C240" s="8" t="s">
        <v>18</v>
      </c>
      <c r="D240" s="8" t="s">
        <v>19</v>
      </c>
      <c r="E240" s="8" t="s">
        <v>364</v>
      </c>
      <c r="F240" s="8" t="s">
        <v>365</v>
      </c>
      <c r="G240" s="3">
        <f t="shared" si="3"/>
        <v>1.1056862745098039E-2</v>
      </c>
      <c r="H240" s="4">
        <f>IFERROR(Table1[[#This Row],[TOTAL_GAMES_STREAMED]] / Table1[[#This Row],[TOTAL_TIME_STREAMED]], "")</f>
        <v>1.2090550505916653E-2</v>
      </c>
      <c r="I240" s="4">
        <f>IFERROR(Table1[[#This Row],[TOTAL_FOLLOWERS]] / Table1[[#This Row],[TotalTimeStreamed_Days]], "")</f>
        <v>2099.125364431487</v>
      </c>
      <c r="J240" s="1">
        <v>6</v>
      </c>
      <c r="K240" s="2">
        <v>5520</v>
      </c>
      <c r="L240" s="8" t="str">
        <f>IF(Table1[[#This Row],[ACTIVE_DAYS_PER_WEEK]]&gt;=5, "High", "Low")</f>
        <v>High</v>
      </c>
      <c r="M240" s="2">
        <v>11278</v>
      </c>
      <c r="N240" s="1">
        <v>1.2</v>
      </c>
      <c r="O240" s="1">
        <v>11662</v>
      </c>
      <c r="P240" s="2">
        <f>Table1[[#This Row],[TOTAL_TIME_STREAMED]]/24</f>
        <v>485.91666666666669</v>
      </c>
      <c r="Q240" s="2">
        <v>1020000</v>
      </c>
      <c r="R240" s="2">
        <v>20700000</v>
      </c>
      <c r="S240" s="2">
        <v>141</v>
      </c>
      <c r="T240" s="1">
        <v>5</v>
      </c>
      <c r="U240" s="8" t="s">
        <v>23</v>
      </c>
      <c r="V240" s="8" t="s">
        <v>27</v>
      </c>
    </row>
    <row r="241" spans="1:22" x14ac:dyDescent="0.3">
      <c r="A241" s="1">
        <v>241</v>
      </c>
      <c r="B241" s="8" t="s">
        <v>366</v>
      </c>
      <c r="C241" s="8" t="s">
        <v>36</v>
      </c>
      <c r="D241" s="8" t="s">
        <v>19</v>
      </c>
      <c r="E241" s="8" t="s">
        <v>20</v>
      </c>
      <c r="F241" s="8" t="s">
        <v>39</v>
      </c>
      <c r="G241" s="3">
        <f t="shared" si="3"/>
        <v>1.1107078039927405E-2</v>
      </c>
      <c r="H241" s="4">
        <f>IFERROR(Table1[[#This Row],[TOTAL_GAMES_STREAMED]] / Table1[[#This Row],[TOTAL_TIME_STREAMED]], "")</f>
        <v>1.8883759966428871E-2</v>
      </c>
      <c r="I241" s="4">
        <f>IFERROR(Table1[[#This Row],[TOTAL_FOLLOWERS]] / Table1[[#This Row],[TotalTimeStreamed_Days]], "")</f>
        <v>2774.6537977339485</v>
      </c>
      <c r="J241" s="1">
        <v>7.2</v>
      </c>
      <c r="K241" s="2">
        <v>8780</v>
      </c>
      <c r="L241" s="8" t="str">
        <f>IF(Table1[[#This Row],[ACTIVE_DAYS_PER_WEEK]]&gt;=5, "High", "Low")</f>
        <v>Low</v>
      </c>
      <c r="M241" s="2">
        <v>6120</v>
      </c>
      <c r="N241" s="1">
        <v>1.9</v>
      </c>
      <c r="O241" s="1">
        <v>4766</v>
      </c>
      <c r="P241" s="2">
        <f>Table1[[#This Row],[TOTAL_TIME_STREAMED]]/24</f>
        <v>198.58333333333334</v>
      </c>
      <c r="Q241" s="2">
        <v>551000</v>
      </c>
      <c r="R241" s="2">
        <v>394000</v>
      </c>
      <c r="S241" s="2">
        <v>90</v>
      </c>
      <c r="T241" s="1">
        <v>2.2000000000000002</v>
      </c>
      <c r="U241" s="8" t="s">
        <v>37</v>
      </c>
      <c r="V241" s="8" t="s">
        <v>34</v>
      </c>
    </row>
    <row r="242" spans="1:22" x14ac:dyDescent="0.3">
      <c r="A242" s="1">
        <v>242</v>
      </c>
      <c r="B242" s="8" t="s">
        <v>367</v>
      </c>
      <c r="C242" s="8" t="s">
        <v>18</v>
      </c>
      <c r="D242" s="8" t="s">
        <v>19</v>
      </c>
      <c r="E242" s="8" t="s">
        <v>116</v>
      </c>
      <c r="F242" s="8" t="s">
        <v>219</v>
      </c>
      <c r="G242" s="3">
        <f t="shared" si="3"/>
        <v>1.7212121212121213E-2</v>
      </c>
      <c r="H242" s="4">
        <f>IFERROR(Table1[[#This Row],[TOTAL_GAMES_STREAMED]] / Table1[[#This Row],[TOTAL_TIME_STREAMED]], "")</f>
        <v>0.2857142857142857</v>
      </c>
      <c r="I242" s="4">
        <f>IFERROR(Table1[[#This Row],[TOTAL_FOLLOWERS]] / Table1[[#This Row],[TotalTimeStreamed_Days]], "")</f>
        <v>80816.326530612248</v>
      </c>
      <c r="J242" s="1">
        <v>6.8</v>
      </c>
      <c r="K242" s="2">
        <v>2470</v>
      </c>
      <c r="L242" s="8" t="str">
        <f>IF(Table1[[#This Row],[ACTIVE_DAYS_PER_WEEK]]&gt;=5, "High", "Low")</f>
        <v>Low</v>
      </c>
      <c r="M242" s="2">
        <v>2840</v>
      </c>
      <c r="N242" s="1">
        <v>1</v>
      </c>
      <c r="O242" s="1">
        <v>49</v>
      </c>
      <c r="P242" s="2">
        <f>Table1[[#This Row],[TOTAL_TIME_STREAMED]]/24</f>
        <v>2.0416666666666665</v>
      </c>
      <c r="Q242" s="2">
        <v>165000</v>
      </c>
      <c r="R242" s="2">
        <v>190000</v>
      </c>
      <c r="S242" s="2">
        <v>14</v>
      </c>
      <c r="T242" s="1">
        <v>4</v>
      </c>
      <c r="U242" s="8" t="s">
        <v>22</v>
      </c>
      <c r="V242" s="8" t="s">
        <v>34</v>
      </c>
    </row>
    <row r="243" spans="1:22" x14ac:dyDescent="0.3">
      <c r="A243" s="1">
        <v>243</v>
      </c>
      <c r="B243" s="8" t="s">
        <v>368</v>
      </c>
      <c r="C243" s="8" t="s">
        <v>369</v>
      </c>
      <c r="D243" s="8" t="s">
        <v>19</v>
      </c>
      <c r="E243" s="8" t="s">
        <v>20</v>
      </c>
      <c r="F243" s="8" t="s">
        <v>30</v>
      </c>
      <c r="G243" s="3">
        <f t="shared" si="3"/>
        <v>6.4814310051107327E-2</v>
      </c>
      <c r="H243" s="4">
        <f>IFERROR(Table1[[#This Row],[TOTAL_GAMES_STREAMED]] / Table1[[#This Row],[TOTAL_TIME_STREAMED]], "")</f>
        <v>1.191391237509608E-2</v>
      </c>
      <c r="I243" s="4">
        <f>IFERROR(Table1[[#This Row],[TOTAL_FOLLOWERS]] / Table1[[#This Row],[TotalTimeStreamed_Days]], "")</f>
        <v>5414.2966948501153</v>
      </c>
      <c r="J243" s="1">
        <v>5</v>
      </c>
      <c r="K243" s="2">
        <v>1093</v>
      </c>
      <c r="L243" s="8" t="str">
        <f>IF(Table1[[#This Row],[ACTIVE_DAYS_PER_WEEK]]&gt;=5, "High", "Low")</f>
        <v>Low</v>
      </c>
      <c r="M243" s="2">
        <v>38046</v>
      </c>
      <c r="N243" s="1">
        <v>1.2</v>
      </c>
      <c r="O243" s="1">
        <v>2602</v>
      </c>
      <c r="P243" s="2">
        <f>Table1[[#This Row],[TOTAL_TIME_STREAMED]]/24</f>
        <v>108.41666666666667</v>
      </c>
      <c r="Q243" s="2">
        <v>587000</v>
      </c>
      <c r="R243" s="2">
        <v>20400000</v>
      </c>
      <c r="S243" s="2">
        <v>31</v>
      </c>
      <c r="T243" s="1">
        <v>2.8</v>
      </c>
      <c r="U243" s="8" t="s">
        <v>37</v>
      </c>
      <c r="V243" s="8" t="s">
        <v>28</v>
      </c>
    </row>
    <row r="244" spans="1:22" x14ac:dyDescent="0.3">
      <c r="A244" s="1">
        <v>244</v>
      </c>
      <c r="B244" s="8" t="s">
        <v>370</v>
      </c>
      <c r="C244" s="8" t="s">
        <v>52</v>
      </c>
      <c r="D244" s="8" t="s">
        <v>19</v>
      </c>
      <c r="E244" s="8" t="s">
        <v>20</v>
      </c>
      <c r="F244" s="8" t="s">
        <v>55</v>
      </c>
      <c r="G244" s="3">
        <f t="shared" si="3"/>
        <v>1.5740157480314959E-2</v>
      </c>
      <c r="H244" s="4">
        <f>IFERROR(Table1[[#This Row],[TOTAL_GAMES_STREAMED]] / Table1[[#This Row],[TOTAL_TIME_STREAMED]], "")</f>
        <v>0.17294520547945205</v>
      </c>
      <c r="I244" s="4">
        <f>IFERROR(Table1[[#This Row],[TOTAL_FOLLOWERS]] / Table1[[#This Row],[TotalTimeStreamed_Days]], "")</f>
        <v>15657.534246575344</v>
      </c>
      <c r="J244" s="1">
        <v>4.3</v>
      </c>
      <c r="K244" s="2">
        <v>2800</v>
      </c>
      <c r="L244" s="8" t="str">
        <f>IF(Table1[[#This Row],[ACTIVE_DAYS_PER_WEEK]]&gt;=5, "High", "Low")</f>
        <v>Low</v>
      </c>
      <c r="M244" s="2">
        <v>5997</v>
      </c>
      <c r="N244" s="1">
        <v>1.9</v>
      </c>
      <c r="O244" s="1">
        <v>584</v>
      </c>
      <c r="P244" s="2">
        <f>Table1[[#This Row],[TOTAL_TIME_STREAMED]]/24</f>
        <v>24.333333333333332</v>
      </c>
      <c r="Q244" s="2">
        <v>381000</v>
      </c>
      <c r="R244" s="2">
        <v>8170000</v>
      </c>
      <c r="S244" s="2">
        <v>101</v>
      </c>
      <c r="T244" s="1">
        <v>4.3</v>
      </c>
      <c r="U244" s="8" t="s">
        <v>34</v>
      </c>
      <c r="V244" s="8" t="s">
        <v>27</v>
      </c>
    </row>
    <row r="245" spans="1:22" x14ac:dyDescent="0.3">
      <c r="A245" s="1">
        <v>245</v>
      </c>
      <c r="B245" s="8" t="s">
        <v>371</v>
      </c>
      <c r="C245" s="8" t="s">
        <v>41</v>
      </c>
      <c r="D245" s="8" t="s">
        <v>19</v>
      </c>
      <c r="E245" s="8" t="s">
        <v>39</v>
      </c>
      <c r="F245" s="8" t="s">
        <v>20</v>
      </c>
      <c r="G245" s="3">
        <f t="shared" si="3"/>
        <v>2.5217272727272727E-2</v>
      </c>
      <c r="H245" s="4">
        <f>IFERROR(Table1[[#This Row],[TOTAL_GAMES_STREAMED]] / Table1[[#This Row],[TOTAL_TIME_STREAMED]], "")</f>
        <v>2.1447426308842939E-3</v>
      </c>
      <c r="I245" s="4">
        <f>IFERROR(Table1[[#This Row],[TOTAL_FOLLOWERS]] / Table1[[#This Row],[TotalTimeStreamed_Days]], "")</f>
        <v>290.36515618125821</v>
      </c>
      <c r="J245" s="1">
        <v>5.3</v>
      </c>
      <c r="K245" s="2">
        <v>6850</v>
      </c>
      <c r="L245" s="8" t="str">
        <f>IF(Table1[[#This Row],[ACTIVE_DAYS_PER_WEEK]]&gt;=5, "High", "Low")</f>
        <v>Low</v>
      </c>
      <c r="M245" s="2">
        <v>27739</v>
      </c>
      <c r="N245" s="1">
        <v>2.1</v>
      </c>
      <c r="O245" s="1">
        <v>90920</v>
      </c>
      <c r="P245" s="2">
        <f>Table1[[#This Row],[TOTAL_TIME_STREAMED]]/24</f>
        <v>3788.3333333333335</v>
      </c>
      <c r="Q245" s="2">
        <v>1100000</v>
      </c>
      <c r="R245" s="2">
        <v>44500000</v>
      </c>
      <c r="S245" s="2">
        <v>195</v>
      </c>
      <c r="T245" s="1">
        <v>4.5</v>
      </c>
      <c r="U245" s="8" t="s">
        <v>23</v>
      </c>
      <c r="V245" s="8" t="s">
        <v>23</v>
      </c>
    </row>
    <row r="246" spans="1:22" x14ac:dyDescent="0.3">
      <c r="A246" s="1">
        <v>246</v>
      </c>
      <c r="B246" s="8" t="s">
        <v>372</v>
      </c>
      <c r="C246" s="8" t="s">
        <v>18</v>
      </c>
      <c r="D246" s="8" t="s">
        <v>19</v>
      </c>
      <c r="E246" s="8" t="s">
        <v>373</v>
      </c>
      <c r="F246" s="8" t="s">
        <v>374</v>
      </c>
      <c r="G246" s="3">
        <f t="shared" si="3"/>
        <v>7.0672566371681414E-2</v>
      </c>
      <c r="H246" s="4">
        <f>IFERROR(Table1[[#This Row],[TOTAL_GAMES_STREAMED]] / Table1[[#This Row],[TOTAL_TIME_STREAMED]], "")</f>
        <v>3.5893754486719309E-3</v>
      </c>
      <c r="I246" s="4">
        <f>IFERROR(Table1[[#This Row],[TOTAL_FOLLOWERS]] / Table1[[#This Row],[TotalTimeStreamed_Days]], "")</f>
        <v>5840.6317300789669</v>
      </c>
      <c r="J246" s="1">
        <v>3.6</v>
      </c>
      <c r="K246" s="2">
        <v>8000</v>
      </c>
      <c r="L246" s="8" t="str">
        <f>IF(Table1[[#This Row],[ACTIVE_DAYS_PER_WEEK]]&gt;=5, "High", "Low")</f>
        <v>Low</v>
      </c>
      <c r="M246" s="2">
        <v>23958</v>
      </c>
      <c r="N246" s="1">
        <v>1</v>
      </c>
      <c r="O246" s="1">
        <v>1393</v>
      </c>
      <c r="P246" s="2">
        <f>Table1[[#This Row],[TOTAL_TIME_STREAMED]]/24</f>
        <v>58.041666666666664</v>
      </c>
      <c r="Q246" s="2">
        <v>339000</v>
      </c>
      <c r="R246" s="2">
        <v>12000000</v>
      </c>
      <c r="S246" s="2">
        <v>5</v>
      </c>
      <c r="T246" s="1">
        <v>1</v>
      </c>
      <c r="U246" s="8" t="s">
        <v>22</v>
      </c>
      <c r="V246" s="8" t="s">
        <v>23</v>
      </c>
    </row>
    <row r="247" spans="1:22" x14ac:dyDescent="0.3">
      <c r="A247" s="1">
        <v>247</v>
      </c>
      <c r="B247" s="8" t="s">
        <v>375</v>
      </c>
      <c r="C247" s="8" t="s">
        <v>18</v>
      </c>
      <c r="D247" s="8" t="s">
        <v>19</v>
      </c>
      <c r="E247" s="8" t="s">
        <v>20</v>
      </c>
      <c r="F247" s="8" t="s">
        <v>55</v>
      </c>
      <c r="G247" s="3">
        <f t="shared" si="3"/>
        <v>6.1814159292035396E-3</v>
      </c>
      <c r="H247" s="4">
        <f>IFERROR(Table1[[#This Row],[TOTAL_GAMES_STREAMED]] / Table1[[#This Row],[TOTAL_TIME_STREAMED]], "")</f>
        <v>5.446166736489317E-2</v>
      </c>
      <c r="I247" s="4">
        <f>IFERROR(Table1[[#This Row],[TOTAL_FOLLOWERS]] / Table1[[#This Row],[TotalTimeStreamed_Days]], "")</f>
        <v>9089.2333472978644</v>
      </c>
      <c r="J247" s="1">
        <v>3.2</v>
      </c>
      <c r="K247" s="2">
        <v>1839</v>
      </c>
      <c r="L247" s="8" t="str">
        <f>IF(Table1[[#This Row],[ACTIVE_DAYS_PER_WEEK]]&gt;=5, "High", "Low")</f>
        <v>Low</v>
      </c>
      <c r="M247" s="2">
        <v>5588</v>
      </c>
      <c r="N247" s="1">
        <v>1.4</v>
      </c>
      <c r="O247" s="1">
        <v>2387</v>
      </c>
      <c r="P247" s="2">
        <f>Table1[[#This Row],[TOTAL_TIME_STREAMED]]/24</f>
        <v>99.458333333333329</v>
      </c>
      <c r="Q247" s="2">
        <v>904000</v>
      </c>
      <c r="R247" s="2">
        <v>2750000</v>
      </c>
      <c r="S247" s="2">
        <v>130</v>
      </c>
      <c r="T247" s="1">
        <v>2.7</v>
      </c>
      <c r="U247" s="8" t="s">
        <v>27</v>
      </c>
      <c r="V247" s="8" t="s">
        <v>27</v>
      </c>
    </row>
    <row r="248" spans="1:22" x14ac:dyDescent="0.3">
      <c r="A248" s="1">
        <v>248</v>
      </c>
      <c r="B248" s="8" t="s">
        <v>376</v>
      </c>
      <c r="C248" s="8" t="s">
        <v>36</v>
      </c>
      <c r="D248" s="8" t="s">
        <v>19</v>
      </c>
      <c r="E248" s="8" t="s">
        <v>97</v>
      </c>
      <c r="F248" s="8" t="s">
        <v>20</v>
      </c>
      <c r="G248" s="3">
        <f t="shared" si="3"/>
        <v>3.8777777777777777E-3</v>
      </c>
      <c r="H248" s="4">
        <f>IFERROR(Table1[[#This Row],[TOTAL_GAMES_STREAMED]] / Table1[[#This Row],[TOTAL_TIME_STREAMED]], "")</f>
        <v>2.1830089139530653E-3</v>
      </c>
      <c r="I248" s="4">
        <f>IFERROR(Table1[[#This Row],[TOTAL_FOLLOWERS]] / Table1[[#This Row],[TotalTimeStreamed_Days]], "")</f>
        <v>3143.5328360924141</v>
      </c>
      <c r="J248" s="1">
        <v>5.0999999999999996</v>
      </c>
      <c r="K248" s="2">
        <v>4430</v>
      </c>
      <c r="L248" s="8" t="str">
        <f>IF(Table1[[#This Row],[ACTIVE_DAYS_PER_WEEK]]&gt;=5, "High", "Low")</f>
        <v>High</v>
      </c>
      <c r="M248" s="2">
        <v>2792</v>
      </c>
      <c r="N248" s="1">
        <v>1</v>
      </c>
      <c r="O248" s="1">
        <v>5497</v>
      </c>
      <c r="P248" s="2">
        <f>Table1[[#This Row],[TOTAL_TIME_STREAMED]]/24</f>
        <v>229.04166666666666</v>
      </c>
      <c r="Q248" s="2">
        <v>720000</v>
      </c>
      <c r="R248" s="2">
        <v>4540000</v>
      </c>
      <c r="S248" s="2">
        <v>12</v>
      </c>
      <c r="T248" s="1">
        <v>6</v>
      </c>
      <c r="U248" s="8" t="s">
        <v>27</v>
      </c>
      <c r="V248" s="8" t="s">
        <v>28</v>
      </c>
    </row>
    <row r="249" spans="1:22" x14ac:dyDescent="0.3">
      <c r="A249" s="1">
        <v>249</v>
      </c>
      <c r="B249" s="8" t="s">
        <v>377</v>
      </c>
      <c r="C249" s="8" t="s">
        <v>57</v>
      </c>
      <c r="D249" s="8" t="s">
        <v>19</v>
      </c>
      <c r="E249" s="8" t="s">
        <v>20</v>
      </c>
      <c r="F249" s="8" t="s">
        <v>1258</v>
      </c>
      <c r="G249" s="3">
        <f t="shared" si="3"/>
        <v>1.1360153256704981E-2</v>
      </c>
      <c r="H249" s="4">
        <f>IFERROR(Table1[[#This Row],[TOTAL_GAMES_STREAMED]] / Table1[[#This Row],[TOTAL_TIME_STREAMED]], "")</f>
        <v>2.3950484391819162E-2</v>
      </c>
      <c r="I249" s="4">
        <f>IFERROR(Table1[[#This Row],[TOTAL_FOLLOWERS]] / Table1[[#This Row],[TotalTimeStreamed_Days]], "")</f>
        <v>1685.6835306781484</v>
      </c>
      <c r="J249" s="1">
        <v>6</v>
      </c>
      <c r="K249" s="2">
        <v>3690</v>
      </c>
      <c r="L249" s="8" t="str">
        <f>IF(Table1[[#This Row],[ACTIVE_DAYS_PER_WEEK]]&gt;=5, "High", "Low")</f>
        <v>Low</v>
      </c>
      <c r="M249" s="2">
        <v>2965</v>
      </c>
      <c r="N249" s="1">
        <v>1.3</v>
      </c>
      <c r="O249" s="1">
        <v>3716</v>
      </c>
      <c r="P249" s="2">
        <f>Table1[[#This Row],[TOTAL_TIME_STREAMED]]/24</f>
        <v>154.83333333333334</v>
      </c>
      <c r="Q249" s="2">
        <v>261000</v>
      </c>
      <c r="R249" s="2">
        <v>2100000</v>
      </c>
      <c r="S249" s="2">
        <v>89</v>
      </c>
      <c r="T249" s="1">
        <v>4.8</v>
      </c>
      <c r="U249" s="8" t="s">
        <v>23</v>
      </c>
      <c r="V249" s="8" t="s">
        <v>28</v>
      </c>
    </row>
    <row r="250" spans="1:22" x14ac:dyDescent="0.3">
      <c r="A250" s="1">
        <v>250</v>
      </c>
      <c r="B250" s="8" t="s">
        <v>379</v>
      </c>
      <c r="C250" s="8" t="s">
        <v>18</v>
      </c>
      <c r="D250" s="8" t="s">
        <v>19</v>
      </c>
      <c r="E250" s="8" t="s">
        <v>20</v>
      </c>
      <c r="F250" s="8" t="s">
        <v>380</v>
      </c>
      <c r="G250" s="3">
        <f t="shared" si="3"/>
        <v>2.0914285714285713E-3</v>
      </c>
      <c r="H250" s="4">
        <f>IFERROR(Table1[[#This Row],[TOTAL_GAMES_STREAMED]] / Table1[[#This Row],[TOTAL_TIME_STREAMED]], "")</f>
        <v>6.8917018284106891E-3</v>
      </c>
      <c r="I250" s="4">
        <f>IFERROR(Table1[[#This Row],[TOTAL_FOLLOWERS]] / Table1[[#This Row],[TotalTimeStreamed_Days]], "")</f>
        <v>7088.6075949367087</v>
      </c>
      <c r="J250" s="1">
        <v>2.4</v>
      </c>
      <c r="K250" s="2">
        <v>7086</v>
      </c>
      <c r="L250" s="8" t="str">
        <f>IF(Table1[[#This Row],[ACTIVE_DAYS_PER_WEEK]]&gt;=5, "High", "Low")</f>
        <v>Low</v>
      </c>
      <c r="M250" s="2">
        <v>4392</v>
      </c>
      <c r="N250" s="1">
        <v>1.3</v>
      </c>
      <c r="O250" s="1">
        <v>7110</v>
      </c>
      <c r="P250" s="2">
        <f>Table1[[#This Row],[TOTAL_TIME_STREAMED]]/24</f>
        <v>296.25</v>
      </c>
      <c r="Q250" s="2">
        <v>2100000</v>
      </c>
      <c r="R250" s="2">
        <v>1300000</v>
      </c>
      <c r="S250" s="2">
        <v>49</v>
      </c>
      <c r="T250" s="1">
        <v>0.8</v>
      </c>
      <c r="U250" s="8" t="s">
        <v>22</v>
      </c>
      <c r="V250" s="8" t="s">
        <v>27</v>
      </c>
    </row>
    <row r="251" spans="1:22" x14ac:dyDescent="0.3">
      <c r="A251" s="1">
        <v>251</v>
      </c>
      <c r="B251" s="8" t="s">
        <v>381</v>
      </c>
      <c r="C251" s="8" t="s">
        <v>73</v>
      </c>
      <c r="D251" s="8" t="s">
        <v>19</v>
      </c>
      <c r="E251" s="8" t="s">
        <v>55</v>
      </c>
      <c r="F251" s="8" t="s">
        <v>20</v>
      </c>
      <c r="G251" s="3">
        <f t="shared" si="3"/>
        <v>7.825916230366492E-3</v>
      </c>
      <c r="H251" s="4">
        <f>IFERROR(Table1[[#This Row],[TOTAL_GAMES_STREAMED]] / Table1[[#This Row],[TOTAL_TIME_STREAMED]], "")</f>
        <v>1.5689834024896265E-2</v>
      </c>
      <c r="I251" s="4">
        <f>IFERROR(Table1[[#This Row],[TOTAL_FOLLOWERS]] / Table1[[#This Row],[TotalTimeStreamed_Days]], "")</f>
        <v>2377.5933609958506</v>
      </c>
      <c r="J251" s="1">
        <v>5.6</v>
      </c>
      <c r="K251" s="2">
        <v>5720</v>
      </c>
      <c r="L251" s="8" t="str">
        <f>IF(Table1[[#This Row],[ACTIVE_DAYS_PER_WEEK]]&gt;=5, "High", "Low")</f>
        <v>Low</v>
      </c>
      <c r="M251" s="2">
        <v>5979</v>
      </c>
      <c r="N251" s="1">
        <v>1.6</v>
      </c>
      <c r="O251" s="1">
        <v>7712</v>
      </c>
      <c r="P251" s="2">
        <f>Table1[[#This Row],[TOTAL_TIME_STREAMED]]/24</f>
        <v>321.33333333333331</v>
      </c>
      <c r="Q251" s="2">
        <v>764000</v>
      </c>
      <c r="R251" s="2">
        <v>7990000</v>
      </c>
      <c r="S251" s="2">
        <v>121</v>
      </c>
      <c r="T251" s="1">
        <v>4.3</v>
      </c>
      <c r="U251" s="8" t="s">
        <v>22</v>
      </c>
      <c r="V251" s="8" t="s">
        <v>28</v>
      </c>
    </row>
    <row r="252" spans="1:22" x14ac:dyDescent="0.3">
      <c r="A252" s="1">
        <v>252</v>
      </c>
      <c r="B252" s="8" t="s">
        <v>382</v>
      </c>
      <c r="C252" s="8" t="s">
        <v>36</v>
      </c>
      <c r="D252" s="8" t="s">
        <v>19</v>
      </c>
      <c r="E252" s="8" t="s">
        <v>20</v>
      </c>
      <c r="F252" s="8" t="s">
        <v>30</v>
      </c>
      <c r="G252" s="3">
        <f t="shared" si="3"/>
        <v>1.6311907270811379E-3</v>
      </c>
      <c r="H252" s="4">
        <f>IFERROR(Table1[[#This Row],[TOTAL_GAMES_STREAMED]] / Table1[[#This Row],[TOTAL_TIME_STREAMED]], "")</f>
        <v>3.6069651741293535E-2</v>
      </c>
      <c r="I252" s="4">
        <f>IFERROR(Table1[[#This Row],[TOTAL_FOLLOWERS]] / Table1[[#This Row],[TotalTimeStreamed_Days]], "")</f>
        <v>28328.358208955226</v>
      </c>
      <c r="J252" s="1">
        <v>5.2</v>
      </c>
      <c r="K252" s="2">
        <v>5580</v>
      </c>
      <c r="L252" s="8" t="str">
        <f>IF(Table1[[#This Row],[ACTIVE_DAYS_PER_WEEK]]&gt;=5, "High", "Low")</f>
        <v>Low</v>
      </c>
      <c r="M252" s="2">
        <v>1548</v>
      </c>
      <c r="N252" s="1">
        <v>1.4</v>
      </c>
      <c r="O252" s="1">
        <v>804</v>
      </c>
      <c r="P252" s="2">
        <f>Table1[[#This Row],[TOTAL_TIME_STREAMED]]/24</f>
        <v>33.5</v>
      </c>
      <c r="Q252" s="2">
        <v>949000</v>
      </c>
      <c r="R252" s="2">
        <v>2640000</v>
      </c>
      <c r="S252" s="2">
        <v>29</v>
      </c>
      <c r="T252" s="1">
        <v>4.3</v>
      </c>
      <c r="U252" s="8" t="s">
        <v>34</v>
      </c>
      <c r="V252" s="8" t="s">
        <v>37</v>
      </c>
    </row>
    <row r="253" spans="1:22" x14ac:dyDescent="0.3">
      <c r="A253" s="1">
        <v>253</v>
      </c>
      <c r="B253" s="8" t="s">
        <v>383</v>
      </c>
      <c r="C253" s="8" t="s">
        <v>18</v>
      </c>
      <c r="D253" s="8" t="s">
        <v>19</v>
      </c>
      <c r="E253" s="8" t="s">
        <v>55</v>
      </c>
      <c r="F253" s="8" t="s">
        <v>20</v>
      </c>
      <c r="G253" s="3">
        <f t="shared" si="3"/>
        <v>1.0326834305772832E-3</v>
      </c>
      <c r="H253" s="4">
        <f>IFERROR(Table1[[#This Row],[TOTAL_GAMES_STREAMED]] / Table1[[#This Row],[TOTAL_TIME_STREAMED]], "")</f>
        <v>3.0088495575221239E-2</v>
      </c>
      <c r="I253" s="4">
        <f>IFERROR(Table1[[#This Row],[TOTAL_FOLLOWERS]] / Table1[[#This Row],[TotalTimeStreamed_Days]], "")</f>
        <v>17415.920707964604</v>
      </c>
      <c r="J253" s="1">
        <v>4.8</v>
      </c>
      <c r="K253" s="2">
        <v>3654</v>
      </c>
      <c r="L253" s="8" t="str">
        <f>IF(Table1[[#This Row],[ACTIVE_DAYS_PER_WEEK]]&gt;=5, "High", "Low")</f>
        <v>Low</v>
      </c>
      <c r="M253" s="2">
        <v>2117</v>
      </c>
      <c r="N253" s="1">
        <v>2</v>
      </c>
      <c r="O253" s="1">
        <v>2825</v>
      </c>
      <c r="P253" s="2">
        <f>Table1[[#This Row],[TOTAL_TIME_STREAMED]]/24</f>
        <v>117.70833333333333</v>
      </c>
      <c r="Q253" s="2">
        <v>2049999</v>
      </c>
      <c r="R253" s="2">
        <v>1190000</v>
      </c>
      <c r="S253" s="2">
        <v>85</v>
      </c>
      <c r="T253" s="1">
        <v>1.5</v>
      </c>
      <c r="U253" s="8" t="s">
        <v>31</v>
      </c>
      <c r="V253" s="8" t="s">
        <v>31</v>
      </c>
    </row>
    <row r="254" spans="1:22" x14ac:dyDescent="0.3">
      <c r="A254" s="1">
        <v>254</v>
      </c>
      <c r="B254" s="8" t="s">
        <v>384</v>
      </c>
      <c r="C254" s="8" t="s">
        <v>153</v>
      </c>
      <c r="D254" s="8" t="s">
        <v>19</v>
      </c>
      <c r="E254" s="8" t="s">
        <v>20</v>
      </c>
      <c r="F254" s="8" t="s">
        <v>21</v>
      </c>
      <c r="G254" s="3">
        <f t="shared" si="3"/>
        <v>1.0290617848970252E-2</v>
      </c>
      <c r="H254" s="4">
        <f>IFERROR(Table1[[#This Row],[TOTAL_GAMES_STREAMED]] / Table1[[#This Row],[TOTAL_TIME_STREAMED]], "")</f>
        <v>1.1366640232619614E-2</v>
      </c>
      <c r="I254" s="4">
        <f>IFERROR(Table1[[#This Row],[TOTAL_FOLLOWERS]] / Table1[[#This Row],[TotalTimeStreamed_Days]], "")</f>
        <v>2772.4028548770816</v>
      </c>
      <c r="J254" s="1">
        <v>5.5</v>
      </c>
      <c r="K254" s="2">
        <v>7210</v>
      </c>
      <c r="L254" s="8" t="str">
        <f>IF(Table1[[#This Row],[ACTIVE_DAYS_PER_WEEK]]&gt;=5, "High", "Low")</f>
        <v>Low</v>
      </c>
      <c r="M254" s="2">
        <v>4497</v>
      </c>
      <c r="N254" s="1">
        <v>1.3</v>
      </c>
      <c r="O254" s="1">
        <v>3783</v>
      </c>
      <c r="P254" s="2">
        <f>Table1[[#This Row],[TOTAL_TIME_STREAMED]]/24</f>
        <v>157.625</v>
      </c>
      <c r="Q254" s="2">
        <v>437000</v>
      </c>
      <c r="R254" s="2">
        <v>2730000</v>
      </c>
      <c r="S254" s="2">
        <v>43</v>
      </c>
      <c r="T254" s="1">
        <v>2.7</v>
      </c>
      <c r="U254" s="8" t="s">
        <v>37</v>
      </c>
      <c r="V254" s="8" t="s">
        <v>28</v>
      </c>
    </row>
    <row r="255" spans="1:22" x14ac:dyDescent="0.3">
      <c r="A255" s="1">
        <v>255</v>
      </c>
      <c r="B255" s="8" t="s">
        <v>385</v>
      </c>
      <c r="C255" s="8" t="s">
        <v>18</v>
      </c>
      <c r="D255" s="8" t="s">
        <v>19</v>
      </c>
      <c r="E255" s="8" t="s">
        <v>20</v>
      </c>
      <c r="F255" s="8" t="s">
        <v>39</v>
      </c>
      <c r="G255" s="3">
        <f t="shared" si="3"/>
        <v>0</v>
      </c>
      <c r="H255" s="4">
        <f>IFERROR(Table1[[#This Row],[TOTAL_GAMES_STREAMED]] / Table1[[#This Row],[TOTAL_TIME_STREAMED]], "")</f>
        <v>8.4709643047416086E-2</v>
      </c>
      <c r="I255" s="4">
        <f>IFERROR(Table1[[#This Row],[TOTAL_FOLLOWERS]] / Table1[[#This Row],[TotalTimeStreamed_Days]], "")</f>
        <v>4219.4992008524241</v>
      </c>
      <c r="J255" s="1">
        <v>5.5</v>
      </c>
      <c r="K255" s="2">
        <v>1101</v>
      </c>
      <c r="L255" s="8" t="str">
        <f>IF(Table1[[#This Row],[ACTIVE_DAYS_PER_WEEK]]&gt;=5, "High", "Low")</f>
        <v>High</v>
      </c>
      <c r="M255" s="2">
        <v>0</v>
      </c>
      <c r="N255" s="1">
        <v>2.2999999999999998</v>
      </c>
      <c r="O255" s="1">
        <v>1877</v>
      </c>
      <c r="P255" s="2">
        <f>Table1[[#This Row],[TOTAL_TIME_STREAMED]]/24</f>
        <v>78.208333333333329</v>
      </c>
      <c r="Q255" s="2">
        <v>330000</v>
      </c>
      <c r="R255" s="2">
        <v>0</v>
      </c>
      <c r="S255" s="2">
        <v>159</v>
      </c>
      <c r="T255" s="1">
        <v>6.3</v>
      </c>
      <c r="U255" s="8" t="s">
        <v>28</v>
      </c>
      <c r="V255" s="8" t="s">
        <v>28</v>
      </c>
    </row>
    <row r="256" spans="1:22" x14ac:dyDescent="0.3">
      <c r="A256" s="1">
        <v>256</v>
      </c>
      <c r="B256" s="8" t="s">
        <v>386</v>
      </c>
      <c r="C256" s="8" t="s">
        <v>41</v>
      </c>
      <c r="D256" s="8" t="s">
        <v>19</v>
      </c>
      <c r="E256" s="8" t="s">
        <v>30</v>
      </c>
      <c r="F256" s="8" t="s">
        <v>43</v>
      </c>
      <c r="G256" s="3">
        <f t="shared" si="3"/>
        <v>2.9891304347826088E-2</v>
      </c>
      <c r="H256" s="4">
        <f>IFERROR(Table1[[#This Row],[TOTAL_GAMES_STREAMED]] / Table1[[#This Row],[TOTAL_TIME_STREAMED]], "")</f>
        <v>1.0232963204876986E-2</v>
      </c>
      <c r="I256" s="4">
        <f>IFERROR(Table1[[#This Row],[TOTAL_FOLLOWERS]] / Table1[[#This Row],[TotalTimeStreamed_Days]], "")</f>
        <v>961.463096015676</v>
      </c>
      <c r="J256" s="1">
        <v>5.4</v>
      </c>
      <c r="K256" s="2">
        <v>1980</v>
      </c>
      <c r="L256" s="8" t="str">
        <f>IF(Table1[[#This Row],[ACTIVE_DAYS_PER_WEEK]]&gt;=5, "High", "Low")</f>
        <v>High</v>
      </c>
      <c r="M256" s="2">
        <v>5500</v>
      </c>
      <c r="N256" s="1">
        <v>1.3</v>
      </c>
      <c r="O256" s="1">
        <v>4593</v>
      </c>
      <c r="P256" s="2">
        <f>Table1[[#This Row],[TOTAL_TIME_STREAMED]]/24</f>
        <v>191.375</v>
      </c>
      <c r="Q256" s="2">
        <v>184000</v>
      </c>
      <c r="R256" s="2">
        <v>513000</v>
      </c>
      <c r="S256" s="2">
        <v>47</v>
      </c>
      <c r="T256" s="1">
        <v>6.8</v>
      </c>
      <c r="U256" s="8" t="s">
        <v>27</v>
      </c>
      <c r="V256" s="8" t="s">
        <v>27</v>
      </c>
    </row>
    <row r="257" spans="1:22" x14ac:dyDescent="0.3">
      <c r="A257" s="1">
        <v>257</v>
      </c>
      <c r="B257" s="8" t="s">
        <v>387</v>
      </c>
      <c r="C257" s="8" t="s">
        <v>50</v>
      </c>
      <c r="D257" s="8" t="s">
        <v>19</v>
      </c>
      <c r="E257" s="8" t="s">
        <v>20</v>
      </c>
      <c r="F257" s="8" t="s">
        <v>66</v>
      </c>
      <c r="G257" s="3">
        <f t="shared" si="3"/>
        <v>0.14083193277310924</v>
      </c>
      <c r="H257" s="4">
        <f>IFERROR(Table1[[#This Row],[TOTAL_GAMES_STREAMED]] / Table1[[#This Row],[TOTAL_TIME_STREAMED]], "")</f>
        <v>4.0520604530701901E-2</v>
      </c>
      <c r="I257" s="4">
        <f>IFERROR(Table1[[#This Row],[TOTAL_FOLLOWERS]] / Table1[[#This Row],[TotalTimeStreamed_Days]], "")</f>
        <v>187.26026948169033</v>
      </c>
      <c r="J257" s="1">
        <v>12</v>
      </c>
      <c r="K257" s="2">
        <v>910</v>
      </c>
      <c r="L257" s="8" t="str">
        <f>IF(Table1[[#This Row],[ACTIVE_DAYS_PER_WEEK]]&gt;=5, "High", "Low")</f>
        <v>High</v>
      </c>
      <c r="M257" s="2">
        <v>33518</v>
      </c>
      <c r="N257" s="1">
        <v>5.0999999999999996</v>
      </c>
      <c r="O257" s="1">
        <v>30503</v>
      </c>
      <c r="P257" s="2">
        <f>Table1[[#This Row],[TOTAL_TIME_STREAMED]]/24</f>
        <v>1270.9583333333333</v>
      </c>
      <c r="Q257" s="2">
        <v>238000</v>
      </c>
      <c r="R257" s="2">
        <v>83500000</v>
      </c>
      <c r="S257" s="2">
        <v>1236</v>
      </c>
      <c r="T257" s="1">
        <v>6.5</v>
      </c>
      <c r="U257" s="8" t="s">
        <v>31</v>
      </c>
      <c r="V257" s="8" t="s">
        <v>27</v>
      </c>
    </row>
    <row r="258" spans="1:22" x14ac:dyDescent="0.3">
      <c r="A258" s="1">
        <v>258</v>
      </c>
      <c r="B258" s="8" t="s">
        <v>388</v>
      </c>
      <c r="C258" s="8" t="s">
        <v>50</v>
      </c>
      <c r="D258" s="8" t="s">
        <v>19</v>
      </c>
      <c r="E258" s="8" t="s">
        <v>20</v>
      </c>
      <c r="F258" s="8" t="s">
        <v>186</v>
      </c>
      <c r="G258" s="3">
        <f t="shared" si="3"/>
        <v>0</v>
      </c>
      <c r="H258" s="4">
        <f>IFERROR(Table1[[#This Row],[TOTAL_GAMES_STREAMED]] / Table1[[#This Row],[TOTAL_TIME_STREAMED]], "")</f>
        <v>6.1224489795918364E-3</v>
      </c>
      <c r="I258" s="4">
        <f>IFERROR(Table1[[#This Row],[TOTAL_FOLLOWERS]] / Table1[[#This Row],[TotalTimeStreamed_Days]], "")</f>
        <v>1269.3877551020407</v>
      </c>
      <c r="J258" s="1">
        <v>1.6</v>
      </c>
      <c r="K258" s="2">
        <v>8410</v>
      </c>
      <c r="L258" s="8" t="str">
        <f>IF(Table1[[#This Row],[ACTIVE_DAYS_PER_WEEK]]&gt;=5, "High", "Low")</f>
        <v>High</v>
      </c>
      <c r="M258" s="2">
        <v>0</v>
      </c>
      <c r="N258" s="1">
        <v>1.3</v>
      </c>
      <c r="O258" s="1">
        <v>5880</v>
      </c>
      <c r="P258" s="2">
        <f>Table1[[#This Row],[TOTAL_TIME_STREAMED]]/24</f>
        <v>245</v>
      </c>
      <c r="Q258" s="2">
        <v>311000</v>
      </c>
      <c r="R258" s="2">
        <v>0</v>
      </c>
      <c r="S258" s="2">
        <v>36</v>
      </c>
      <c r="T258" s="1">
        <v>5.9</v>
      </c>
      <c r="U258" s="8" t="s">
        <v>34</v>
      </c>
      <c r="V258" s="8" t="s">
        <v>28</v>
      </c>
    </row>
    <row r="259" spans="1:22" x14ac:dyDescent="0.3">
      <c r="A259" s="1">
        <v>259</v>
      </c>
      <c r="B259" s="8" t="s">
        <v>389</v>
      </c>
      <c r="C259" s="8" t="s">
        <v>18</v>
      </c>
      <c r="D259" s="8" t="s">
        <v>19</v>
      </c>
      <c r="E259" s="8" t="s">
        <v>30</v>
      </c>
      <c r="F259" s="8" t="s">
        <v>217</v>
      </c>
      <c r="G259" s="3">
        <f t="shared" ref="G259:G322" si="4">M259/Q259</f>
        <v>1.3743362831858407E-2</v>
      </c>
      <c r="H259" s="4">
        <f>IFERROR(Table1[[#This Row],[TOTAL_GAMES_STREAMED]] / Table1[[#This Row],[TOTAL_TIME_STREAMED]], "")</f>
        <v>5.2210801109479526E-3</v>
      </c>
      <c r="I259" s="4">
        <f>IFERROR(Table1[[#This Row],[TOTAL_FOLLOWERS]] / Table1[[#This Row],[TotalTimeStreamed_Days]], "")</f>
        <v>1769.9461576113558</v>
      </c>
      <c r="J259" s="1">
        <v>4.5999999999999996</v>
      </c>
      <c r="K259" s="2">
        <v>1620</v>
      </c>
      <c r="L259" s="8" t="str">
        <f>IF(Table1[[#This Row],[ACTIVE_DAYS_PER_WEEK]]&gt;=5, "High", "Low")</f>
        <v>Low</v>
      </c>
      <c r="M259" s="2">
        <v>6212</v>
      </c>
      <c r="N259" s="1">
        <v>1.1000000000000001</v>
      </c>
      <c r="O259" s="1">
        <v>6129</v>
      </c>
      <c r="P259" s="2">
        <f>Table1[[#This Row],[TOTAL_TIME_STREAMED]]/24</f>
        <v>255.375</v>
      </c>
      <c r="Q259" s="2">
        <v>452000</v>
      </c>
      <c r="R259" s="2">
        <v>20100000</v>
      </c>
      <c r="S259" s="2">
        <v>32</v>
      </c>
      <c r="T259" s="1">
        <v>3.4</v>
      </c>
      <c r="U259" s="8" t="s">
        <v>27</v>
      </c>
      <c r="V259" s="8" t="s">
        <v>34</v>
      </c>
    </row>
    <row r="260" spans="1:22" x14ac:dyDescent="0.3">
      <c r="A260" s="1">
        <v>260</v>
      </c>
      <c r="B260" s="8" t="s">
        <v>390</v>
      </c>
      <c r="C260" s="8" t="s">
        <v>73</v>
      </c>
      <c r="D260" s="8" t="s">
        <v>47</v>
      </c>
      <c r="E260" s="8" t="s">
        <v>43</v>
      </c>
      <c r="F260" s="8" t="s">
        <v>233</v>
      </c>
      <c r="G260" s="3">
        <f t="shared" si="4"/>
        <v>4.889466666666667E-2</v>
      </c>
      <c r="H260" s="4">
        <f>IFERROR(Table1[[#This Row],[TOTAL_GAMES_STREAMED]] / Table1[[#This Row],[TOTAL_TIME_STREAMED]], "")</f>
        <v>1.1029411764705883E-2</v>
      </c>
      <c r="I260" s="4">
        <f>IFERROR(Table1[[#This Row],[TOTAL_FOLLOWERS]] / Table1[[#This Row],[TotalTimeStreamed_Days]], "")</f>
        <v>66176.470588235286</v>
      </c>
      <c r="J260" s="1">
        <v>5.3</v>
      </c>
      <c r="K260" s="2">
        <v>1647</v>
      </c>
      <c r="L260" s="8" t="str">
        <f>IF(Table1[[#This Row],[ACTIVE_DAYS_PER_WEEK]]&gt;=5, "High", "Low")</f>
        <v>Low</v>
      </c>
      <c r="M260" s="2">
        <v>36671</v>
      </c>
      <c r="N260" s="1">
        <v>1</v>
      </c>
      <c r="O260" s="1">
        <v>272</v>
      </c>
      <c r="P260" s="2">
        <f>Table1[[#This Row],[TOTAL_TIME_STREAMED]]/24</f>
        <v>11.333333333333334</v>
      </c>
      <c r="Q260" s="2">
        <v>750000</v>
      </c>
      <c r="R260" s="2">
        <v>16600000</v>
      </c>
      <c r="S260" s="2">
        <v>3</v>
      </c>
      <c r="T260" s="1">
        <v>2.8</v>
      </c>
      <c r="U260" s="8" t="s">
        <v>23</v>
      </c>
      <c r="V260" s="8" t="s">
        <v>28</v>
      </c>
    </row>
    <row r="261" spans="1:22" x14ac:dyDescent="0.3">
      <c r="A261" s="1">
        <v>261</v>
      </c>
      <c r="B261" s="8" t="s">
        <v>391</v>
      </c>
      <c r="C261" s="8" t="s">
        <v>68</v>
      </c>
      <c r="D261" s="8" t="s">
        <v>19</v>
      </c>
      <c r="E261" s="8" t="s">
        <v>233</v>
      </c>
      <c r="F261" s="8" t="s">
        <v>25</v>
      </c>
      <c r="G261" s="3">
        <f t="shared" si="4"/>
        <v>6.0843065693430655E-2</v>
      </c>
      <c r="H261" s="4">
        <f>IFERROR(Table1[[#This Row],[TOTAL_GAMES_STREAMED]] / Table1[[#This Row],[TOTAL_TIME_STREAMED]], "")</f>
        <v>9.4089444902239874E-2</v>
      </c>
      <c r="I261" s="4">
        <f>IFERROR(Table1[[#This Row],[TOTAL_FOLLOWERS]] / Table1[[#This Row],[TotalTimeStreamed_Days]], "")</f>
        <v>985.24234025020598</v>
      </c>
      <c r="J261" s="1">
        <v>5.0999999999999996</v>
      </c>
      <c r="K261" s="2">
        <v>880</v>
      </c>
      <c r="L261" s="8" t="str">
        <f>IF(Table1[[#This Row],[ACTIVE_DAYS_PER_WEEK]]&gt;=5, "High", "Low")</f>
        <v>High</v>
      </c>
      <c r="M261" s="2">
        <v>33342</v>
      </c>
      <c r="N261" s="1">
        <v>1.8</v>
      </c>
      <c r="O261" s="1">
        <v>13349</v>
      </c>
      <c r="P261" s="2">
        <f>Table1[[#This Row],[TOTAL_TIME_STREAMED]]/24</f>
        <v>556.20833333333337</v>
      </c>
      <c r="Q261" s="2">
        <v>548000</v>
      </c>
      <c r="R261" s="2">
        <v>138000000</v>
      </c>
      <c r="S261" s="2">
        <v>1256</v>
      </c>
      <c r="T261" s="1">
        <v>6.7</v>
      </c>
      <c r="U261" s="8" t="s">
        <v>23</v>
      </c>
      <c r="V261" s="8" t="s">
        <v>28</v>
      </c>
    </row>
    <row r="262" spans="1:22" x14ac:dyDescent="0.3">
      <c r="A262" s="1">
        <v>262</v>
      </c>
      <c r="B262" s="8" t="s">
        <v>392</v>
      </c>
      <c r="C262" s="8" t="s">
        <v>153</v>
      </c>
      <c r="D262" s="8" t="s">
        <v>19</v>
      </c>
      <c r="E262" s="8" t="s">
        <v>1257</v>
      </c>
      <c r="F262" s="8" t="s">
        <v>81</v>
      </c>
      <c r="G262" s="3">
        <f t="shared" si="4"/>
        <v>2.6562564102564103E-2</v>
      </c>
      <c r="H262" s="4">
        <f>IFERROR(Table1[[#This Row],[TOTAL_GAMES_STREAMED]] / Table1[[#This Row],[TOTAL_TIME_STREAMED]], "")</f>
        <v>1.4060134112048454E-2</v>
      </c>
      <c r="I262" s="4">
        <f>IFERROR(Table1[[#This Row],[TOTAL_FOLLOWERS]] / Table1[[#This Row],[TotalTimeStreamed_Days]], "")</f>
        <v>3374.4321868916286</v>
      </c>
      <c r="J262" s="1">
        <v>6.8</v>
      </c>
      <c r="K262" s="2">
        <v>5450</v>
      </c>
      <c r="L262" s="8" t="str">
        <f>IF(Table1[[#This Row],[ACTIVE_DAYS_PER_WEEK]]&gt;=5, "High", "Low")</f>
        <v>High</v>
      </c>
      <c r="M262" s="2">
        <v>51797</v>
      </c>
      <c r="N262" s="1">
        <v>1.6</v>
      </c>
      <c r="O262" s="1">
        <v>13869</v>
      </c>
      <c r="P262" s="2">
        <f>Table1[[#This Row],[TOTAL_TIME_STREAMED]]/24</f>
        <v>577.875</v>
      </c>
      <c r="Q262" s="2">
        <v>1950000</v>
      </c>
      <c r="R262" s="2">
        <v>190000000</v>
      </c>
      <c r="S262" s="2">
        <v>195</v>
      </c>
      <c r="T262" s="1">
        <v>5.2</v>
      </c>
      <c r="U262" s="8" t="s">
        <v>27</v>
      </c>
      <c r="V262" s="8" t="s">
        <v>22</v>
      </c>
    </row>
    <row r="263" spans="1:22" x14ac:dyDescent="0.3">
      <c r="A263" s="1">
        <v>263</v>
      </c>
      <c r="B263" s="8" t="s">
        <v>393</v>
      </c>
      <c r="C263" s="8" t="s">
        <v>68</v>
      </c>
      <c r="D263" s="8" t="s">
        <v>19</v>
      </c>
      <c r="E263" s="8" t="s">
        <v>30</v>
      </c>
      <c r="F263" s="8" t="s">
        <v>20</v>
      </c>
      <c r="G263" s="3">
        <f t="shared" si="4"/>
        <v>9.0864583333333332E-2</v>
      </c>
      <c r="H263" s="4">
        <f>IFERROR(Table1[[#This Row],[TOTAL_GAMES_STREAMED]] / Table1[[#This Row],[TOTAL_TIME_STREAMED]], "")</f>
        <v>8.6393088552915772E-3</v>
      </c>
      <c r="I263" s="4">
        <f>IFERROR(Table1[[#This Row],[TOTAL_FOLLOWERS]] / Table1[[#This Row],[TotalTimeStreamed_Days]], "")</f>
        <v>678.5784409974475</v>
      </c>
      <c r="J263" s="1">
        <v>5.3</v>
      </c>
      <c r="K263" s="2">
        <v>1200</v>
      </c>
      <c r="L263" s="8" t="str">
        <f>IF(Table1[[#This Row],[ACTIVE_DAYS_PER_WEEK]]&gt;=5, "High", "Low")</f>
        <v>Low</v>
      </c>
      <c r="M263" s="2">
        <v>26169</v>
      </c>
      <c r="N263" s="1">
        <v>1.3</v>
      </c>
      <c r="O263" s="1">
        <v>10186</v>
      </c>
      <c r="P263" s="2">
        <f>Table1[[#This Row],[TOTAL_TIME_STREAMED]]/24</f>
        <v>424.41666666666669</v>
      </c>
      <c r="Q263" s="2">
        <v>288000</v>
      </c>
      <c r="R263" s="2">
        <v>53000000</v>
      </c>
      <c r="S263" s="2">
        <v>88</v>
      </c>
      <c r="T263" s="1">
        <v>4.8</v>
      </c>
      <c r="U263" s="8" t="s">
        <v>28</v>
      </c>
      <c r="V263" s="8" t="s">
        <v>31</v>
      </c>
    </row>
    <row r="264" spans="1:22" x14ac:dyDescent="0.3">
      <c r="A264" s="1">
        <v>264</v>
      </c>
      <c r="B264" s="8" t="s">
        <v>394</v>
      </c>
      <c r="C264" s="8" t="s">
        <v>73</v>
      </c>
      <c r="D264" s="8" t="s">
        <v>19</v>
      </c>
      <c r="E264" s="8" t="s">
        <v>97</v>
      </c>
      <c r="F264" s="8" t="s">
        <v>20</v>
      </c>
      <c r="G264" s="3">
        <f t="shared" si="4"/>
        <v>1.6319767441860464E-2</v>
      </c>
      <c r="H264" s="4">
        <f>IFERROR(Table1[[#This Row],[TOTAL_GAMES_STREAMED]] / Table1[[#This Row],[TOTAL_TIME_STREAMED]], "")</f>
        <v>1.2960582690659812E-2</v>
      </c>
      <c r="I264" s="4">
        <f>IFERROR(Table1[[#This Row],[TOTAL_FOLLOWERS]] / Table1[[#This Row],[TotalTimeStreamed_Days]], "")</f>
        <v>884.31876606683807</v>
      </c>
      <c r="J264" s="1">
        <v>6.6</v>
      </c>
      <c r="K264" s="2">
        <v>2500</v>
      </c>
      <c r="L264" s="8" t="str">
        <f>IF(Table1[[#This Row],[ACTIVE_DAYS_PER_WEEK]]&gt;=5, "High", "Low")</f>
        <v>Low</v>
      </c>
      <c r="M264" s="2">
        <v>5614</v>
      </c>
      <c r="N264" s="1">
        <v>2.1</v>
      </c>
      <c r="O264" s="1">
        <v>9336</v>
      </c>
      <c r="P264" s="2">
        <f>Table1[[#This Row],[TOTAL_TIME_STREAMED]]/24</f>
        <v>389</v>
      </c>
      <c r="Q264" s="2">
        <v>344000</v>
      </c>
      <c r="R264" s="2">
        <v>7720000</v>
      </c>
      <c r="S264" s="2">
        <v>121</v>
      </c>
      <c r="T264" s="1">
        <v>4.8</v>
      </c>
      <c r="U264" s="8" t="s">
        <v>27</v>
      </c>
      <c r="V264" s="8" t="s">
        <v>27</v>
      </c>
    </row>
    <row r="265" spans="1:22" x14ac:dyDescent="0.3">
      <c r="A265" s="1">
        <v>265</v>
      </c>
      <c r="B265" s="8" t="s">
        <v>395</v>
      </c>
      <c r="C265" s="8" t="s">
        <v>50</v>
      </c>
      <c r="D265" s="8" t="s">
        <v>19</v>
      </c>
      <c r="E265" s="8" t="s">
        <v>20</v>
      </c>
      <c r="F265" s="8" t="s">
        <v>55</v>
      </c>
      <c r="G265" s="3">
        <f t="shared" si="4"/>
        <v>3.1698275862068963E-2</v>
      </c>
      <c r="H265" s="4">
        <f>IFERROR(Table1[[#This Row],[TOTAL_GAMES_STREAMED]] / Table1[[#This Row],[TOTAL_TIME_STREAMED]], "")</f>
        <v>2.2269526772556083E-2</v>
      </c>
      <c r="I265" s="4">
        <f>IFERROR(Table1[[#This Row],[TOTAL_FOLLOWERS]] / Table1[[#This Row],[TotalTimeStreamed_Days]], "")</f>
        <v>683.80546913378089</v>
      </c>
      <c r="J265" s="1">
        <v>5.3</v>
      </c>
      <c r="K265" s="2">
        <v>1120</v>
      </c>
      <c r="L265" s="8" t="str">
        <f>IF(Table1[[#This Row],[ACTIVE_DAYS_PER_WEEK]]&gt;=5, "High", "Low")</f>
        <v>High</v>
      </c>
      <c r="M265" s="2">
        <v>11031</v>
      </c>
      <c r="N265" s="1">
        <v>1.8</v>
      </c>
      <c r="O265" s="1">
        <v>12214</v>
      </c>
      <c r="P265" s="2">
        <f>Table1[[#This Row],[TOTAL_TIME_STREAMED]]/24</f>
        <v>508.91666666666669</v>
      </c>
      <c r="Q265" s="2">
        <v>348000</v>
      </c>
      <c r="R265" s="2">
        <v>34000000</v>
      </c>
      <c r="S265" s="2">
        <v>272</v>
      </c>
      <c r="T265" s="1">
        <v>5.9</v>
      </c>
      <c r="U265" s="8" t="s">
        <v>28</v>
      </c>
      <c r="V265" s="8" t="s">
        <v>28</v>
      </c>
    </row>
    <row r="266" spans="1:22" x14ac:dyDescent="0.3">
      <c r="A266" s="1">
        <v>266</v>
      </c>
      <c r="B266" s="8" t="s">
        <v>396</v>
      </c>
      <c r="C266" s="8" t="s">
        <v>18</v>
      </c>
      <c r="D266" s="8" t="s">
        <v>19</v>
      </c>
      <c r="E266" s="8" t="s">
        <v>20</v>
      </c>
      <c r="F266" s="8" t="s">
        <v>397</v>
      </c>
      <c r="G266" s="3">
        <f t="shared" si="4"/>
        <v>9.0449640287769782E-3</v>
      </c>
      <c r="H266" s="4">
        <f>IFERROR(Table1[[#This Row],[TOTAL_GAMES_STREAMED]] / Table1[[#This Row],[TOTAL_TIME_STREAMED]], "")</f>
        <v>4.2826552462526769E-3</v>
      </c>
      <c r="I266" s="4">
        <f>IFERROR(Table1[[#This Row],[TOTAL_FOLLOWERS]] / Table1[[#This Row],[TotalTimeStreamed_Days]], "")</f>
        <v>3571.7344753747325</v>
      </c>
      <c r="J266" s="1">
        <v>4.3</v>
      </c>
      <c r="K266" s="2">
        <v>6390</v>
      </c>
      <c r="L266" s="8" t="str">
        <f>IF(Table1[[#This Row],[ACTIVE_DAYS_PER_WEEK]]&gt;=5, "High", "Low")</f>
        <v>Low</v>
      </c>
      <c r="M266" s="2">
        <v>5029</v>
      </c>
      <c r="N266" s="1">
        <v>1.1000000000000001</v>
      </c>
      <c r="O266" s="1">
        <v>3736</v>
      </c>
      <c r="P266" s="2">
        <f>Table1[[#This Row],[TOTAL_TIME_STREAMED]]/24</f>
        <v>155.66666666666666</v>
      </c>
      <c r="Q266" s="2">
        <v>556000</v>
      </c>
      <c r="R266" s="2">
        <v>4610000</v>
      </c>
      <c r="S266" s="2">
        <v>16</v>
      </c>
      <c r="T266" s="1">
        <v>2.2000000000000002</v>
      </c>
      <c r="U266" s="8" t="s">
        <v>22</v>
      </c>
      <c r="V266" s="8" t="s">
        <v>22</v>
      </c>
    </row>
    <row r="267" spans="1:22" x14ac:dyDescent="0.3">
      <c r="A267" s="1">
        <v>267</v>
      </c>
      <c r="B267" s="8" t="s">
        <v>398</v>
      </c>
      <c r="C267" s="8" t="s">
        <v>18</v>
      </c>
      <c r="D267" s="8" t="s">
        <v>47</v>
      </c>
      <c r="E267" s="8" t="s">
        <v>1257</v>
      </c>
      <c r="F267" s="8" t="s">
        <v>97</v>
      </c>
      <c r="G267" s="3">
        <f t="shared" si="4"/>
        <v>0.1062158273381295</v>
      </c>
      <c r="H267" s="4">
        <f>IFERROR(Table1[[#This Row],[TOTAL_GAMES_STREAMED]] / Table1[[#This Row],[TOTAL_TIME_STREAMED]], "")</f>
        <v>3.1779661016949155E-3</v>
      </c>
      <c r="I267" s="4">
        <f>IFERROR(Table1[[#This Row],[TOTAL_FOLLOWERS]] / Table1[[#This Row],[TotalTimeStreamed_Days]], "")</f>
        <v>10601.694915254237</v>
      </c>
      <c r="J267" s="1">
        <v>10.5</v>
      </c>
      <c r="K267" s="2">
        <v>4550</v>
      </c>
      <c r="L267" s="8" t="str">
        <f>IF(Table1[[#This Row],[ACTIVE_DAYS_PER_WEEK]]&gt;=5, "High", "Low")</f>
        <v>Low</v>
      </c>
      <c r="M267" s="2">
        <v>44292</v>
      </c>
      <c r="N267" s="1">
        <v>1</v>
      </c>
      <c r="O267" s="1">
        <v>944</v>
      </c>
      <c r="P267" s="2">
        <f>Table1[[#This Row],[TOTAL_TIME_STREAMED]]/24</f>
        <v>39.333333333333336</v>
      </c>
      <c r="Q267" s="2">
        <v>417000</v>
      </c>
      <c r="R267" s="2">
        <v>40700000</v>
      </c>
      <c r="S267" s="2">
        <v>3</v>
      </c>
      <c r="T267" s="1">
        <v>3.1</v>
      </c>
      <c r="U267" s="8" t="s">
        <v>37</v>
      </c>
      <c r="V267" s="8" t="s">
        <v>27</v>
      </c>
    </row>
    <row r="268" spans="1:22" x14ac:dyDescent="0.3">
      <c r="A268" s="1">
        <v>268</v>
      </c>
      <c r="B268" s="8" t="s">
        <v>399</v>
      </c>
      <c r="C268" s="8" t="s">
        <v>52</v>
      </c>
      <c r="D268" s="8" t="s">
        <v>19</v>
      </c>
      <c r="E268" s="8" t="s">
        <v>53</v>
      </c>
      <c r="F268" s="8" t="s">
        <v>1257</v>
      </c>
      <c r="G268" s="3">
        <f t="shared" si="4"/>
        <v>7.5502392344497611E-3</v>
      </c>
      <c r="H268" s="4">
        <f>IFERROR(Table1[[#This Row],[TOTAL_GAMES_STREAMED]] / Table1[[#This Row],[TOTAL_TIME_STREAMED]], "")</f>
        <v>2.5025025025025025E-3</v>
      </c>
      <c r="I268" s="4">
        <f>IFERROR(Table1[[#This Row],[TOTAL_FOLLOWERS]] / Table1[[#This Row],[TotalTimeStreamed_Days]], "")</f>
        <v>2510.5105105105104</v>
      </c>
      <c r="J268" s="1">
        <v>4.5</v>
      </c>
      <c r="K268" s="2">
        <v>4420</v>
      </c>
      <c r="L268" s="8" t="str">
        <f>IF(Table1[[#This Row],[ACTIVE_DAYS_PER_WEEK]]&gt;=5, "High", "Low")</f>
        <v>Low</v>
      </c>
      <c r="M268" s="2">
        <v>1578</v>
      </c>
      <c r="N268" s="1">
        <v>1</v>
      </c>
      <c r="O268" s="1">
        <v>1998</v>
      </c>
      <c r="P268" s="2">
        <f>Table1[[#This Row],[TOTAL_TIME_STREAMED]]/24</f>
        <v>83.25</v>
      </c>
      <c r="Q268" s="2">
        <v>209000</v>
      </c>
      <c r="R268" s="2">
        <v>745000</v>
      </c>
      <c r="S268" s="2">
        <v>5</v>
      </c>
      <c r="T268" s="1">
        <v>1.4</v>
      </c>
      <c r="U268" s="8" t="s">
        <v>27</v>
      </c>
      <c r="V268" s="8" t="s">
        <v>31</v>
      </c>
    </row>
    <row r="269" spans="1:22" x14ac:dyDescent="0.3">
      <c r="A269" s="1">
        <v>269</v>
      </c>
      <c r="B269" s="8" t="s">
        <v>400</v>
      </c>
      <c r="C269" s="8" t="s">
        <v>36</v>
      </c>
      <c r="D269" s="8" t="s">
        <v>19</v>
      </c>
      <c r="E269" s="8" t="s">
        <v>109</v>
      </c>
      <c r="G269" s="3">
        <f t="shared" si="4"/>
        <v>1.5718085106382979E-2</v>
      </c>
      <c r="H269" s="4">
        <f>IFERROR(Table1[[#This Row],[TOTAL_GAMES_STREAMED]] / Table1[[#This Row],[TOTAL_TIME_STREAMED]], "")</f>
        <v>3.0959752321981426E-4</v>
      </c>
      <c r="I269" s="4">
        <f>IFERROR(Table1[[#This Row],[TOTAL_FOLLOWERS]] / Table1[[#This Row],[TotalTimeStreamed_Days]], "")</f>
        <v>1396.9040247678017</v>
      </c>
      <c r="J269" s="1">
        <v>1.2</v>
      </c>
      <c r="K269" s="2">
        <v>7040</v>
      </c>
      <c r="L269" s="8" t="str">
        <f>IF(Table1[[#This Row],[ACTIVE_DAYS_PER_WEEK]]&gt;=5, "High", "Low")</f>
        <v>Low</v>
      </c>
      <c r="M269" s="2">
        <v>2955</v>
      </c>
      <c r="N269" s="1">
        <v>1</v>
      </c>
      <c r="O269" s="1">
        <v>3230</v>
      </c>
      <c r="P269" s="2">
        <f>Table1[[#This Row],[TOTAL_TIME_STREAMED]]/24</f>
        <v>134.58333333333334</v>
      </c>
      <c r="Q269" s="2">
        <v>188000</v>
      </c>
      <c r="R269" s="2">
        <v>790000</v>
      </c>
      <c r="S269" s="2">
        <v>1</v>
      </c>
      <c r="T269" s="1">
        <v>0.7</v>
      </c>
      <c r="U269" s="8" t="s">
        <v>37</v>
      </c>
      <c r="V269" s="8" t="s">
        <v>37</v>
      </c>
    </row>
    <row r="270" spans="1:22" x14ac:dyDescent="0.3">
      <c r="A270" s="1">
        <v>270</v>
      </c>
      <c r="B270" s="8" t="s">
        <v>401</v>
      </c>
      <c r="C270" s="8" t="s">
        <v>222</v>
      </c>
      <c r="D270" s="8" t="s">
        <v>19</v>
      </c>
      <c r="E270" s="8" t="s">
        <v>20</v>
      </c>
      <c r="F270" s="8" t="s">
        <v>1257</v>
      </c>
      <c r="G270" s="3">
        <f t="shared" si="4"/>
        <v>1.7487826086956523E-2</v>
      </c>
      <c r="H270" s="4">
        <f>IFERROR(Table1[[#This Row],[TOTAL_GAMES_STREAMED]] / Table1[[#This Row],[TOTAL_TIME_STREAMED]], "")</f>
        <v>7.7040660348517268E-2</v>
      </c>
      <c r="I270" s="4">
        <f>IFERROR(Table1[[#This Row],[TOTAL_FOLLOWERS]] / Table1[[#This Row],[TotalTimeStreamed_Days]], "")</f>
        <v>8437.7866095995123</v>
      </c>
      <c r="J270" s="1">
        <v>4.5999999999999996</v>
      </c>
      <c r="K270" s="2">
        <v>1802</v>
      </c>
      <c r="L270" s="8" t="str">
        <f>IF(Table1[[#This Row],[ACTIVE_DAYS_PER_WEEK]]&gt;=5, "High", "Low")</f>
        <v>Low</v>
      </c>
      <c r="M270" s="2">
        <v>40222</v>
      </c>
      <c r="N270" s="1">
        <v>2.2000000000000002</v>
      </c>
      <c r="O270" s="1">
        <v>6542</v>
      </c>
      <c r="P270" s="2">
        <f>Table1[[#This Row],[TOTAL_TIME_STREAMED]]/24</f>
        <v>272.58333333333331</v>
      </c>
      <c r="Q270" s="2">
        <v>2300000</v>
      </c>
      <c r="R270" s="2">
        <v>51400000</v>
      </c>
      <c r="S270" s="2">
        <v>504</v>
      </c>
      <c r="T270" s="1">
        <v>4.0999999999999996</v>
      </c>
      <c r="U270" s="8" t="s">
        <v>37</v>
      </c>
      <c r="V270" s="8" t="s">
        <v>37</v>
      </c>
    </row>
    <row r="271" spans="1:22" x14ac:dyDescent="0.3">
      <c r="A271" s="1">
        <v>271</v>
      </c>
      <c r="B271" s="8" t="s">
        <v>402</v>
      </c>
      <c r="C271" s="8" t="s">
        <v>18</v>
      </c>
      <c r="D271" s="8" t="s">
        <v>19</v>
      </c>
      <c r="E271" s="8" t="s">
        <v>64</v>
      </c>
      <c r="F271" s="8" t="s">
        <v>60</v>
      </c>
      <c r="G271" s="3">
        <f t="shared" si="4"/>
        <v>1.4776315789473684E-3</v>
      </c>
      <c r="H271" s="4">
        <f>IFERROR(Table1[[#This Row],[TOTAL_GAMES_STREAMED]] / Table1[[#This Row],[TOTAL_TIME_STREAMED]], "")</f>
        <v>5.6134723336006415E-2</v>
      </c>
      <c r="I271" s="4">
        <f>IFERROR(Table1[[#This Row],[TOTAL_FOLLOWERS]] / Table1[[#This Row],[TotalTimeStreamed_Days]], "")</f>
        <v>365677.6263031275</v>
      </c>
      <c r="J271" s="1">
        <v>7.4</v>
      </c>
      <c r="K271" s="2">
        <v>9552</v>
      </c>
      <c r="L271" s="8" t="str">
        <f>IF(Table1[[#This Row],[ACTIVE_DAYS_PER_WEEK]]&gt;=5, "High", "Low")</f>
        <v>Low</v>
      </c>
      <c r="M271" s="2">
        <v>28075</v>
      </c>
      <c r="N271" s="1">
        <v>1.3</v>
      </c>
      <c r="O271" s="1">
        <v>1247</v>
      </c>
      <c r="P271" s="2">
        <f>Table1[[#This Row],[TOTAL_TIME_STREAMED]]/24</f>
        <v>51.958333333333336</v>
      </c>
      <c r="Q271" s="2">
        <v>19000000</v>
      </c>
      <c r="R271" s="2">
        <v>572000000</v>
      </c>
      <c r="S271" s="2">
        <v>70</v>
      </c>
      <c r="T271" s="1">
        <v>4.0999999999999996</v>
      </c>
      <c r="U271" s="8" t="s">
        <v>31</v>
      </c>
      <c r="V271" s="8" t="s">
        <v>28</v>
      </c>
    </row>
    <row r="272" spans="1:22" x14ac:dyDescent="0.3">
      <c r="A272" s="1">
        <v>272</v>
      </c>
      <c r="B272" s="8" t="s">
        <v>403</v>
      </c>
      <c r="C272" s="8" t="s">
        <v>18</v>
      </c>
      <c r="D272" s="8" t="s">
        <v>19</v>
      </c>
      <c r="E272" s="8" t="s">
        <v>217</v>
      </c>
      <c r="F272" s="8" t="s">
        <v>404</v>
      </c>
      <c r="G272" s="3">
        <f t="shared" si="4"/>
        <v>1.7503105590062112E-2</v>
      </c>
      <c r="H272" s="4">
        <f>IFERROR(Table1[[#This Row],[TOTAL_GAMES_STREAMED]] / Table1[[#This Row],[TOTAL_TIME_STREAMED]], "")</f>
        <v>2.5388577419207803E-2</v>
      </c>
      <c r="I272" s="4">
        <f>IFERROR(Table1[[#This Row],[TOTAL_FOLLOWERS]] / Table1[[#This Row],[TotalTimeStreamed_Days]], "")</f>
        <v>704.49883768631207</v>
      </c>
      <c r="J272" s="1">
        <v>8.3000000000000007</v>
      </c>
      <c r="K272" s="2">
        <v>1870</v>
      </c>
      <c r="L272" s="8" t="str">
        <f>IF(Table1[[#This Row],[ACTIVE_DAYS_PER_WEEK]]&gt;=5, "High", "Low")</f>
        <v>High</v>
      </c>
      <c r="M272" s="2">
        <v>11272</v>
      </c>
      <c r="N272" s="1">
        <v>1.6</v>
      </c>
      <c r="O272" s="1">
        <v>21939</v>
      </c>
      <c r="P272" s="2">
        <f>Table1[[#This Row],[TOTAL_TIME_STREAMED]]/24</f>
        <v>914.125</v>
      </c>
      <c r="Q272" s="2">
        <v>644000</v>
      </c>
      <c r="R272" s="2">
        <v>38400000</v>
      </c>
      <c r="S272" s="2">
        <v>557</v>
      </c>
      <c r="T272" s="1">
        <v>6.7</v>
      </c>
      <c r="U272" s="8" t="s">
        <v>37</v>
      </c>
      <c r="V272" s="8" t="s">
        <v>28</v>
      </c>
    </row>
    <row r="273" spans="1:22" x14ac:dyDescent="0.3">
      <c r="A273" s="1">
        <v>273</v>
      </c>
      <c r="B273" s="8" t="s">
        <v>405</v>
      </c>
      <c r="C273" s="8" t="s">
        <v>52</v>
      </c>
      <c r="D273" s="8" t="s">
        <v>19</v>
      </c>
      <c r="E273" s="8" t="s">
        <v>1257</v>
      </c>
      <c r="F273" s="8" t="s">
        <v>53</v>
      </c>
      <c r="G273" s="3">
        <f t="shared" si="4"/>
        <v>0.13724251497005988</v>
      </c>
      <c r="H273" s="4">
        <f>IFERROR(Table1[[#This Row],[TOTAL_GAMES_STREAMED]] / Table1[[#This Row],[TOTAL_TIME_STREAMED]], "")</f>
        <v>3.493144703519343E-4</v>
      </c>
      <c r="I273" s="4">
        <f>IFERROR(Table1[[#This Row],[TOTAL_FOLLOWERS]] / Table1[[#This Row],[TotalTimeStreamed_Days]], "")</f>
        <v>700.02619858527635</v>
      </c>
      <c r="J273" s="1">
        <v>8.4</v>
      </c>
      <c r="K273" s="2">
        <v>3370</v>
      </c>
      <c r="L273" s="8" t="str">
        <f>IF(Table1[[#This Row],[ACTIVE_DAYS_PER_WEEK]]&gt;=5, "High", "Low")</f>
        <v>Low</v>
      </c>
      <c r="M273" s="2">
        <v>45839</v>
      </c>
      <c r="N273" s="1">
        <v>1</v>
      </c>
      <c r="O273" s="1">
        <v>11451</v>
      </c>
      <c r="P273" s="2">
        <f>Table1[[#This Row],[TOTAL_TIME_STREAMED]]/24</f>
        <v>477.125</v>
      </c>
      <c r="Q273" s="2">
        <v>334000</v>
      </c>
      <c r="R273" s="2">
        <v>58100000</v>
      </c>
      <c r="S273" s="2">
        <v>4</v>
      </c>
      <c r="T273" s="1">
        <v>2.5</v>
      </c>
      <c r="U273" s="8" t="s">
        <v>37</v>
      </c>
      <c r="V273" s="8" t="s">
        <v>28</v>
      </c>
    </row>
    <row r="274" spans="1:22" x14ac:dyDescent="0.3">
      <c r="A274" s="1">
        <v>274</v>
      </c>
      <c r="B274" s="8" t="s">
        <v>406</v>
      </c>
      <c r="C274" s="8" t="s">
        <v>52</v>
      </c>
      <c r="D274" s="8" t="s">
        <v>19</v>
      </c>
      <c r="E274" s="8" t="s">
        <v>20</v>
      </c>
      <c r="F274" s="8" t="s">
        <v>78</v>
      </c>
      <c r="G274" s="3">
        <f t="shared" si="4"/>
        <v>8.0340782122905029E-3</v>
      </c>
      <c r="H274" s="4">
        <f>IFERROR(Table1[[#This Row],[TOTAL_GAMES_STREAMED]] / Table1[[#This Row],[TOTAL_TIME_STREAMED]], "")</f>
        <v>0.1277533039647577</v>
      </c>
      <c r="I274" s="4">
        <f>IFERROR(Table1[[#This Row],[TOTAL_FOLLOWERS]] / Table1[[#This Row],[TotalTimeStreamed_Days]], "")</f>
        <v>189251.10132158588</v>
      </c>
      <c r="J274" s="1">
        <v>2.7</v>
      </c>
      <c r="K274" s="2">
        <v>2097</v>
      </c>
      <c r="L274" s="8" t="str">
        <f>IF(Table1[[#This Row],[ACTIVE_DAYS_PER_WEEK]]&gt;=5, "High", "Low")</f>
        <v>Low</v>
      </c>
      <c r="M274" s="2">
        <v>14381</v>
      </c>
      <c r="N274" s="1">
        <v>1.1000000000000001</v>
      </c>
      <c r="O274" s="1">
        <v>227</v>
      </c>
      <c r="P274" s="2">
        <f>Table1[[#This Row],[TOTAL_TIME_STREAMED]]/24</f>
        <v>9.4583333333333339</v>
      </c>
      <c r="Q274" s="2">
        <v>1790000</v>
      </c>
      <c r="R274" s="2">
        <v>12300000</v>
      </c>
      <c r="S274" s="2">
        <v>29</v>
      </c>
      <c r="T274" s="1">
        <v>4.0999999999999996</v>
      </c>
      <c r="U274" s="8" t="s">
        <v>28</v>
      </c>
      <c r="V274" s="8" t="s">
        <v>28</v>
      </c>
    </row>
    <row r="275" spans="1:22" x14ac:dyDescent="0.3">
      <c r="A275" s="1">
        <v>275</v>
      </c>
      <c r="B275" s="8" t="s">
        <v>407</v>
      </c>
      <c r="C275" s="8" t="s">
        <v>84</v>
      </c>
      <c r="D275" s="8" t="s">
        <v>19</v>
      </c>
      <c r="E275" s="8" t="s">
        <v>20</v>
      </c>
      <c r="F275" s="8" t="s">
        <v>21</v>
      </c>
      <c r="G275" s="3">
        <f t="shared" si="4"/>
        <v>0</v>
      </c>
      <c r="H275" s="4">
        <f>IFERROR(Table1[[#This Row],[TOTAL_GAMES_STREAMED]] / Table1[[#This Row],[TOTAL_TIME_STREAMED]], "")</f>
        <v>0.16800000000000001</v>
      </c>
      <c r="I275" s="4">
        <f>IFERROR(Table1[[#This Row],[TOTAL_FOLLOWERS]] / Table1[[#This Row],[TotalTimeStreamed_Days]], "")</f>
        <v>72960</v>
      </c>
      <c r="J275" s="1">
        <v>3.2</v>
      </c>
      <c r="K275" s="2">
        <v>9910</v>
      </c>
      <c r="L275" s="8" t="str">
        <f>IF(Table1[[#This Row],[ACTIVE_DAYS_PER_WEEK]]&gt;=5, "High", "Low")</f>
        <v>Low</v>
      </c>
      <c r="M275" s="2">
        <v>0</v>
      </c>
      <c r="N275" s="1">
        <v>1.2</v>
      </c>
      <c r="O275" s="1">
        <v>125</v>
      </c>
      <c r="P275" s="2">
        <f>Table1[[#This Row],[TOTAL_TIME_STREAMED]]/24</f>
        <v>5.208333333333333</v>
      </c>
      <c r="Q275" s="2">
        <v>380000</v>
      </c>
      <c r="R275" s="2">
        <v>0</v>
      </c>
      <c r="S275" s="2">
        <v>21</v>
      </c>
      <c r="T275" s="1">
        <v>4.4000000000000004</v>
      </c>
      <c r="U275" s="8" t="s">
        <v>27</v>
      </c>
      <c r="V275" s="8" t="s">
        <v>23</v>
      </c>
    </row>
    <row r="276" spans="1:22" x14ac:dyDescent="0.3">
      <c r="A276" s="1">
        <v>276</v>
      </c>
      <c r="B276" s="8" t="s">
        <v>408</v>
      </c>
      <c r="C276" s="8" t="s">
        <v>41</v>
      </c>
      <c r="D276" s="8" t="s">
        <v>19</v>
      </c>
      <c r="E276" s="8" t="s">
        <v>64</v>
      </c>
      <c r="F276" s="8" t="s">
        <v>110</v>
      </c>
      <c r="G276" s="3">
        <f t="shared" si="4"/>
        <v>1.1891836734693878E-2</v>
      </c>
      <c r="H276" s="4">
        <f>IFERROR(Table1[[#This Row],[TOTAL_GAMES_STREAMED]] / Table1[[#This Row],[TOTAL_TIME_STREAMED]], "")</f>
        <v>7.7064220183486239E-3</v>
      </c>
      <c r="I276" s="4">
        <f>IFERROR(Table1[[#This Row],[TOTAL_FOLLOWERS]] / Table1[[#This Row],[TotalTimeStreamed_Days]], "")</f>
        <v>8631.1926605504577</v>
      </c>
      <c r="J276" s="1">
        <v>3.3</v>
      </c>
      <c r="K276" s="2">
        <v>1249</v>
      </c>
      <c r="L276" s="8" t="str">
        <f>IF(Table1[[#This Row],[ACTIVE_DAYS_PER_WEEK]]&gt;=5, "High", "Low")</f>
        <v>Low</v>
      </c>
      <c r="M276" s="2">
        <v>23308</v>
      </c>
      <c r="N276" s="1">
        <v>1.3</v>
      </c>
      <c r="O276" s="1">
        <v>5450</v>
      </c>
      <c r="P276" s="2">
        <f>Table1[[#This Row],[TOTAL_TIME_STREAMED]]/24</f>
        <v>227.08333333333334</v>
      </c>
      <c r="Q276" s="2">
        <v>1960000</v>
      </c>
      <c r="R276" s="2">
        <v>3670000</v>
      </c>
      <c r="S276" s="2">
        <v>42</v>
      </c>
      <c r="T276" s="1">
        <v>0.5</v>
      </c>
      <c r="U276" s="8" t="s">
        <v>28</v>
      </c>
      <c r="V276" s="8" t="s">
        <v>23</v>
      </c>
    </row>
    <row r="277" spans="1:22" x14ac:dyDescent="0.3">
      <c r="A277" s="1">
        <v>277</v>
      </c>
      <c r="B277" s="8" t="s">
        <v>409</v>
      </c>
      <c r="C277" s="8" t="s">
        <v>57</v>
      </c>
      <c r="D277" s="8" t="s">
        <v>19</v>
      </c>
      <c r="E277" s="8" t="s">
        <v>55</v>
      </c>
      <c r="F277" s="8" t="s">
        <v>66</v>
      </c>
      <c r="G277" s="3">
        <f t="shared" si="4"/>
        <v>0</v>
      </c>
      <c r="H277" s="4">
        <f>IFERROR(Table1[[#This Row],[TOTAL_GAMES_STREAMED]] / Table1[[#This Row],[TOTAL_TIME_STREAMED]], "")</f>
        <v>2.7877339705296694E-3</v>
      </c>
      <c r="I277" s="4">
        <f>IFERROR(Table1[[#This Row],[TOTAL_FOLLOWERS]] / Table1[[#This Row],[TotalTimeStreamed_Days]], "")</f>
        <v>1299.8805256869773</v>
      </c>
      <c r="J277" s="1">
        <v>6.4</v>
      </c>
      <c r="K277" s="2">
        <v>3220</v>
      </c>
      <c r="L277" s="8" t="str">
        <f>IF(Table1[[#This Row],[ACTIVE_DAYS_PER_WEEK]]&gt;=5, "High", "Low")</f>
        <v>Low</v>
      </c>
      <c r="M277" s="2">
        <v>0</v>
      </c>
      <c r="N277" s="1">
        <v>1</v>
      </c>
      <c r="O277" s="1">
        <v>2511</v>
      </c>
      <c r="P277" s="2">
        <f>Table1[[#This Row],[TOTAL_TIME_STREAMED]]/24</f>
        <v>104.625</v>
      </c>
      <c r="Q277" s="2">
        <v>136000</v>
      </c>
      <c r="R277" s="2">
        <v>8</v>
      </c>
      <c r="S277" s="2">
        <v>7</v>
      </c>
      <c r="T277" s="1">
        <v>4.9000000000000004</v>
      </c>
      <c r="U277" s="8" t="s">
        <v>28</v>
      </c>
      <c r="V277" s="8" t="s">
        <v>28</v>
      </c>
    </row>
    <row r="278" spans="1:22" x14ac:dyDescent="0.3">
      <c r="A278" s="1">
        <v>278</v>
      </c>
      <c r="B278" s="8" t="s">
        <v>410</v>
      </c>
      <c r="C278" s="8" t="s">
        <v>18</v>
      </c>
      <c r="D278" s="8" t="s">
        <v>19</v>
      </c>
      <c r="E278" s="8" t="s">
        <v>20</v>
      </c>
      <c r="F278" s="8" t="s">
        <v>340</v>
      </c>
      <c r="G278" s="3">
        <f t="shared" si="4"/>
        <v>1.1489117983963346E-3</v>
      </c>
      <c r="H278" s="4">
        <f>IFERROR(Table1[[#This Row],[TOTAL_GAMES_STREAMED]] / Table1[[#This Row],[TOTAL_TIME_STREAMED]], "")</f>
        <v>6.7188219052001841E-2</v>
      </c>
      <c r="I278" s="4">
        <f>IFERROR(Table1[[#This Row],[TOTAL_FOLLOWERS]] / Table1[[#This Row],[TotalTimeStreamed_Days]], "")</f>
        <v>9641.9696272434412</v>
      </c>
      <c r="J278" s="1">
        <v>2.7</v>
      </c>
      <c r="K278" s="2">
        <v>1602</v>
      </c>
      <c r="L278" s="8" t="str">
        <f>IF(Table1[[#This Row],[ACTIVE_DAYS_PER_WEEK]]&gt;=5, "High", "Low")</f>
        <v>Low</v>
      </c>
      <c r="M278" s="2">
        <v>1003</v>
      </c>
      <c r="N278" s="1">
        <v>1.6</v>
      </c>
      <c r="O278" s="1">
        <v>2173</v>
      </c>
      <c r="P278" s="2">
        <f>Table1[[#This Row],[TOTAL_TIME_STREAMED]]/24</f>
        <v>90.541666666666671</v>
      </c>
      <c r="Q278" s="2">
        <v>873000</v>
      </c>
      <c r="R278" s="2">
        <v>547000</v>
      </c>
      <c r="S278" s="2">
        <v>146</v>
      </c>
      <c r="T278" s="1">
        <v>4.9000000000000004</v>
      </c>
      <c r="U278" s="8" t="s">
        <v>28</v>
      </c>
      <c r="V278" s="8" t="s">
        <v>23</v>
      </c>
    </row>
    <row r="279" spans="1:22" x14ac:dyDescent="0.3">
      <c r="A279" s="1">
        <v>279</v>
      </c>
      <c r="B279" s="8" t="s">
        <v>411</v>
      </c>
      <c r="C279" s="8" t="s">
        <v>52</v>
      </c>
      <c r="D279" s="8" t="s">
        <v>19</v>
      </c>
      <c r="E279" s="8" t="s">
        <v>53</v>
      </c>
      <c r="F279" s="8" t="s">
        <v>412</v>
      </c>
      <c r="G279" s="3">
        <f t="shared" si="4"/>
        <v>7.1479274611398969E-2</v>
      </c>
      <c r="H279" s="4">
        <f>IFERROR(Table1[[#This Row],[TOTAL_GAMES_STREAMED]] / Table1[[#This Row],[TOTAL_TIME_STREAMED]], "")</f>
        <v>9.1514143094841936E-3</v>
      </c>
      <c r="I279" s="4">
        <f>IFERROR(Table1[[#This Row],[TOTAL_FOLLOWERS]] / Table1[[#This Row],[TotalTimeStreamed_Days]], "")</f>
        <v>7707.1547420965053</v>
      </c>
      <c r="J279" s="1">
        <v>3.8</v>
      </c>
      <c r="K279" s="2">
        <v>1135</v>
      </c>
      <c r="L279" s="8" t="str">
        <f>IF(Table1[[#This Row],[ACTIVE_DAYS_PER_WEEK]]&gt;=5, "High", "Low")</f>
        <v>Low</v>
      </c>
      <c r="M279" s="2">
        <v>27591</v>
      </c>
      <c r="N279" s="1">
        <v>1</v>
      </c>
      <c r="O279" s="1">
        <v>1202</v>
      </c>
      <c r="P279" s="2">
        <f>Table1[[#This Row],[TOTAL_TIME_STREAMED]]/24</f>
        <v>50.083333333333336</v>
      </c>
      <c r="Q279" s="2">
        <v>386000</v>
      </c>
      <c r="R279" s="2">
        <v>9270000</v>
      </c>
      <c r="S279" s="2">
        <v>11</v>
      </c>
      <c r="T279" s="1">
        <v>0.8</v>
      </c>
      <c r="U279" s="8" t="s">
        <v>31</v>
      </c>
      <c r="V279" s="8" t="s">
        <v>27</v>
      </c>
    </row>
    <row r="280" spans="1:22" x14ac:dyDescent="0.3">
      <c r="A280" s="1">
        <v>280</v>
      </c>
      <c r="B280" s="8" t="s">
        <v>413</v>
      </c>
      <c r="C280" s="8" t="s">
        <v>18</v>
      </c>
      <c r="D280" s="8" t="s">
        <v>19</v>
      </c>
      <c r="E280" s="8" t="s">
        <v>414</v>
      </c>
      <c r="F280" s="8" t="s">
        <v>415</v>
      </c>
      <c r="G280" s="3">
        <f t="shared" si="4"/>
        <v>2.0579439252336448E-2</v>
      </c>
      <c r="H280" s="4">
        <f>IFERROR(Table1[[#This Row],[TOTAL_GAMES_STREAMED]] / Table1[[#This Row],[TOTAL_TIME_STREAMED]], "")</f>
        <v>2.0997268316549109E-2</v>
      </c>
      <c r="I280" s="4">
        <f>IFERROR(Table1[[#This Row],[TOTAL_FOLLOWERS]] / Table1[[#This Row],[TotalTimeStreamed_Days]], "")</f>
        <v>209.40188363843927</v>
      </c>
      <c r="J280" s="1">
        <v>9.3000000000000007</v>
      </c>
      <c r="K280" s="2">
        <v>490</v>
      </c>
      <c r="L280" s="8" t="str">
        <f>IF(Table1[[#This Row],[ACTIVE_DAYS_PER_WEEK]]&gt;=5, "High", "Low")</f>
        <v>High</v>
      </c>
      <c r="M280" s="2">
        <v>4404</v>
      </c>
      <c r="N280" s="1">
        <v>1.7</v>
      </c>
      <c r="O280" s="1">
        <v>24527</v>
      </c>
      <c r="P280" s="2">
        <f>Table1[[#This Row],[TOTAL_TIME_STREAMED]]/24</f>
        <v>1021.9583333333334</v>
      </c>
      <c r="Q280" s="2">
        <v>214000</v>
      </c>
      <c r="R280" s="2">
        <v>19200000</v>
      </c>
      <c r="S280" s="2">
        <v>515</v>
      </c>
      <c r="T280" s="1">
        <v>6.7</v>
      </c>
      <c r="U280" s="8" t="s">
        <v>22</v>
      </c>
      <c r="V280" s="8" t="s">
        <v>37</v>
      </c>
    </row>
    <row r="281" spans="1:22" x14ac:dyDescent="0.3">
      <c r="A281" s="1">
        <v>281</v>
      </c>
      <c r="B281" s="8" t="s">
        <v>416</v>
      </c>
      <c r="C281" s="8" t="s">
        <v>52</v>
      </c>
      <c r="D281" s="8" t="s">
        <v>19</v>
      </c>
      <c r="E281" s="8" t="s">
        <v>20</v>
      </c>
      <c r="F281" s="8" t="s">
        <v>39</v>
      </c>
      <c r="G281" s="3">
        <f t="shared" si="4"/>
        <v>5.9801192842942347E-3</v>
      </c>
      <c r="H281" s="4">
        <f>IFERROR(Table1[[#This Row],[TOTAL_GAMES_STREAMED]] / Table1[[#This Row],[TOTAL_TIME_STREAMED]], "")</f>
        <v>8.0632616022815656E-2</v>
      </c>
      <c r="I281" s="4">
        <f>IFERROR(Table1[[#This Row],[TOTAL_FOLLOWERS]] / Table1[[#This Row],[TotalTimeStreamed_Days]], "")</f>
        <v>3129.8936997666578</v>
      </c>
      <c r="J281" s="1">
        <v>3.8</v>
      </c>
      <c r="K281" s="2">
        <v>4850</v>
      </c>
      <c r="L281" s="8" t="str">
        <f>IF(Table1[[#This Row],[ACTIVE_DAYS_PER_WEEK]]&gt;=5, "High", "Low")</f>
        <v>Low</v>
      </c>
      <c r="M281" s="2">
        <v>3008</v>
      </c>
      <c r="N281" s="1">
        <v>2.1</v>
      </c>
      <c r="O281" s="1">
        <v>3857</v>
      </c>
      <c r="P281" s="2">
        <f>Table1[[#This Row],[TOTAL_TIME_STREAMED]]/24</f>
        <v>160.70833333333334</v>
      </c>
      <c r="Q281" s="2">
        <v>503000</v>
      </c>
      <c r="R281" s="2">
        <v>3360000</v>
      </c>
      <c r="S281" s="2">
        <v>311</v>
      </c>
      <c r="T281" s="1">
        <v>2.6</v>
      </c>
      <c r="U281" s="8" t="s">
        <v>28</v>
      </c>
      <c r="V281" s="8" t="s">
        <v>22</v>
      </c>
    </row>
    <row r="282" spans="1:22" x14ac:dyDescent="0.3">
      <c r="A282" s="1">
        <v>282</v>
      </c>
      <c r="B282" s="8" t="s">
        <v>417</v>
      </c>
      <c r="C282" s="8" t="s">
        <v>36</v>
      </c>
      <c r="D282" s="8" t="s">
        <v>19</v>
      </c>
      <c r="E282" s="8" t="s">
        <v>97</v>
      </c>
      <c r="F282" s="8" t="s">
        <v>97</v>
      </c>
      <c r="G282" s="3">
        <f t="shared" si="4"/>
        <v>3.6805555555555557E-2</v>
      </c>
      <c r="H282" s="4">
        <f>IFERROR(Table1[[#This Row],[TOTAL_GAMES_STREAMED]] / Table1[[#This Row],[TOTAL_TIME_STREAMED]], "")</f>
        <v>7.7355836849507739E-3</v>
      </c>
      <c r="I282" s="4">
        <f>IFERROR(Table1[[#This Row],[TOTAL_FOLLOWERS]] / Table1[[#This Row],[TotalTimeStreamed_Days]], "")</f>
        <v>243.03797468354429</v>
      </c>
      <c r="J282" s="1">
        <v>2.5</v>
      </c>
      <c r="K282" s="2">
        <v>210</v>
      </c>
      <c r="L282" s="8" t="str">
        <f>IF(Table1[[#This Row],[ACTIVE_DAYS_PER_WEEK]]&gt;=5, "High", "Low")</f>
        <v>Low</v>
      </c>
      <c r="M282" s="2">
        <v>530</v>
      </c>
      <c r="N282" s="1">
        <v>1</v>
      </c>
      <c r="O282" s="1">
        <v>1422</v>
      </c>
      <c r="P282" s="2">
        <f>Table1[[#This Row],[TOTAL_TIME_STREAMED]]/24</f>
        <v>59.25</v>
      </c>
      <c r="Q282" s="2">
        <v>14400</v>
      </c>
      <c r="R282" s="2">
        <v>36700</v>
      </c>
      <c r="S282" s="2">
        <v>11</v>
      </c>
      <c r="T282" s="1">
        <v>2.2999999999999998</v>
      </c>
      <c r="U282" s="8" t="s">
        <v>27</v>
      </c>
      <c r="V282" s="8" t="s">
        <v>34</v>
      </c>
    </row>
    <row r="283" spans="1:22" x14ac:dyDescent="0.3">
      <c r="A283" s="1">
        <v>283</v>
      </c>
      <c r="B283" s="8" t="s">
        <v>418</v>
      </c>
      <c r="C283" s="8" t="s">
        <v>52</v>
      </c>
      <c r="D283" s="8" t="s">
        <v>19</v>
      </c>
      <c r="E283" s="8" t="s">
        <v>20</v>
      </c>
      <c r="F283" s="8" t="s">
        <v>55</v>
      </c>
      <c r="G283" s="3">
        <f t="shared" si="4"/>
        <v>8.8075117370892027E-3</v>
      </c>
      <c r="H283" s="4">
        <f>IFERROR(Table1[[#This Row],[TOTAL_GAMES_STREAMED]] / Table1[[#This Row],[TOTAL_TIME_STREAMED]], "")</f>
        <v>6.6957787481804953E-3</v>
      </c>
      <c r="I283" s="4">
        <f>IFERROR(Table1[[#This Row],[TOTAL_FOLLOWERS]] / Table1[[#This Row],[TotalTimeStreamed_Days]], "")</f>
        <v>1488.2096069868996</v>
      </c>
      <c r="J283" s="1">
        <v>3.3</v>
      </c>
      <c r="K283" s="2">
        <v>1970</v>
      </c>
      <c r="L283" s="8" t="str">
        <f>IF(Table1[[#This Row],[ACTIVE_DAYS_PER_WEEK]]&gt;=5, "High", "Low")</f>
        <v>Low</v>
      </c>
      <c r="M283" s="2">
        <v>1876</v>
      </c>
      <c r="N283" s="1">
        <v>1.5</v>
      </c>
      <c r="O283" s="1">
        <v>3435</v>
      </c>
      <c r="P283" s="2">
        <f>Table1[[#This Row],[TOTAL_TIME_STREAMED]]/24</f>
        <v>143.125</v>
      </c>
      <c r="Q283" s="2">
        <v>213000</v>
      </c>
      <c r="R283" s="2">
        <v>2029999</v>
      </c>
      <c r="S283" s="2">
        <v>23</v>
      </c>
      <c r="T283" s="1">
        <v>4</v>
      </c>
      <c r="U283" s="8" t="s">
        <v>22</v>
      </c>
      <c r="V283" s="8" t="s">
        <v>27</v>
      </c>
    </row>
    <row r="284" spans="1:22" x14ac:dyDescent="0.3">
      <c r="A284" s="1">
        <v>284</v>
      </c>
      <c r="B284" s="8" t="s">
        <v>419</v>
      </c>
      <c r="C284" s="8" t="s">
        <v>18</v>
      </c>
      <c r="D284" s="8" t="s">
        <v>19</v>
      </c>
      <c r="E284" s="8" t="s">
        <v>55</v>
      </c>
      <c r="F284" s="8" t="s">
        <v>420</v>
      </c>
      <c r="G284" s="3">
        <f t="shared" si="4"/>
        <v>5.129589632829374E-2</v>
      </c>
      <c r="H284" s="4">
        <f>IFERROR(Table1[[#This Row],[TOTAL_GAMES_STREAMED]] / Table1[[#This Row],[TOTAL_TIME_STREAMED]], "")</f>
        <v>5.5045871559633031E-2</v>
      </c>
      <c r="I284" s="4">
        <f>IFERROR(Table1[[#This Row],[TOTAL_FOLLOWERS]] / Table1[[#This Row],[TotalTimeStreamed_Days]], "")</f>
        <v>5097.2477064220184</v>
      </c>
      <c r="J284" s="1">
        <v>5.4</v>
      </c>
      <c r="K284" s="2">
        <v>1320</v>
      </c>
      <c r="L284" s="8" t="str">
        <f>IF(Table1[[#This Row],[ACTIVE_DAYS_PER_WEEK]]&gt;=5, "High", "Low")</f>
        <v>Low</v>
      </c>
      <c r="M284" s="2">
        <v>4750</v>
      </c>
      <c r="N284" s="1">
        <v>1.1000000000000001</v>
      </c>
      <c r="O284" s="1">
        <v>436</v>
      </c>
      <c r="P284" s="2">
        <f>Table1[[#This Row],[TOTAL_TIME_STREAMED]]/24</f>
        <v>18.166666666666668</v>
      </c>
      <c r="Q284" s="2">
        <v>92600</v>
      </c>
      <c r="R284" s="2">
        <v>332000</v>
      </c>
      <c r="S284" s="2">
        <v>24</v>
      </c>
      <c r="T284" s="1">
        <v>4.5</v>
      </c>
      <c r="U284" s="8" t="s">
        <v>27</v>
      </c>
      <c r="V284" s="8" t="s">
        <v>28</v>
      </c>
    </row>
    <row r="285" spans="1:22" x14ac:dyDescent="0.3">
      <c r="A285" s="1">
        <v>285</v>
      </c>
      <c r="B285" s="8" t="s">
        <v>421</v>
      </c>
      <c r="C285" s="8" t="s">
        <v>18</v>
      </c>
      <c r="D285" s="8" t="s">
        <v>47</v>
      </c>
      <c r="E285" s="8" t="s">
        <v>277</v>
      </c>
      <c r="F285" s="8" t="s">
        <v>422</v>
      </c>
      <c r="G285" s="3">
        <f t="shared" si="4"/>
        <v>0.11284521739130435</v>
      </c>
      <c r="H285" s="4">
        <f>IFERROR(Table1[[#This Row],[TOTAL_GAMES_STREAMED]] / Table1[[#This Row],[TOTAL_TIME_STREAMED]], "")</f>
        <v>6.5055762081784388E-3</v>
      </c>
      <c r="I285" s="4">
        <f>IFERROR(Table1[[#This Row],[TOTAL_FOLLOWERS]] / Table1[[#This Row],[TotalTimeStreamed_Days]], "")</f>
        <v>25650.557620817843</v>
      </c>
      <c r="J285" s="1">
        <v>4.9000000000000004</v>
      </c>
      <c r="K285" s="2">
        <v>4700</v>
      </c>
      <c r="L285" s="8" t="str">
        <f>IF(Table1[[#This Row],[ACTIVE_DAYS_PER_WEEK]]&gt;=5, "High", "Low")</f>
        <v>Low</v>
      </c>
      <c r="M285" s="2">
        <v>129772</v>
      </c>
      <c r="N285" s="1">
        <v>1</v>
      </c>
      <c r="O285" s="1">
        <v>1076</v>
      </c>
      <c r="P285" s="2">
        <f>Table1[[#This Row],[TOTAL_TIME_STREAMED]]/24</f>
        <v>44.833333333333336</v>
      </c>
      <c r="Q285" s="2">
        <v>1150000</v>
      </c>
      <c r="R285" s="2">
        <v>348000000</v>
      </c>
      <c r="S285" s="2">
        <v>7</v>
      </c>
      <c r="T285" s="1">
        <v>4.9000000000000004</v>
      </c>
      <c r="U285" s="8" t="s">
        <v>27</v>
      </c>
      <c r="V285" s="8" t="s">
        <v>28</v>
      </c>
    </row>
    <row r="286" spans="1:22" x14ac:dyDescent="0.3">
      <c r="A286" s="1">
        <v>286</v>
      </c>
      <c r="B286" s="8" t="s">
        <v>423</v>
      </c>
      <c r="C286" s="8" t="s">
        <v>18</v>
      </c>
      <c r="D286" s="8" t="s">
        <v>19</v>
      </c>
      <c r="E286" s="8" t="s">
        <v>364</v>
      </c>
      <c r="F286" s="8" t="s">
        <v>424</v>
      </c>
      <c r="G286" s="3">
        <f t="shared" si="4"/>
        <v>3.6777645659928655E-3</v>
      </c>
      <c r="H286" s="4">
        <f>IFERROR(Table1[[#This Row],[TOTAL_GAMES_STREAMED]] / Table1[[#This Row],[TOTAL_TIME_STREAMED]], "")</f>
        <v>2.9302048980915825E-2</v>
      </c>
      <c r="I286" s="4">
        <f>IFERROR(Table1[[#This Row],[TOTAL_FOLLOWERS]] / Table1[[#This Row],[TotalTimeStreamed_Days]], "")</f>
        <v>1091.2039790236254</v>
      </c>
      <c r="J286" s="1">
        <v>7.7</v>
      </c>
      <c r="K286" s="2">
        <v>2300</v>
      </c>
      <c r="L286" s="8" t="str">
        <f>IF(Table1[[#This Row],[ACTIVE_DAYS_PER_WEEK]]&gt;=5, "High", "Low")</f>
        <v>High</v>
      </c>
      <c r="M286" s="2">
        <v>3093</v>
      </c>
      <c r="N286" s="1">
        <v>1.6</v>
      </c>
      <c r="O286" s="1">
        <v>18497</v>
      </c>
      <c r="P286" s="2">
        <f>Table1[[#This Row],[TOTAL_TIME_STREAMED]]/24</f>
        <v>770.70833333333337</v>
      </c>
      <c r="Q286" s="2">
        <v>841000</v>
      </c>
      <c r="R286" s="2">
        <v>83500000</v>
      </c>
      <c r="S286" s="2">
        <v>542</v>
      </c>
      <c r="T286" s="1">
        <v>6.1</v>
      </c>
      <c r="U286" s="8" t="s">
        <v>34</v>
      </c>
      <c r="V286" s="8" t="s">
        <v>22</v>
      </c>
    </row>
    <row r="287" spans="1:22" x14ac:dyDescent="0.3">
      <c r="A287" s="1">
        <v>287</v>
      </c>
      <c r="B287" s="8" t="s">
        <v>425</v>
      </c>
      <c r="C287" s="8" t="s">
        <v>50</v>
      </c>
      <c r="D287" s="8" t="s">
        <v>19</v>
      </c>
      <c r="E287" s="8" t="s">
        <v>55</v>
      </c>
      <c r="F287" s="8" t="s">
        <v>20</v>
      </c>
      <c r="G287" s="3">
        <f t="shared" si="4"/>
        <v>1.2283653846153847E-2</v>
      </c>
      <c r="H287" s="4">
        <f>IFERROR(Table1[[#This Row],[TOTAL_GAMES_STREAMED]] / Table1[[#This Row],[TOTAL_TIME_STREAMED]], "")</f>
        <v>1.7358221376768516E-2</v>
      </c>
      <c r="I287" s="4">
        <f>IFERROR(Table1[[#This Row],[TOTAL_FOLLOWERS]] / Table1[[#This Row],[TotalTimeStreamed_Days]], "")</f>
        <v>2967.5425038639878</v>
      </c>
      <c r="J287" s="1">
        <v>6.8</v>
      </c>
      <c r="K287" s="2">
        <v>8160</v>
      </c>
      <c r="L287" s="8" t="str">
        <f>IF(Table1[[#This Row],[ACTIVE_DAYS_PER_WEEK]]&gt;=5, "High", "Low")</f>
        <v>High</v>
      </c>
      <c r="M287" s="2">
        <v>12775</v>
      </c>
      <c r="N287" s="1">
        <v>2.4</v>
      </c>
      <c r="O287" s="1">
        <v>8411</v>
      </c>
      <c r="P287" s="2">
        <f>Table1[[#This Row],[TOTAL_TIME_STREAMED]]/24</f>
        <v>350.45833333333331</v>
      </c>
      <c r="Q287" s="2">
        <v>1040000</v>
      </c>
      <c r="R287" s="2">
        <v>16300000</v>
      </c>
      <c r="S287" s="2">
        <v>146</v>
      </c>
      <c r="T287" s="1">
        <v>5.3</v>
      </c>
      <c r="U287" s="8" t="s">
        <v>37</v>
      </c>
      <c r="V287" s="8" t="s">
        <v>28</v>
      </c>
    </row>
    <row r="288" spans="1:22" x14ac:dyDescent="0.3">
      <c r="A288" s="1">
        <v>288</v>
      </c>
      <c r="B288" s="8" t="s">
        <v>426</v>
      </c>
      <c r="C288" s="8" t="s">
        <v>18</v>
      </c>
      <c r="D288" s="8" t="s">
        <v>19</v>
      </c>
      <c r="E288" s="8" t="s">
        <v>20</v>
      </c>
      <c r="F288" s="8" t="s">
        <v>427</v>
      </c>
      <c r="G288" s="3">
        <f t="shared" si="4"/>
        <v>4.0515653775322286E-3</v>
      </c>
      <c r="H288" s="4">
        <f>IFERROR(Table1[[#This Row],[TOTAL_GAMES_STREAMED]] / Table1[[#This Row],[TOTAL_TIME_STREAMED]], "")</f>
        <v>2.0257826887661142E-2</v>
      </c>
      <c r="I288" s="4">
        <f>IFERROR(Table1[[#This Row],[TOTAL_FOLLOWERS]] / Table1[[#This Row],[TotalTimeStreamed_Days]], "")</f>
        <v>8000</v>
      </c>
      <c r="J288" s="1">
        <v>5</v>
      </c>
      <c r="K288" s="2">
        <v>1816</v>
      </c>
      <c r="L288" s="8" t="str">
        <f>IF(Table1[[#This Row],[ACTIVE_DAYS_PER_WEEK]]&gt;=5, "High", "Low")</f>
        <v>Low</v>
      </c>
      <c r="M288" s="2">
        <v>2200</v>
      </c>
      <c r="N288" s="1">
        <v>1.2</v>
      </c>
      <c r="O288" s="1">
        <v>1629</v>
      </c>
      <c r="P288" s="2">
        <f>Table1[[#This Row],[TOTAL_TIME_STREAMED]]/24</f>
        <v>67.875</v>
      </c>
      <c r="Q288" s="2">
        <v>543000</v>
      </c>
      <c r="R288" s="2">
        <v>66000</v>
      </c>
      <c r="S288" s="2">
        <v>33</v>
      </c>
      <c r="T288" s="1">
        <v>1.1000000000000001</v>
      </c>
      <c r="U288" s="8" t="s">
        <v>34</v>
      </c>
      <c r="V288" s="8" t="s">
        <v>27</v>
      </c>
    </row>
    <row r="289" spans="1:22" x14ac:dyDescent="0.3">
      <c r="A289" s="1">
        <v>289</v>
      </c>
      <c r="B289" s="8" t="s">
        <v>428</v>
      </c>
      <c r="C289" s="8" t="s">
        <v>36</v>
      </c>
      <c r="D289" s="8" t="s">
        <v>19</v>
      </c>
      <c r="E289" s="8" t="s">
        <v>20</v>
      </c>
      <c r="F289" s="8" t="s">
        <v>39</v>
      </c>
      <c r="G289" s="3">
        <f t="shared" si="4"/>
        <v>2.1144628099173555E-3</v>
      </c>
      <c r="H289" s="4">
        <f>IFERROR(Table1[[#This Row],[TOTAL_GAMES_STREAMED]] / Table1[[#This Row],[TOTAL_TIME_STREAMED]], "")</f>
        <v>5.9943296881328476E-2</v>
      </c>
      <c r="I289" s="4">
        <f>IFERROR(Table1[[#This Row],[TOTAL_FOLLOWERS]] / Table1[[#This Row],[TotalTimeStreamed_Days]], "")</f>
        <v>23523.693803159174</v>
      </c>
      <c r="J289" s="1">
        <v>3.5</v>
      </c>
      <c r="K289" s="2">
        <v>3797</v>
      </c>
      <c r="L289" s="8" t="str">
        <f>IF(Table1[[#This Row],[ACTIVE_DAYS_PER_WEEK]]&gt;=5, "High", "Low")</f>
        <v>Low</v>
      </c>
      <c r="M289" s="2">
        <v>5117</v>
      </c>
      <c r="N289" s="1">
        <v>1.9</v>
      </c>
      <c r="O289" s="1">
        <v>2469</v>
      </c>
      <c r="P289" s="2">
        <f>Table1[[#This Row],[TOTAL_TIME_STREAMED]]/24</f>
        <v>102.875</v>
      </c>
      <c r="Q289" s="2">
        <v>2420000</v>
      </c>
      <c r="R289" s="2">
        <v>3280000</v>
      </c>
      <c r="S289" s="2">
        <v>148</v>
      </c>
      <c r="T289" s="1">
        <v>2</v>
      </c>
      <c r="U289" s="8" t="s">
        <v>27</v>
      </c>
      <c r="V289" s="8" t="s">
        <v>28</v>
      </c>
    </row>
    <row r="290" spans="1:22" x14ac:dyDescent="0.3">
      <c r="A290" s="1">
        <v>290</v>
      </c>
      <c r="B290" s="8" t="s">
        <v>429</v>
      </c>
      <c r="C290" s="8" t="s">
        <v>41</v>
      </c>
      <c r="D290" s="8" t="s">
        <v>19</v>
      </c>
      <c r="E290" s="8" t="s">
        <v>64</v>
      </c>
      <c r="F290" s="8" t="s">
        <v>30</v>
      </c>
      <c r="G290" s="3">
        <f t="shared" si="4"/>
        <v>1.7304419889502761E-2</v>
      </c>
      <c r="H290" s="4">
        <f>IFERROR(Table1[[#This Row],[TOTAL_GAMES_STREAMED]] / Table1[[#This Row],[TOTAL_TIME_STREAMED]], "")</f>
        <v>4.0191179665435582E-2</v>
      </c>
      <c r="I290" s="4">
        <f>IFERROR(Table1[[#This Row],[TOTAL_FOLLOWERS]] / Table1[[#This Row],[TotalTimeStreamed_Days]], "")</f>
        <v>9437.3234846839023</v>
      </c>
      <c r="J290" s="1">
        <v>4.5999999999999996</v>
      </c>
      <c r="K290" s="2">
        <v>1806</v>
      </c>
      <c r="L290" s="8" t="str">
        <f>IF(Table1[[#This Row],[ACTIVE_DAYS_PER_WEEK]]&gt;=5, "High", "Low")</f>
        <v>Low</v>
      </c>
      <c r="M290" s="2">
        <v>31321</v>
      </c>
      <c r="N290" s="1">
        <v>1.8</v>
      </c>
      <c r="O290" s="1">
        <v>4603</v>
      </c>
      <c r="P290" s="2">
        <f>Table1[[#This Row],[TOTAL_TIME_STREAMED]]/24</f>
        <v>191.79166666666666</v>
      </c>
      <c r="Q290" s="2">
        <v>1810000</v>
      </c>
      <c r="R290" s="2">
        <v>31700000</v>
      </c>
      <c r="S290" s="2">
        <v>185</v>
      </c>
      <c r="T290" s="1">
        <v>2.6</v>
      </c>
      <c r="U290" s="8" t="s">
        <v>31</v>
      </c>
      <c r="V290" s="8" t="s">
        <v>28</v>
      </c>
    </row>
    <row r="291" spans="1:22" x14ac:dyDescent="0.3">
      <c r="A291" s="1">
        <v>291</v>
      </c>
      <c r="B291" s="8" t="s">
        <v>430</v>
      </c>
      <c r="C291" s="8" t="s">
        <v>18</v>
      </c>
      <c r="D291" s="8" t="s">
        <v>19</v>
      </c>
      <c r="E291" s="8" t="s">
        <v>1257</v>
      </c>
      <c r="F291" s="8" t="s">
        <v>58</v>
      </c>
      <c r="G291" s="3">
        <f t="shared" si="4"/>
        <v>12.826666666666666</v>
      </c>
      <c r="H291" s="4">
        <f>IFERROR(Table1[[#This Row],[TOTAL_GAMES_STREAMED]] / Table1[[#This Row],[TOTAL_TIME_STREAMED]], "")</f>
        <v>1.4563106796116505E-2</v>
      </c>
      <c r="I291" s="4">
        <f>IFERROR(Table1[[#This Row],[TOTAL_FOLLOWERS]] / Table1[[#This Row],[TotalTimeStreamed_Days]], "")</f>
        <v>475.33980582524276</v>
      </c>
      <c r="J291" s="1">
        <v>2.1</v>
      </c>
      <c r="K291" s="2">
        <v>6070</v>
      </c>
      <c r="L291" s="8" t="str">
        <f>IF(Table1[[#This Row],[ACTIVE_DAYS_PER_WEEK]]&gt;=5, "High", "Low")</f>
        <v>Low</v>
      </c>
      <c r="M291" s="2">
        <v>261664</v>
      </c>
      <c r="N291" s="1">
        <v>1</v>
      </c>
      <c r="O291" s="1">
        <v>1030</v>
      </c>
      <c r="P291" s="2">
        <f>Table1[[#This Row],[TOTAL_TIME_STREAMED]]/24</f>
        <v>42.916666666666664</v>
      </c>
      <c r="Q291" s="2">
        <v>20400</v>
      </c>
      <c r="R291" s="2">
        <v>8640000</v>
      </c>
      <c r="S291" s="2">
        <v>15</v>
      </c>
      <c r="T291" s="1">
        <v>0.3</v>
      </c>
      <c r="U291" s="8" t="s">
        <v>22</v>
      </c>
      <c r="V291" s="8" t="s">
        <v>31</v>
      </c>
    </row>
    <row r="292" spans="1:22" x14ac:dyDescent="0.3">
      <c r="A292" s="1">
        <v>292</v>
      </c>
      <c r="B292" s="8" t="s">
        <v>431</v>
      </c>
      <c r="C292" s="8" t="s">
        <v>18</v>
      </c>
      <c r="D292" s="8" t="s">
        <v>19</v>
      </c>
      <c r="E292" s="8" t="s">
        <v>364</v>
      </c>
      <c r="F292" s="8" t="s">
        <v>64</v>
      </c>
      <c r="G292" s="3">
        <f t="shared" si="4"/>
        <v>3.8042553191489359E-2</v>
      </c>
      <c r="H292" s="4">
        <f>IFERROR(Table1[[#This Row],[TOTAL_GAMES_STREAMED]] / Table1[[#This Row],[TOTAL_TIME_STREAMED]], "")</f>
        <v>5.9048834982444939E-3</v>
      </c>
      <c r="I292" s="4">
        <f>IFERROR(Table1[[#This Row],[TOTAL_FOLLOWERS]] / Table1[[#This Row],[TotalTimeStreamed_Days]], "")</f>
        <v>900.0957548675392</v>
      </c>
      <c r="J292" s="1">
        <v>4.9000000000000004</v>
      </c>
      <c r="K292" s="2">
        <v>1820</v>
      </c>
      <c r="L292" s="8" t="str">
        <f>IF(Table1[[#This Row],[ACTIVE_DAYS_PER_WEEK]]&gt;=5, "High", "Low")</f>
        <v>Low</v>
      </c>
      <c r="M292" s="2">
        <v>8940</v>
      </c>
      <c r="N292" s="1">
        <v>1</v>
      </c>
      <c r="O292" s="1">
        <v>6266</v>
      </c>
      <c r="P292" s="2">
        <f>Table1[[#This Row],[TOTAL_TIME_STREAMED]]/24</f>
        <v>261.08333333333331</v>
      </c>
      <c r="Q292" s="2">
        <v>235000</v>
      </c>
      <c r="R292" s="2">
        <v>1160000</v>
      </c>
      <c r="S292" s="2">
        <v>37</v>
      </c>
      <c r="T292" s="1">
        <v>4</v>
      </c>
      <c r="U292" s="8" t="s">
        <v>37</v>
      </c>
      <c r="V292" s="8" t="s">
        <v>34</v>
      </c>
    </row>
    <row r="293" spans="1:22" x14ac:dyDescent="0.3">
      <c r="A293" s="1">
        <v>293</v>
      </c>
      <c r="B293" s="8" t="s">
        <v>432</v>
      </c>
      <c r="C293" s="8" t="s">
        <v>41</v>
      </c>
      <c r="D293" s="8" t="s">
        <v>19</v>
      </c>
      <c r="E293" s="8" t="s">
        <v>20</v>
      </c>
      <c r="F293" s="8" t="s">
        <v>43</v>
      </c>
      <c r="G293" s="3">
        <f t="shared" si="4"/>
        <v>1.5143774069319641E-2</v>
      </c>
      <c r="H293" s="4">
        <f>IFERROR(Table1[[#This Row],[TOTAL_GAMES_STREAMED]] / Table1[[#This Row],[TOTAL_TIME_STREAMED]], "")</f>
        <v>1.568334578043316E-2</v>
      </c>
      <c r="I293" s="4">
        <f>IFERROR(Table1[[#This Row],[TOTAL_FOLLOWERS]] / Table1[[#This Row],[TotalTimeStreamed_Days]], "")</f>
        <v>6981.3293502613897</v>
      </c>
      <c r="J293" s="1">
        <v>3.6</v>
      </c>
      <c r="K293" s="2">
        <v>8840</v>
      </c>
      <c r="L293" s="8" t="str">
        <f>IF(Table1[[#This Row],[ACTIVE_DAYS_PER_WEEK]]&gt;=5, "High", "Low")</f>
        <v>Low</v>
      </c>
      <c r="M293" s="2">
        <v>11797</v>
      </c>
      <c r="N293" s="1">
        <v>1.1000000000000001</v>
      </c>
      <c r="O293" s="1">
        <v>2678</v>
      </c>
      <c r="P293" s="2">
        <f>Table1[[#This Row],[TOTAL_TIME_STREAMED]]/24</f>
        <v>111.58333333333333</v>
      </c>
      <c r="Q293" s="2">
        <v>779000</v>
      </c>
      <c r="R293" s="2">
        <v>9950000</v>
      </c>
      <c r="S293" s="2">
        <v>42</v>
      </c>
      <c r="T293" s="1">
        <v>4.2</v>
      </c>
      <c r="U293" s="8" t="s">
        <v>34</v>
      </c>
      <c r="V293" s="8" t="s">
        <v>23</v>
      </c>
    </row>
    <row r="294" spans="1:22" x14ac:dyDescent="0.3">
      <c r="A294" s="1">
        <v>294</v>
      </c>
      <c r="B294" s="8" t="s">
        <v>433</v>
      </c>
      <c r="C294" s="8" t="s">
        <v>57</v>
      </c>
      <c r="D294" s="8" t="s">
        <v>19</v>
      </c>
      <c r="E294" s="8" t="s">
        <v>89</v>
      </c>
      <c r="F294" s="8" t="s">
        <v>434</v>
      </c>
      <c r="G294" s="3">
        <f t="shared" si="4"/>
        <v>1.3893805309734514E-3</v>
      </c>
      <c r="H294" s="4">
        <f>IFERROR(Table1[[#This Row],[TOTAL_GAMES_STREAMED]] / Table1[[#This Row],[TOTAL_TIME_STREAMED]], "")</f>
        <v>1.8219677251431546E-2</v>
      </c>
      <c r="I294" s="4">
        <f>IFERROR(Table1[[#This Row],[TOTAL_FOLLOWERS]] / Table1[[#This Row],[TotalTimeStreamed_Days]], "")</f>
        <v>705.88235294117646</v>
      </c>
      <c r="J294" s="1">
        <v>5.4</v>
      </c>
      <c r="K294" s="2">
        <v>1390</v>
      </c>
      <c r="L294" s="8" t="str">
        <f>IF(Table1[[#This Row],[ACTIVE_DAYS_PER_WEEK]]&gt;=5, "High", "Low")</f>
        <v>Low</v>
      </c>
      <c r="M294" s="2">
        <v>157</v>
      </c>
      <c r="N294" s="1">
        <v>1.2</v>
      </c>
      <c r="O294" s="1">
        <v>3842</v>
      </c>
      <c r="P294" s="2">
        <f>Table1[[#This Row],[TOTAL_TIME_STREAMED]]/24</f>
        <v>160.08333333333334</v>
      </c>
      <c r="Q294" s="2">
        <v>113000</v>
      </c>
      <c r="R294" s="2">
        <v>1270000</v>
      </c>
      <c r="S294" s="2">
        <v>70</v>
      </c>
      <c r="T294" s="1">
        <v>2.2000000000000002</v>
      </c>
      <c r="U294" s="8" t="s">
        <v>27</v>
      </c>
      <c r="V294" s="8" t="s">
        <v>28</v>
      </c>
    </row>
    <row r="295" spans="1:22" x14ac:dyDescent="0.3">
      <c r="A295" s="1">
        <v>295</v>
      </c>
      <c r="B295" s="8" t="s">
        <v>435</v>
      </c>
      <c r="C295" s="8" t="s">
        <v>36</v>
      </c>
      <c r="D295" s="8" t="s">
        <v>19</v>
      </c>
      <c r="E295" s="8" t="s">
        <v>20</v>
      </c>
      <c r="F295" s="8" t="s">
        <v>436</v>
      </c>
      <c r="G295" s="3">
        <f t="shared" si="4"/>
        <v>2.5454545454545456E-4</v>
      </c>
      <c r="H295" s="4">
        <f>IFERROR(Table1[[#This Row],[TOTAL_GAMES_STREAMED]] / Table1[[#This Row],[TOTAL_TIME_STREAMED]], "")</f>
        <v>2.6938042502244837E-3</v>
      </c>
      <c r="I295" s="4">
        <f>IFERROR(Table1[[#This Row],[TOTAL_FOLLOWERS]] / Table1[[#This Row],[TotalTimeStreamed_Days]], "")</f>
        <v>3950.9129003292423</v>
      </c>
      <c r="J295" s="1">
        <v>5.5</v>
      </c>
      <c r="K295" s="2">
        <v>5310</v>
      </c>
      <c r="L295" s="8" t="str">
        <f>IF(Table1[[#This Row],[ACTIVE_DAYS_PER_WEEK]]&gt;=5, "High", "Low")</f>
        <v>Low</v>
      </c>
      <c r="M295" s="2">
        <v>140</v>
      </c>
      <c r="N295" s="1">
        <v>1</v>
      </c>
      <c r="O295" s="1">
        <v>3341</v>
      </c>
      <c r="P295" s="2">
        <f>Table1[[#This Row],[TOTAL_TIME_STREAMED]]/24</f>
        <v>139.20833333333334</v>
      </c>
      <c r="Q295" s="2">
        <v>550000</v>
      </c>
      <c r="R295" s="2">
        <v>14300</v>
      </c>
      <c r="S295" s="2">
        <v>9</v>
      </c>
      <c r="T295" s="1">
        <v>4.2</v>
      </c>
      <c r="U295" s="8" t="s">
        <v>27</v>
      </c>
      <c r="V295" s="8" t="s">
        <v>34</v>
      </c>
    </row>
    <row r="296" spans="1:22" x14ac:dyDescent="0.3">
      <c r="A296" s="1">
        <v>296</v>
      </c>
      <c r="B296" s="8" t="s">
        <v>437</v>
      </c>
      <c r="C296" s="8" t="s">
        <v>222</v>
      </c>
      <c r="D296" s="8" t="s">
        <v>19</v>
      </c>
      <c r="E296" s="8" t="s">
        <v>1257</v>
      </c>
      <c r="F296" s="8" t="s">
        <v>1259</v>
      </c>
      <c r="G296" s="3">
        <f t="shared" si="4"/>
        <v>6.3099678456591646E-2</v>
      </c>
      <c r="H296" s="4">
        <f>IFERROR(Table1[[#This Row],[TOTAL_GAMES_STREAMED]] / Table1[[#This Row],[TOTAL_TIME_STREAMED]], "")</f>
        <v>1.0340632603406326E-2</v>
      </c>
      <c r="I296" s="4">
        <f>IFERROR(Table1[[#This Row],[TOTAL_FOLLOWERS]] / Table1[[#This Row],[TotalTimeStreamed_Days]], "")</f>
        <v>4540.1459854014602</v>
      </c>
      <c r="J296" s="1">
        <v>2.7</v>
      </c>
      <c r="K296" s="2">
        <v>5090</v>
      </c>
      <c r="L296" s="8" t="str">
        <f>IF(Table1[[#This Row],[ACTIVE_DAYS_PER_WEEK]]&gt;=5, "High", "Low")</f>
        <v>Low</v>
      </c>
      <c r="M296" s="2">
        <v>19624</v>
      </c>
      <c r="N296" s="1">
        <v>1.2</v>
      </c>
      <c r="O296" s="1">
        <v>1644</v>
      </c>
      <c r="P296" s="2">
        <f>Table1[[#This Row],[TOTAL_TIME_STREAMED]]/24</f>
        <v>68.5</v>
      </c>
      <c r="Q296" s="2">
        <v>311000</v>
      </c>
      <c r="R296" s="2">
        <v>12000000</v>
      </c>
      <c r="S296" s="2">
        <v>17</v>
      </c>
      <c r="T296" s="1">
        <v>1.7</v>
      </c>
      <c r="U296" s="8" t="s">
        <v>34</v>
      </c>
      <c r="V296" s="8" t="s">
        <v>31</v>
      </c>
    </row>
    <row r="297" spans="1:22" x14ac:dyDescent="0.3">
      <c r="A297" s="1">
        <v>297</v>
      </c>
      <c r="B297" s="8" t="s">
        <v>439</v>
      </c>
      <c r="C297" s="8" t="s">
        <v>84</v>
      </c>
      <c r="D297" s="8" t="s">
        <v>19</v>
      </c>
      <c r="E297" s="8" t="s">
        <v>20</v>
      </c>
      <c r="F297" s="8" t="s">
        <v>233</v>
      </c>
      <c r="G297" s="3">
        <f t="shared" si="4"/>
        <v>2.3869269949066213E-2</v>
      </c>
      <c r="H297" s="4">
        <f>IFERROR(Table1[[#This Row],[TOTAL_GAMES_STREAMED]] / Table1[[#This Row],[TOTAL_TIME_STREAMED]], "")</f>
        <v>3.4611581144929127E-2</v>
      </c>
      <c r="I297" s="4">
        <f>IFERROR(Table1[[#This Row],[TOTAL_FOLLOWERS]] / Table1[[#This Row],[TotalTimeStreamed_Days]], "")</f>
        <v>1553.2359081419625</v>
      </c>
      <c r="J297" s="1">
        <v>5.3</v>
      </c>
      <c r="K297" s="2">
        <v>3490</v>
      </c>
      <c r="L297" s="8" t="str">
        <f>IF(Table1[[#This Row],[ACTIVE_DAYS_PER_WEEK]]&gt;=5, "High", "Low")</f>
        <v>High</v>
      </c>
      <c r="M297" s="2">
        <v>14059</v>
      </c>
      <c r="N297" s="1">
        <v>1.8</v>
      </c>
      <c r="O297" s="1">
        <v>9101</v>
      </c>
      <c r="P297" s="2">
        <f>Table1[[#This Row],[TOTAL_TIME_STREAMED]]/24</f>
        <v>379.20833333333331</v>
      </c>
      <c r="Q297" s="2">
        <v>589000</v>
      </c>
      <c r="R297" s="2">
        <v>23700000</v>
      </c>
      <c r="S297" s="2">
        <v>315</v>
      </c>
      <c r="T297" s="1">
        <v>5.4</v>
      </c>
      <c r="U297" s="8" t="s">
        <v>27</v>
      </c>
      <c r="V297" s="8" t="s">
        <v>34</v>
      </c>
    </row>
    <row r="298" spans="1:22" x14ac:dyDescent="0.3">
      <c r="A298" s="1">
        <v>298</v>
      </c>
      <c r="B298" s="8" t="s">
        <v>440</v>
      </c>
      <c r="C298" s="8" t="s">
        <v>18</v>
      </c>
      <c r="D298" s="8" t="s">
        <v>19</v>
      </c>
      <c r="E298" s="8" t="s">
        <v>441</v>
      </c>
      <c r="F298" s="8" t="s">
        <v>442</v>
      </c>
      <c r="G298" s="3">
        <f t="shared" si="4"/>
        <v>7.8021201413427561E-3</v>
      </c>
      <c r="H298" s="4">
        <f>IFERROR(Table1[[#This Row],[TOTAL_GAMES_STREAMED]] / Table1[[#This Row],[TOTAL_TIME_STREAMED]], "")</f>
        <v>9.0421969189551244E-3</v>
      </c>
      <c r="I298" s="4">
        <f>IFERROR(Table1[[#This Row],[TOTAL_FOLLOWERS]] / Table1[[#This Row],[TotalTimeStreamed_Days]], "")</f>
        <v>3411.9223040857332</v>
      </c>
      <c r="J298" s="1">
        <v>3.3</v>
      </c>
      <c r="K298" s="2">
        <v>4800</v>
      </c>
      <c r="L298" s="8" t="str">
        <f>IF(Table1[[#This Row],[ACTIVE_DAYS_PER_WEEK]]&gt;=5, "High", "Low")</f>
        <v>High</v>
      </c>
      <c r="M298" s="2">
        <v>6624</v>
      </c>
      <c r="N298" s="1">
        <v>1.1000000000000001</v>
      </c>
      <c r="O298" s="1">
        <v>5972</v>
      </c>
      <c r="P298" s="2">
        <f>Table1[[#This Row],[TOTAL_TIME_STREAMED]]/24</f>
        <v>248.83333333333334</v>
      </c>
      <c r="Q298" s="2">
        <v>849000</v>
      </c>
      <c r="R298" s="2">
        <v>11700000</v>
      </c>
      <c r="S298" s="2">
        <v>54</v>
      </c>
      <c r="T298" s="1">
        <v>5.2</v>
      </c>
      <c r="U298" s="8" t="s">
        <v>27</v>
      </c>
      <c r="V298" s="8" t="s">
        <v>23</v>
      </c>
    </row>
    <row r="299" spans="1:22" x14ac:dyDescent="0.3">
      <c r="A299" s="1">
        <v>299</v>
      </c>
      <c r="B299" s="8" t="s">
        <v>443</v>
      </c>
      <c r="C299" s="8" t="s">
        <v>18</v>
      </c>
      <c r="D299" s="8" t="s">
        <v>19</v>
      </c>
      <c r="E299" s="8" t="s">
        <v>55</v>
      </c>
      <c r="F299" s="8" t="s">
        <v>20</v>
      </c>
      <c r="G299" s="3">
        <f t="shared" si="4"/>
        <v>3.2347222222222222E-2</v>
      </c>
      <c r="H299" s="4">
        <f>IFERROR(Table1[[#This Row],[TOTAL_GAMES_STREAMED]] / Table1[[#This Row],[TOTAL_TIME_STREAMED]], "")</f>
        <v>1.0999491353001017E-2</v>
      </c>
      <c r="I299" s="4">
        <f>IFERROR(Table1[[#This Row],[TOTAL_FOLLOWERS]] / Table1[[#This Row],[TotalTimeStreamed_Days]], "")</f>
        <v>549.33875890132242</v>
      </c>
      <c r="J299" s="1">
        <v>7</v>
      </c>
      <c r="K299" s="2">
        <v>1850</v>
      </c>
      <c r="L299" s="8" t="str">
        <f>IF(Table1[[#This Row],[ACTIVE_DAYS_PER_WEEK]]&gt;=5, "High", "Low")</f>
        <v>High</v>
      </c>
      <c r="M299" s="2">
        <v>11645</v>
      </c>
      <c r="N299" s="1">
        <v>1.3</v>
      </c>
      <c r="O299" s="1">
        <v>15728</v>
      </c>
      <c r="P299" s="2">
        <f>Table1[[#This Row],[TOTAL_TIME_STREAMED]]/24</f>
        <v>655.33333333333337</v>
      </c>
      <c r="Q299" s="2">
        <v>360000</v>
      </c>
      <c r="R299" s="2">
        <v>22600000</v>
      </c>
      <c r="S299" s="2">
        <v>173</v>
      </c>
      <c r="T299" s="1">
        <v>5.8</v>
      </c>
      <c r="U299" s="8" t="s">
        <v>31</v>
      </c>
      <c r="V299" s="8" t="s">
        <v>28</v>
      </c>
    </row>
    <row r="300" spans="1:22" x14ac:dyDescent="0.3">
      <c r="A300" s="1">
        <v>300</v>
      </c>
      <c r="B300" s="8" t="s">
        <v>444</v>
      </c>
      <c r="C300" s="8" t="s">
        <v>18</v>
      </c>
      <c r="D300" s="8" t="s">
        <v>19</v>
      </c>
      <c r="E300" s="8" t="s">
        <v>58</v>
      </c>
      <c r="F300" s="8" t="s">
        <v>1257</v>
      </c>
      <c r="G300" s="3">
        <f t="shared" si="4"/>
        <v>4.1058510638297872E-2</v>
      </c>
      <c r="H300" s="4">
        <f>IFERROR(Table1[[#This Row],[TOTAL_GAMES_STREAMED]] / Table1[[#This Row],[TOTAL_TIME_STREAMED]], "")</f>
        <v>1.5131340031473187E-2</v>
      </c>
      <c r="I300" s="4">
        <f>IFERROR(Table1[[#This Row],[TOTAL_FOLLOWERS]] / Table1[[#This Row],[TotalTimeStreamed_Days]], "")</f>
        <v>1638.5425493281687</v>
      </c>
      <c r="J300" s="1">
        <v>5.2</v>
      </c>
      <c r="K300" s="2">
        <v>2050</v>
      </c>
      <c r="L300" s="8" t="str">
        <f>IF(Table1[[#This Row],[ACTIVE_DAYS_PER_WEEK]]&gt;=5, "High", "Low")</f>
        <v>Low</v>
      </c>
      <c r="M300" s="2">
        <v>23157</v>
      </c>
      <c r="N300" s="1">
        <v>1.9</v>
      </c>
      <c r="O300" s="1">
        <v>8261</v>
      </c>
      <c r="P300" s="2">
        <f>Table1[[#This Row],[TOTAL_TIME_STREAMED]]/24</f>
        <v>344.20833333333331</v>
      </c>
      <c r="Q300" s="2">
        <v>564000</v>
      </c>
      <c r="R300" s="2">
        <v>38800000</v>
      </c>
      <c r="S300" s="2">
        <v>125</v>
      </c>
      <c r="T300" s="1">
        <v>4</v>
      </c>
      <c r="U300" s="8" t="s">
        <v>27</v>
      </c>
      <c r="V300" s="8" t="s">
        <v>27</v>
      </c>
    </row>
    <row r="301" spans="1:22" x14ac:dyDescent="0.3">
      <c r="A301" s="1">
        <v>301</v>
      </c>
      <c r="B301" s="8" t="s">
        <v>445</v>
      </c>
      <c r="C301" s="8" t="s">
        <v>18</v>
      </c>
      <c r="D301" s="8" t="s">
        <v>19</v>
      </c>
      <c r="E301" s="8" t="s">
        <v>71</v>
      </c>
      <c r="F301" s="8" t="s">
        <v>86</v>
      </c>
      <c r="G301" s="3">
        <f t="shared" si="4"/>
        <v>1.3870917573872472E-2</v>
      </c>
      <c r="H301" s="4">
        <f>IFERROR(Table1[[#This Row],[TOTAL_GAMES_STREAMED]] / Table1[[#This Row],[TOTAL_TIME_STREAMED]], "")</f>
        <v>2.498860009119927E-2</v>
      </c>
      <c r="I301" s="4">
        <f>IFERROR(Table1[[#This Row],[TOTAL_FOLLOWERS]] / Table1[[#This Row],[TotalTimeStreamed_Days]], "")</f>
        <v>1407.3871409028727</v>
      </c>
      <c r="J301" s="1">
        <v>6.2</v>
      </c>
      <c r="K301" s="2">
        <v>3700</v>
      </c>
      <c r="L301" s="8" t="str">
        <f>IF(Table1[[#This Row],[ACTIVE_DAYS_PER_WEEK]]&gt;=5, "High", "Low")</f>
        <v>Low</v>
      </c>
      <c r="M301" s="2">
        <v>8919</v>
      </c>
      <c r="N301" s="1">
        <v>1.8</v>
      </c>
      <c r="O301" s="1">
        <v>10965</v>
      </c>
      <c r="P301" s="2">
        <f>Table1[[#This Row],[TOTAL_TIME_STREAMED]]/24</f>
        <v>456.875</v>
      </c>
      <c r="Q301" s="2">
        <v>643000</v>
      </c>
      <c r="R301" s="2">
        <v>15500000</v>
      </c>
      <c r="S301" s="2">
        <v>274</v>
      </c>
      <c r="T301" s="1">
        <v>4.7</v>
      </c>
      <c r="U301" s="8" t="s">
        <v>27</v>
      </c>
      <c r="V301" s="8" t="s">
        <v>37</v>
      </c>
    </row>
    <row r="302" spans="1:22" x14ac:dyDescent="0.3">
      <c r="A302" s="1">
        <v>302</v>
      </c>
      <c r="B302" s="8" t="s">
        <v>446</v>
      </c>
      <c r="C302" s="8" t="s">
        <v>18</v>
      </c>
      <c r="D302" s="8" t="s">
        <v>19</v>
      </c>
      <c r="E302" s="8" t="s">
        <v>76</v>
      </c>
      <c r="F302" s="8" t="s">
        <v>43</v>
      </c>
      <c r="G302" s="3">
        <f t="shared" si="4"/>
        <v>0.02</v>
      </c>
      <c r="H302" s="4">
        <f>IFERROR(Table1[[#This Row],[TOTAL_GAMES_STREAMED]] / Table1[[#This Row],[TOTAL_TIME_STREAMED]], "")</f>
        <v>8.4273144131862682E-3</v>
      </c>
      <c r="I302" s="4">
        <f>IFERROR(Table1[[#This Row],[TOTAL_FOLLOWERS]] / Table1[[#This Row],[TotalTimeStreamed_Days]], "")</f>
        <v>231.99900855124551</v>
      </c>
      <c r="J302" s="1">
        <v>13.2</v>
      </c>
      <c r="K302" s="2">
        <v>1410</v>
      </c>
      <c r="L302" s="8" t="str">
        <f>IF(Table1[[#This Row],[ACTIVE_DAYS_PER_WEEK]]&gt;=5, "High", "Low")</f>
        <v>High</v>
      </c>
      <c r="M302" s="2">
        <v>3120</v>
      </c>
      <c r="N302" s="1">
        <v>3.1</v>
      </c>
      <c r="O302" s="1">
        <v>16138</v>
      </c>
      <c r="P302" s="2">
        <f>Table1[[#This Row],[TOTAL_TIME_STREAMED]]/24</f>
        <v>672.41666666666663</v>
      </c>
      <c r="Q302" s="2">
        <v>156000</v>
      </c>
      <c r="R302" s="2">
        <v>378000</v>
      </c>
      <c r="S302" s="2">
        <v>136</v>
      </c>
      <c r="T302" s="1">
        <v>5.7</v>
      </c>
      <c r="U302" s="8" t="s">
        <v>31</v>
      </c>
      <c r="V302" s="8" t="s">
        <v>31</v>
      </c>
    </row>
    <row r="303" spans="1:22" x14ac:dyDescent="0.3">
      <c r="A303" s="1">
        <v>303</v>
      </c>
      <c r="B303" s="8" t="s">
        <v>447</v>
      </c>
      <c r="C303" s="8" t="s">
        <v>18</v>
      </c>
      <c r="D303" s="8" t="s">
        <v>19</v>
      </c>
      <c r="E303" s="8" t="s">
        <v>448</v>
      </c>
      <c r="G303" s="3">
        <f t="shared" si="4"/>
        <v>0</v>
      </c>
      <c r="H303" s="4">
        <f>IFERROR(Table1[[#This Row],[TOTAL_GAMES_STREAMED]] / Table1[[#This Row],[TOTAL_TIME_STREAMED]], "")</f>
        <v>1.6666666666666668E-3</v>
      </c>
      <c r="I303" s="4">
        <f>IFERROR(Table1[[#This Row],[TOTAL_FOLLOWERS]] / Table1[[#This Row],[TotalTimeStreamed_Days]], "")</f>
        <v>8</v>
      </c>
      <c r="J303" s="1">
        <v>2.1</v>
      </c>
      <c r="K303" s="2">
        <v>70</v>
      </c>
      <c r="L303" s="8" t="str">
        <f>IF(Table1[[#This Row],[ACTIVE_DAYS_PER_WEEK]]&gt;=5, "High", "Low")</f>
        <v>Low</v>
      </c>
      <c r="M303" s="2">
        <v>0</v>
      </c>
      <c r="N303" s="1">
        <v>1</v>
      </c>
      <c r="O303" s="1">
        <v>600</v>
      </c>
      <c r="P303" s="2">
        <f>Table1[[#This Row],[TOTAL_TIME_STREAMED]]/24</f>
        <v>25</v>
      </c>
      <c r="Q303" s="2">
        <v>200</v>
      </c>
      <c r="R303" s="2">
        <v>14</v>
      </c>
      <c r="S303" s="2">
        <v>1</v>
      </c>
      <c r="T303" s="1">
        <v>0.4</v>
      </c>
      <c r="U303" s="8" t="s">
        <v>28</v>
      </c>
      <c r="V303" s="8" t="s">
        <v>23</v>
      </c>
    </row>
    <row r="304" spans="1:22" x14ac:dyDescent="0.3">
      <c r="A304" s="1">
        <v>304</v>
      </c>
      <c r="B304" s="8" t="s">
        <v>449</v>
      </c>
      <c r="C304" s="8" t="s">
        <v>18</v>
      </c>
      <c r="D304" s="8" t="s">
        <v>19</v>
      </c>
      <c r="E304" s="8" t="s">
        <v>58</v>
      </c>
      <c r="F304" s="8" t="s">
        <v>86</v>
      </c>
      <c r="G304" s="3">
        <f t="shared" si="4"/>
        <v>2.0225669957686884E-3</v>
      </c>
      <c r="H304" s="4">
        <f>IFERROR(Table1[[#This Row],[TOTAL_GAMES_STREAMED]] / Table1[[#This Row],[TOTAL_TIME_STREAMED]], "")</f>
        <v>2.3034398034398034E-3</v>
      </c>
      <c r="I304" s="4">
        <f>IFERROR(Table1[[#This Row],[TOTAL_FOLLOWERS]] / Table1[[#This Row],[TotalTimeStreamed_Days]], "")</f>
        <v>2613.022113022113</v>
      </c>
      <c r="J304" s="1">
        <v>7</v>
      </c>
      <c r="K304" s="2">
        <v>7530</v>
      </c>
      <c r="L304" s="8" t="str">
        <f>IF(Table1[[#This Row],[ACTIVE_DAYS_PER_WEEK]]&gt;=5, "High", "Low")</f>
        <v>Low</v>
      </c>
      <c r="M304" s="2">
        <v>1434</v>
      </c>
      <c r="N304" s="1">
        <v>1</v>
      </c>
      <c r="O304" s="1">
        <v>6512</v>
      </c>
      <c r="P304" s="2">
        <f>Table1[[#This Row],[TOTAL_TIME_STREAMED]]/24</f>
        <v>271.33333333333331</v>
      </c>
      <c r="Q304" s="2">
        <v>709000</v>
      </c>
      <c r="R304" s="2">
        <v>1350000</v>
      </c>
      <c r="S304" s="2">
        <v>15</v>
      </c>
      <c r="T304" s="1">
        <v>4.2</v>
      </c>
      <c r="U304" s="8" t="s">
        <v>27</v>
      </c>
      <c r="V304" s="8" t="s">
        <v>28</v>
      </c>
    </row>
    <row r="305" spans="1:22" x14ac:dyDescent="0.3">
      <c r="A305" s="1">
        <v>305</v>
      </c>
      <c r="B305" s="8" t="s">
        <v>450</v>
      </c>
      <c r="C305" s="8" t="s">
        <v>18</v>
      </c>
      <c r="D305" s="8" t="s">
        <v>19</v>
      </c>
      <c r="E305" s="8" t="s">
        <v>102</v>
      </c>
      <c r="F305" s="8" t="s">
        <v>60</v>
      </c>
      <c r="G305" s="3">
        <f t="shared" si="4"/>
        <v>1.1615835777126099E-2</v>
      </c>
      <c r="H305" s="4">
        <f>IFERROR(Table1[[#This Row],[TOTAL_GAMES_STREAMED]] / Table1[[#This Row],[TOTAL_TIME_STREAMED]], "")</f>
        <v>3.3974210485676784E-3</v>
      </c>
      <c r="I305" s="4">
        <f>IFERROR(Table1[[#This Row],[TOTAL_FOLLOWERS]] / Table1[[#This Row],[TotalTimeStreamed_Days]], "")</f>
        <v>631.92031503358817</v>
      </c>
      <c r="J305" s="1">
        <v>7.2</v>
      </c>
      <c r="K305" s="2">
        <v>1810</v>
      </c>
      <c r="L305" s="8" t="str">
        <f>IF(Table1[[#This Row],[ACTIVE_DAYS_PER_WEEK]]&gt;=5, "High", "Low")</f>
        <v>High</v>
      </c>
      <c r="M305" s="2">
        <v>3961</v>
      </c>
      <c r="N305" s="1">
        <v>1.1000000000000001</v>
      </c>
      <c r="O305" s="1">
        <v>12951</v>
      </c>
      <c r="P305" s="2">
        <f>Table1[[#This Row],[TOTAL_TIME_STREAMED]]/24</f>
        <v>539.625</v>
      </c>
      <c r="Q305" s="2">
        <v>341000</v>
      </c>
      <c r="R305" s="2">
        <v>7460000</v>
      </c>
      <c r="S305" s="2">
        <v>44</v>
      </c>
      <c r="T305" s="1">
        <v>5.0999999999999996</v>
      </c>
      <c r="U305" s="8" t="s">
        <v>34</v>
      </c>
      <c r="V305" s="8" t="s">
        <v>28</v>
      </c>
    </row>
    <row r="306" spans="1:22" x14ac:dyDescent="0.3">
      <c r="A306" s="1">
        <v>306</v>
      </c>
      <c r="B306" s="8" t="s">
        <v>451</v>
      </c>
      <c r="C306" s="8" t="s">
        <v>18</v>
      </c>
      <c r="D306" s="8" t="s">
        <v>19</v>
      </c>
      <c r="E306" s="8" t="s">
        <v>20</v>
      </c>
      <c r="F306" s="8" t="s">
        <v>39</v>
      </c>
      <c r="G306" s="3">
        <f t="shared" si="4"/>
        <v>0</v>
      </c>
      <c r="H306" s="4">
        <f>IFERROR(Table1[[#This Row],[TOTAL_GAMES_STREAMED]] / Table1[[#This Row],[TOTAL_TIME_STREAMED]], "")</f>
        <v>8.7452471482889742E-3</v>
      </c>
      <c r="I306" s="4">
        <f>IFERROR(Table1[[#This Row],[TOTAL_FOLLOWERS]] / Table1[[#This Row],[TotalTimeStreamed_Days]], "")</f>
        <v>900.68441064638785</v>
      </c>
      <c r="J306" s="1">
        <v>8.1999999999999993</v>
      </c>
      <c r="K306" s="2">
        <v>1928</v>
      </c>
      <c r="L306" s="8" t="str">
        <f>IF(Table1[[#This Row],[ACTIVE_DAYS_PER_WEEK]]&gt;=5, "High", "Low")</f>
        <v>High</v>
      </c>
      <c r="M306" s="2">
        <v>0</v>
      </c>
      <c r="N306" s="1">
        <v>2.1</v>
      </c>
      <c r="O306" s="1">
        <v>2630</v>
      </c>
      <c r="P306" s="2">
        <f>Table1[[#This Row],[TOTAL_TIME_STREAMED]]/24</f>
        <v>109.58333333333333</v>
      </c>
      <c r="Q306" s="2">
        <v>98700</v>
      </c>
      <c r="R306" s="2">
        <v>0</v>
      </c>
      <c r="S306" s="2">
        <v>23</v>
      </c>
      <c r="T306" s="1">
        <v>6.2</v>
      </c>
      <c r="U306" s="8" t="s">
        <v>37</v>
      </c>
      <c r="V306" s="8" t="s">
        <v>28</v>
      </c>
    </row>
    <row r="307" spans="1:22" x14ac:dyDescent="0.3">
      <c r="A307" s="1">
        <v>307</v>
      </c>
      <c r="B307" s="8" t="s">
        <v>452</v>
      </c>
      <c r="C307" s="8" t="s">
        <v>41</v>
      </c>
      <c r="D307" s="8" t="s">
        <v>19</v>
      </c>
      <c r="E307" s="8" t="s">
        <v>20</v>
      </c>
      <c r="F307" s="8" t="s">
        <v>55</v>
      </c>
      <c r="G307" s="3">
        <f t="shared" si="4"/>
        <v>1.8749999999999999E-3</v>
      </c>
      <c r="H307" s="4">
        <f>IFERROR(Table1[[#This Row],[TOTAL_GAMES_STREAMED]] / Table1[[#This Row],[TOTAL_TIME_STREAMED]], "")</f>
        <v>1.5810276679841896E-2</v>
      </c>
      <c r="I307" s="4">
        <f>IFERROR(Table1[[#This Row],[TOTAL_FOLLOWERS]] / Table1[[#This Row],[TotalTimeStreamed_Days]], "")</f>
        <v>5902.503293807642</v>
      </c>
      <c r="J307" s="1">
        <v>4.3</v>
      </c>
      <c r="K307" s="2">
        <v>1121</v>
      </c>
      <c r="L307" s="8" t="str">
        <f>IF(Table1[[#This Row],[ACTIVE_DAYS_PER_WEEK]]&gt;=5, "High", "Low")</f>
        <v>Low</v>
      </c>
      <c r="M307" s="2">
        <v>1050</v>
      </c>
      <c r="N307" s="1">
        <v>1.7</v>
      </c>
      <c r="O307" s="1">
        <v>2277</v>
      </c>
      <c r="P307" s="2">
        <f>Table1[[#This Row],[TOTAL_TIME_STREAMED]]/24</f>
        <v>94.875</v>
      </c>
      <c r="Q307" s="2">
        <v>560000</v>
      </c>
      <c r="R307" s="2">
        <v>52500</v>
      </c>
      <c r="S307" s="2">
        <v>36</v>
      </c>
      <c r="T307" s="1">
        <v>4.5999999999999996</v>
      </c>
      <c r="U307" s="8" t="s">
        <v>28</v>
      </c>
      <c r="V307" s="8" t="s">
        <v>28</v>
      </c>
    </row>
    <row r="308" spans="1:22" x14ac:dyDescent="0.3">
      <c r="A308" s="1">
        <v>308</v>
      </c>
      <c r="B308" s="8" t="s">
        <v>453</v>
      </c>
      <c r="C308" s="8" t="s">
        <v>57</v>
      </c>
      <c r="D308" s="8" t="s">
        <v>19</v>
      </c>
      <c r="E308" s="8" t="s">
        <v>89</v>
      </c>
      <c r="F308" s="8" t="s">
        <v>58</v>
      </c>
      <c r="G308" s="3">
        <f t="shared" si="4"/>
        <v>2.6917922948073703E-2</v>
      </c>
      <c r="H308" s="4">
        <f>IFERROR(Table1[[#This Row],[TOTAL_GAMES_STREAMED]] / Table1[[#This Row],[TOTAL_TIME_STREAMED]], "")</f>
        <v>3.4246575342465752E-3</v>
      </c>
      <c r="I308" s="4">
        <f>IFERROR(Table1[[#This Row],[TOTAL_FOLLOWERS]] / Table1[[#This Row],[TotalTimeStreamed_Days]], "")</f>
        <v>490.6849315068493</v>
      </c>
      <c r="J308" s="1">
        <v>4.3</v>
      </c>
      <c r="K308" s="2">
        <v>8190</v>
      </c>
      <c r="L308" s="8" t="str">
        <f>IF(Table1[[#This Row],[ACTIVE_DAYS_PER_WEEK]]&gt;=5, "High", "Low")</f>
        <v>Low</v>
      </c>
      <c r="M308" s="2">
        <v>1607</v>
      </c>
      <c r="N308" s="1">
        <v>1.2</v>
      </c>
      <c r="O308" s="1">
        <v>2920</v>
      </c>
      <c r="P308" s="2">
        <f>Table1[[#This Row],[TOTAL_TIME_STREAMED]]/24</f>
        <v>121.66666666666667</v>
      </c>
      <c r="Q308" s="2">
        <v>59700</v>
      </c>
      <c r="R308" s="2">
        <v>114000</v>
      </c>
      <c r="S308" s="2">
        <v>10</v>
      </c>
      <c r="T308" s="1">
        <v>0.4</v>
      </c>
      <c r="U308" s="8" t="s">
        <v>23</v>
      </c>
      <c r="V308" s="8" t="s">
        <v>37</v>
      </c>
    </row>
    <row r="309" spans="1:22" x14ac:dyDescent="0.3">
      <c r="A309" s="1">
        <v>309</v>
      </c>
      <c r="B309" s="8" t="s">
        <v>454</v>
      </c>
      <c r="C309" s="8" t="s">
        <v>18</v>
      </c>
      <c r="D309" s="8" t="s">
        <v>19</v>
      </c>
      <c r="E309" s="8" t="s">
        <v>30</v>
      </c>
      <c r="F309" s="8" t="s">
        <v>116</v>
      </c>
      <c r="G309" s="3">
        <f t="shared" si="4"/>
        <v>2.656872586872587E-2</v>
      </c>
      <c r="H309" s="4">
        <f>IFERROR(Table1[[#This Row],[TOTAL_GAMES_STREAMED]] / Table1[[#This Row],[TOTAL_TIME_STREAMED]], "")</f>
        <v>8.2870281663153869E-3</v>
      </c>
      <c r="I309" s="4">
        <f>IFERROR(Table1[[#This Row],[TOTAL_FOLLOWERS]] / Table1[[#This Row],[TotalTimeStreamed_Days]], "")</f>
        <v>2977.5819122437247</v>
      </c>
      <c r="J309" s="1">
        <v>8</v>
      </c>
      <c r="K309" s="2">
        <v>4440</v>
      </c>
      <c r="L309" s="8" t="str">
        <f>IF(Table1[[#This Row],[ACTIVE_DAYS_PER_WEEK]]&gt;=5, "High", "Low")</f>
        <v>High</v>
      </c>
      <c r="M309" s="2">
        <v>68813</v>
      </c>
      <c r="N309" s="1">
        <v>1.6</v>
      </c>
      <c r="O309" s="1">
        <v>20876</v>
      </c>
      <c r="P309" s="2">
        <f>Table1[[#This Row],[TOTAL_TIME_STREAMED]]/24</f>
        <v>869.83333333333337</v>
      </c>
      <c r="Q309" s="2">
        <v>2590000</v>
      </c>
      <c r="R309" s="2">
        <v>348000000</v>
      </c>
      <c r="S309" s="2">
        <v>173</v>
      </c>
      <c r="T309" s="1">
        <v>6.6</v>
      </c>
      <c r="U309" s="8" t="s">
        <v>27</v>
      </c>
      <c r="V309" s="8" t="s">
        <v>31</v>
      </c>
    </row>
    <row r="310" spans="1:22" x14ac:dyDescent="0.3">
      <c r="A310" s="1">
        <v>310</v>
      </c>
      <c r="B310" s="8" t="s">
        <v>455</v>
      </c>
      <c r="C310" s="8" t="s">
        <v>52</v>
      </c>
      <c r="D310" s="8" t="s">
        <v>19</v>
      </c>
      <c r="E310" s="8" t="s">
        <v>20</v>
      </c>
      <c r="F310" s="8" t="s">
        <v>456</v>
      </c>
      <c r="G310" s="3">
        <f t="shared" si="4"/>
        <v>5.3779761904761908E-3</v>
      </c>
      <c r="H310" s="4">
        <f>IFERROR(Table1[[#This Row],[TOTAL_GAMES_STREAMED]] / Table1[[#This Row],[TOTAL_TIME_STREAMED]], "")</f>
        <v>7.4614760746147604E-2</v>
      </c>
      <c r="I310" s="4">
        <f>IFERROR(Table1[[#This Row],[TOTAL_FOLLOWERS]] / Table1[[#This Row],[TotalTimeStreamed_Days]], "")</f>
        <v>32700.729927007298</v>
      </c>
      <c r="J310" s="1">
        <v>3</v>
      </c>
      <c r="K310" s="2">
        <v>4033</v>
      </c>
      <c r="L310" s="8" t="str">
        <f>IF(Table1[[#This Row],[ACTIVE_DAYS_PER_WEEK]]&gt;=5, "High", "Low")</f>
        <v>Low</v>
      </c>
      <c r="M310" s="2">
        <v>9035</v>
      </c>
      <c r="N310" s="1">
        <v>1.9</v>
      </c>
      <c r="O310" s="1">
        <v>1233</v>
      </c>
      <c r="P310" s="2">
        <f>Table1[[#This Row],[TOTAL_TIME_STREAMED]]/24</f>
        <v>51.375</v>
      </c>
      <c r="Q310" s="2">
        <v>1680000</v>
      </c>
      <c r="R310" s="2">
        <v>3750000</v>
      </c>
      <c r="S310" s="2">
        <v>92</v>
      </c>
      <c r="T310" s="1">
        <v>2.7</v>
      </c>
      <c r="U310" s="8" t="s">
        <v>27</v>
      </c>
      <c r="V310" s="8" t="s">
        <v>37</v>
      </c>
    </row>
    <row r="311" spans="1:22" x14ac:dyDescent="0.3">
      <c r="A311" s="1">
        <v>311</v>
      </c>
      <c r="B311" s="8" t="s">
        <v>457</v>
      </c>
      <c r="C311" s="8" t="s">
        <v>52</v>
      </c>
      <c r="D311" s="8" t="s">
        <v>19</v>
      </c>
      <c r="E311" s="8" t="s">
        <v>20</v>
      </c>
      <c r="F311" s="8" t="s">
        <v>21</v>
      </c>
      <c r="G311" s="3">
        <f t="shared" si="4"/>
        <v>5.6072463768115938E-3</v>
      </c>
      <c r="H311" s="4">
        <f>IFERROR(Table1[[#This Row],[TOTAL_GAMES_STREAMED]] / Table1[[#This Row],[TOTAL_TIME_STREAMED]], "")</f>
        <v>7.803700724054706E-2</v>
      </c>
      <c r="I311" s="4">
        <f>IFERROR(Table1[[#This Row],[TOTAL_FOLLOWERS]] / Table1[[#This Row],[TotalTimeStreamed_Days]], "")</f>
        <v>13322.60659694288</v>
      </c>
      <c r="J311" s="1">
        <v>3.6</v>
      </c>
      <c r="K311" s="2">
        <v>2037</v>
      </c>
      <c r="L311" s="8" t="str">
        <f>IF(Table1[[#This Row],[ACTIVE_DAYS_PER_WEEK]]&gt;=5, "High", "Low")</f>
        <v>Low</v>
      </c>
      <c r="M311" s="2">
        <v>7738</v>
      </c>
      <c r="N311" s="1">
        <v>1.8</v>
      </c>
      <c r="O311" s="1">
        <v>2486</v>
      </c>
      <c r="P311" s="2">
        <f>Table1[[#This Row],[TOTAL_TIME_STREAMED]]/24</f>
        <v>103.58333333333333</v>
      </c>
      <c r="Q311" s="2">
        <v>1380000</v>
      </c>
      <c r="R311" s="2">
        <v>5220000</v>
      </c>
      <c r="S311" s="2">
        <v>194</v>
      </c>
      <c r="T311" s="1">
        <v>2.7</v>
      </c>
      <c r="U311" s="8" t="s">
        <v>37</v>
      </c>
      <c r="V311" s="8" t="s">
        <v>28</v>
      </c>
    </row>
    <row r="312" spans="1:22" x14ac:dyDescent="0.3">
      <c r="A312" s="1">
        <v>312</v>
      </c>
      <c r="B312" s="8" t="s">
        <v>458</v>
      </c>
      <c r="C312" s="8" t="s">
        <v>18</v>
      </c>
      <c r="D312" s="8" t="s">
        <v>19</v>
      </c>
      <c r="E312" s="8" t="s">
        <v>58</v>
      </c>
      <c r="F312" s="8" t="s">
        <v>459</v>
      </c>
      <c r="G312" s="3">
        <f t="shared" si="4"/>
        <v>4.5467889908256884E-3</v>
      </c>
      <c r="H312" s="4">
        <f>IFERROR(Table1[[#This Row],[TOTAL_GAMES_STREAMED]] / Table1[[#This Row],[TOTAL_TIME_STREAMED]], "")</f>
        <v>2.2919352528291076E-3</v>
      </c>
      <c r="I312" s="4">
        <f>IFERROR(Table1[[#This Row],[TOTAL_FOLLOWERS]] / Table1[[#This Row],[TotalTimeStreamed_Days]], "")</f>
        <v>3747.314138375591</v>
      </c>
      <c r="J312" s="1">
        <v>5.0999999999999996</v>
      </c>
      <c r="K312" s="2">
        <v>8450</v>
      </c>
      <c r="L312" s="8" t="str">
        <f>IF(Table1[[#This Row],[ACTIVE_DAYS_PER_WEEK]]&gt;=5, "High", "Low")</f>
        <v>Low</v>
      </c>
      <c r="M312" s="2">
        <v>4956</v>
      </c>
      <c r="N312" s="1">
        <v>1</v>
      </c>
      <c r="O312" s="1">
        <v>6981</v>
      </c>
      <c r="P312" s="2">
        <f>Table1[[#This Row],[TOTAL_TIME_STREAMED]]/24</f>
        <v>290.875</v>
      </c>
      <c r="Q312" s="2">
        <v>1090000</v>
      </c>
      <c r="R312" s="2">
        <v>6400000</v>
      </c>
      <c r="S312" s="2">
        <v>16</v>
      </c>
      <c r="T312" s="1">
        <v>3.8</v>
      </c>
      <c r="U312" s="8" t="s">
        <v>27</v>
      </c>
      <c r="V312" s="8" t="s">
        <v>28</v>
      </c>
    </row>
    <row r="313" spans="1:22" x14ac:dyDescent="0.3">
      <c r="A313" s="1">
        <v>313</v>
      </c>
      <c r="B313" s="8" t="s">
        <v>460</v>
      </c>
      <c r="C313" s="8" t="s">
        <v>57</v>
      </c>
      <c r="D313" s="8" t="s">
        <v>19</v>
      </c>
      <c r="E313" s="8" t="s">
        <v>43</v>
      </c>
      <c r="F313" s="8" t="s">
        <v>58</v>
      </c>
      <c r="G313" s="3">
        <f t="shared" si="4"/>
        <v>6.0860215053763441E-4</v>
      </c>
      <c r="H313" s="4">
        <f>IFERROR(Table1[[#This Row],[TOTAL_GAMES_STREAMED]] / Table1[[#This Row],[TOTAL_TIME_STREAMED]], "")</f>
        <v>9.1753641472645947E-3</v>
      </c>
      <c r="I313" s="4">
        <f>IFERROR(Table1[[#This Row],[TOTAL_FOLLOWERS]] / Table1[[#This Row],[TotalTimeStreamed_Days]], "")</f>
        <v>1279.9632985434109</v>
      </c>
      <c r="J313" s="1">
        <v>8.1</v>
      </c>
      <c r="K313" s="2">
        <v>4230</v>
      </c>
      <c r="L313" s="8" t="str">
        <f>IF(Table1[[#This Row],[ACTIVE_DAYS_PER_WEEK]]&gt;=5, "High", "Low")</f>
        <v>High</v>
      </c>
      <c r="M313" s="2">
        <v>283</v>
      </c>
      <c r="N313" s="1">
        <v>1.1000000000000001</v>
      </c>
      <c r="O313" s="1">
        <v>8719</v>
      </c>
      <c r="P313" s="2">
        <f>Table1[[#This Row],[TOTAL_TIME_STREAMED]]/24</f>
        <v>363.29166666666669</v>
      </c>
      <c r="Q313" s="2">
        <v>465000</v>
      </c>
      <c r="R313" s="2">
        <v>3110000</v>
      </c>
      <c r="S313" s="2">
        <v>80</v>
      </c>
      <c r="T313" s="1">
        <v>5.6</v>
      </c>
      <c r="U313" s="8" t="s">
        <v>37</v>
      </c>
      <c r="V313" s="8" t="s">
        <v>37</v>
      </c>
    </row>
    <row r="314" spans="1:22" x14ac:dyDescent="0.3">
      <c r="A314" s="1">
        <v>314</v>
      </c>
      <c r="B314" s="8" t="s">
        <v>461</v>
      </c>
      <c r="C314" s="8" t="s">
        <v>18</v>
      </c>
      <c r="D314" s="8" t="s">
        <v>19</v>
      </c>
      <c r="E314" s="8" t="s">
        <v>55</v>
      </c>
      <c r="F314" s="8" t="s">
        <v>226</v>
      </c>
      <c r="G314" s="3">
        <f t="shared" si="4"/>
        <v>1.7075471698113208E-2</v>
      </c>
      <c r="H314" s="4">
        <f>IFERROR(Table1[[#This Row],[TOTAL_GAMES_STREAMED]] / Table1[[#This Row],[TOTAL_TIME_STREAMED]], "")</f>
        <v>8.3850931677018639E-2</v>
      </c>
      <c r="I314" s="4">
        <f>IFERROR(Table1[[#This Row],[TOTAL_FOLLOWERS]] / Table1[[#This Row],[TotalTimeStreamed_Days]], "")</f>
        <v>3950.3105590062114</v>
      </c>
      <c r="J314" s="1">
        <v>7.3</v>
      </c>
      <c r="K314" s="2">
        <v>1210</v>
      </c>
      <c r="L314" s="8" t="str">
        <f>IF(Table1[[#This Row],[ACTIVE_DAYS_PER_WEEK]]&gt;=5, "High", "Low")</f>
        <v>Low</v>
      </c>
      <c r="M314" s="2">
        <v>1810</v>
      </c>
      <c r="N314" s="1">
        <v>1.2</v>
      </c>
      <c r="O314" s="1">
        <v>644</v>
      </c>
      <c r="P314" s="2">
        <f>Table1[[#This Row],[TOTAL_TIME_STREAMED]]/24</f>
        <v>26.833333333333332</v>
      </c>
      <c r="Q314" s="2">
        <v>106000</v>
      </c>
      <c r="R314" s="2">
        <v>159000</v>
      </c>
      <c r="S314" s="2">
        <v>54</v>
      </c>
      <c r="T314" s="1">
        <v>3.3</v>
      </c>
      <c r="U314" s="8" t="s">
        <v>28</v>
      </c>
      <c r="V314" s="8" t="s">
        <v>28</v>
      </c>
    </row>
    <row r="315" spans="1:22" x14ac:dyDescent="0.3">
      <c r="A315" s="1">
        <v>315</v>
      </c>
      <c r="B315" s="8" t="s">
        <v>462</v>
      </c>
      <c r="C315" s="8" t="s">
        <v>36</v>
      </c>
      <c r="D315" s="8" t="s">
        <v>19</v>
      </c>
      <c r="E315" s="8" t="s">
        <v>43</v>
      </c>
      <c r="F315" s="8" t="s">
        <v>1257</v>
      </c>
      <c r="G315" s="3">
        <f t="shared" si="4"/>
        <v>1.2853535353535353E-3</v>
      </c>
      <c r="H315" s="4">
        <f>IFERROR(Table1[[#This Row],[TOTAL_GAMES_STREAMED]] / Table1[[#This Row],[TOTAL_TIME_STREAMED]], "")</f>
        <v>7.0052539404553416E-3</v>
      </c>
      <c r="I315" s="4">
        <f>IFERROR(Table1[[#This Row],[TOTAL_FOLLOWERS]] / Table1[[#This Row],[TotalTimeStreamed_Days]], "")</f>
        <v>2774.0805604203151</v>
      </c>
      <c r="J315" s="1">
        <v>3</v>
      </c>
      <c r="K315" s="2">
        <v>3250</v>
      </c>
      <c r="L315" s="8" t="str">
        <f>IF(Table1[[#This Row],[ACTIVE_DAYS_PER_WEEK]]&gt;=5, "High", "Low")</f>
        <v>Low</v>
      </c>
      <c r="M315" s="2">
        <v>509</v>
      </c>
      <c r="N315" s="1">
        <v>1.1000000000000001</v>
      </c>
      <c r="O315" s="1">
        <v>3426</v>
      </c>
      <c r="P315" s="2">
        <f>Table1[[#This Row],[TOTAL_TIME_STREAMED]]/24</f>
        <v>142.75</v>
      </c>
      <c r="Q315" s="2">
        <v>396000</v>
      </c>
      <c r="R315" s="2">
        <v>6190000</v>
      </c>
      <c r="S315" s="2">
        <v>24</v>
      </c>
      <c r="T315" s="1">
        <v>3.2</v>
      </c>
      <c r="U315" s="8" t="s">
        <v>37</v>
      </c>
      <c r="V315" s="8" t="s">
        <v>22</v>
      </c>
    </row>
    <row r="316" spans="1:22" x14ac:dyDescent="0.3">
      <c r="A316" s="1">
        <v>316</v>
      </c>
      <c r="B316" s="8" t="s">
        <v>463</v>
      </c>
      <c r="C316" s="8" t="s">
        <v>18</v>
      </c>
      <c r="D316" s="8" t="s">
        <v>19</v>
      </c>
      <c r="E316" s="8" t="s">
        <v>102</v>
      </c>
      <c r="F316" s="8" t="s">
        <v>20</v>
      </c>
      <c r="G316" s="3">
        <f t="shared" si="4"/>
        <v>2.7389781021897812E-2</v>
      </c>
      <c r="H316" s="4">
        <f>IFERROR(Table1[[#This Row],[TOTAL_GAMES_STREAMED]] / Table1[[#This Row],[TOTAL_TIME_STREAMED]], "")</f>
        <v>7.8521939953810627E-3</v>
      </c>
      <c r="I316" s="4">
        <f>IFERROR(Table1[[#This Row],[TOTAL_FOLLOWERS]] / Table1[[#This Row],[TotalTimeStreamed_Days]], "")</f>
        <v>2169.5809963708348</v>
      </c>
      <c r="J316" s="1">
        <v>8.1999999999999993</v>
      </c>
      <c r="K316" s="2">
        <v>7420</v>
      </c>
      <c r="L316" s="8" t="str">
        <f>IF(Table1[[#This Row],[ACTIVE_DAYS_PER_WEEK]]&gt;=5, "High", "Low")</f>
        <v>High</v>
      </c>
      <c r="M316" s="2">
        <v>37524</v>
      </c>
      <c r="N316" s="1">
        <v>1.2</v>
      </c>
      <c r="O316" s="1">
        <v>15155</v>
      </c>
      <c r="P316" s="2">
        <f>Table1[[#This Row],[TOTAL_TIME_STREAMED]]/24</f>
        <v>631.45833333333337</v>
      </c>
      <c r="Q316" s="2">
        <v>1370000</v>
      </c>
      <c r="R316" s="2">
        <v>69500000</v>
      </c>
      <c r="S316" s="2">
        <v>119</v>
      </c>
      <c r="T316" s="1">
        <v>5.3</v>
      </c>
      <c r="U316" s="8" t="s">
        <v>27</v>
      </c>
      <c r="V316" s="8" t="s">
        <v>27</v>
      </c>
    </row>
    <row r="317" spans="1:22" x14ac:dyDescent="0.3">
      <c r="A317" s="1">
        <v>317</v>
      </c>
      <c r="B317" s="8" t="s">
        <v>464</v>
      </c>
      <c r="C317" s="8" t="s">
        <v>73</v>
      </c>
      <c r="D317" s="8" t="s">
        <v>19</v>
      </c>
      <c r="E317" s="8" t="s">
        <v>1257</v>
      </c>
      <c r="F317" s="8" t="s">
        <v>149</v>
      </c>
      <c r="G317" s="3">
        <f t="shared" si="4"/>
        <v>3.7992715231788078E-2</v>
      </c>
      <c r="H317" s="4">
        <f>IFERROR(Table1[[#This Row],[TOTAL_GAMES_STREAMED]] / Table1[[#This Row],[TOTAL_TIME_STREAMED]], "")</f>
        <v>0.17297297297297298</v>
      </c>
      <c r="I317" s="4">
        <f>IFERROR(Table1[[#This Row],[TOTAL_FOLLOWERS]] / Table1[[#This Row],[TotalTimeStreamed_Days]], "")</f>
        <v>195891.89189189189</v>
      </c>
      <c r="J317" s="1">
        <v>3.1</v>
      </c>
      <c r="K317" s="2">
        <v>2159</v>
      </c>
      <c r="L317" s="8" t="str">
        <f>IF(Table1[[#This Row],[ACTIVE_DAYS_PER_WEEK]]&gt;=5, "High", "Low")</f>
        <v>Low</v>
      </c>
      <c r="M317" s="2">
        <v>57369</v>
      </c>
      <c r="N317" s="1">
        <v>1.2</v>
      </c>
      <c r="O317" s="1">
        <v>185</v>
      </c>
      <c r="P317" s="2">
        <f>Table1[[#This Row],[TOTAL_TIME_STREAMED]]/24</f>
        <v>7.708333333333333</v>
      </c>
      <c r="Q317" s="2">
        <v>1510000</v>
      </c>
      <c r="R317" s="2">
        <v>43100000</v>
      </c>
      <c r="S317" s="2">
        <v>32</v>
      </c>
      <c r="T317" s="1">
        <v>1.5</v>
      </c>
      <c r="U317" s="8" t="s">
        <v>27</v>
      </c>
      <c r="V317" s="8" t="s">
        <v>28</v>
      </c>
    </row>
    <row r="318" spans="1:22" x14ac:dyDescent="0.3">
      <c r="A318" s="1">
        <v>318</v>
      </c>
      <c r="B318" s="8" t="s">
        <v>465</v>
      </c>
      <c r="C318" s="8" t="s">
        <v>18</v>
      </c>
      <c r="D318" s="8" t="s">
        <v>19</v>
      </c>
      <c r="E318" s="8" t="s">
        <v>76</v>
      </c>
      <c r="F318" s="8" t="s">
        <v>466</v>
      </c>
      <c r="G318" s="3">
        <f t="shared" si="4"/>
        <v>1.829193899782135E-2</v>
      </c>
      <c r="H318" s="4">
        <f>IFERROR(Table1[[#This Row],[TOTAL_GAMES_STREAMED]] / Table1[[#This Row],[TOTAL_TIME_STREAMED]], "")</f>
        <v>4.6929886188000564E-2</v>
      </c>
      <c r="I318" s="4">
        <f>IFERROR(Table1[[#This Row],[TOTAL_FOLLOWERS]] / Table1[[#This Row],[TotalTimeStreamed_Days]], "")</f>
        <v>1547.8431923563298</v>
      </c>
      <c r="J318" s="1">
        <v>4.8</v>
      </c>
      <c r="K318" s="2">
        <v>2410</v>
      </c>
      <c r="L318" s="8" t="str">
        <f>IF(Table1[[#This Row],[ACTIVE_DAYS_PER_WEEK]]&gt;=5, "High", "Low")</f>
        <v>Low</v>
      </c>
      <c r="M318" s="2">
        <v>8396</v>
      </c>
      <c r="N318" s="1">
        <v>1.8</v>
      </c>
      <c r="O318" s="1">
        <v>7117</v>
      </c>
      <c r="P318" s="2">
        <f>Table1[[#This Row],[TOTAL_TIME_STREAMED]]/24</f>
        <v>296.54166666666669</v>
      </c>
      <c r="Q318" s="2">
        <v>459000</v>
      </c>
      <c r="R318" s="2">
        <v>11900000</v>
      </c>
      <c r="S318" s="2">
        <v>334</v>
      </c>
      <c r="T318" s="1">
        <v>4.4000000000000004</v>
      </c>
      <c r="U318" s="8" t="s">
        <v>37</v>
      </c>
      <c r="V318" s="8" t="s">
        <v>27</v>
      </c>
    </row>
    <row r="319" spans="1:22" x14ac:dyDescent="0.3">
      <c r="A319" s="1">
        <v>319</v>
      </c>
      <c r="B319" s="8" t="s">
        <v>467</v>
      </c>
      <c r="C319" s="8" t="s">
        <v>50</v>
      </c>
      <c r="D319" s="8" t="s">
        <v>19</v>
      </c>
      <c r="E319" s="8" t="s">
        <v>55</v>
      </c>
      <c r="F319" s="8" t="s">
        <v>20</v>
      </c>
      <c r="G319" s="3">
        <f t="shared" si="4"/>
        <v>1.4238181818181818E-2</v>
      </c>
      <c r="H319" s="4">
        <f>IFERROR(Table1[[#This Row],[TOTAL_GAMES_STREAMED]] / Table1[[#This Row],[TOTAL_TIME_STREAMED]], "")</f>
        <v>9.4973699590882518E-3</v>
      </c>
      <c r="I319" s="4">
        <f>IFERROR(Table1[[#This Row],[TOTAL_FOLLOWERS]] / Table1[[#This Row],[TotalTimeStreamed_Days]], "")</f>
        <v>1928.6966686148451</v>
      </c>
      <c r="J319" s="1">
        <v>7.1</v>
      </c>
      <c r="K319" s="2">
        <v>5640</v>
      </c>
      <c r="L319" s="8" t="str">
        <f>IF(Table1[[#This Row],[ACTIVE_DAYS_PER_WEEK]]&gt;=5, "High", "Low")</f>
        <v>Low</v>
      </c>
      <c r="M319" s="2">
        <v>7831</v>
      </c>
      <c r="N319" s="1">
        <v>1.9</v>
      </c>
      <c r="O319" s="1">
        <v>6844</v>
      </c>
      <c r="P319" s="2">
        <f>Table1[[#This Row],[TOTAL_TIME_STREAMED]]/24</f>
        <v>285.16666666666669</v>
      </c>
      <c r="Q319" s="2">
        <v>550000</v>
      </c>
      <c r="R319" s="2">
        <v>7640000</v>
      </c>
      <c r="S319" s="2">
        <v>65</v>
      </c>
      <c r="T319" s="1">
        <v>4.3</v>
      </c>
      <c r="U319" s="8" t="s">
        <v>34</v>
      </c>
      <c r="V319" s="8" t="s">
        <v>28</v>
      </c>
    </row>
    <row r="320" spans="1:22" x14ac:dyDescent="0.3">
      <c r="A320" s="1">
        <v>320</v>
      </c>
      <c r="B320" s="8" t="s">
        <v>468</v>
      </c>
      <c r="C320" s="8" t="s">
        <v>36</v>
      </c>
      <c r="D320" s="8" t="s">
        <v>19</v>
      </c>
      <c r="E320" s="8" t="s">
        <v>364</v>
      </c>
      <c r="F320" s="8" t="s">
        <v>469</v>
      </c>
      <c r="G320" s="3">
        <f t="shared" si="4"/>
        <v>5.3321799307958478E-3</v>
      </c>
      <c r="H320" s="4">
        <f>IFERROR(Table1[[#This Row],[TOTAL_GAMES_STREAMED]] / Table1[[#This Row],[TOTAL_TIME_STREAMED]], "")</f>
        <v>1.9600452318130419E-2</v>
      </c>
      <c r="I320" s="4">
        <f>IFERROR(Table1[[#This Row],[TOTAL_FOLLOWERS]] / Table1[[#This Row],[TotalTimeStreamed_Days]], "")</f>
        <v>2614.3987938183186</v>
      </c>
      <c r="J320" s="1">
        <v>3.7</v>
      </c>
      <c r="K320" s="2">
        <v>3990</v>
      </c>
      <c r="L320" s="8" t="str">
        <f>IF(Table1[[#This Row],[ACTIVE_DAYS_PER_WEEK]]&gt;=5, "High", "Low")</f>
        <v>Low</v>
      </c>
      <c r="M320" s="2">
        <v>1541</v>
      </c>
      <c r="N320" s="1">
        <v>1.4</v>
      </c>
      <c r="O320" s="1">
        <v>2653</v>
      </c>
      <c r="P320" s="2">
        <f>Table1[[#This Row],[TOTAL_TIME_STREAMED]]/24</f>
        <v>110.54166666666667</v>
      </c>
      <c r="Q320" s="2">
        <v>289000</v>
      </c>
      <c r="R320" s="2">
        <v>1110000</v>
      </c>
      <c r="S320" s="2">
        <v>52</v>
      </c>
      <c r="T320" s="1">
        <v>2.4</v>
      </c>
      <c r="U320" s="8" t="s">
        <v>27</v>
      </c>
      <c r="V320" s="8" t="s">
        <v>27</v>
      </c>
    </row>
    <row r="321" spans="1:22" x14ac:dyDescent="0.3">
      <c r="A321" s="1">
        <v>321</v>
      </c>
      <c r="B321" s="8" t="s">
        <v>470</v>
      </c>
      <c r="C321" s="8" t="s">
        <v>52</v>
      </c>
      <c r="D321" s="8" t="s">
        <v>19</v>
      </c>
      <c r="E321" s="8" t="s">
        <v>53</v>
      </c>
      <c r="F321" s="8" t="s">
        <v>42</v>
      </c>
      <c r="G321" s="3">
        <f t="shared" si="4"/>
        <v>5.2698087431693991E-2</v>
      </c>
      <c r="H321" s="4">
        <f>IFERROR(Table1[[#This Row],[TOTAL_GAMES_STREAMED]] / Table1[[#This Row],[TOTAL_TIME_STREAMED]], "")</f>
        <v>1.9697572622363709E-2</v>
      </c>
      <c r="I321" s="4">
        <f>IFERROR(Table1[[#This Row],[TOTAL_FOLLOWERS]] / Table1[[#This Row],[TotalTimeStreamed_Days]], "")</f>
        <v>1747.7118981297256</v>
      </c>
      <c r="J321" s="1">
        <v>7.4</v>
      </c>
      <c r="K321" s="2">
        <v>4870</v>
      </c>
      <c r="L321" s="8" t="str">
        <f>IF(Table1[[#This Row],[ACTIVE_DAYS_PER_WEEK]]&gt;=5, "High", "Low")</f>
        <v>Low</v>
      </c>
      <c r="M321" s="2">
        <v>38575</v>
      </c>
      <c r="N321" s="1">
        <v>1.4</v>
      </c>
      <c r="O321" s="1">
        <v>10052</v>
      </c>
      <c r="P321" s="2">
        <f>Table1[[#This Row],[TOTAL_TIME_STREAMED]]/24</f>
        <v>418.83333333333331</v>
      </c>
      <c r="Q321" s="2">
        <v>732000</v>
      </c>
      <c r="R321" s="2">
        <v>55500000</v>
      </c>
      <c r="S321" s="2">
        <v>198</v>
      </c>
      <c r="T321" s="1">
        <v>3.5</v>
      </c>
      <c r="U321" s="8" t="s">
        <v>27</v>
      </c>
      <c r="V321" s="8" t="s">
        <v>34</v>
      </c>
    </row>
    <row r="322" spans="1:22" x14ac:dyDescent="0.3">
      <c r="A322" s="1">
        <v>322</v>
      </c>
      <c r="B322" s="8" t="s">
        <v>471</v>
      </c>
      <c r="C322" s="8" t="s">
        <v>18</v>
      </c>
      <c r="D322" s="8" t="s">
        <v>19</v>
      </c>
      <c r="E322" s="8" t="s">
        <v>39</v>
      </c>
      <c r="F322" s="8" t="s">
        <v>20</v>
      </c>
      <c r="G322" s="3">
        <f t="shared" si="4"/>
        <v>8.9503787878787884E-3</v>
      </c>
      <c r="H322" s="4">
        <f>IFERROR(Table1[[#This Row],[TOTAL_GAMES_STREAMED]] / Table1[[#This Row],[TOTAL_TIME_STREAMED]], "")</f>
        <v>1.9176453099449979E-2</v>
      </c>
      <c r="I322" s="4">
        <f>IFERROR(Table1[[#This Row],[TOTAL_FOLLOWERS]] / Table1[[#This Row],[TotalTimeStreamed_Days]], "")</f>
        <v>18837.520440017837</v>
      </c>
      <c r="J322" s="1">
        <v>4.7</v>
      </c>
      <c r="K322" s="2">
        <v>381</v>
      </c>
      <c r="L322" s="8" t="str">
        <f>IF(Table1[[#This Row],[ACTIVE_DAYS_PER_WEEK]]&gt;=5, "High", "Low")</f>
        <v>Low</v>
      </c>
      <c r="M322" s="2">
        <v>47258</v>
      </c>
      <c r="N322" s="1">
        <v>1.5</v>
      </c>
      <c r="O322" s="1">
        <v>6727</v>
      </c>
      <c r="P322" s="2">
        <f>Table1[[#This Row],[TOTAL_TIME_STREAMED]]/24</f>
        <v>280.29166666666669</v>
      </c>
      <c r="Q322" s="2">
        <v>5280000</v>
      </c>
      <c r="R322" s="2">
        <v>65500000</v>
      </c>
      <c r="S322" s="2">
        <v>129</v>
      </c>
      <c r="T322" s="1">
        <v>4.5999999999999996</v>
      </c>
      <c r="U322" s="8" t="s">
        <v>23</v>
      </c>
      <c r="V322" s="8" t="s">
        <v>31</v>
      </c>
    </row>
    <row r="323" spans="1:22" x14ac:dyDescent="0.3">
      <c r="A323" s="1">
        <v>323</v>
      </c>
      <c r="B323" s="8" t="s">
        <v>472</v>
      </c>
      <c r="C323" s="8" t="s">
        <v>50</v>
      </c>
      <c r="D323" s="8" t="s">
        <v>19</v>
      </c>
      <c r="E323" s="8" t="s">
        <v>186</v>
      </c>
      <c r="F323" s="8" t="s">
        <v>324</v>
      </c>
      <c r="G323" s="3">
        <f t="shared" ref="G323:G386" si="5">M323/Q323</f>
        <v>1.4867441860465116</v>
      </c>
      <c r="H323" s="4">
        <f>IFERROR(Table1[[#This Row],[TOTAL_GAMES_STREAMED]] / Table1[[#This Row],[TOTAL_TIME_STREAMED]], "")</f>
        <v>3.6319612590799033E-3</v>
      </c>
      <c r="I323" s="4">
        <f>IFERROR(Table1[[#This Row],[TOTAL_FOLLOWERS]] / Table1[[#This Row],[TotalTimeStreamed_Days]], "")</f>
        <v>24.987893462469732</v>
      </c>
      <c r="J323" s="1">
        <v>2.6</v>
      </c>
      <c r="K323" s="2">
        <v>270</v>
      </c>
      <c r="L323" s="8" t="str">
        <f>IF(Table1[[#This Row],[ACTIVE_DAYS_PER_WEEK]]&gt;=5, "High", "Low")</f>
        <v>Low</v>
      </c>
      <c r="M323" s="2">
        <v>6393</v>
      </c>
      <c r="N323" s="1">
        <v>1</v>
      </c>
      <c r="O323" s="1">
        <v>4130</v>
      </c>
      <c r="P323" s="2">
        <f>Table1[[#This Row],[TOTAL_TIME_STREAMED]]/24</f>
        <v>172.08333333333334</v>
      </c>
      <c r="Q323" s="2">
        <v>4300</v>
      </c>
      <c r="R323" s="2">
        <v>998000</v>
      </c>
      <c r="S323" s="2">
        <v>15</v>
      </c>
      <c r="T323" s="1">
        <v>0.7</v>
      </c>
      <c r="U323" s="8" t="s">
        <v>31</v>
      </c>
      <c r="V323" s="8" t="s">
        <v>34</v>
      </c>
    </row>
    <row r="324" spans="1:22" x14ac:dyDescent="0.3">
      <c r="A324" s="1">
        <v>324</v>
      </c>
      <c r="B324" s="8" t="s">
        <v>473</v>
      </c>
      <c r="C324" s="8" t="s">
        <v>18</v>
      </c>
      <c r="D324" s="8" t="s">
        <v>19</v>
      </c>
      <c r="E324" s="8" t="s">
        <v>58</v>
      </c>
      <c r="F324" s="8" t="s">
        <v>20</v>
      </c>
      <c r="G324" s="3">
        <f t="shared" si="5"/>
        <v>7.7916666666666664E-3</v>
      </c>
      <c r="H324" s="4">
        <f>IFERROR(Table1[[#This Row],[TOTAL_GAMES_STREAMED]] / Table1[[#This Row],[TOTAL_TIME_STREAMED]], "")</f>
        <v>1.5931674468259834E-2</v>
      </c>
      <c r="I324" s="4">
        <f>IFERROR(Table1[[#This Row],[TOTAL_FOLLOWERS]] / Table1[[#This Row],[TotalTimeStreamed_Days]], "")</f>
        <v>1229.8595713229859</v>
      </c>
      <c r="J324" s="1">
        <v>7</v>
      </c>
      <c r="K324" s="2">
        <v>3420</v>
      </c>
      <c r="L324" s="8" t="str">
        <f>IF(Table1[[#This Row],[ACTIVE_DAYS_PER_WEEK]]&gt;=5, "High", "Low")</f>
        <v>Low</v>
      </c>
      <c r="M324" s="2">
        <v>4862</v>
      </c>
      <c r="N324" s="1">
        <v>1.7</v>
      </c>
      <c r="O324" s="1">
        <v>12177</v>
      </c>
      <c r="P324" s="2">
        <f>Table1[[#This Row],[TOTAL_TIME_STREAMED]]/24</f>
        <v>507.375</v>
      </c>
      <c r="Q324" s="2">
        <v>624000</v>
      </c>
      <c r="R324" s="2">
        <v>8860000</v>
      </c>
      <c r="S324" s="2">
        <v>194</v>
      </c>
      <c r="T324" s="1">
        <v>4.5</v>
      </c>
      <c r="U324" s="8" t="s">
        <v>37</v>
      </c>
      <c r="V324" s="8" t="s">
        <v>28</v>
      </c>
    </row>
    <row r="325" spans="1:22" x14ac:dyDescent="0.3">
      <c r="A325" s="1">
        <v>325</v>
      </c>
      <c r="B325" s="8" t="s">
        <v>474</v>
      </c>
      <c r="C325" s="8" t="s">
        <v>41</v>
      </c>
      <c r="D325" s="8" t="s">
        <v>19</v>
      </c>
      <c r="E325" s="8" t="s">
        <v>30</v>
      </c>
      <c r="F325" s="8" t="s">
        <v>64</v>
      </c>
      <c r="G325" s="3">
        <f t="shared" si="5"/>
        <v>1.7444703143189754E-2</v>
      </c>
      <c r="H325" s="4">
        <f>IFERROR(Table1[[#This Row],[TOTAL_GAMES_STREAMED]] / Table1[[#This Row],[TOTAL_TIME_STREAMED]], "")</f>
        <v>2.1145058686497624E-2</v>
      </c>
      <c r="I325" s="4">
        <f>IFERROR(Table1[[#This Row],[TOTAL_FOLLOWERS]] / Table1[[#This Row],[TotalTimeStreamed_Days]], "")</f>
        <v>1847.1463130543857</v>
      </c>
      <c r="J325" s="1">
        <v>6.3</v>
      </c>
      <c r="K325" s="2">
        <v>4550</v>
      </c>
      <c r="L325" s="8" t="str">
        <f>IF(Table1[[#This Row],[ACTIVE_DAYS_PER_WEEK]]&gt;=5, "High", "Low")</f>
        <v>Low</v>
      </c>
      <c r="M325" s="2">
        <v>14985</v>
      </c>
      <c r="N325" s="1">
        <v>1.8</v>
      </c>
      <c r="O325" s="1">
        <v>11161</v>
      </c>
      <c r="P325" s="2">
        <f>Table1[[#This Row],[TOTAL_TIME_STREAMED]]/24</f>
        <v>465.04166666666669</v>
      </c>
      <c r="Q325" s="2">
        <v>859000</v>
      </c>
      <c r="R325" s="2">
        <v>27300000</v>
      </c>
      <c r="S325" s="2">
        <v>236</v>
      </c>
      <c r="T325" s="1">
        <v>4.5999999999999996</v>
      </c>
      <c r="U325" s="8" t="s">
        <v>28</v>
      </c>
      <c r="V325" s="8" t="s">
        <v>23</v>
      </c>
    </row>
    <row r="326" spans="1:22" x14ac:dyDescent="0.3">
      <c r="A326" s="1">
        <v>326</v>
      </c>
      <c r="B326" s="8" t="s">
        <v>475</v>
      </c>
      <c r="C326" s="8" t="s">
        <v>36</v>
      </c>
      <c r="D326" s="8" t="s">
        <v>47</v>
      </c>
      <c r="E326" s="8" t="s">
        <v>30</v>
      </c>
      <c r="F326" s="8" t="s">
        <v>116</v>
      </c>
      <c r="G326" s="3">
        <f t="shared" si="5"/>
        <v>5.7985272459499262E-2</v>
      </c>
      <c r="H326" s="4">
        <f>IFERROR(Table1[[#This Row],[TOTAL_GAMES_STREAMED]] / Table1[[#This Row],[TOTAL_TIME_STREAMED]], "")</f>
        <v>1.2872774082814847E-3</v>
      </c>
      <c r="I326" s="4">
        <f>IFERROR(Table1[[#This Row],[TOTAL_FOLLOWERS]] / Table1[[#This Row],[TotalTimeStreamed_Days]], "")</f>
        <v>3496.2454408925123</v>
      </c>
      <c r="J326" s="1">
        <v>5.5</v>
      </c>
      <c r="K326" s="2">
        <v>7640</v>
      </c>
      <c r="L326" s="8" t="str">
        <f>IF(Table1[[#This Row],[ACTIVE_DAYS_PER_WEEK]]&gt;=5, "High", "Low")</f>
        <v>Low</v>
      </c>
      <c r="M326" s="2">
        <v>39372</v>
      </c>
      <c r="N326" s="1">
        <v>1</v>
      </c>
      <c r="O326" s="1">
        <v>4661</v>
      </c>
      <c r="P326" s="2">
        <f>Table1[[#This Row],[TOTAL_TIME_STREAMED]]/24</f>
        <v>194.20833333333334</v>
      </c>
      <c r="Q326" s="2">
        <v>679000</v>
      </c>
      <c r="R326" s="2">
        <v>35000000</v>
      </c>
      <c r="S326" s="2">
        <v>6</v>
      </c>
      <c r="T326" s="1">
        <v>2.2999999999999998</v>
      </c>
      <c r="U326" s="8" t="s">
        <v>23</v>
      </c>
      <c r="V326" s="8" t="s">
        <v>23</v>
      </c>
    </row>
    <row r="327" spans="1:22" x14ac:dyDescent="0.3">
      <c r="A327" s="1">
        <v>327</v>
      </c>
      <c r="B327" s="8" t="s">
        <v>476</v>
      </c>
      <c r="C327" s="8" t="s">
        <v>41</v>
      </c>
      <c r="D327" s="8" t="s">
        <v>19</v>
      </c>
      <c r="E327" s="8" t="s">
        <v>43</v>
      </c>
      <c r="F327" s="8" t="s">
        <v>64</v>
      </c>
      <c r="G327" s="3">
        <f t="shared" si="5"/>
        <v>0</v>
      </c>
      <c r="H327" s="4">
        <f>IFERROR(Table1[[#This Row],[TOTAL_GAMES_STREAMED]] / Table1[[#This Row],[TOTAL_TIME_STREAMED]], "")</f>
        <v>2.5316455696202532E-3</v>
      </c>
      <c r="I327" s="4">
        <f>IFERROR(Table1[[#This Row],[TOTAL_FOLLOWERS]] / Table1[[#This Row],[TotalTimeStreamed_Days]], "")</f>
        <v>887.08860759493678</v>
      </c>
      <c r="J327" s="1">
        <v>2.2000000000000002</v>
      </c>
      <c r="K327" s="2">
        <v>7300</v>
      </c>
      <c r="L327" s="8" t="str">
        <f>IF(Table1[[#This Row],[ACTIVE_DAYS_PER_WEEK]]&gt;=5, "High", "Low")</f>
        <v>Low</v>
      </c>
      <c r="M327" s="2">
        <v>0</v>
      </c>
      <c r="N327" s="1">
        <v>1.2</v>
      </c>
      <c r="O327" s="1">
        <v>790</v>
      </c>
      <c r="P327" s="2">
        <f>Table1[[#This Row],[TOTAL_TIME_STREAMED]]/24</f>
        <v>32.916666666666664</v>
      </c>
      <c r="Q327" s="2">
        <v>29200</v>
      </c>
      <c r="R327" s="2">
        <v>0</v>
      </c>
      <c r="S327" s="2">
        <v>2</v>
      </c>
      <c r="T327" s="1">
        <v>1</v>
      </c>
      <c r="U327" s="8" t="s">
        <v>23</v>
      </c>
      <c r="V327" s="8" t="s">
        <v>31</v>
      </c>
    </row>
    <row r="328" spans="1:22" x14ac:dyDescent="0.3">
      <c r="A328" s="1">
        <v>328</v>
      </c>
      <c r="B328" s="8" t="s">
        <v>477</v>
      </c>
      <c r="C328" s="8" t="s">
        <v>52</v>
      </c>
      <c r="D328" s="8" t="s">
        <v>19</v>
      </c>
      <c r="E328" s="8" t="s">
        <v>20</v>
      </c>
      <c r="F328" s="8" t="s">
        <v>39</v>
      </c>
      <c r="G328" s="3">
        <f t="shared" si="5"/>
        <v>0</v>
      </c>
      <c r="H328" s="4">
        <f>IFERROR(Table1[[#This Row],[TOTAL_GAMES_STREAMED]] / Table1[[#This Row],[TOTAL_TIME_STREAMED]], "")</f>
        <v>3.0245746691871457E-3</v>
      </c>
      <c r="I328" s="4">
        <f>IFERROR(Table1[[#This Row],[TOTAL_FOLLOWERS]] / Table1[[#This Row],[TotalTimeStreamed_Days]], "")</f>
        <v>4477.8827977315696</v>
      </c>
      <c r="J328" s="1">
        <v>2.4</v>
      </c>
      <c r="K328" s="2">
        <v>4427</v>
      </c>
      <c r="L328" s="8" t="str">
        <f>IF(Table1[[#This Row],[ACTIVE_DAYS_PER_WEEK]]&gt;=5, "High", "Low")</f>
        <v>Low</v>
      </c>
      <c r="M328" s="2">
        <v>0</v>
      </c>
      <c r="N328" s="1">
        <v>1.1000000000000001</v>
      </c>
      <c r="O328" s="1">
        <v>5290</v>
      </c>
      <c r="P328" s="2">
        <f>Table1[[#This Row],[TOTAL_TIME_STREAMED]]/24</f>
        <v>220.41666666666666</v>
      </c>
      <c r="Q328" s="2">
        <v>987000</v>
      </c>
      <c r="R328" s="2">
        <v>8</v>
      </c>
      <c r="S328" s="2">
        <v>16</v>
      </c>
      <c r="T328" s="1">
        <v>3.9</v>
      </c>
      <c r="U328" s="8" t="s">
        <v>28</v>
      </c>
      <c r="V328" s="8" t="s">
        <v>31</v>
      </c>
    </row>
    <row r="329" spans="1:22" x14ac:dyDescent="0.3">
      <c r="A329" s="1">
        <v>329</v>
      </c>
      <c r="B329" s="8" t="s">
        <v>478</v>
      </c>
      <c r="C329" s="8" t="s">
        <v>57</v>
      </c>
      <c r="D329" s="8" t="s">
        <v>19</v>
      </c>
      <c r="E329" s="8" t="s">
        <v>43</v>
      </c>
      <c r="F329" s="8" t="s">
        <v>102</v>
      </c>
      <c r="G329" s="3">
        <f t="shared" si="5"/>
        <v>1.0551724137931035E-2</v>
      </c>
      <c r="H329" s="4">
        <f>IFERROR(Table1[[#This Row],[TOTAL_GAMES_STREAMED]] / Table1[[#This Row],[TOTAL_TIME_STREAMED]], "")</f>
        <v>2.8340080971659919E-2</v>
      </c>
      <c r="I329" s="4">
        <f>IFERROR(Table1[[#This Row],[TOTAL_FOLLOWERS]] / Table1[[#This Row],[TotalTimeStreamed_Days]], "")</f>
        <v>5283.4008097165997</v>
      </c>
      <c r="J329" s="1">
        <v>4.7</v>
      </c>
      <c r="K329" s="2">
        <v>1005</v>
      </c>
      <c r="L329" s="8" t="str">
        <f>IF(Table1[[#This Row],[ACTIVE_DAYS_PER_WEEK]]&gt;=5, "High", "Low")</f>
        <v>Low</v>
      </c>
      <c r="M329" s="2">
        <v>4590</v>
      </c>
      <c r="N329" s="1">
        <v>1.1000000000000001</v>
      </c>
      <c r="O329" s="1">
        <v>1976</v>
      </c>
      <c r="P329" s="2">
        <f>Table1[[#This Row],[TOTAL_TIME_STREAMED]]/24</f>
        <v>82.333333333333329</v>
      </c>
      <c r="Q329" s="2">
        <v>435000</v>
      </c>
      <c r="R329" s="2">
        <v>199000</v>
      </c>
      <c r="S329" s="2">
        <v>56</v>
      </c>
      <c r="T329" s="1">
        <v>1.3</v>
      </c>
      <c r="U329" s="8" t="s">
        <v>23</v>
      </c>
      <c r="V329" s="8" t="s">
        <v>28</v>
      </c>
    </row>
    <row r="330" spans="1:22" x14ac:dyDescent="0.3">
      <c r="A330" s="1">
        <v>330</v>
      </c>
      <c r="B330" s="8" t="s">
        <v>479</v>
      </c>
      <c r="C330" s="8" t="s">
        <v>57</v>
      </c>
      <c r="D330" s="8" t="s">
        <v>19</v>
      </c>
      <c r="E330" s="8" t="s">
        <v>43</v>
      </c>
      <c r="F330" s="8" t="s">
        <v>30</v>
      </c>
      <c r="G330" s="3">
        <f t="shared" si="5"/>
        <v>4.4176245210727971E-3</v>
      </c>
      <c r="H330" s="4">
        <f>IFERROR(Table1[[#This Row],[TOTAL_GAMES_STREAMED]] / Table1[[#This Row],[TOTAL_TIME_STREAMED]], "")</f>
        <v>1.2132241431604488E-2</v>
      </c>
      <c r="I330" s="4">
        <f>IFERROR(Table1[[#This Row],[TOTAL_FOLLOWERS]] / Table1[[#This Row],[TotalTimeStreamed_Days]], "")</f>
        <v>949.95450409463149</v>
      </c>
      <c r="J330" s="1">
        <v>7.5</v>
      </c>
      <c r="K330" s="2">
        <v>2400</v>
      </c>
      <c r="L330" s="8" t="str">
        <f>IF(Table1[[#This Row],[ACTIVE_DAYS_PER_WEEK]]&gt;=5, "High", "Low")</f>
        <v>High</v>
      </c>
      <c r="M330" s="2">
        <v>1153</v>
      </c>
      <c r="N330" s="1">
        <v>1.3</v>
      </c>
      <c r="O330" s="1">
        <v>6594</v>
      </c>
      <c r="P330" s="2">
        <f>Table1[[#This Row],[TOTAL_TIME_STREAMED]]/24</f>
        <v>274.75</v>
      </c>
      <c r="Q330" s="2">
        <v>261000</v>
      </c>
      <c r="R330" s="2">
        <v>1250000</v>
      </c>
      <c r="S330" s="2">
        <v>80</v>
      </c>
      <c r="T330" s="1">
        <v>5.7</v>
      </c>
      <c r="U330" s="8" t="s">
        <v>31</v>
      </c>
      <c r="V330" s="8" t="s">
        <v>28</v>
      </c>
    </row>
    <row r="331" spans="1:22" x14ac:dyDescent="0.3">
      <c r="A331" s="1">
        <v>331</v>
      </c>
      <c r="B331" s="8" t="s">
        <v>480</v>
      </c>
      <c r="C331" s="8" t="s">
        <v>18</v>
      </c>
      <c r="D331" s="8" t="s">
        <v>19</v>
      </c>
      <c r="E331" s="8" t="s">
        <v>217</v>
      </c>
      <c r="F331" s="8" t="s">
        <v>20</v>
      </c>
      <c r="G331" s="3">
        <f t="shared" si="5"/>
        <v>3.3323353293413173E-3</v>
      </c>
      <c r="H331" s="4">
        <f>IFERROR(Table1[[#This Row],[TOTAL_GAMES_STREAMED]] / Table1[[#This Row],[TOTAL_TIME_STREAMED]], "")</f>
        <v>3.5989717223650387E-2</v>
      </c>
      <c r="I331" s="4">
        <f>IFERROR(Table1[[#This Row],[TOTAL_FOLLOWERS]] / Table1[[#This Row],[TotalTimeStreamed_Days]], "")</f>
        <v>981.2706573632023</v>
      </c>
      <c r="J331" s="1">
        <v>6.2</v>
      </c>
      <c r="K331" s="2">
        <v>2500</v>
      </c>
      <c r="L331" s="8" t="str">
        <f>IF(Table1[[#This Row],[ACTIVE_DAYS_PER_WEEK]]&gt;=5, "High", "Low")</f>
        <v>Low</v>
      </c>
      <c r="M331" s="2">
        <v>1113</v>
      </c>
      <c r="N331" s="1">
        <v>1.3</v>
      </c>
      <c r="O331" s="1">
        <v>8169</v>
      </c>
      <c r="P331" s="2">
        <f>Table1[[#This Row],[TOTAL_TIME_STREAMED]]/24</f>
        <v>340.375</v>
      </c>
      <c r="Q331" s="2">
        <v>334000</v>
      </c>
      <c r="R331" s="2">
        <v>1570000</v>
      </c>
      <c r="S331" s="2">
        <v>294</v>
      </c>
      <c r="T331" s="1">
        <v>3.4</v>
      </c>
      <c r="U331" s="8" t="s">
        <v>31</v>
      </c>
      <c r="V331" s="8" t="s">
        <v>28</v>
      </c>
    </row>
    <row r="332" spans="1:22" x14ac:dyDescent="0.3">
      <c r="A332" s="1">
        <v>332</v>
      </c>
      <c r="B332" s="8" t="s">
        <v>481</v>
      </c>
      <c r="C332" s="8" t="s">
        <v>52</v>
      </c>
      <c r="D332" s="8" t="s">
        <v>19</v>
      </c>
      <c r="E332" s="8" t="s">
        <v>60</v>
      </c>
      <c r="F332" s="8" t="s">
        <v>20</v>
      </c>
      <c r="G332" s="3">
        <f t="shared" si="5"/>
        <v>2.6185185185185186E-2</v>
      </c>
      <c r="H332" s="4">
        <f>IFERROR(Table1[[#This Row],[TOTAL_GAMES_STREAMED]] / Table1[[#This Row],[TOTAL_TIME_STREAMED]], "")</f>
        <v>7.1967100753941053E-3</v>
      </c>
      <c r="I332" s="4">
        <f>IFERROR(Table1[[#This Row],[TOTAL_FOLLOWERS]] / Table1[[#This Row],[TotalTimeStreamed_Days]], "")</f>
        <v>1998.6291980808774</v>
      </c>
      <c r="J332" s="1">
        <v>3.8</v>
      </c>
      <c r="K332" s="2">
        <v>3360</v>
      </c>
      <c r="L332" s="8" t="str">
        <f>IF(Table1[[#This Row],[ACTIVE_DAYS_PER_WEEK]]&gt;=5, "High", "Low")</f>
        <v>Low</v>
      </c>
      <c r="M332" s="2">
        <v>12726</v>
      </c>
      <c r="N332" s="1">
        <v>2</v>
      </c>
      <c r="O332" s="1">
        <v>5836</v>
      </c>
      <c r="P332" s="2">
        <f>Table1[[#This Row],[TOTAL_TIME_STREAMED]]/24</f>
        <v>243.16666666666666</v>
      </c>
      <c r="Q332" s="2">
        <v>486000</v>
      </c>
      <c r="R332" s="2">
        <v>18400000</v>
      </c>
      <c r="S332" s="2">
        <v>42</v>
      </c>
      <c r="T332" s="1">
        <v>4.9000000000000004</v>
      </c>
      <c r="U332" s="8" t="s">
        <v>22</v>
      </c>
      <c r="V332" s="8" t="s">
        <v>23</v>
      </c>
    </row>
    <row r="333" spans="1:22" x14ac:dyDescent="0.3">
      <c r="A333" s="1">
        <v>333</v>
      </c>
      <c r="B333" s="8" t="s">
        <v>482</v>
      </c>
      <c r="C333" s="8" t="s">
        <v>153</v>
      </c>
      <c r="D333" s="8" t="s">
        <v>19</v>
      </c>
      <c r="E333" s="8" t="s">
        <v>55</v>
      </c>
      <c r="F333" s="8" t="s">
        <v>39</v>
      </c>
      <c r="G333" s="3">
        <f t="shared" si="5"/>
        <v>3.5707446808510637E-2</v>
      </c>
      <c r="H333" s="4">
        <f>IFERROR(Table1[[#This Row],[TOTAL_GAMES_STREAMED]] / Table1[[#This Row],[TOTAL_TIME_STREAMED]], "")</f>
        <v>7.4788427474906513E-3</v>
      </c>
      <c r="I333" s="4">
        <f>IFERROR(Table1[[#This Row],[TOTAL_FOLLOWERS]] / Table1[[#This Row],[TotalTimeStreamed_Days]], "")</f>
        <v>888.01417043888989</v>
      </c>
      <c r="J333" s="1">
        <v>5.7</v>
      </c>
      <c r="K333" s="2">
        <v>2140</v>
      </c>
      <c r="L333" s="8" t="str">
        <f>IF(Table1[[#This Row],[ACTIVE_DAYS_PER_WEEK]]&gt;=5, "High", "Low")</f>
        <v>Low</v>
      </c>
      <c r="M333" s="2">
        <v>6713</v>
      </c>
      <c r="N333" s="1">
        <v>1.4</v>
      </c>
      <c r="O333" s="1">
        <v>5081</v>
      </c>
      <c r="P333" s="2">
        <f>Table1[[#This Row],[TOTAL_TIME_STREAMED]]/24</f>
        <v>211.70833333333334</v>
      </c>
      <c r="Q333" s="2">
        <v>188000</v>
      </c>
      <c r="R333" s="2">
        <v>5900000</v>
      </c>
      <c r="S333" s="2">
        <v>38</v>
      </c>
      <c r="T333" s="1">
        <v>4.2</v>
      </c>
      <c r="U333" s="8" t="s">
        <v>27</v>
      </c>
      <c r="V333" s="8" t="s">
        <v>28</v>
      </c>
    </row>
    <row r="334" spans="1:22" x14ac:dyDescent="0.3">
      <c r="A334" s="1">
        <v>334</v>
      </c>
      <c r="B334" s="8" t="s">
        <v>483</v>
      </c>
      <c r="C334" s="8" t="s">
        <v>73</v>
      </c>
      <c r="D334" s="8" t="s">
        <v>19</v>
      </c>
      <c r="E334" s="8" t="s">
        <v>30</v>
      </c>
      <c r="F334" s="8" t="s">
        <v>78</v>
      </c>
      <c r="G334" s="3">
        <f t="shared" si="5"/>
        <v>2.1999999999999999E-2</v>
      </c>
      <c r="H334" s="4">
        <f>IFERROR(Table1[[#This Row],[TOTAL_GAMES_STREAMED]] / Table1[[#This Row],[TOTAL_TIME_STREAMED]], "")</f>
        <v>3.5612535612535613E-3</v>
      </c>
      <c r="I334" s="4">
        <f>IFERROR(Table1[[#This Row],[TOTAL_FOLLOWERS]] / Table1[[#This Row],[TotalTimeStreamed_Days]], "")</f>
        <v>2079.7720797720799</v>
      </c>
      <c r="J334" s="1">
        <v>6.5</v>
      </c>
      <c r="K334" s="2">
        <v>4950</v>
      </c>
      <c r="L334" s="8" t="str">
        <f>IF(Table1[[#This Row],[ACTIVE_DAYS_PER_WEEK]]&gt;=5, "High", "Low")</f>
        <v>Low</v>
      </c>
      <c r="M334" s="2">
        <v>8030</v>
      </c>
      <c r="N334" s="1">
        <v>1.3</v>
      </c>
      <c r="O334" s="1">
        <v>4212</v>
      </c>
      <c r="P334" s="2">
        <f>Table1[[#This Row],[TOTAL_TIME_STREAMED]]/24</f>
        <v>175.5</v>
      </c>
      <c r="Q334" s="2">
        <v>365000</v>
      </c>
      <c r="R334" s="2">
        <v>2570000</v>
      </c>
      <c r="S334" s="2">
        <v>15</v>
      </c>
      <c r="T334" s="1">
        <v>1.9</v>
      </c>
      <c r="U334" s="8" t="s">
        <v>31</v>
      </c>
      <c r="V334" s="8" t="s">
        <v>28</v>
      </c>
    </row>
    <row r="335" spans="1:22" x14ac:dyDescent="0.3">
      <c r="A335" s="1">
        <v>335</v>
      </c>
      <c r="B335" s="8" t="s">
        <v>484</v>
      </c>
      <c r="C335" s="8" t="s">
        <v>73</v>
      </c>
      <c r="D335" s="8" t="s">
        <v>19</v>
      </c>
      <c r="E335" s="8" t="s">
        <v>20</v>
      </c>
      <c r="F335" s="8" t="s">
        <v>66</v>
      </c>
      <c r="G335" s="3">
        <f t="shared" si="5"/>
        <v>0</v>
      </c>
      <c r="H335" s="4">
        <f>IFERROR(Table1[[#This Row],[TOTAL_GAMES_STREAMED]] / Table1[[#This Row],[TOTAL_TIME_STREAMED]], "")</f>
        <v>7.8358208955223874E-3</v>
      </c>
      <c r="I335" s="4">
        <f>IFERROR(Table1[[#This Row],[TOTAL_FOLLOWERS]] / Table1[[#This Row],[TotalTimeStreamed_Days]], "")</f>
        <v>256.1194029850746</v>
      </c>
      <c r="J335" s="1">
        <v>5.2</v>
      </c>
      <c r="K335" s="2">
        <v>5950</v>
      </c>
      <c r="L335" s="8" t="str">
        <f>IF(Table1[[#This Row],[ACTIVE_DAYS_PER_WEEK]]&gt;=5, "High", "Low")</f>
        <v>Low</v>
      </c>
      <c r="M335" s="2">
        <v>0</v>
      </c>
      <c r="N335" s="1">
        <v>1.5</v>
      </c>
      <c r="O335" s="1">
        <v>2680</v>
      </c>
      <c r="P335" s="2">
        <f>Table1[[#This Row],[TOTAL_TIME_STREAMED]]/24</f>
        <v>111.66666666666667</v>
      </c>
      <c r="Q335" s="2">
        <v>28600</v>
      </c>
      <c r="R335" s="2">
        <v>0</v>
      </c>
      <c r="S335" s="2">
        <v>21</v>
      </c>
      <c r="T335" s="1">
        <v>0.7</v>
      </c>
      <c r="U335" s="8" t="s">
        <v>34</v>
      </c>
      <c r="V335" s="8" t="s">
        <v>34</v>
      </c>
    </row>
    <row r="336" spans="1:22" x14ac:dyDescent="0.3">
      <c r="A336" s="1">
        <v>336</v>
      </c>
      <c r="B336" s="8" t="s">
        <v>485</v>
      </c>
      <c r="C336" s="8" t="s">
        <v>36</v>
      </c>
      <c r="D336" s="8" t="s">
        <v>19</v>
      </c>
      <c r="E336" s="8" t="s">
        <v>30</v>
      </c>
      <c r="F336" s="8" t="s">
        <v>64</v>
      </c>
      <c r="G336" s="3">
        <f t="shared" si="5"/>
        <v>8.686945500633713E-3</v>
      </c>
      <c r="H336" s="4">
        <f>IFERROR(Table1[[#This Row],[TOTAL_GAMES_STREAMED]] / Table1[[#This Row],[TOTAL_TIME_STREAMED]], "")</f>
        <v>9.402086087850741E-3</v>
      </c>
      <c r="I336" s="4">
        <f>IFERROR(Table1[[#This Row],[TOTAL_FOLLOWERS]] / Table1[[#This Row],[TotalTimeStreamed_Days]], "")</f>
        <v>2781.8422212428381</v>
      </c>
      <c r="J336" s="1">
        <v>3.5</v>
      </c>
      <c r="K336" s="2">
        <v>4490</v>
      </c>
      <c r="L336" s="8" t="str">
        <f>IF(Table1[[#This Row],[ACTIVE_DAYS_PER_WEEK]]&gt;=5, "High", "Low")</f>
        <v>High</v>
      </c>
      <c r="M336" s="2">
        <v>6854</v>
      </c>
      <c r="N336" s="1">
        <v>1.1000000000000001</v>
      </c>
      <c r="O336" s="1">
        <v>6807</v>
      </c>
      <c r="P336" s="2">
        <f>Table1[[#This Row],[TOTAL_TIME_STREAMED]]/24</f>
        <v>283.625</v>
      </c>
      <c r="Q336" s="2">
        <v>789000</v>
      </c>
      <c r="R336" s="2">
        <v>12000000</v>
      </c>
      <c r="S336" s="2">
        <v>64</v>
      </c>
      <c r="T336" s="1">
        <v>5.5</v>
      </c>
      <c r="U336" s="8" t="s">
        <v>28</v>
      </c>
      <c r="V336" s="8" t="s">
        <v>37</v>
      </c>
    </row>
    <row r="337" spans="1:22" x14ac:dyDescent="0.3">
      <c r="A337" s="1">
        <v>337</v>
      </c>
      <c r="B337" s="8" t="s">
        <v>486</v>
      </c>
      <c r="C337" s="8" t="s">
        <v>68</v>
      </c>
      <c r="D337" s="8" t="s">
        <v>19</v>
      </c>
      <c r="E337" s="8" t="s">
        <v>20</v>
      </c>
      <c r="F337" s="8" t="s">
        <v>143</v>
      </c>
      <c r="G337" s="3">
        <f t="shared" si="5"/>
        <v>1.6811428571428571E-2</v>
      </c>
      <c r="H337" s="4">
        <f>IFERROR(Table1[[#This Row],[TOTAL_GAMES_STREAMED]] / Table1[[#This Row],[TOTAL_TIME_STREAMED]], "")</f>
        <v>6.1924349459000268E-3</v>
      </c>
      <c r="I337" s="4">
        <f>IFERROR(Table1[[#This Row],[TOTAL_FOLLOWERS]] / Table1[[#This Row],[TotalTimeStreamed_Days]], "")</f>
        <v>93.892515425198965</v>
      </c>
      <c r="J337" s="1">
        <v>16.100000000000001</v>
      </c>
      <c r="K337" s="2">
        <v>800</v>
      </c>
      <c r="L337" s="8" t="str">
        <f>IF(Table1[[#This Row],[ACTIVE_DAYS_PER_WEEK]]&gt;=5, "High", "Low")</f>
        <v>High</v>
      </c>
      <c r="M337" s="2">
        <v>2942</v>
      </c>
      <c r="N337" s="1">
        <v>1.5</v>
      </c>
      <c r="O337" s="1">
        <v>44732</v>
      </c>
      <c r="P337" s="2">
        <f>Table1[[#This Row],[TOTAL_TIME_STREAMED]]/24</f>
        <v>1863.8333333333333</v>
      </c>
      <c r="Q337" s="2">
        <v>175000</v>
      </c>
      <c r="R337" s="2">
        <v>73300000</v>
      </c>
      <c r="S337" s="2">
        <v>277</v>
      </c>
      <c r="T337" s="1">
        <v>6.9</v>
      </c>
      <c r="U337" s="8" t="s">
        <v>34</v>
      </c>
      <c r="V337" s="8" t="s">
        <v>23</v>
      </c>
    </row>
    <row r="338" spans="1:22" x14ac:dyDescent="0.3">
      <c r="A338" s="1">
        <v>338</v>
      </c>
      <c r="B338" s="8" t="s">
        <v>487</v>
      </c>
      <c r="C338" s="8" t="s">
        <v>36</v>
      </c>
      <c r="D338" s="8" t="s">
        <v>19</v>
      </c>
      <c r="E338" s="8" t="s">
        <v>55</v>
      </c>
      <c r="F338" s="8" t="s">
        <v>39</v>
      </c>
      <c r="G338" s="3">
        <f t="shared" si="5"/>
        <v>1.4279116465863453E-2</v>
      </c>
      <c r="H338" s="4">
        <f>IFERROR(Table1[[#This Row],[TOTAL_GAMES_STREAMED]] / Table1[[#This Row],[TOTAL_TIME_STREAMED]], "")</f>
        <v>1.5774888083564271E-2</v>
      </c>
      <c r="I338" s="4">
        <f>IFERROR(Table1[[#This Row],[TOTAL_FOLLOWERS]] / Table1[[#This Row],[TotalTimeStreamed_Days]], "")</f>
        <v>12739.287998294607</v>
      </c>
      <c r="J338" s="1">
        <v>4</v>
      </c>
      <c r="K338" s="2">
        <v>2116</v>
      </c>
      <c r="L338" s="8" t="str">
        <f>IF(Table1[[#This Row],[ACTIVE_DAYS_PER_WEEK]]&gt;=5, "High", "Low")</f>
        <v>Low</v>
      </c>
      <c r="M338" s="2">
        <v>35555</v>
      </c>
      <c r="N338" s="1">
        <v>1.3</v>
      </c>
      <c r="O338" s="1">
        <v>4691</v>
      </c>
      <c r="P338" s="2">
        <f>Table1[[#This Row],[TOTAL_TIME_STREAMED]]/24</f>
        <v>195.45833333333334</v>
      </c>
      <c r="Q338" s="2">
        <v>2490000</v>
      </c>
      <c r="R338" s="2">
        <v>41800000</v>
      </c>
      <c r="S338" s="2">
        <v>74</v>
      </c>
      <c r="T338" s="1">
        <v>4.4000000000000004</v>
      </c>
      <c r="U338" s="8" t="s">
        <v>37</v>
      </c>
      <c r="V338" s="8" t="s">
        <v>28</v>
      </c>
    </row>
    <row r="339" spans="1:22" x14ac:dyDescent="0.3">
      <c r="A339" s="1">
        <v>339</v>
      </c>
      <c r="B339" s="8" t="s">
        <v>488</v>
      </c>
      <c r="C339" s="8" t="s">
        <v>18</v>
      </c>
      <c r="D339" s="8" t="s">
        <v>19</v>
      </c>
      <c r="E339" s="8" t="s">
        <v>42</v>
      </c>
      <c r="F339" s="8" t="s">
        <v>66</v>
      </c>
      <c r="G339" s="3">
        <f t="shared" si="5"/>
        <v>5.0089171974522291E-2</v>
      </c>
      <c r="H339" s="4">
        <f>IFERROR(Table1[[#This Row],[TOTAL_GAMES_STREAMED]] / Table1[[#This Row],[TOTAL_TIME_STREAMED]], "")</f>
        <v>2.6379082938940181E-3</v>
      </c>
      <c r="I339" s="4">
        <f>IFERROR(Table1[[#This Row],[TOTAL_FOLLOWERS]] / Table1[[#This Row],[TotalTimeStreamed_Days]], "")</f>
        <v>584.68461478780364</v>
      </c>
      <c r="J339" s="1">
        <v>9.1999999999999993</v>
      </c>
      <c r="K339" s="2">
        <v>2260</v>
      </c>
      <c r="L339" s="8" t="str">
        <f>IF(Table1[[#This Row],[ACTIVE_DAYS_PER_WEEK]]&gt;=5, "High", "Low")</f>
        <v>Low</v>
      </c>
      <c r="M339" s="2">
        <v>15728</v>
      </c>
      <c r="N339" s="1">
        <v>1.1000000000000001</v>
      </c>
      <c r="O339" s="1">
        <v>12889</v>
      </c>
      <c r="P339" s="2">
        <f>Table1[[#This Row],[TOTAL_TIME_STREAMED]]/24</f>
        <v>537.04166666666663</v>
      </c>
      <c r="Q339" s="2">
        <v>314000</v>
      </c>
      <c r="R339" s="2">
        <v>21800000</v>
      </c>
      <c r="S339" s="2">
        <v>34</v>
      </c>
      <c r="T339" s="1">
        <v>4.2</v>
      </c>
      <c r="U339" s="8" t="s">
        <v>34</v>
      </c>
      <c r="V339" s="8" t="s">
        <v>22</v>
      </c>
    </row>
    <row r="340" spans="1:22" x14ac:dyDescent="0.3">
      <c r="A340" s="1">
        <v>340</v>
      </c>
      <c r="B340" s="8" t="s">
        <v>489</v>
      </c>
      <c r="C340" s="8" t="s">
        <v>36</v>
      </c>
      <c r="D340" s="8" t="s">
        <v>47</v>
      </c>
      <c r="E340" s="8" t="s">
        <v>149</v>
      </c>
      <c r="F340" s="8" t="s">
        <v>150</v>
      </c>
      <c r="G340" s="3">
        <f t="shared" si="5"/>
        <v>0.72953278688524592</v>
      </c>
      <c r="H340" s="4">
        <f>IFERROR(Table1[[#This Row],[TOTAL_GAMES_STREAMED]] / Table1[[#This Row],[TOTAL_TIME_STREAMED]], "")</f>
        <v>7.4515648286140089E-4</v>
      </c>
      <c r="I340" s="4">
        <f>IFERROR(Table1[[#This Row],[TOTAL_FOLLOWERS]] / Table1[[#This Row],[TotalTimeStreamed_Days]], "")</f>
        <v>436.36363636363637</v>
      </c>
      <c r="J340" s="1">
        <v>3.9</v>
      </c>
      <c r="K340" s="2">
        <v>7330</v>
      </c>
      <c r="L340" s="8" t="str">
        <f>IF(Table1[[#This Row],[ACTIVE_DAYS_PER_WEEK]]&gt;=5, "High", "Low")</f>
        <v>Low</v>
      </c>
      <c r="M340" s="2">
        <v>89003</v>
      </c>
      <c r="N340" s="1">
        <v>1</v>
      </c>
      <c r="O340" s="1">
        <v>6710</v>
      </c>
      <c r="P340" s="2">
        <f>Table1[[#This Row],[TOTAL_TIME_STREAMED]]/24</f>
        <v>279.58333333333331</v>
      </c>
      <c r="Q340" s="2">
        <v>122000</v>
      </c>
      <c r="R340" s="2">
        <v>14800000</v>
      </c>
      <c r="S340" s="2">
        <v>5</v>
      </c>
      <c r="T340" s="1">
        <v>0.8</v>
      </c>
      <c r="U340" s="8" t="s">
        <v>27</v>
      </c>
      <c r="V340" s="8" t="s">
        <v>28</v>
      </c>
    </row>
    <row r="341" spans="1:22" x14ac:dyDescent="0.3">
      <c r="A341" s="1">
        <v>341</v>
      </c>
      <c r="B341" s="8" t="s">
        <v>490</v>
      </c>
      <c r="C341" s="8" t="s">
        <v>36</v>
      </c>
      <c r="D341" s="8" t="s">
        <v>19</v>
      </c>
      <c r="E341" s="8" t="s">
        <v>20</v>
      </c>
      <c r="F341" s="8" t="s">
        <v>39</v>
      </c>
      <c r="G341" s="3">
        <f t="shared" si="5"/>
        <v>2.2659509202453986E-3</v>
      </c>
      <c r="H341" s="4">
        <f>IFERROR(Table1[[#This Row],[TOTAL_GAMES_STREAMED]] / Table1[[#This Row],[TOTAL_TIME_STREAMED]], "")</f>
        <v>7.0563454449710378E-2</v>
      </c>
      <c r="I341" s="4">
        <f>IFERROR(Table1[[#This Row],[TOTAL_FOLLOWERS]] / Table1[[#This Row],[TotalTimeStreamed_Days]], "")</f>
        <v>20600.315955766193</v>
      </c>
      <c r="J341" s="1">
        <v>3</v>
      </c>
      <c r="K341" s="2">
        <v>2911</v>
      </c>
      <c r="L341" s="8" t="str">
        <f>IF(Table1[[#This Row],[ACTIVE_DAYS_PER_WEEK]]&gt;=5, "High", "Low")</f>
        <v>Low</v>
      </c>
      <c r="M341" s="2">
        <v>7387</v>
      </c>
      <c r="N341" s="1">
        <v>2</v>
      </c>
      <c r="O341" s="1">
        <v>3798</v>
      </c>
      <c r="P341" s="2">
        <f>Table1[[#This Row],[TOTAL_TIME_STREAMED]]/24</f>
        <v>158.25</v>
      </c>
      <c r="Q341" s="2">
        <v>3260000</v>
      </c>
      <c r="R341" s="2">
        <v>8279999</v>
      </c>
      <c r="S341" s="2">
        <v>268</v>
      </c>
      <c r="T341" s="1">
        <v>3.7</v>
      </c>
      <c r="U341" s="8" t="s">
        <v>37</v>
      </c>
      <c r="V341" s="8" t="s">
        <v>22</v>
      </c>
    </row>
    <row r="342" spans="1:22" x14ac:dyDescent="0.3">
      <c r="A342" s="1">
        <v>342</v>
      </c>
      <c r="B342" s="8" t="s">
        <v>491</v>
      </c>
      <c r="C342" s="8" t="s">
        <v>73</v>
      </c>
      <c r="D342" s="8" t="s">
        <v>19</v>
      </c>
      <c r="E342" s="8" t="s">
        <v>55</v>
      </c>
      <c r="F342" s="8" t="s">
        <v>66</v>
      </c>
      <c r="G342" s="3">
        <f t="shared" si="5"/>
        <v>0</v>
      </c>
      <c r="H342" s="4">
        <f>IFERROR(Table1[[#This Row],[TOTAL_GAMES_STREAMED]] / Table1[[#This Row],[TOTAL_TIME_STREAMED]], "")</f>
        <v>0.03</v>
      </c>
      <c r="I342" s="4">
        <f>IFERROR(Table1[[#This Row],[TOTAL_FOLLOWERS]] / Table1[[#This Row],[TotalTimeStreamed_Days]], "")</f>
        <v>7271.9999999999991</v>
      </c>
      <c r="J342" s="1">
        <v>2</v>
      </c>
      <c r="K342" s="2">
        <v>6727</v>
      </c>
      <c r="L342" s="8" t="str">
        <f>IF(Table1[[#This Row],[ACTIVE_DAYS_PER_WEEK]]&gt;=5, "High", "Low")</f>
        <v>Low</v>
      </c>
      <c r="M342" s="2">
        <v>0</v>
      </c>
      <c r="N342" s="1">
        <v>1.5</v>
      </c>
      <c r="O342" s="1">
        <v>100</v>
      </c>
      <c r="P342" s="2">
        <f>Table1[[#This Row],[TOTAL_TIME_STREAMED]]/24</f>
        <v>4.166666666666667</v>
      </c>
      <c r="Q342" s="2">
        <v>30300</v>
      </c>
      <c r="R342" s="2">
        <v>0</v>
      </c>
      <c r="S342" s="2">
        <v>3</v>
      </c>
      <c r="T342" s="1">
        <v>4.4000000000000004</v>
      </c>
      <c r="U342" s="8" t="s">
        <v>34</v>
      </c>
      <c r="V342" s="8" t="s">
        <v>23</v>
      </c>
    </row>
    <row r="343" spans="1:22" x14ac:dyDescent="0.3">
      <c r="A343" s="1">
        <v>343</v>
      </c>
      <c r="B343" s="8" t="s">
        <v>492</v>
      </c>
      <c r="C343" s="8" t="s">
        <v>18</v>
      </c>
      <c r="D343" s="8" t="s">
        <v>19</v>
      </c>
      <c r="E343" s="8" t="s">
        <v>30</v>
      </c>
      <c r="F343" s="8" t="s">
        <v>20</v>
      </c>
      <c r="G343" s="3">
        <f t="shared" si="5"/>
        <v>1.8871635610766045E-3</v>
      </c>
      <c r="H343" s="4">
        <f>IFERROR(Table1[[#This Row],[TOTAL_GAMES_STREAMED]] / Table1[[#This Row],[TOTAL_TIME_STREAMED]], "")</f>
        <v>5.7308839692259382E-3</v>
      </c>
      <c r="I343" s="4">
        <f>IFERROR(Table1[[#This Row],[TOTAL_FOLLOWERS]] / Table1[[#This Row],[TotalTimeStreamed_Days]], "")</f>
        <v>1820.0659444182761</v>
      </c>
      <c r="J343" s="1">
        <v>8.5</v>
      </c>
      <c r="K343" s="2">
        <v>6060</v>
      </c>
      <c r="L343" s="8" t="str">
        <f>IF(Table1[[#This Row],[ACTIVE_DAYS_PER_WEEK]]&gt;=5, "High", "Low")</f>
        <v>High</v>
      </c>
      <c r="M343" s="2">
        <v>1823</v>
      </c>
      <c r="N343" s="1">
        <v>1.1000000000000001</v>
      </c>
      <c r="O343" s="1">
        <v>12738</v>
      </c>
      <c r="P343" s="2">
        <f>Table1[[#This Row],[TOTAL_TIME_STREAMED]]/24</f>
        <v>530.75</v>
      </c>
      <c r="Q343" s="2">
        <v>966000</v>
      </c>
      <c r="R343" s="2">
        <v>2910000</v>
      </c>
      <c r="S343" s="2">
        <v>73</v>
      </c>
      <c r="T343" s="1">
        <v>6.2</v>
      </c>
      <c r="U343" s="8" t="s">
        <v>31</v>
      </c>
      <c r="V343" s="8" t="s">
        <v>34</v>
      </c>
    </row>
    <row r="344" spans="1:22" x14ac:dyDescent="0.3">
      <c r="A344" s="1">
        <v>344</v>
      </c>
      <c r="B344" s="8" t="s">
        <v>493</v>
      </c>
      <c r="C344" s="8" t="s">
        <v>18</v>
      </c>
      <c r="D344" s="8" t="s">
        <v>19</v>
      </c>
      <c r="E344" s="8" t="s">
        <v>20</v>
      </c>
      <c r="F344" s="8" t="s">
        <v>55</v>
      </c>
      <c r="G344" s="3">
        <f t="shared" si="5"/>
        <v>1.3305050505050505E-2</v>
      </c>
      <c r="H344" s="4">
        <f>IFERROR(Table1[[#This Row],[TOTAL_GAMES_STREAMED]] / Table1[[#This Row],[TOTAL_TIME_STREAMED]], "")</f>
        <v>4.6781738990159701E-2</v>
      </c>
      <c r="I344" s="4">
        <f>IFERROR(Table1[[#This Row],[TOTAL_FOLLOWERS]] / Table1[[#This Row],[TotalTimeStreamed_Days]], "")</f>
        <v>1916.4381351830939</v>
      </c>
      <c r="J344" s="1">
        <v>4.8</v>
      </c>
      <c r="K344" s="2">
        <v>3710</v>
      </c>
      <c r="L344" s="8" t="str">
        <f>IF(Table1[[#This Row],[ACTIVE_DAYS_PER_WEEK]]&gt;=5, "High", "Low")</f>
        <v>Low</v>
      </c>
      <c r="M344" s="2">
        <v>6586</v>
      </c>
      <c r="N344" s="1">
        <v>1.7</v>
      </c>
      <c r="O344" s="1">
        <v>6199</v>
      </c>
      <c r="P344" s="2">
        <f>Table1[[#This Row],[TOTAL_TIME_STREAMED]]/24</f>
        <v>258.29166666666669</v>
      </c>
      <c r="Q344" s="2">
        <v>495000</v>
      </c>
      <c r="R344" s="2">
        <v>8790000</v>
      </c>
      <c r="S344" s="2">
        <v>290</v>
      </c>
      <c r="T344" s="1">
        <v>4.3</v>
      </c>
      <c r="U344" s="8" t="s">
        <v>31</v>
      </c>
      <c r="V344" s="8" t="s">
        <v>34</v>
      </c>
    </row>
    <row r="345" spans="1:22" x14ac:dyDescent="0.3">
      <c r="A345" s="1">
        <v>345</v>
      </c>
      <c r="B345" s="8" t="s">
        <v>494</v>
      </c>
      <c r="C345" s="8" t="s">
        <v>52</v>
      </c>
      <c r="D345" s="8" t="s">
        <v>19</v>
      </c>
      <c r="E345" s="8" t="s">
        <v>495</v>
      </c>
      <c r="F345" s="8" t="s">
        <v>496</v>
      </c>
      <c r="G345" s="3">
        <f t="shared" si="5"/>
        <v>5.3971428571428573E-2</v>
      </c>
      <c r="H345" s="4">
        <f>IFERROR(Table1[[#This Row],[TOTAL_GAMES_STREAMED]] / Table1[[#This Row],[TOTAL_TIME_STREAMED]], "")</f>
        <v>1.0647677178704646E-2</v>
      </c>
      <c r="I345" s="4">
        <f>IFERROR(Table1[[#This Row],[TOTAL_FOLLOWERS]] / Table1[[#This Row],[TotalTimeStreamed_Days]], "")</f>
        <v>626.65310274669378</v>
      </c>
      <c r="J345" s="1">
        <v>7</v>
      </c>
      <c r="K345" s="2">
        <v>1960</v>
      </c>
      <c r="L345" s="8" t="str">
        <f>IF(Table1[[#This Row],[ACTIVE_DAYS_PER_WEEK]]&gt;=5, "High", "Low")</f>
        <v>High</v>
      </c>
      <c r="M345" s="2">
        <v>20779</v>
      </c>
      <c r="N345" s="1">
        <v>1.5</v>
      </c>
      <c r="O345" s="1">
        <v>14745</v>
      </c>
      <c r="P345" s="2">
        <f>Table1[[#This Row],[TOTAL_TIME_STREAMED]]/24</f>
        <v>614.375</v>
      </c>
      <c r="Q345" s="2">
        <v>385000</v>
      </c>
      <c r="R345" s="2">
        <v>41300000</v>
      </c>
      <c r="S345" s="2">
        <v>157</v>
      </c>
      <c r="T345" s="1">
        <v>6.4</v>
      </c>
      <c r="U345" s="8" t="s">
        <v>27</v>
      </c>
      <c r="V345" s="8" t="s">
        <v>22</v>
      </c>
    </row>
    <row r="346" spans="1:22" x14ac:dyDescent="0.3">
      <c r="A346" s="1">
        <v>346</v>
      </c>
      <c r="B346" s="8" t="s">
        <v>497</v>
      </c>
      <c r="C346" s="8" t="s">
        <v>50</v>
      </c>
      <c r="D346" s="8" t="s">
        <v>19</v>
      </c>
      <c r="E346" s="8" t="s">
        <v>66</v>
      </c>
      <c r="F346" s="8" t="s">
        <v>39</v>
      </c>
      <c r="G346" s="3">
        <f t="shared" si="5"/>
        <v>4.2285211267605635E-2</v>
      </c>
      <c r="H346" s="4">
        <f>IFERROR(Table1[[#This Row],[TOTAL_GAMES_STREAMED]] / Table1[[#This Row],[TOTAL_TIME_STREAMED]], "")</f>
        <v>0.10334788937409024</v>
      </c>
      <c r="I346" s="4">
        <f>IFERROR(Table1[[#This Row],[TOTAL_FOLLOWERS]] / Table1[[#This Row],[TotalTimeStreamed_Days]], "")</f>
        <v>3968.5589519650657</v>
      </c>
      <c r="J346" s="1">
        <v>23.8</v>
      </c>
      <c r="K346" s="2">
        <v>5980</v>
      </c>
      <c r="L346" s="8" t="str">
        <f>IF(Table1[[#This Row],[ACTIVE_DAYS_PER_WEEK]]&gt;=5, "High", "Low")</f>
        <v>Low</v>
      </c>
      <c r="M346" s="2">
        <v>24018</v>
      </c>
      <c r="N346" s="1">
        <v>9.3000000000000007</v>
      </c>
      <c r="O346" s="1">
        <v>3435</v>
      </c>
      <c r="P346" s="2">
        <f>Table1[[#This Row],[TOTAL_TIME_STREAMED]]/24</f>
        <v>143.125</v>
      </c>
      <c r="Q346" s="2">
        <v>568000</v>
      </c>
      <c r="R346" s="2">
        <v>21400000</v>
      </c>
      <c r="S346" s="2">
        <v>355</v>
      </c>
      <c r="T346" s="1">
        <v>4.2</v>
      </c>
      <c r="U346" s="8" t="s">
        <v>23</v>
      </c>
      <c r="V346" s="8" t="s">
        <v>23</v>
      </c>
    </row>
    <row r="347" spans="1:22" x14ac:dyDescent="0.3">
      <c r="A347" s="1">
        <v>347</v>
      </c>
      <c r="B347" s="8" t="s">
        <v>498</v>
      </c>
      <c r="C347" s="8" t="s">
        <v>18</v>
      </c>
      <c r="D347" s="8" t="s">
        <v>19</v>
      </c>
      <c r="E347" s="8" t="s">
        <v>30</v>
      </c>
      <c r="F347" s="8" t="s">
        <v>21</v>
      </c>
      <c r="G347" s="3">
        <f t="shared" si="5"/>
        <v>1.4887931034482759E-2</v>
      </c>
      <c r="H347" s="4">
        <f>IFERROR(Table1[[#This Row],[TOTAL_GAMES_STREAMED]] / Table1[[#This Row],[TOTAL_TIME_STREAMED]], "")</f>
        <v>4.8038430744595673E-3</v>
      </c>
      <c r="I347" s="4">
        <f>IFERROR(Table1[[#This Row],[TOTAL_FOLLOWERS]] / Table1[[#This Row],[TotalTimeStreamed_Days]], "")</f>
        <v>2228.9831865492397</v>
      </c>
      <c r="J347" s="1">
        <v>5.7</v>
      </c>
      <c r="K347" s="2">
        <v>5530</v>
      </c>
      <c r="L347" s="8" t="str">
        <f>IF(Table1[[#This Row],[ACTIVE_DAYS_PER_WEEK]]&gt;=5, "High", "Low")</f>
        <v>Low</v>
      </c>
      <c r="M347" s="2">
        <v>8635</v>
      </c>
      <c r="N347" s="1">
        <v>1.1000000000000001</v>
      </c>
      <c r="O347" s="1">
        <v>6245</v>
      </c>
      <c r="P347" s="2">
        <f>Table1[[#This Row],[TOTAL_TIME_STREAMED]]/24</f>
        <v>260.20833333333331</v>
      </c>
      <c r="Q347" s="2">
        <v>580000</v>
      </c>
      <c r="R347" s="2">
        <v>9060000</v>
      </c>
      <c r="S347" s="2">
        <v>30</v>
      </c>
      <c r="T347" s="1">
        <v>3.1</v>
      </c>
      <c r="U347" s="8" t="s">
        <v>31</v>
      </c>
      <c r="V347" s="8" t="s">
        <v>28</v>
      </c>
    </row>
    <row r="348" spans="1:22" x14ac:dyDescent="0.3">
      <c r="A348" s="1">
        <v>348</v>
      </c>
      <c r="B348" s="8" t="s">
        <v>499</v>
      </c>
      <c r="C348" s="8" t="s">
        <v>84</v>
      </c>
      <c r="D348" s="8" t="s">
        <v>19</v>
      </c>
      <c r="E348" s="8" t="s">
        <v>20</v>
      </c>
      <c r="F348" s="8" t="s">
        <v>149</v>
      </c>
      <c r="G348" s="3">
        <f t="shared" si="5"/>
        <v>1.6985915492957745E-2</v>
      </c>
      <c r="H348" s="4">
        <f>IFERROR(Table1[[#This Row],[TOTAL_GAMES_STREAMED]] / Table1[[#This Row],[TOTAL_TIME_STREAMED]], "")</f>
        <v>8.6206896551724144E-2</v>
      </c>
      <c r="I348" s="4">
        <f>IFERROR(Table1[[#This Row],[TOTAL_FOLLOWERS]] / Table1[[#This Row],[TotalTimeStreamed_Days]], "")</f>
        <v>1791.4213624894871</v>
      </c>
      <c r="J348" s="1">
        <v>4.2</v>
      </c>
      <c r="K348" s="2">
        <v>3210</v>
      </c>
      <c r="L348" s="8" t="str">
        <f>IF(Table1[[#This Row],[ACTIVE_DAYS_PER_WEEK]]&gt;=5, "High", "Low")</f>
        <v>Low</v>
      </c>
      <c r="M348" s="2">
        <v>6030</v>
      </c>
      <c r="N348" s="1">
        <v>2.7</v>
      </c>
      <c r="O348" s="1">
        <v>4756</v>
      </c>
      <c r="P348" s="2">
        <f>Table1[[#This Row],[TOTAL_TIME_STREAMED]]/24</f>
        <v>198.16666666666666</v>
      </c>
      <c r="Q348" s="2">
        <v>355000</v>
      </c>
      <c r="R348" s="2">
        <v>665000</v>
      </c>
      <c r="S348" s="2">
        <v>410</v>
      </c>
      <c r="T348" s="1">
        <v>4.2</v>
      </c>
      <c r="U348" s="8" t="s">
        <v>27</v>
      </c>
      <c r="V348" s="8" t="s">
        <v>28</v>
      </c>
    </row>
    <row r="349" spans="1:22" x14ac:dyDescent="0.3">
      <c r="A349" s="1">
        <v>349</v>
      </c>
      <c r="B349" s="8" t="s">
        <v>500</v>
      </c>
      <c r="C349" s="8" t="s">
        <v>18</v>
      </c>
      <c r="D349" s="8" t="s">
        <v>19</v>
      </c>
      <c r="E349" s="8" t="s">
        <v>43</v>
      </c>
      <c r="F349" s="8" t="s">
        <v>81</v>
      </c>
      <c r="G349" s="3">
        <f t="shared" si="5"/>
        <v>1.2754640368117253E-2</v>
      </c>
      <c r="H349" s="4">
        <f>IFERROR(Table1[[#This Row],[TOTAL_GAMES_STREAMED]] / Table1[[#This Row],[TOTAL_TIME_STREAMED]], "")</f>
        <v>9.0074484670015584E-3</v>
      </c>
      <c r="I349" s="4">
        <f>IFERROR(Table1[[#This Row],[TOTAL_FOLLOWERS]] / Table1[[#This Row],[TotalTimeStreamed_Days]], "")</f>
        <v>8522.4278538021827</v>
      </c>
      <c r="J349" s="1">
        <v>5.5</v>
      </c>
      <c r="K349" s="2">
        <v>1427</v>
      </c>
      <c r="L349" s="8" t="str">
        <f>IF(Table1[[#This Row],[ACTIVE_DAYS_PER_WEEK]]&gt;=5, "High", "Low")</f>
        <v>Low</v>
      </c>
      <c r="M349" s="2">
        <v>26147</v>
      </c>
      <c r="N349" s="1">
        <v>1.2</v>
      </c>
      <c r="O349" s="1">
        <v>5773</v>
      </c>
      <c r="P349" s="2">
        <f>Table1[[#This Row],[TOTAL_TIME_STREAMED]]/24</f>
        <v>240.54166666666666</v>
      </c>
      <c r="Q349" s="2">
        <v>2049999</v>
      </c>
      <c r="R349" s="2">
        <v>62400000</v>
      </c>
      <c r="S349" s="2">
        <v>52</v>
      </c>
      <c r="T349" s="1">
        <v>2.7</v>
      </c>
      <c r="U349" s="8" t="s">
        <v>37</v>
      </c>
      <c r="V349" s="8" t="s">
        <v>37</v>
      </c>
    </row>
    <row r="350" spans="1:22" x14ac:dyDescent="0.3">
      <c r="A350" s="1">
        <v>350</v>
      </c>
      <c r="B350" s="8" t="s">
        <v>501</v>
      </c>
      <c r="C350" s="8" t="s">
        <v>52</v>
      </c>
      <c r="D350" s="8" t="s">
        <v>19</v>
      </c>
      <c r="E350" s="8" t="s">
        <v>53</v>
      </c>
      <c r="F350" s="8" t="s">
        <v>20</v>
      </c>
      <c r="G350" s="3">
        <f t="shared" si="5"/>
        <v>1.351931330472103E-3</v>
      </c>
      <c r="H350" s="4">
        <f>IFERROR(Table1[[#This Row],[TOTAL_GAMES_STREAMED]] / Table1[[#This Row],[TOTAL_TIME_STREAMED]], "")</f>
        <v>5.4434250764525995E-2</v>
      </c>
      <c r="I350" s="4">
        <f>IFERROR(Table1[[#This Row],[TOTAL_FOLLOWERS]] / Table1[[#This Row],[TotalTimeStreamed_Days]], "")</f>
        <v>6840.3669724770643</v>
      </c>
      <c r="J350" s="1">
        <v>4.3</v>
      </c>
      <c r="K350" s="2">
        <v>1213</v>
      </c>
      <c r="L350" s="8" t="str">
        <f>IF(Table1[[#This Row],[ACTIVE_DAYS_PER_WEEK]]&gt;=5, "High", "Low")</f>
        <v>Low</v>
      </c>
      <c r="M350" s="2">
        <v>630</v>
      </c>
      <c r="N350" s="1">
        <v>2.2000000000000002</v>
      </c>
      <c r="O350" s="1">
        <v>1635</v>
      </c>
      <c r="P350" s="2">
        <f>Table1[[#This Row],[TOTAL_TIME_STREAMED]]/24</f>
        <v>68.125</v>
      </c>
      <c r="Q350" s="2">
        <v>466000</v>
      </c>
      <c r="R350" s="2">
        <v>24800</v>
      </c>
      <c r="S350" s="2">
        <v>89</v>
      </c>
      <c r="T350" s="1">
        <v>1.7</v>
      </c>
      <c r="U350" s="8" t="s">
        <v>23</v>
      </c>
      <c r="V350" s="8" t="s">
        <v>34</v>
      </c>
    </row>
    <row r="351" spans="1:22" x14ac:dyDescent="0.3">
      <c r="A351" s="1">
        <v>351</v>
      </c>
      <c r="B351" s="8" t="s">
        <v>502</v>
      </c>
      <c r="C351" s="8" t="s">
        <v>73</v>
      </c>
      <c r="D351" s="8" t="s">
        <v>19</v>
      </c>
      <c r="E351" s="8" t="s">
        <v>55</v>
      </c>
      <c r="F351" s="8" t="s">
        <v>20</v>
      </c>
      <c r="G351" s="3">
        <f t="shared" si="5"/>
        <v>4.5130434782608697E-3</v>
      </c>
      <c r="H351" s="4">
        <f>IFERROR(Table1[[#This Row],[TOTAL_GAMES_STREAMED]] / Table1[[#This Row],[TOTAL_TIME_STREAMED]], "")</f>
        <v>1.6348773841961851E-2</v>
      </c>
      <c r="I351" s="4">
        <f>IFERROR(Table1[[#This Row],[TOTAL_FOLLOWERS]] / Table1[[#This Row],[TotalTimeStreamed_Days]], "")</f>
        <v>4512.2615803814715</v>
      </c>
      <c r="J351" s="1">
        <v>2.9</v>
      </c>
      <c r="K351" s="2">
        <v>6090</v>
      </c>
      <c r="L351" s="8" t="str">
        <f>IF(Table1[[#This Row],[ACTIVE_DAYS_PER_WEEK]]&gt;=5, "High", "Low")</f>
        <v>Low</v>
      </c>
      <c r="M351" s="2">
        <v>1557</v>
      </c>
      <c r="N351" s="1">
        <v>1.7</v>
      </c>
      <c r="O351" s="1">
        <v>1835</v>
      </c>
      <c r="P351" s="2">
        <f>Table1[[#This Row],[TOTAL_TIME_STREAMED]]/24</f>
        <v>76.458333333333329</v>
      </c>
      <c r="Q351" s="2">
        <v>345000</v>
      </c>
      <c r="R351" s="2">
        <v>881000</v>
      </c>
      <c r="S351" s="2">
        <v>30</v>
      </c>
      <c r="T351" s="1">
        <v>1.7</v>
      </c>
      <c r="U351" s="8" t="s">
        <v>34</v>
      </c>
      <c r="V351" s="8" t="s">
        <v>34</v>
      </c>
    </row>
    <row r="352" spans="1:22" x14ac:dyDescent="0.3">
      <c r="A352" s="1">
        <v>352</v>
      </c>
      <c r="B352" s="8" t="s">
        <v>503</v>
      </c>
      <c r="C352" s="8" t="s">
        <v>57</v>
      </c>
      <c r="D352" s="8" t="s">
        <v>19</v>
      </c>
      <c r="E352" s="8" t="s">
        <v>30</v>
      </c>
      <c r="F352" s="8" t="s">
        <v>102</v>
      </c>
      <c r="G352" s="3">
        <f t="shared" si="5"/>
        <v>3.6485875706214692E-2</v>
      </c>
      <c r="H352" s="4">
        <f>IFERROR(Table1[[#This Row],[TOTAL_GAMES_STREAMED]] / Table1[[#This Row],[TOTAL_TIME_STREAMED]], "")</f>
        <v>1.1546884332072467E-2</v>
      </c>
      <c r="I352" s="4">
        <f>IFERROR(Table1[[#This Row],[TOTAL_FOLLOWERS]] / Table1[[#This Row],[TotalTimeStreamed_Days]], "")</f>
        <v>281.90324507266575</v>
      </c>
      <c r="J352" s="1">
        <v>7.5</v>
      </c>
      <c r="K352" s="2">
        <v>850</v>
      </c>
      <c r="L352" s="8" t="str">
        <f>IF(Table1[[#This Row],[ACTIVE_DAYS_PER_WEEK]]&gt;=5, "High", "Low")</f>
        <v>High</v>
      </c>
      <c r="M352" s="2">
        <v>6458</v>
      </c>
      <c r="N352" s="1">
        <v>1.3</v>
      </c>
      <c r="O352" s="1">
        <v>15069</v>
      </c>
      <c r="P352" s="2">
        <f>Table1[[#This Row],[TOTAL_TIME_STREAMED]]/24</f>
        <v>627.875</v>
      </c>
      <c r="Q352" s="2">
        <v>177000</v>
      </c>
      <c r="R352" s="2">
        <v>13400000</v>
      </c>
      <c r="S352" s="2">
        <v>174</v>
      </c>
      <c r="T352" s="1">
        <v>5.0999999999999996</v>
      </c>
      <c r="U352" s="8" t="s">
        <v>37</v>
      </c>
      <c r="V352" s="8" t="s">
        <v>34</v>
      </c>
    </row>
    <row r="353" spans="1:22" x14ac:dyDescent="0.3">
      <c r="A353" s="1">
        <v>353</v>
      </c>
      <c r="B353" s="8" t="s">
        <v>504</v>
      </c>
      <c r="C353" s="8" t="s">
        <v>18</v>
      </c>
      <c r="D353" s="8" t="s">
        <v>19</v>
      </c>
      <c r="E353" s="8" t="s">
        <v>30</v>
      </c>
      <c r="F353" s="8" t="s">
        <v>505</v>
      </c>
      <c r="G353" s="3">
        <f t="shared" si="5"/>
        <v>1.944083969465649E-2</v>
      </c>
      <c r="H353" s="4">
        <f>IFERROR(Table1[[#This Row],[TOTAL_GAMES_STREAMED]] / Table1[[#This Row],[TOTAL_TIME_STREAMED]], "")</f>
        <v>3.5607196401799099E-3</v>
      </c>
      <c r="I353" s="4">
        <f>IFERROR(Table1[[#This Row],[TOTAL_FOLLOWERS]] / Table1[[#This Row],[TotalTimeStreamed_Days]], "")</f>
        <v>2356.8215892053972</v>
      </c>
      <c r="J353" s="1">
        <v>5.7</v>
      </c>
      <c r="K353" s="2">
        <v>5530</v>
      </c>
      <c r="L353" s="8" t="str">
        <f>IF(Table1[[#This Row],[ACTIVE_DAYS_PER_WEEK]]&gt;=5, "High", "Low")</f>
        <v>Low</v>
      </c>
      <c r="M353" s="2">
        <v>10187</v>
      </c>
      <c r="N353" s="1">
        <v>1</v>
      </c>
      <c r="O353" s="1">
        <v>5336</v>
      </c>
      <c r="P353" s="2">
        <f>Table1[[#This Row],[TOTAL_TIME_STREAMED]]/24</f>
        <v>222.33333333333334</v>
      </c>
      <c r="Q353" s="2">
        <v>524000</v>
      </c>
      <c r="R353" s="2">
        <v>9650000</v>
      </c>
      <c r="S353" s="2">
        <v>19</v>
      </c>
      <c r="T353" s="1">
        <v>2.5</v>
      </c>
      <c r="U353" s="8" t="s">
        <v>27</v>
      </c>
      <c r="V353" s="8" t="s">
        <v>28</v>
      </c>
    </row>
    <row r="354" spans="1:22" x14ac:dyDescent="0.3">
      <c r="A354" s="1">
        <v>354</v>
      </c>
      <c r="B354" s="8" t="s">
        <v>506</v>
      </c>
      <c r="C354" s="8" t="s">
        <v>73</v>
      </c>
      <c r="D354" s="8" t="s">
        <v>19</v>
      </c>
      <c r="E354" s="8" t="s">
        <v>43</v>
      </c>
      <c r="F354" s="8" t="s">
        <v>30</v>
      </c>
      <c r="G354" s="3">
        <f t="shared" si="5"/>
        <v>2.399706744868035E-2</v>
      </c>
      <c r="H354" s="4">
        <f>IFERROR(Table1[[#This Row],[TOTAL_GAMES_STREAMED]] / Table1[[#This Row],[TOTAL_TIME_STREAMED]], "")</f>
        <v>8.6799276672694395E-2</v>
      </c>
      <c r="I354" s="4">
        <f>IFERROR(Table1[[#This Row],[TOTAL_FOLLOWERS]] / Table1[[#This Row],[TotalTimeStreamed_Days]], "")</f>
        <v>29598.553345388787</v>
      </c>
      <c r="J354" s="1">
        <v>5.7</v>
      </c>
      <c r="K354" s="2">
        <v>6440</v>
      </c>
      <c r="L354" s="8" t="str">
        <f>IF(Table1[[#This Row],[ACTIVE_DAYS_PER_WEEK]]&gt;=5, "High", "Low")</f>
        <v>Low</v>
      </c>
      <c r="M354" s="2">
        <v>16366</v>
      </c>
      <c r="N354" s="1">
        <v>1.2</v>
      </c>
      <c r="O354" s="1">
        <v>553</v>
      </c>
      <c r="P354" s="2">
        <f>Table1[[#This Row],[TOTAL_TIME_STREAMED]]/24</f>
        <v>23.041666666666668</v>
      </c>
      <c r="Q354" s="2">
        <v>682000</v>
      </c>
      <c r="R354" s="2">
        <v>17300000</v>
      </c>
      <c r="S354" s="2">
        <v>48</v>
      </c>
      <c r="T354" s="1">
        <v>2.9</v>
      </c>
      <c r="U354" s="8" t="s">
        <v>37</v>
      </c>
      <c r="V354" s="8" t="s">
        <v>28</v>
      </c>
    </row>
    <row r="355" spans="1:22" x14ac:dyDescent="0.3">
      <c r="A355" s="1">
        <v>355</v>
      </c>
      <c r="B355" s="8" t="s">
        <v>507</v>
      </c>
      <c r="C355" s="8" t="s">
        <v>41</v>
      </c>
      <c r="D355" s="8" t="s">
        <v>19</v>
      </c>
      <c r="E355" s="8" t="s">
        <v>20</v>
      </c>
      <c r="F355" s="8" t="s">
        <v>508</v>
      </c>
      <c r="G355" s="3">
        <f t="shared" si="5"/>
        <v>1.1594202898550724E-4</v>
      </c>
      <c r="H355" s="4">
        <f>IFERROR(Table1[[#This Row],[TOTAL_GAMES_STREAMED]] / Table1[[#This Row],[TOTAL_TIME_STREAMED]], "")</f>
        <v>8.658008658008658E-4</v>
      </c>
      <c r="I355" s="4">
        <f>IFERROR(Table1[[#This Row],[TOTAL_FOLLOWERS]] / Table1[[#This Row],[TotalTimeStreamed_Days]], "")</f>
        <v>3584.4155844155844</v>
      </c>
      <c r="J355" s="1">
        <v>2.2999999999999998</v>
      </c>
      <c r="K355" s="2">
        <v>3445</v>
      </c>
      <c r="L355" s="8" t="str">
        <f>IF(Table1[[#This Row],[ACTIVE_DAYS_PER_WEEK]]&gt;=5, "High", "Low")</f>
        <v>Low</v>
      </c>
      <c r="M355" s="2">
        <v>40</v>
      </c>
      <c r="N355" s="1">
        <v>1</v>
      </c>
      <c r="O355" s="1">
        <v>2310</v>
      </c>
      <c r="P355" s="2">
        <f>Table1[[#This Row],[TOTAL_TIME_STREAMED]]/24</f>
        <v>96.25</v>
      </c>
      <c r="Q355" s="2">
        <v>345000</v>
      </c>
      <c r="R355" s="2">
        <v>350</v>
      </c>
      <c r="S355" s="2">
        <v>2</v>
      </c>
      <c r="T355" s="1">
        <v>0.7</v>
      </c>
      <c r="U355" s="8" t="s">
        <v>28</v>
      </c>
      <c r="V355" s="8" t="s">
        <v>28</v>
      </c>
    </row>
    <row r="356" spans="1:22" x14ac:dyDescent="0.3">
      <c r="A356" s="1">
        <v>356</v>
      </c>
      <c r="B356" s="8" t="s">
        <v>509</v>
      </c>
      <c r="C356" s="8" t="s">
        <v>57</v>
      </c>
      <c r="D356" s="8" t="s">
        <v>19</v>
      </c>
      <c r="E356" s="8" t="s">
        <v>89</v>
      </c>
      <c r="F356" s="8" t="s">
        <v>55</v>
      </c>
      <c r="G356" s="3">
        <f t="shared" si="5"/>
        <v>0</v>
      </c>
      <c r="H356" s="4">
        <f>IFERROR(Table1[[#This Row],[TOTAL_GAMES_STREAMED]] / Table1[[#This Row],[TOTAL_TIME_STREAMED]], "")</f>
        <v>1.9920318725099601E-2</v>
      </c>
      <c r="I356" s="4">
        <f>IFERROR(Table1[[#This Row],[TOTAL_FOLLOWERS]] / Table1[[#This Row],[TotalTimeStreamed_Days]], "")</f>
        <v>4254.9800796812742</v>
      </c>
      <c r="J356" s="1">
        <v>5.4</v>
      </c>
      <c r="K356" s="2">
        <v>8620</v>
      </c>
      <c r="L356" s="8" t="str">
        <f>IF(Table1[[#This Row],[ACTIVE_DAYS_PER_WEEK]]&gt;=5, "High", "Low")</f>
        <v>Low</v>
      </c>
      <c r="M356" s="2">
        <v>0</v>
      </c>
      <c r="N356" s="1">
        <v>1.1000000000000001</v>
      </c>
      <c r="O356" s="1">
        <v>1004</v>
      </c>
      <c r="P356" s="2">
        <f>Table1[[#This Row],[TOTAL_TIME_STREAMED]]/24</f>
        <v>41.833333333333336</v>
      </c>
      <c r="Q356" s="2">
        <v>178000</v>
      </c>
      <c r="R356" s="2">
        <v>272</v>
      </c>
      <c r="S356" s="2">
        <v>20</v>
      </c>
      <c r="T356" s="1">
        <v>1.9</v>
      </c>
      <c r="U356" s="8" t="s">
        <v>31</v>
      </c>
      <c r="V356" s="8" t="s">
        <v>28</v>
      </c>
    </row>
    <row r="357" spans="1:22" x14ac:dyDescent="0.3">
      <c r="A357" s="1">
        <v>357</v>
      </c>
      <c r="B357" s="8" t="s">
        <v>510</v>
      </c>
      <c r="C357" s="8" t="s">
        <v>18</v>
      </c>
      <c r="D357" s="8" t="s">
        <v>19</v>
      </c>
      <c r="E357" s="8" t="s">
        <v>20</v>
      </c>
      <c r="F357" s="8" t="s">
        <v>511</v>
      </c>
      <c r="G357" s="3">
        <f t="shared" si="5"/>
        <v>4.9977777777777781E-3</v>
      </c>
      <c r="H357" s="4">
        <f>IFERROR(Table1[[#This Row],[TOTAL_GAMES_STREAMED]] / Table1[[#This Row],[TOTAL_TIME_STREAMED]], "")</f>
        <v>4.7315367208393334E-2</v>
      </c>
      <c r="I357" s="4">
        <f>IFERROR(Table1[[#This Row],[TOTAL_FOLLOWERS]] / Table1[[#This Row],[TotalTimeStreamed_Days]], "")</f>
        <v>13330.590413495167</v>
      </c>
      <c r="J357" s="1">
        <v>5.2</v>
      </c>
      <c r="K357" s="2">
        <v>2455</v>
      </c>
      <c r="L357" s="8" t="str">
        <f>IF(Table1[[#This Row],[ACTIVE_DAYS_PER_WEEK]]&gt;=5, "High", "Low")</f>
        <v>High</v>
      </c>
      <c r="M357" s="2">
        <v>26988</v>
      </c>
      <c r="N357" s="1">
        <v>1.5</v>
      </c>
      <c r="O357" s="1">
        <v>9722</v>
      </c>
      <c r="P357" s="2">
        <f>Table1[[#This Row],[TOTAL_TIME_STREAMED]]/24</f>
        <v>405.08333333333331</v>
      </c>
      <c r="Q357" s="2">
        <v>5400000</v>
      </c>
      <c r="R357" s="2">
        <v>59300000</v>
      </c>
      <c r="S357" s="2">
        <v>460</v>
      </c>
      <c r="T357" s="1">
        <v>6.2</v>
      </c>
      <c r="U357" s="8" t="s">
        <v>31</v>
      </c>
      <c r="V357" s="8" t="s">
        <v>22</v>
      </c>
    </row>
    <row r="358" spans="1:22" x14ac:dyDescent="0.3">
      <c r="A358" s="1">
        <v>358</v>
      </c>
      <c r="B358" s="8" t="s">
        <v>512</v>
      </c>
      <c r="C358" s="8" t="s">
        <v>73</v>
      </c>
      <c r="D358" s="8" t="s">
        <v>19</v>
      </c>
      <c r="E358" s="8" t="s">
        <v>78</v>
      </c>
      <c r="F358" s="8" t="s">
        <v>64</v>
      </c>
      <c r="G358" s="3">
        <f t="shared" si="5"/>
        <v>1.5527950310559006E-2</v>
      </c>
      <c r="H358" s="4">
        <f>IFERROR(Table1[[#This Row],[TOTAL_GAMES_STREAMED]] / Table1[[#This Row],[TOTAL_TIME_STREAMED]], "")</f>
        <v>5.2502625131256564E-4</v>
      </c>
      <c r="I358" s="4">
        <f>IFERROR(Table1[[#This Row],[TOTAL_FOLLOWERS]] / Table1[[#This Row],[TotalTimeStreamed_Days]], "")</f>
        <v>67.623381169058447</v>
      </c>
      <c r="J358" s="1">
        <v>21.6</v>
      </c>
      <c r="K358" s="2">
        <v>920</v>
      </c>
      <c r="L358" s="8" t="str">
        <f>IF(Table1[[#This Row],[ACTIVE_DAYS_PER_WEEK]]&gt;=5, "High", "Low")</f>
        <v>Low</v>
      </c>
      <c r="M358" s="2">
        <v>250</v>
      </c>
      <c r="N358" s="1">
        <v>1</v>
      </c>
      <c r="O358" s="1">
        <v>5714</v>
      </c>
      <c r="P358" s="2">
        <f>Table1[[#This Row],[TOTAL_TIME_STREAMED]]/24</f>
        <v>238.08333333333334</v>
      </c>
      <c r="Q358" s="2">
        <v>16100</v>
      </c>
      <c r="R358" s="2">
        <v>7900</v>
      </c>
      <c r="S358" s="2">
        <v>3</v>
      </c>
      <c r="T358" s="1">
        <v>0.8</v>
      </c>
      <c r="U358" s="8" t="s">
        <v>27</v>
      </c>
      <c r="V358" s="8" t="s">
        <v>22</v>
      </c>
    </row>
    <row r="359" spans="1:22" x14ac:dyDescent="0.3">
      <c r="A359" s="1">
        <v>359</v>
      </c>
      <c r="B359" s="8" t="s">
        <v>513</v>
      </c>
      <c r="C359" s="8" t="s">
        <v>18</v>
      </c>
      <c r="D359" s="8" t="s">
        <v>19</v>
      </c>
      <c r="E359" s="8" t="s">
        <v>116</v>
      </c>
      <c r="F359" s="8" t="s">
        <v>30</v>
      </c>
      <c r="G359" s="3">
        <f t="shared" si="5"/>
        <v>1.3706603773584906E-2</v>
      </c>
      <c r="H359" s="4">
        <f>IFERROR(Table1[[#This Row],[TOTAL_GAMES_STREAMED]] / Table1[[#This Row],[TOTAL_TIME_STREAMED]], "")</f>
        <v>1.0945536067519451E-2</v>
      </c>
      <c r="I359" s="4">
        <f>IFERROR(Table1[[#This Row],[TOTAL_FOLLOWERS]] / Table1[[#This Row],[TotalTimeStreamed_Days]], "")</f>
        <v>3354.8727416589741</v>
      </c>
      <c r="J359" s="1">
        <v>6.8</v>
      </c>
      <c r="K359" s="2">
        <v>5640</v>
      </c>
      <c r="L359" s="8" t="str">
        <f>IF(Table1[[#This Row],[ACTIVE_DAYS_PER_WEEK]]&gt;=5, "High", "Low")</f>
        <v>High</v>
      </c>
      <c r="M359" s="2">
        <v>29058</v>
      </c>
      <c r="N359" s="1">
        <v>1.9</v>
      </c>
      <c r="O359" s="1">
        <v>15166</v>
      </c>
      <c r="P359" s="2">
        <f>Table1[[#This Row],[TOTAL_TIME_STREAMED]]/24</f>
        <v>631.91666666666663</v>
      </c>
      <c r="Q359" s="2">
        <v>2120000</v>
      </c>
      <c r="R359" s="2">
        <v>125000000</v>
      </c>
      <c r="S359" s="2">
        <v>166</v>
      </c>
      <c r="T359" s="1">
        <v>5.7</v>
      </c>
      <c r="U359" s="8" t="s">
        <v>22</v>
      </c>
      <c r="V359" s="8" t="s">
        <v>37</v>
      </c>
    </row>
    <row r="360" spans="1:22" x14ac:dyDescent="0.3">
      <c r="A360" s="1">
        <v>360</v>
      </c>
      <c r="B360" s="8" t="s">
        <v>514</v>
      </c>
      <c r="C360" s="8" t="s">
        <v>36</v>
      </c>
      <c r="D360" s="8" t="s">
        <v>19</v>
      </c>
      <c r="E360" s="8" t="s">
        <v>20</v>
      </c>
      <c r="F360" s="8" t="s">
        <v>64</v>
      </c>
      <c r="G360" s="3">
        <f t="shared" si="5"/>
        <v>3.3216630196936542E-4</v>
      </c>
      <c r="H360" s="4">
        <f>IFERROR(Table1[[#This Row],[TOTAL_GAMES_STREAMED]] / Table1[[#This Row],[TOTAL_TIME_STREAMED]], "")</f>
        <v>7.4852507374631269E-2</v>
      </c>
      <c r="I360" s="4">
        <f>IFERROR(Table1[[#This Row],[TOTAL_FOLLOWERS]] / Table1[[#This Row],[TotalTimeStreamed_Days]], "")</f>
        <v>40442.477876106197</v>
      </c>
      <c r="J360" s="1">
        <v>2.9</v>
      </c>
      <c r="K360" s="2">
        <v>6457</v>
      </c>
      <c r="L360" s="8" t="str">
        <f>IF(Table1[[#This Row],[ACTIVE_DAYS_PER_WEEK]]&gt;=5, "High", "Low")</f>
        <v>Low</v>
      </c>
      <c r="M360" s="2">
        <v>1518</v>
      </c>
      <c r="N360" s="1">
        <v>2</v>
      </c>
      <c r="O360" s="1">
        <v>2712</v>
      </c>
      <c r="P360" s="2">
        <f>Table1[[#This Row],[TOTAL_TIME_STREAMED]]/24</f>
        <v>113</v>
      </c>
      <c r="Q360" s="2">
        <v>4570000</v>
      </c>
      <c r="R360" s="2">
        <v>10700000</v>
      </c>
      <c r="S360" s="2">
        <v>203</v>
      </c>
      <c r="T360" s="1">
        <v>3.1</v>
      </c>
      <c r="U360" s="8" t="s">
        <v>27</v>
      </c>
      <c r="V360" s="8" t="s">
        <v>28</v>
      </c>
    </row>
    <row r="361" spans="1:22" x14ac:dyDescent="0.3">
      <c r="A361" s="1">
        <v>361</v>
      </c>
      <c r="B361" s="8" t="s">
        <v>515</v>
      </c>
      <c r="C361" s="8" t="s">
        <v>57</v>
      </c>
      <c r="D361" s="8" t="s">
        <v>19</v>
      </c>
      <c r="E361" s="8" t="s">
        <v>434</v>
      </c>
      <c r="F361" s="8" t="s">
        <v>89</v>
      </c>
      <c r="G361" s="3">
        <f t="shared" si="5"/>
        <v>1.0090441176470588</v>
      </c>
      <c r="H361" s="4">
        <f>IFERROR(Table1[[#This Row],[TOTAL_GAMES_STREAMED]] / Table1[[#This Row],[TOTAL_TIME_STREAMED]], "")</f>
        <v>1.6867469879518072E-2</v>
      </c>
      <c r="I361" s="4">
        <f>IFERROR(Table1[[#This Row],[TOTAL_FOLLOWERS]] / Table1[[#This Row],[TotalTimeStreamed_Days]], "")</f>
        <v>786.50602409638554</v>
      </c>
      <c r="J361" s="1">
        <v>11.8</v>
      </c>
      <c r="K361" s="2">
        <v>3625</v>
      </c>
      <c r="L361" s="8" t="str">
        <f>IF(Table1[[#This Row],[ACTIVE_DAYS_PER_WEEK]]&gt;=5, "High", "Low")</f>
        <v>Low</v>
      </c>
      <c r="M361" s="2">
        <v>27446</v>
      </c>
      <c r="N361" s="1">
        <v>3.1</v>
      </c>
      <c r="O361" s="1">
        <v>830</v>
      </c>
      <c r="P361" s="2">
        <f>Table1[[#This Row],[TOTAL_TIME_STREAMED]]/24</f>
        <v>34.583333333333336</v>
      </c>
      <c r="Q361" s="2">
        <v>27200</v>
      </c>
      <c r="R361" s="2">
        <v>211000</v>
      </c>
      <c r="S361" s="2">
        <v>14</v>
      </c>
      <c r="T361" s="1">
        <v>0</v>
      </c>
      <c r="U361" s="8" t="s">
        <v>23</v>
      </c>
      <c r="V361" s="8" t="s">
        <v>23</v>
      </c>
    </row>
    <row r="362" spans="1:22" x14ac:dyDescent="0.3">
      <c r="A362" s="1">
        <v>362</v>
      </c>
      <c r="B362" s="8" t="s">
        <v>516</v>
      </c>
      <c r="C362" s="8" t="s">
        <v>18</v>
      </c>
      <c r="D362" s="8" t="s">
        <v>19</v>
      </c>
      <c r="E362" s="8" t="s">
        <v>517</v>
      </c>
      <c r="F362" s="8" t="s">
        <v>20</v>
      </c>
      <c r="G362" s="3">
        <f t="shared" si="5"/>
        <v>1.6770833333333332E-2</v>
      </c>
      <c r="H362" s="4">
        <f>IFERROR(Table1[[#This Row],[TOTAL_GAMES_STREAMED]] / Table1[[#This Row],[TOTAL_TIME_STREAMED]], "")</f>
        <v>6.0085091603716244E-2</v>
      </c>
      <c r="I362" s="4">
        <f>IFERROR(Table1[[#This Row],[TOTAL_FOLLOWERS]] / Table1[[#This Row],[TotalTimeStreamed_Days]], "")</f>
        <v>2500.6512112529304</v>
      </c>
      <c r="J362" s="1">
        <v>7.1</v>
      </c>
      <c r="K362" s="2">
        <v>7450</v>
      </c>
      <c r="L362" s="8" t="str">
        <f>IF(Table1[[#This Row],[ACTIVE_DAYS_PER_WEEK]]&gt;=5, "High", "Low")</f>
        <v>Low</v>
      </c>
      <c r="M362" s="2">
        <v>20125</v>
      </c>
      <c r="N362" s="1">
        <v>2.1</v>
      </c>
      <c r="O362" s="1">
        <v>11517</v>
      </c>
      <c r="P362" s="2">
        <f>Table1[[#This Row],[TOTAL_TIME_STREAMED]]/24</f>
        <v>479.875</v>
      </c>
      <c r="Q362" s="2">
        <v>1200000</v>
      </c>
      <c r="R362" s="2">
        <v>32500000</v>
      </c>
      <c r="S362" s="2">
        <v>692</v>
      </c>
      <c r="T362" s="1">
        <v>4.5</v>
      </c>
      <c r="U362" s="8" t="s">
        <v>37</v>
      </c>
      <c r="V362" s="8" t="s">
        <v>28</v>
      </c>
    </row>
    <row r="363" spans="1:22" x14ac:dyDescent="0.3">
      <c r="A363" s="1">
        <v>363</v>
      </c>
      <c r="B363" s="8" t="s">
        <v>518</v>
      </c>
      <c r="C363" s="8" t="s">
        <v>18</v>
      </c>
      <c r="D363" s="8" t="s">
        <v>19</v>
      </c>
      <c r="E363" s="8" t="s">
        <v>20</v>
      </c>
      <c r="F363" s="8" t="s">
        <v>143</v>
      </c>
      <c r="G363" s="3">
        <f t="shared" si="5"/>
        <v>2.4479876160990711E-2</v>
      </c>
      <c r="H363" s="4">
        <f>IFERROR(Table1[[#This Row],[TOTAL_GAMES_STREAMED]] / Table1[[#This Row],[TOTAL_TIME_STREAMED]], "")</f>
        <v>2.285293033542204E-3</v>
      </c>
      <c r="I363" s="4">
        <f>IFERROR(Table1[[#This Row],[TOTAL_FOLLOWERS]] / Table1[[#This Row],[TotalTimeStreamed_Days]], "")</f>
        <v>571.47069664577953</v>
      </c>
      <c r="J363" s="1">
        <v>7.8</v>
      </c>
      <c r="K363" s="2">
        <v>1830</v>
      </c>
      <c r="L363" s="8" t="str">
        <f>IF(Table1[[#This Row],[ACTIVE_DAYS_PER_WEEK]]&gt;=5, "High", "Low")</f>
        <v>Low</v>
      </c>
      <c r="M363" s="2">
        <v>7907</v>
      </c>
      <c r="N363" s="1">
        <v>1</v>
      </c>
      <c r="O363" s="1">
        <v>13565</v>
      </c>
      <c r="P363" s="2">
        <f>Table1[[#This Row],[TOTAL_TIME_STREAMED]]/24</f>
        <v>565.20833333333337</v>
      </c>
      <c r="Q363" s="2">
        <v>323000</v>
      </c>
      <c r="R363" s="2">
        <v>13900000</v>
      </c>
      <c r="S363" s="2">
        <v>31</v>
      </c>
      <c r="T363" s="1">
        <v>4.9000000000000004</v>
      </c>
      <c r="U363" s="8" t="s">
        <v>23</v>
      </c>
      <c r="V363" s="8" t="s">
        <v>28</v>
      </c>
    </row>
    <row r="364" spans="1:22" x14ac:dyDescent="0.3">
      <c r="A364" s="1">
        <v>364</v>
      </c>
      <c r="B364" s="8" t="s">
        <v>519</v>
      </c>
      <c r="C364" s="8" t="s">
        <v>18</v>
      </c>
      <c r="D364" s="8" t="s">
        <v>19</v>
      </c>
      <c r="E364" s="8" t="s">
        <v>71</v>
      </c>
      <c r="F364" s="8" t="s">
        <v>86</v>
      </c>
      <c r="G364" s="3">
        <f t="shared" si="5"/>
        <v>1.718413021363174E-2</v>
      </c>
      <c r="H364" s="4">
        <f>IFERROR(Table1[[#This Row],[TOTAL_GAMES_STREAMED]] / Table1[[#This Row],[TOTAL_TIME_STREAMED]], "")</f>
        <v>3.0140151705430251E-3</v>
      </c>
      <c r="I364" s="4">
        <f>IFERROR(Table1[[#This Row],[TOTAL_FOLLOWERS]] / Table1[[#This Row],[TotalTimeStreamed_Days]], "")</f>
        <v>1185.1107650575175</v>
      </c>
      <c r="J364" s="1">
        <v>8.1999999999999993</v>
      </c>
      <c r="K364" s="2">
        <v>3830</v>
      </c>
      <c r="L364" s="8" t="str">
        <f>IF(Table1[[#This Row],[ACTIVE_DAYS_PER_WEEK]]&gt;=5, "High", "Low")</f>
        <v>High</v>
      </c>
      <c r="M364" s="2">
        <v>16892</v>
      </c>
      <c r="N364" s="1">
        <v>1.1000000000000001</v>
      </c>
      <c r="O364" s="1">
        <v>19907</v>
      </c>
      <c r="P364" s="2">
        <f>Table1[[#This Row],[TOTAL_TIME_STREAMED]]/24</f>
        <v>829.45833333333337</v>
      </c>
      <c r="Q364" s="2">
        <v>983000</v>
      </c>
      <c r="R364" s="2">
        <v>42400000</v>
      </c>
      <c r="S364" s="2">
        <v>60</v>
      </c>
      <c r="T364" s="1">
        <v>6.2</v>
      </c>
      <c r="U364" s="8" t="s">
        <v>37</v>
      </c>
      <c r="V364" s="8" t="s">
        <v>37</v>
      </c>
    </row>
    <row r="365" spans="1:22" x14ac:dyDescent="0.3">
      <c r="A365" s="1">
        <v>365</v>
      </c>
      <c r="B365" s="8" t="s">
        <v>520</v>
      </c>
      <c r="C365" s="8" t="s">
        <v>57</v>
      </c>
      <c r="D365" s="8" t="s">
        <v>19</v>
      </c>
      <c r="E365" s="8" t="s">
        <v>66</v>
      </c>
      <c r="F365" s="8" t="s">
        <v>521</v>
      </c>
      <c r="G365" s="3">
        <f t="shared" si="5"/>
        <v>1.2542448979591836</v>
      </c>
      <c r="H365" s="4">
        <f>IFERROR(Table1[[#This Row],[TOTAL_GAMES_STREAMED]] / Table1[[#This Row],[TOTAL_TIME_STREAMED]], "")</f>
        <v>1.3636363636363636E-2</v>
      </c>
      <c r="I365" s="4">
        <f>IFERROR(Table1[[#This Row],[TOTAL_FOLLOWERS]] / Table1[[#This Row],[TotalTimeStreamed_Days]], "")</f>
        <v>668.18181818181824</v>
      </c>
      <c r="J365" s="1">
        <v>9.8000000000000007</v>
      </c>
      <c r="K365" s="2">
        <v>2837</v>
      </c>
      <c r="L365" s="8" t="str">
        <f>IF(Table1[[#This Row],[ACTIVE_DAYS_PER_WEEK]]&gt;=5, "High", "Low")</f>
        <v>Low</v>
      </c>
      <c r="M365" s="2">
        <v>61458</v>
      </c>
      <c r="N365" s="1">
        <v>3.2</v>
      </c>
      <c r="O365" s="1">
        <v>1760</v>
      </c>
      <c r="P365" s="2">
        <f>Table1[[#This Row],[TOTAL_TIME_STREAMED]]/24</f>
        <v>73.333333333333329</v>
      </c>
      <c r="Q365" s="2">
        <v>49000</v>
      </c>
      <c r="R365" s="2">
        <v>1110000</v>
      </c>
      <c r="S365" s="2">
        <v>24</v>
      </c>
      <c r="T365" s="1">
        <v>0</v>
      </c>
      <c r="U365" s="8" t="s">
        <v>23</v>
      </c>
      <c r="V365" s="8" t="s">
        <v>28</v>
      </c>
    </row>
    <row r="366" spans="1:22" x14ac:dyDescent="0.3">
      <c r="A366" s="1">
        <v>366</v>
      </c>
      <c r="B366" s="8" t="s">
        <v>522</v>
      </c>
      <c r="C366" s="8" t="s">
        <v>57</v>
      </c>
      <c r="D366" s="8" t="s">
        <v>19</v>
      </c>
      <c r="E366" s="8" t="s">
        <v>20</v>
      </c>
      <c r="F366" s="8" t="s">
        <v>58</v>
      </c>
      <c r="G366" s="3">
        <f t="shared" si="5"/>
        <v>3.4439834024896266E-3</v>
      </c>
      <c r="H366" s="4">
        <f>IFERROR(Table1[[#This Row],[TOTAL_GAMES_STREAMED]] / Table1[[#This Row],[TOTAL_TIME_STREAMED]], "")</f>
        <v>6.7193675889328066E-3</v>
      </c>
      <c r="I366" s="4">
        <f>IFERROR(Table1[[#This Row],[TOTAL_FOLLOWERS]] / Table1[[#This Row],[TotalTimeStreamed_Days]], "")</f>
        <v>2286.166007905138</v>
      </c>
      <c r="J366" s="1">
        <v>2.5</v>
      </c>
      <c r="K366" s="2">
        <v>229</v>
      </c>
      <c r="L366" s="8" t="str">
        <f>IF(Table1[[#This Row],[ACTIVE_DAYS_PER_WEEK]]&gt;=5, "High", "Low")</f>
        <v>Low</v>
      </c>
      <c r="M366" s="2">
        <v>830</v>
      </c>
      <c r="N366" s="1">
        <v>1.3</v>
      </c>
      <c r="O366" s="1">
        <v>2530</v>
      </c>
      <c r="P366" s="2">
        <f>Table1[[#This Row],[TOTAL_TIME_STREAMED]]/24</f>
        <v>105.41666666666667</v>
      </c>
      <c r="Q366" s="2">
        <v>241000</v>
      </c>
      <c r="R366" s="2">
        <v>13000</v>
      </c>
      <c r="S366" s="2">
        <v>17</v>
      </c>
      <c r="T366" s="1">
        <v>0.7</v>
      </c>
      <c r="U366" s="8" t="s">
        <v>22</v>
      </c>
      <c r="V366" s="8" t="s">
        <v>28</v>
      </c>
    </row>
    <row r="367" spans="1:22" x14ac:dyDescent="0.3">
      <c r="A367" s="1">
        <v>367</v>
      </c>
      <c r="B367" s="8" t="s">
        <v>523</v>
      </c>
      <c r="C367" s="8" t="s">
        <v>57</v>
      </c>
      <c r="D367" s="8" t="s">
        <v>19</v>
      </c>
      <c r="E367" s="8" t="s">
        <v>43</v>
      </c>
      <c r="F367" s="8" t="s">
        <v>58</v>
      </c>
      <c r="G367" s="3">
        <f t="shared" si="5"/>
        <v>4.1599999999999998E-2</v>
      </c>
      <c r="H367" s="4">
        <f>IFERROR(Table1[[#This Row],[TOTAL_GAMES_STREAMED]] / Table1[[#This Row],[TOTAL_TIME_STREAMED]], "")</f>
        <v>3.3724340175953081E-3</v>
      </c>
      <c r="I367" s="4">
        <f>IFERROR(Table1[[#This Row],[TOTAL_FOLLOWERS]] / Table1[[#This Row],[TotalTimeStreamed_Days]], "")</f>
        <v>475.07331378299119</v>
      </c>
      <c r="J367" s="1">
        <v>7</v>
      </c>
      <c r="K367" s="2">
        <v>1312</v>
      </c>
      <c r="L367" s="8" t="str">
        <f>IF(Table1[[#This Row],[ACTIVE_DAYS_PER_WEEK]]&gt;=5, "High", "Low")</f>
        <v>Low</v>
      </c>
      <c r="M367" s="2">
        <v>5616</v>
      </c>
      <c r="N367" s="1">
        <v>1.4</v>
      </c>
      <c r="O367" s="1">
        <v>6820</v>
      </c>
      <c r="P367" s="2">
        <f>Table1[[#This Row],[TOTAL_TIME_STREAMED]]/24</f>
        <v>284.16666666666669</v>
      </c>
      <c r="Q367" s="2">
        <v>135000</v>
      </c>
      <c r="R367" s="2">
        <v>579000</v>
      </c>
      <c r="S367" s="2">
        <v>23</v>
      </c>
      <c r="T367" s="1">
        <v>0.6</v>
      </c>
      <c r="U367" s="8" t="s">
        <v>28</v>
      </c>
      <c r="V367" s="8" t="s">
        <v>27</v>
      </c>
    </row>
    <row r="368" spans="1:22" x14ac:dyDescent="0.3">
      <c r="A368" s="1">
        <v>368</v>
      </c>
      <c r="B368" s="8" t="s">
        <v>524</v>
      </c>
      <c r="C368" s="8" t="s">
        <v>153</v>
      </c>
      <c r="D368" s="8" t="s">
        <v>19</v>
      </c>
      <c r="E368" s="8" t="s">
        <v>30</v>
      </c>
      <c r="F368" s="8" t="s">
        <v>20</v>
      </c>
      <c r="G368" s="3">
        <f t="shared" si="5"/>
        <v>4.1854545454545457E-2</v>
      </c>
      <c r="H368" s="4">
        <f>IFERROR(Table1[[#This Row],[TOTAL_GAMES_STREAMED]] / Table1[[#This Row],[TOTAL_TIME_STREAMED]], "")</f>
        <v>0.31343283582089554</v>
      </c>
      <c r="I368" s="4">
        <f>IFERROR(Table1[[#This Row],[TOTAL_FOLLOWERS]] / Table1[[#This Row],[TotalTimeStreamed_Days]], "")</f>
        <v>27582.089552238805</v>
      </c>
      <c r="J368" s="1">
        <v>4.7</v>
      </c>
      <c r="K368" s="2">
        <v>6960</v>
      </c>
      <c r="L368" s="8" t="str">
        <f>IF(Table1[[#This Row],[ACTIVE_DAYS_PER_WEEK]]&gt;=5, "High", "Low")</f>
        <v>Low</v>
      </c>
      <c r="M368" s="2">
        <v>16114</v>
      </c>
      <c r="N368" s="1">
        <v>1.7</v>
      </c>
      <c r="O368" s="1">
        <v>335</v>
      </c>
      <c r="P368" s="2">
        <f>Table1[[#This Row],[TOTAL_TIME_STREAMED]]/24</f>
        <v>13.958333333333334</v>
      </c>
      <c r="Q368" s="2">
        <v>385000</v>
      </c>
      <c r="R368" s="2">
        <v>8910000</v>
      </c>
      <c r="S368" s="2">
        <v>105</v>
      </c>
      <c r="T368" s="1">
        <v>3.5</v>
      </c>
      <c r="U368" s="8" t="s">
        <v>22</v>
      </c>
      <c r="V368" s="8" t="s">
        <v>34</v>
      </c>
    </row>
    <row r="369" spans="1:22" x14ac:dyDescent="0.3">
      <c r="A369" s="1">
        <v>369</v>
      </c>
      <c r="B369" s="8" t="s">
        <v>525</v>
      </c>
      <c r="C369" s="8" t="s">
        <v>57</v>
      </c>
      <c r="D369" s="8" t="s">
        <v>19</v>
      </c>
      <c r="E369" s="8" t="s">
        <v>89</v>
      </c>
      <c r="F369" s="8" t="s">
        <v>43</v>
      </c>
      <c r="G369" s="3">
        <f t="shared" si="5"/>
        <v>0</v>
      </c>
      <c r="H369" s="4">
        <f>IFERROR(Table1[[#This Row],[TOTAL_GAMES_STREAMED]] / Table1[[#This Row],[TOTAL_TIME_STREAMED]], "")</f>
        <v>2.3937267849773007E-2</v>
      </c>
      <c r="I369" s="4">
        <f>IFERROR(Table1[[#This Row],[TOTAL_FOLLOWERS]] / Table1[[#This Row],[TotalTimeStreamed_Days]], "")</f>
        <v>600.24762690879083</v>
      </c>
      <c r="J369" s="1">
        <v>6.3</v>
      </c>
      <c r="K369" s="2">
        <v>1270</v>
      </c>
      <c r="L369" s="8" t="str">
        <f>IF(Table1[[#This Row],[ACTIVE_DAYS_PER_WEEK]]&gt;=5, "High", "Low")</f>
        <v>Low</v>
      </c>
      <c r="M369" s="2">
        <v>0</v>
      </c>
      <c r="N369" s="1">
        <v>1.3</v>
      </c>
      <c r="O369" s="1">
        <v>2423</v>
      </c>
      <c r="P369" s="2">
        <f>Table1[[#This Row],[TOTAL_TIME_STREAMED]]/24</f>
        <v>100.95833333333333</v>
      </c>
      <c r="Q369" s="2">
        <v>60600</v>
      </c>
      <c r="R369" s="2">
        <v>0</v>
      </c>
      <c r="S369" s="2">
        <v>58</v>
      </c>
      <c r="T369" s="1">
        <v>3.9</v>
      </c>
      <c r="U369" s="8" t="s">
        <v>27</v>
      </c>
      <c r="V369" s="8" t="s">
        <v>28</v>
      </c>
    </row>
    <row r="370" spans="1:22" x14ac:dyDescent="0.3">
      <c r="A370" s="1">
        <v>370</v>
      </c>
      <c r="B370" s="8" t="s">
        <v>526</v>
      </c>
      <c r="C370" s="8" t="s">
        <v>36</v>
      </c>
      <c r="D370" s="8" t="s">
        <v>19</v>
      </c>
      <c r="E370" s="8" t="s">
        <v>20</v>
      </c>
      <c r="F370" s="8" t="s">
        <v>39</v>
      </c>
      <c r="G370" s="3">
        <f t="shared" si="5"/>
        <v>5.6902286902286905E-3</v>
      </c>
      <c r="H370" s="4">
        <f>IFERROR(Table1[[#This Row],[TOTAL_GAMES_STREAMED]] / Table1[[#This Row],[TOTAL_TIME_STREAMED]], "")</f>
        <v>8.9210067281335653E-2</v>
      </c>
      <c r="I370" s="4">
        <f>IFERROR(Table1[[#This Row],[TOTAL_FOLLOWERS]] / Table1[[#This Row],[TotalTimeStreamed_Days]], "")</f>
        <v>5753.301769249937</v>
      </c>
      <c r="J370" s="1">
        <v>4</v>
      </c>
      <c r="K370" s="2">
        <v>9770</v>
      </c>
      <c r="L370" s="8" t="str">
        <f>IF(Table1[[#This Row],[ACTIVE_DAYS_PER_WEEK]]&gt;=5, "High", "Low")</f>
        <v>Low</v>
      </c>
      <c r="M370" s="2">
        <v>5474</v>
      </c>
      <c r="N370" s="1">
        <v>2.6</v>
      </c>
      <c r="O370" s="1">
        <v>4013</v>
      </c>
      <c r="P370" s="2">
        <f>Table1[[#This Row],[TOTAL_TIME_STREAMED]]/24</f>
        <v>167.20833333333334</v>
      </c>
      <c r="Q370" s="2">
        <v>962000</v>
      </c>
      <c r="R370" s="2">
        <v>5390000</v>
      </c>
      <c r="S370" s="2">
        <v>358</v>
      </c>
      <c r="T370" s="1">
        <v>2.9</v>
      </c>
      <c r="U370" s="8" t="s">
        <v>22</v>
      </c>
      <c r="V370" s="8" t="s">
        <v>23</v>
      </c>
    </row>
    <row r="371" spans="1:22" x14ac:dyDescent="0.3">
      <c r="A371" s="1">
        <v>371</v>
      </c>
      <c r="B371" s="8" t="s">
        <v>527</v>
      </c>
      <c r="C371" s="8" t="s">
        <v>18</v>
      </c>
      <c r="D371" s="8" t="s">
        <v>19</v>
      </c>
      <c r="E371" s="8" t="s">
        <v>20</v>
      </c>
      <c r="F371" s="8" t="s">
        <v>143</v>
      </c>
      <c r="G371" s="3">
        <f t="shared" si="5"/>
        <v>1.7942448330683626E-2</v>
      </c>
      <c r="H371" s="4">
        <f>IFERROR(Table1[[#This Row],[TOTAL_GAMES_STREAMED]] / Table1[[#This Row],[TOTAL_TIME_STREAMED]], "")</f>
        <v>4.7776667499375468E-3</v>
      </c>
      <c r="I371" s="4">
        <f>IFERROR(Table1[[#This Row],[TOTAL_FOLLOWERS]] / Table1[[#This Row],[TotalTimeStreamed_Days]], "")</f>
        <v>4713.9645266050466</v>
      </c>
      <c r="J371" s="1">
        <v>9.5</v>
      </c>
      <c r="K371" s="2">
        <v>2123</v>
      </c>
      <c r="L371" s="8" t="str">
        <f>IF(Table1[[#This Row],[ACTIVE_DAYS_PER_WEEK]]&gt;=5, "High", "Low")</f>
        <v>High</v>
      </c>
      <c r="M371" s="2">
        <v>112858</v>
      </c>
      <c r="N371" s="1">
        <v>2</v>
      </c>
      <c r="O371" s="1">
        <v>32024</v>
      </c>
      <c r="P371" s="2">
        <f>Table1[[#This Row],[TOTAL_TIME_STREAMED]]/24</f>
        <v>1334.3333333333333</v>
      </c>
      <c r="Q371" s="2">
        <v>6290000</v>
      </c>
      <c r="R371" s="2">
        <v>401000000</v>
      </c>
      <c r="S371" s="2">
        <v>153</v>
      </c>
      <c r="T371" s="1">
        <v>6.4</v>
      </c>
      <c r="U371" s="8" t="s">
        <v>34</v>
      </c>
      <c r="V371" s="8" t="s">
        <v>27</v>
      </c>
    </row>
    <row r="372" spans="1:22" x14ac:dyDescent="0.3">
      <c r="A372" s="1">
        <v>372</v>
      </c>
      <c r="B372" s="8" t="s">
        <v>528</v>
      </c>
      <c r="C372" s="8" t="s">
        <v>18</v>
      </c>
      <c r="D372" s="8" t="s">
        <v>19</v>
      </c>
      <c r="E372" s="8" t="s">
        <v>213</v>
      </c>
      <c r="F372" s="8" t="s">
        <v>66</v>
      </c>
      <c r="G372" s="3">
        <f t="shared" si="5"/>
        <v>7.9799999999999996E-2</v>
      </c>
      <c r="H372" s="4">
        <f>IFERROR(Table1[[#This Row],[TOTAL_GAMES_STREAMED]] / Table1[[#This Row],[TOTAL_TIME_STREAMED]], "")</f>
        <v>3.5842293906810036E-4</v>
      </c>
      <c r="I372" s="4">
        <f>IFERROR(Table1[[#This Row],[TOTAL_FOLLOWERS]] / Table1[[#This Row],[TotalTimeStreamed_Days]], "")</f>
        <v>1175.6272401433691</v>
      </c>
      <c r="J372" s="1">
        <v>2.2000000000000002</v>
      </c>
      <c r="K372" s="2">
        <v>116</v>
      </c>
      <c r="L372" s="8" t="str">
        <f>IF(Table1[[#This Row],[ACTIVE_DAYS_PER_WEEK]]&gt;=5, "High", "Low")</f>
        <v>Low</v>
      </c>
      <c r="M372" s="2">
        <v>32718</v>
      </c>
      <c r="N372" s="1">
        <v>1</v>
      </c>
      <c r="O372" s="1">
        <v>8370</v>
      </c>
      <c r="P372" s="2">
        <f>Table1[[#This Row],[TOTAL_TIME_STREAMED]]/24</f>
        <v>348.75</v>
      </c>
      <c r="Q372" s="2">
        <v>410000</v>
      </c>
      <c r="R372" s="2">
        <v>11200000</v>
      </c>
      <c r="S372" s="2">
        <v>3</v>
      </c>
      <c r="T372" s="1">
        <v>1.8</v>
      </c>
      <c r="U372" s="8" t="s">
        <v>23</v>
      </c>
      <c r="V372" s="8" t="s">
        <v>34</v>
      </c>
    </row>
    <row r="373" spans="1:22" x14ac:dyDescent="0.3">
      <c r="A373" s="1">
        <v>373</v>
      </c>
      <c r="B373" s="8" t="s">
        <v>529</v>
      </c>
      <c r="C373" s="8" t="s">
        <v>18</v>
      </c>
      <c r="D373" s="8" t="s">
        <v>19</v>
      </c>
      <c r="E373" s="8" t="s">
        <v>530</v>
      </c>
      <c r="F373" s="8" t="s">
        <v>531</v>
      </c>
      <c r="G373" s="3">
        <f t="shared" si="5"/>
        <v>1.2509283819628647E-2</v>
      </c>
      <c r="H373" s="4">
        <f>IFERROR(Table1[[#This Row],[TOTAL_GAMES_STREAMED]] / Table1[[#This Row],[TOTAL_TIME_STREAMED]], "")</f>
        <v>1.0145482388973967E-2</v>
      </c>
      <c r="I373" s="4">
        <f>IFERROR(Table1[[#This Row],[TOTAL_FOLLOWERS]] / Table1[[#This Row],[TotalTimeStreamed_Days]], "")</f>
        <v>866.00306278713629</v>
      </c>
      <c r="J373" s="1">
        <v>6.1</v>
      </c>
      <c r="K373" s="2">
        <v>2040</v>
      </c>
      <c r="L373" s="8" t="str">
        <f>IF(Table1[[#This Row],[ACTIVE_DAYS_PER_WEEK]]&gt;=5, "High", "Low")</f>
        <v>Low</v>
      </c>
      <c r="M373" s="2">
        <v>4716</v>
      </c>
      <c r="N373" s="1">
        <v>1.7</v>
      </c>
      <c r="O373" s="1">
        <v>10448</v>
      </c>
      <c r="P373" s="2">
        <f>Table1[[#This Row],[TOTAL_TIME_STREAMED]]/24</f>
        <v>435.33333333333331</v>
      </c>
      <c r="Q373" s="2">
        <v>377000</v>
      </c>
      <c r="R373" s="2">
        <v>7900000</v>
      </c>
      <c r="S373" s="2">
        <v>106</v>
      </c>
      <c r="T373" s="1">
        <v>4.4000000000000004</v>
      </c>
      <c r="U373" s="8" t="s">
        <v>31</v>
      </c>
      <c r="V373" s="8" t="s">
        <v>31</v>
      </c>
    </row>
    <row r="374" spans="1:22" x14ac:dyDescent="0.3">
      <c r="A374" s="1">
        <v>374</v>
      </c>
      <c r="B374" s="8" t="s">
        <v>532</v>
      </c>
      <c r="C374" s="8" t="s">
        <v>36</v>
      </c>
      <c r="D374" s="8" t="s">
        <v>19</v>
      </c>
      <c r="E374" s="8" t="s">
        <v>20</v>
      </c>
      <c r="F374" s="8" t="s">
        <v>39</v>
      </c>
      <c r="G374" s="3">
        <f t="shared" si="5"/>
        <v>2.5743315508021392E-3</v>
      </c>
      <c r="H374" s="4">
        <f>IFERROR(Table1[[#This Row],[TOTAL_GAMES_STREAMED]] / Table1[[#This Row],[TOTAL_TIME_STREAMED]], "")</f>
        <v>5.6915090841675939E-2</v>
      </c>
      <c r="I374" s="4">
        <f>IFERROR(Table1[[#This Row],[TOTAL_FOLLOWERS]] / Table1[[#This Row],[TotalTimeStreamed_Days]], "")</f>
        <v>8320.3559510567302</v>
      </c>
      <c r="J374" s="1">
        <v>5.0999999999999996</v>
      </c>
      <c r="K374" s="2">
        <v>186</v>
      </c>
      <c r="L374" s="8" t="str">
        <f>IF(Table1[[#This Row],[ACTIVE_DAYS_PER_WEEK]]&gt;=5, "High", "Low")</f>
        <v>Low</v>
      </c>
      <c r="M374" s="2">
        <v>4814</v>
      </c>
      <c r="N374" s="1">
        <v>2.6</v>
      </c>
      <c r="O374" s="1">
        <v>5394</v>
      </c>
      <c r="P374" s="2">
        <f>Table1[[#This Row],[TOTAL_TIME_STREAMED]]/24</f>
        <v>224.75</v>
      </c>
      <c r="Q374" s="2">
        <v>1870000</v>
      </c>
      <c r="R374" s="2">
        <v>4830000</v>
      </c>
      <c r="S374" s="2">
        <v>307</v>
      </c>
      <c r="T374" s="1">
        <v>3.6</v>
      </c>
      <c r="U374" s="8" t="s">
        <v>31</v>
      </c>
      <c r="V374" s="8" t="s">
        <v>22</v>
      </c>
    </row>
    <row r="375" spans="1:22" x14ac:dyDescent="0.3">
      <c r="A375" s="1">
        <v>375</v>
      </c>
      <c r="B375" s="8" t="s">
        <v>533</v>
      </c>
      <c r="C375" s="8" t="s">
        <v>57</v>
      </c>
      <c r="D375" s="8" t="s">
        <v>19</v>
      </c>
      <c r="E375" s="8" t="s">
        <v>89</v>
      </c>
      <c r="F375" s="8" t="s">
        <v>58</v>
      </c>
      <c r="G375" s="3">
        <f t="shared" si="5"/>
        <v>1.2746268656716417E-2</v>
      </c>
      <c r="H375" s="4">
        <f>IFERROR(Table1[[#This Row],[TOTAL_GAMES_STREAMED]] / Table1[[#This Row],[TOTAL_TIME_STREAMED]], "")</f>
        <v>0.30555555555555558</v>
      </c>
      <c r="I375" s="4">
        <f>IFERROR(Table1[[#This Row],[TOTAL_FOLLOWERS]] / Table1[[#This Row],[TotalTimeStreamed_Days]], "")</f>
        <v>9925.9259259259252</v>
      </c>
      <c r="J375" s="1">
        <v>5.2</v>
      </c>
      <c r="K375" s="2">
        <v>1700</v>
      </c>
      <c r="L375" s="8" t="str">
        <f>IF(Table1[[#This Row],[ACTIVE_DAYS_PER_WEEK]]&gt;=5, "High", "Low")</f>
        <v>Low</v>
      </c>
      <c r="M375" s="2">
        <v>1708</v>
      </c>
      <c r="N375" s="1">
        <v>1.2</v>
      </c>
      <c r="O375" s="1">
        <v>324</v>
      </c>
      <c r="P375" s="2">
        <f>Table1[[#This Row],[TOTAL_TIME_STREAMED]]/24</f>
        <v>13.5</v>
      </c>
      <c r="Q375" s="2">
        <v>134000</v>
      </c>
      <c r="R375" s="2">
        <v>1290000</v>
      </c>
      <c r="S375" s="2">
        <v>99</v>
      </c>
      <c r="T375" s="1">
        <v>3.8</v>
      </c>
      <c r="U375" s="8" t="s">
        <v>31</v>
      </c>
      <c r="V375" s="8" t="s">
        <v>28</v>
      </c>
    </row>
    <row r="376" spans="1:22" x14ac:dyDescent="0.3">
      <c r="A376" s="1">
        <v>376</v>
      </c>
      <c r="B376" s="8" t="s">
        <v>534</v>
      </c>
      <c r="C376" s="8" t="s">
        <v>18</v>
      </c>
      <c r="D376" s="8" t="s">
        <v>19</v>
      </c>
      <c r="E376" s="8" t="s">
        <v>43</v>
      </c>
      <c r="F376" s="8" t="s">
        <v>535</v>
      </c>
      <c r="G376" s="3">
        <f t="shared" si="5"/>
        <v>1.8668885191347755E-3</v>
      </c>
      <c r="H376" s="4">
        <f>IFERROR(Table1[[#This Row],[TOTAL_GAMES_STREAMED]] / Table1[[#This Row],[TOTAL_TIME_STREAMED]], "")</f>
        <v>1.2482662968099861E-2</v>
      </c>
      <c r="I376" s="4">
        <f>IFERROR(Table1[[#This Row],[TOTAL_FOLLOWERS]] / Table1[[#This Row],[TotalTimeStreamed_Days]], "")</f>
        <v>6668.515950069348</v>
      </c>
      <c r="J376" s="1">
        <v>4.2</v>
      </c>
      <c r="K376" s="2">
        <v>1079</v>
      </c>
      <c r="L376" s="8" t="str">
        <f>IF(Table1[[#This Row],[ACTIVE_DAYS_PER_WEEK]]&gt;=5, "High", "Low")</f>
        <v>Low</v>
      </c>
      <c r="M376" s="2">
        <v>1122</v>
      </c>
      <c r="N376" s="1">
        <v>1.1000000000000001</v>
      </c>
      <c r="O376" s="1">
        <v>2163</v>
      </c>
      <c r="P376" s="2">
        <f>Table1[[#This Row],[TOTAL_TIME_STREAMED]]/24</f>
        <v>90.125</v>
      </c>
      <c r="Q376" s="2">
        <v>601000</v>
      </c>
      <c r="R376" s="2">
        <v>625000</v>
      </c>
      <c r="S376" s="2">
        <v>27</v>
      </c>
      <c r="T376" s="1">
        <v>2.6</v>
      </c>
      <c r="U376" s="8" t="s">
        <v>28</v>
      </c>
      <c r="V376" s="8" t="s">
        <v>27</v>
      </c>
    </row>
    <row r="377" spans="1:22" x14ac:dyDescent="0.3">
      <c r="A377" s="1">
        <v>377</v>
      </c>
      <c r="B377" s="8" t="s">
        <v>536</v>
      </c>
      <c r="C377" s="8" t="s">
        <v>57</v>
      </c>
      <c r="D377" s="8" t="s">
        <v>19</v>
      </c>
      <c r="E377" s="8" t="s">
        <v>537</v>
      </c>
      <c r="F377" s="8" t="s">
        <v>511</v>
      </c>
      <c r="G377" s="3">
        <f t="shared" si="5"/>
        <v>2.1385224274406332E-2</v>
      </c>
      <c r="H377" s="4">
        <f>IFERROR(Table1[[#This Row],[TOTAL_GAMES_STREAMED]] / Table1[[#This Row],[TOTAL_TIME_STREAMED]], "")</f>
        <v>3.8102353380649982E-2</v>
      </c>
      <c r="I377" s="4">
        <f>IFERROR(Table1[[#This Row],[TOTAL_FOLLOWERS]] / Table1[[#This Row],[TotalTimeStreamed_Days]], "")</f>
        <v>679.56667911841612</v>
      </c>
      <c r="J377" s="1">
        <v>5.2</v>
      </c>
      <c r="K377" s="2">
        <v>1330</v>
      </c>
      <c r="L377" s="8" t="str">
        <f>IF(Table1[[#This Row],[ACTIVE_DAYS_PER_WEEK]]&gt;=5, "High", "Low")</f>
        <v>Low</v>
      </c>
      <c r="M377" s="2">
        <v>1621</v>
      </c>
      <c r="N377" s="1">
        <v>1.4</v>
      </c>
      <c r="O377" s="1">
        <v>2677</v>
      </c>
      <c r="P377" s="2">
        <f>Table1[[#This Row],[TOTAL_TIME_STREAMED]]/24</f>
        <v>111.54166666666667</v>
      </c>
      <c r="Q377" s="2">
        <v>75800</v>
      </c>
      <c r="R377" s="2">
        <v>912000</v>
      </c>
      <c r="S377" s="2">
        <v>102</v>
      </c>
      <c r="T377" s="1">
        <v>2.5</v>
      </c>
      <c r="U377" s="8" t="s">
        <v>23</v>
      </c>
      <c r="V377" s="8" t="s">
        <v>27</v>
      </c>
    </row>
    <row r="378" spans="1:22" x14ac:dyDescent="0.3">
      <c r="A378" s="1">
        <v>378</v>
      </c>
      <c r="B378" s="8" t="s">
        <v>538</v>
      </c>
      <c r="C378" s="8" t="s">
        <v>50</v>
      </c>
      <c r="D378" s="8" t="s">
        <v>19</v>
      </c>
      <c r="E378" s="8" t="s">
        <v>64</v>
      </c>
      <c r="F378" s="8" t="s">
        <v>20</v>
      </c>
      <c r="G378" s="3">
        <f t="shared" si="5"/>
        <v>7.4382259767687437E-3</v>
      </c>
      <c r="H378" s="4">
        <f>IFERROR(Table1[[#This Row],[TOTAL_GAMES_STREAMED]] / Table1[[#This Row],[TOTAL_TIME_STREAMED]], "")</f>
        <v>9.6570096570096579E-3</v>
      </c>
      <c r="I378" s="4">
        <f>IFERROR(Table1[[#This Row],[TOTAL_FOLLOWERS]] / Table1[[#This Row],[TotalTimeStreamed_Days]], "")</f>
        <v>7568.4315684315688</v>
      </c>
      <c r="J378" s="1">
        <v>3.5</v>
      </c>
      <c r="K378" s="2">
        <v>1017</v>
      </c>
      <c r="L378" s="8" t="str">
        <f>IF(Table1[[#This Row],[ACTIVE_DAYS_PER_WEEK]]&gt;=5, "High", "Low")</f>
        <v>Low</v>
      </c>
      <c r="M378" s="2">
        <v>7044</v>
      </c>
      <c r="N378" s="1">
        <v>1.1000000000000001</v>
      </c>
      <c r="O378" s="1">
        <v>3003</v>
      </c>
      <c r="P378" s="2">
        <f>Table1[[#This Row],[TOTAL_TIME_STREAMED]]/24</f>
        <v>125.125</v>
      </c>
      <c r="Q378" s="2">
        <v>947000</v>
      </c>
      <c r="R378" s="2">
        <v>6570000</v>
      </c>
      <c r="S378" s="2">
        <v>29</v>
      </c>
      <c r="T378" s="1">
        <v>3.1</v>
      </c>
      <c r="U378" s="8" t="s">
        <v>22</v>
      </c>
      <c r="V378" s="8" t="s">
        <v>28</v>
      </c>
    </row>
    <row r="379" spans="1:22" x14ac:dyDescent="0.3">
      <c r="A379" s="1">
        <v>379</v>
      </c>
      <c r="B379" s="8" t="s">
        <v>539</v>
      </c>
      <c r="C379" s="8" t="s">
        <v>18</v>
      </c>
      <c r="D379" s="8" t="s">
        <v>47</v>
      </c>
      <c r="E379" s="8" t="s">
        <v>81</v>
      </c>
      <c r="F379" s="8" t="s">
        <v>511</v>
      </c>
      <c r="G379" s="3">
        <f t="shared" si="5"/>
        <v>1.8936009174311927</v>
      </c>
      <c r="H379" s="4">
        <f>IFERROR(Table1[[#This Row],[TOTAL_GAMES_STREAMED]] / Table1[[#This Row],[TOTAL_TIME_STREAMED]], "")</f>
        <v>3.9889958734525451E-3</v>
      </c>
      <c r="I379" s="4">
        <f>IFERROR(Table1[[#This Row],[TOTAL_FOLLOWERS]] / Table1[[#This Row],[TotalTimeStreamed_Days]], "")</f>
        <v>287.86795048143051</v>
      </c>
      <c r="J379" s="1">
        <v>3</v>
      </c>
      <c r="K379" s="2">
        <v>3890</v>
      </c>
      <c r="L379" s="8" t="str">
        <f>IF(Table1[[#This Row],[ACTIVE_DAYS_PER_WEEK]]&gt;=5, "High", "Low")</f>
        <v>Low</v>
      </c>
      <c r="M379" s="2">
        <v>165122</v>
      </c>
      <c r="N379" s="1">
        <v>1.1000000000000001</v>
      </c>
      <c r="O379" s="1">
        <v>7270</v>
      </c>
      <c r="P379" s="2">
        <f>Table1[[#This Row],[TOTAL_TIME_STREAMED]]/24</f>
        <v>302.91666666666669</v>
      </c>
      <c r="Q379" s="2">
        <v>87200</v>
      </c>
      <c r="R379" s="2">
        <v>35400000</v>
      </c>
      <c r="S379" s="2">
        <v>29</v>
      </c>
      <c r="T379" s="1">
        <v>1.1000000000000001</v>
      </c>
      <c r="U379" s="8" t="s">
        <v>37</v>
      </c>
      <c r="V379" s="8" t="s">
        <v>28</v>
      </c>
    </row>
    <row r="380" spans="1:22" x14ac:dyDescent="0.3">
      <c r="A380" s="1">
        <v>380</v>
      </c>
      <c r="B380" s="8" t="s">
        <v>540</v>
      </c>
      <c r="C380" s="8" t="s">
        <v>18</v>
      </c>
      <c r="D380" s="8" t="s">
        <v>19</v>
      </c>
      <c r="E380" s="8" t="s">
        <v>55</v>
      </c>
      <c r="F380" s="8" t="s">
        <v>541</v>
      </c>
      <c r="G380" s="3">
        <f t="shared" si="5"/>
        <v>3.1042826552462526E-2</v>
      </c>
      <c r="H380" s="4">
        <f>IFERROR(Table1[[#This Row],[TOTAL_GAMES_STREAMED]] / Table1[[#This Row],[TOTAL_TIME_STREAMED]], "")</f>
        <v>2.6982912522315737E-2</v>
      </c>
      <c r="I380" s="4">
        <f>IFERROR(Table1[[#This Row],[TOTAL_FOLLOWERS]] / Table1[[#This Row],[TotalTimeStreamed_Days]], "")</f>
        <v>571.69089517980103</v>
      </c>
      <c r="J380" s="1">
        <v>10.1</v>
      </c>
      <c r="K380" s="2">
        <v>2270</v>
      </c>
      <c r="L380" s="8" t="str">
        <f>IF(Table1[[#This Row],[ACTIVE_DAYS_PER_WEEK]]&gt;=5, "High", "Low")</f>
        <v>High</v>
      </c>
      <c r="M380" s="2">
        <v>14497</v>
      </c>
      <c r="N380" s="1">
        <v>1.6</v>
      </c>
      <c r="O380" s="1">
        <v>19605</v>
      </c>
      <c r="P380" s="2">
        <f>Table1[[#This Row],[TOTAL_TIME_STREAMED]]/24</f>
        <v>816.875</v>
      </c>
      <c r="Q380" s="2">
        <v>467000</v>
      </c>
      <c r="R380" s="2">
        <v>28300000</v>
      </c>
      <c r="S380" s="2">
        <v>529</v>
      </c>
      <c r="T380" s="1">
        <v>5</v>
      </c>
      <c r="U380" s="8" t="s">
        <v>27</v>
      </c>
      <c r="V380" s="8" t="s">
        <v>28</v>
      </c>
    </row>
    <row r="381" spans="1:22" x14ac:dyDescent="0.3">
      <c r="A381" s="1">
        <v>381</v>
      </c>
      <c r="B381" s="8" t="s">
        <v>542</v>
      </c>
      <c r="C381" s="8" t="s">
        <v>18</v>
      </c>
      <c r="D381" s="8" t="s">
        <v>19</v>
      </c>
      <c r="E381" s="8" t="s">
        <v>182</v>
      </c>
      <c r="F381" s="8" t="s">
        <v>543</v>
      </c>
      <c r="G381" s="3">
        <f t="shared" si="5"/>
        <v>4.2927272727272731E-2</v>
      </c>
      <c r="H381" s="4">
        <f>IFERROR(Table1[[#This Row],[TOTAL_GAMES_STREAMED]] / Table1[[#This Row],[TOTAL_TIME_STREAMED]], "")</f>
        <v>3.6817882971729124E-2</v>
      </c>
      <c r="I381" s="4">
        <f>IFERROR(Table1[[#This Row],[TOTAL_FOLLOWERS]] / Table1[[#This Row],[TotalTimeStreamed_Days]], "")</f>
        <v>5207.1005917159764</v>
      </c>
      <c r="J381" s="1">
        <v>7</v>
      </c>
      <c r="K381" s="2">
        <v>1260</v>
      </c>
      <c r="L381" s="8" t="str">
        <f>IF(Table1[[#This Row],[ACTIVE_DAYS_PER_WEEK]]&gt;=5, "High", "Low")</f>
        <v>High</v>
      </c>
      <c r="M381" s="2">
        <v>14166</v>
      </c>
      <c r="N381" s="1">
        <v>1.1000000000000001</v>
      </c>
      <c r="O381" s="1">
        <v>1521</v>
      </c>
      <c r="P381" s="2">
        <f>Table1[[#This Row],[TOTAL_TIME_STREAMED]]/24</f>
        <v>63.375</v>
      </c>
      <c r="Q381" s="2">
        <v>330000</v>
      </c>
      <c r="R381" s="2">
        <v>33500000</v>
      </c>
      <c r="S381" s="2">
        <v>56</v>
      </c>
      <c r="T381" s="1">
        <v>5.5</v>
      </c>
      <c r="U381" s="8" t="s">
        <v>27</v>
      </c>
      <c r="V381" s="8" t="s">
        <v>28</v>
      </c>
    </row>
    <row r="382" spans="1:22" x14ac:dyDescent="0.3">
      <c r="A382" s="1">
        <v>382</v>
      </c>
      <c r="B382" s="8" t="s">
        <v>544</v>
      </c>
      <c r="C382" s="8" t="s">
        <v>18</v>
      </c>
      <c r="D382" s="8" t="s">
        <v>19</v>
      </c>
      <c r="E382" s="8" t="s">
        <v>53</v>
      </c>
      <c r="F382" s="8" t="s">
        <v>404</v>
      </c>
      <c r="G382" s="3">
        <f t="shared" si="5"/>
        <v>4.1590733590733592E-2</v>
      </c>
      <c r="H382" s="4">
        <f>IFERROR(Table1[[#This Row],[TOTAL_GAMES_STREAMED]] / Table1[[#This Row],[TOTAL_TIME_STREAMED]], "")</f>
        <v>4.5779365788298351E-3</v>
      </c>
      <c r="I382" s="4">
        <f>IFERROR(Table1[[#This Row],[TOTAL_FOLLOWERS]] / Table1[[#This Row],[TotalTimeStreamed_Days]], "")</f>
        <v>694.05984814649389</v>
      </c>
      <c r="J382" s="1">
        <v>5.4</v>
      </c>
      <c r="K382" s="2">
        <v>1460</v>
      </c>
      <c r="L382" s="8" t="str">
        <f>IF(Table1[[#This Row],[ACTIVE_DAYS_PER_WEEK]]&gt;=5, "High", "Low")</f>
        <v>Low</v>
      </c>
      <c r="M382" s="2">
        <v>10772</v>
      </c>
      <c r="N382" s="1">
        <v>1.1000000000000001</v>
      </c>
      <c r="O382" s="1">
        <v>8956</v>
      </c>
      <c r="P382" s="2">
        <f>Table1[[#This Row],[TOTAL_TIME_STREAMED]]/24</f>
        <v>373.16666666666669</v>
      </c>
      <c r="Q382" s="2">
        <v>259000</v>
      </c>
      <c r="R382" s="2">
        <v>18900000</v>
      </c>
      <c r="S382" s="2">
        <v>41</v>
      </c>
      <c r="T382" s="1">
        <v>4.2</v>
      </c>
      <c r="U382" s="8" t="s">
        <v>27</v>
      </c>
      <c r="V382" s="8" t="s">
        <v>28</v>
      </c>
    </row>
    <row r="383" spans="1:22" x14ac:dyDescent="0.3">
      <c r="A383" s="1">
        <v>383</v>
      </c>
      <c r="B383" s="8" t="s">
        <v>545</v>
      </c>
      <c r="C383" s="8" t="s">
        <v>18</v>
      </c>
      <c r="D383" s="8" t="s">
        <v>19</v>
      </c>
      <c r="E383" s="8" t="s">
        <v>81</v>
      </c>
      <c r="F383" s="8" t="s">
        <v>64</v>
      </c>
      <c r="G383" s="3">
        <f t="shared" si="5"/>
        <v>8.9699248120300756E-4</v>
      </c>
      <c r="H383" s="4">
        <f>IFERROR(Table1[[#This Row],[TOTAL_GAMES_STREAMED]] / Table1[[#This Row],[TOTAL_TIME_STREAMED]], "")</f>
        <v>4.2096525554369737E-3</v>
      </c>
      <c r="I383" s="4">
        <f>IFERROR(Table1[[#This Row],[TOTAL_FOLLOWERS]] / Table1[[#This Row],[TotalTimeStreamed_Days]], "")</f>
        <v>5677.6947705442899</v>
      </c>
      <c r="J383" s="1">
        <v>6.9</v>
      </c>
      <c r="K383" s="2">
        <v>1547</v>
      </c>
      <c r="L383" s="8" t="str">
        <f>IF(Table1[[#This Row],[ACTIVE_DAYS_PER_WEEK]]&gt;=5, "High", "Low")</f>
        <v>High</v>
      </c>
      <c r="M383" s="2">
        <v>3579</v>
      </c>
      <c r="N383" s="1">
        <v>1.2</v>
      </c>
      <c r="O383" s="1">
        <v>16866</v>
      </c>
      <c r="P383" s="2">
        <f>Table1[[#This Row],[TOTAL_TIME_STREAMED]]/24</f>
        <v>702.75</v>
      </c>
      <c r="Q383" s="2">
        <v>3990000</v>
      </c>
      <c r="R383" s="2">
        <v>92300000</v>
      </c>
      <c r="S383" s="2">
        <v>71</v>
      </c>
      <c r="T383" s="1">
        <v>6.3</v>
      </c>
      <c r="U383" s="8" t="s">
        <v>27</v>
      </c>
      <c r="V383" s="8" t="s">
        <v>28</v>
      </c>
    </row>
    <row r="384" spans="1:22" x14ac:dyDescent="0.3">
      <c r="A384" s="1">
        <v>384</v>
      </c>
      <c r="B384" s="8" t="s">
        <v>546</v>
      </c>
      <c r="C384" s="8" t="s">
        <v>50</v>
      </c>
      <c r="D384" s="8" t="s">
        <v>19</v>
      </c>
      <c r="E384" s="8" t="s">
        <v>64</v>
      </c>
      <c r="F384" s="8" t="s">
        <v>20</v>
      </c>
      <c r="G384" s="3">
        <f t="shared" si="5"/>
        <v>1.8244525547445257E-2</v>
      </c>
      <c r="H384" s="4">
        <f>IFERROR(Table1[[#This Row],[TOTAL_GAMES_STREAMED]] / Table1[[#This Row],[TOTAL_TIME_STREAMED]], "")</f>
        <v>1.6203348180003071E-2</v>
      </c>
      <c r="I384" s="4">
        <f>IFERROR(Table1[[#This Row],[TOTAL_FOLLOWERS]] / Table1[[#This Row],[TotalTimeStreamed_Days]], "")</f>
        <v>2524.9577637843649</v>
      </c>
      <c r="J384" s="1">
        <v>6.3</v>
      </c>
      <c r="K384" s="2">
        <v>7070</v>
      </c>
      <c r="L384" s="8" t="str">
        <f>IF(Table1[[#This Row],[ACTIVE_DAYS_PER_WEEK]]&gt;=5, "High", "Low")</f>
        <v>High</v>
      </c>
      <c r="M384" s="2">
        <v>24995</v>
      </c>
      <c r="N384" s="1">
        <v>2.2000000000000002</v>
      </c>
      <c r="O384" s="1">
        <v>13022</v>
      </c>
      <c r="P384" s="2">
        <f>Table1[[#This Row],[TOTAL_TIME_STREAMED]]/24</f>
        <v>542.58333333333337</v>
      </c>
      <c r="Q384" s="2">
        <v>1370000</v>
      </c>
      <c r="R384" s="2">
        <v>48500000</v>
      </c>
      <c r="S384" s="2">
        <v>211</v>
      </c>
      <c r="T384" s="1">
        <v>5.2</v>
      </c>
      <c r="U384" s="8" t="s">
        <v>23</v>
      </c>
      <c r="V384" s="8" t="s">
        <v>28</v>
      </c>
    </row>
    <row r="385" spans="1:22" x14ac:dyDescent="0.3">
      <c r="A385" s="1">
        <v>385</v>
      </c>
      <c r="B385" s="8" t="s">
        <v>547</v>
      </c>
      <c r="C385" s="8" t="s">
        <v>18</v>
      </c>
      <c r="D385" s="8" t="s">
        <v>19</v>
      </c>
      <c r="E385" s="8" t="s">
        <v>548</v>
      </c>
      <c r="F385" s="8" t="s">
        <v>549</v>
      </c>
      <c r="G385" s="3">
        <f t="shared" si="5"/>
        <v>5.795414462081129E-3</v>
      </c>
      <c r="H385" s="4">
        <f>IFERROR(Table1[[#This Row],[TOTAL_GAMES_STREAMED]] / Table1[[#This Row],[TOTAL_TIME_STREAMED]], "")</f>
        <v>9.0510216873511351E-2</v>
      </c>
      <c r="I385" s="4">
        <f>IFERROR(Table1[[#This Row],[TOTAL_FOLLOWERS]] / Table1[[#This Row],[TotalTimeStreamed_Days]], "")</f>
        <v>1705.9044753666792</v>
      </c>
      <c r="J385" s="1">
        <v>4.5</v>
      </c>
      <c r="K385" s="2">
        <v>2990</v>
      </c>
      <c r="L385" s="8" t="str">
        <f>IF(Table1[[#This Row],[ACTIVE_DAYS_PER_WEEK]]&gt;=5, "High", "Low")</f>
        <v>High</v>
      </c>
      <c r="M385" s="2">
        <v>3286</v>
      </c>
      <c r="N385" s="1">
        <v>1.4</v>
      </c>
      <c r="O385" s="1">
        <v>7977</v>
      </c>
      <c r="P385" s="2">
        <f>Table1[[#This Row],[TOTAL_TIME_STREAMED]]/24</f>
        <v>332.375</v>
      </c>
      <c r="Q385" s="2">
        <v>567000</v>
      </c>
      <c r="R385" s="2">
        <v>6230000</v>
      </c>
      <c r="S385" s="2">
        <v>722</v>
      </c>
      <c r="T385" s="1">
        <v>5.9</v>
      </c>
      <c r="U385" s="8" t="s">
        <v>23</v>
      </c>
      <c r="V385" s="8" t="s">
        <v>34</v>
      </c>
    </row>
    <row r="386" spans="1:22" x14ac:dyDescent="0.3">
      <c r="A386" s="1">
        <v>386</v>
      </c>
      <c r="B386" s="8" t="s">
        <v>550</v>
      </c>
      <c r="C386" s="8" t="s">
        <v>18</v>
      </c>
      <c r="D386" s="8" t="s">
        <v>19</v>
      </c>
      <c r="E386" s="8" t="s">
        <v>20</v>
      </c>
      <c r="F386" s="8" t="s">
        <v>71</v>
      </c>
      <c r="G386" s="3">
        <f t="shared" si="5"/>
        <v>9.8301886792452825E-4</v>
      </c>
      <c r="H386" s="4">
        <f>IFERROR(Table1[[#This Row],[TOTAL_GAMES_STREAMED]] / Table1[[#This Row],[TOTAL_TIME_STREAMED]], "")</f>
        <v>5.1924943384018117E-2</v>
      </c>
      <c r="I386" s="4">
        <f>IFERROR(Table1[[#This Row],[TOTAL_FOLLOWERS]] / Table1[[#This Row],[TotalTimeStreamed_Days]], "")</f>
        <v>4115.1730831446139</v>
      </c>
      <c r="J386" s="1">
        <v>4.4000000000000004</v>
      </c>
      <c r="K386" s="2">
        <v>8210</v>
      </c>
      <c r="L386" s="8" t="str">
        <f>IF(Table1[[#This Row],[ACTIVE_DAYS_PER_WEEK]]&gt;=5, "High", "Low")</f>
        <v>Low</v>
      </c>
      <c r="M386" s="2">
        <v>1042</v>
      </c>
      <c r="N386" s="1">
        <v>1.9</v>
      </c>
      <c r="O386" s="1">
        <v>6182</v>
      </c>
      <c r="P386" s="2">
        <f>Table1[[#This Row],[TOTAL_TIME_STREAMED]]/24</f>
        <v>257.58333333333331</v>
      </c>
      <c r="Q386" s="2">
        <v>1060000</v>
      </c>
      <c r="R386" s="2">
        <v>13400000</v>
      </c>
      <c r="S386" s="2">
        <v>321</v>
      </c>
      <c r="T386" s="1">
        <v>3.6</v>
      </c>
      <c r="U386" s="8" t="s">
        <v>28</v>
      </c>
      <c r="V386" s="8" t="s">
        <v>34</v>
      </c>
    </row>
    <row r="387" spans="1:22" x14ac:dyDescent="0.3">
      <c r="A387" s="1">
        <v>387</v>
      </c>
      <c r="B387" s="8" t="s">
        <v>551</v>
      </c>
      <c r="C387" s="8" t="s">
        <v>18</v>
      </c>
      <c r="D387" s="8" t="s">
        <v>19</v>
      </c>
      <c r="E387" s="8" t="s">
        <v>64</v>
      </c>
      <c r="F387" s="8" t="s">
        <v>66</v>
      </c>
      <c r="G387" s="3">
        <f t="shared" ref="G387:G450" si="6">M387/Q387</f>
        <v>2.2272727272727275E-3</v>
      </c>
      <c r="H387" s="4">
        <f>IFERROR(Table1[[#This Row],[TOTAL_GAMES_STREAMED]] / Table1[[#This Row],[TOTAL_TIME_STREAMED]], "")</f>
        <v>6.0080106809078772E-3</v>
      </c>
      <c r="I387" s="4">
        <f>IFERROR(Table1[[#This Row],[TOTAL_FOLLOWERS]] / Table1[[#This Row],[TotalTimeStreamed_Days]], "")</f>
        <v>8811.748998664887</v>
      </c>
      <c r="J387" s="1">
        <v>3</v>
      </c>
      <c r="K387" s="2">
        <v>1004</v>
      </c>
      <c r="L387" s="8" t="str">
        <f>IF(Table1[[#This Row],[ACTIVE_DAYS_PER_WEEK]]&gt;=5, "High", "Low")</f>
        <v>Low</v>
      </c>
      <c r="M387" s="2">
        <v>1225</v>
      </c>
      <c r="N387" s="1">
        <v>1.1000000000000001</v>
      </c>
      <c r="O387" s="1">
        <v>1498</v>
      </c>
      <c r="P387" s="2">
        <f>Table1[[#This Row],[TOTAL_TIME_STREAMED]]/24</f>
        <v>62.416666666666664</v>
      </c>
      <c r="Q387" s="2">
        <v>550000</v>
      </c>
      <c r="R387" s="2">
        <v>671000</v>
      </c>
      <c r="S387" s="2">
        <v>9</v>
      </c>
      <c r="T387" s="1">
        <v>2.6</v>
      </c>
      <c r="U387" s="8" t="s">
        <v>37</v>
      </c>
      <c r="V387" s="8" t="s">
        <v>28</v>
      </c>
    </row>
    <row r="388" spans="1:22" x14ac:dyDescent="0.3">
      <c r="A388" s="1">
        <v>388</v>
      </c>
      <c r="B388" s="8" t="s">
        <v>552</v>
      </c>
      <c r="C388" s="8" t="s">
        <v>57</v>
      </c>
      <c r="D388" s="8" t="s">
        <v>19</v>
      </c>
      <c r="E388" s="8" t="s">
        <v>58</v>
      </c>
      <c r="F388" s="8" t="s">
        <v>20</v>
      </c>
      <c r="G388" s="3">
        <f t="shared" si="6"/>
        <v>2.3545454545454546E-2</v>
      </c>
      <c r="H388" s="4">
        <f>IFERROR(Table1[[#This Row],[TOTAL_GAMES_STREAMED]] / Table1[[#This Row],[TOTAL_TIME_STREAMED]], "")</f>
        <v>2.6968247063940843E-2</v>
      </c>
      <c r="I388" s="4">
        <f>IFERROR(Table1[[#This Row],[TOTAL_FOLLOWERS]] / Table1[[#This Row],[TotalTimeStreamed_Days]], "")</f>
        <v>2985.6459330143539</v>
      </c>
      <c r="J388" s="1">
        <v>5.0999999999999996</v>
      </c>
      <c r="K388" s="2">
        <v>5790</v>
      </c>
      <c r="L388" s="8" t="str">
        <f>IF(Table1[[#This Row],[ACTIVE_DAYS_PER_WEEK]]&gt;=5, "High", "Low")</f>
        <v>Low</v>
      </c>
      <c r="M388" s="2">
        <v>6734</v>
      </c>
      <c r="N388" s="1">
        <v>1.1000000000000001</v>
      </c>
      <c r="O388" s="1">
        <v>2299</v>
      </c>
      <c r="P388" s="2">
        <f>Table1[[#This Row],[TOTAL_TIME_STREAMED]]/24</f>
        <v>95.791666666666671</v>
      </c>
      <c r="Q388" s="2">
        <v>286000</v>
      </c>
      <c r="R388" s="2">
        <v>3300000</v>
      </c>
      <c r="S388" s="2">
        <v>62</v>
      </c>
      <c r="T388" s="1">
        <v>2.6</v>
      </c>
      <c r="U388" s="8" t="s">
        <v>37</v>
      </c>
      <c r="V388" s="8" t="s">
        <v>28</v>
      </c>
    </row>
    <row r="389" spans="1:22" x14ac:dyDescent="0.3">
      <c r="A389" s="1">
        <v>389</v>
      </c>
      <c r="B389" s="8" t="s">
        <v>553</v>
      </c>
      <c r="C389" s="8" t="s">
        <v>18</v>
      </c>
      <c r="D389" s="8" t="s">
        <v>19</v>
      </c>
      <c r="E389" s="8" t="s">
        <v>286</v>
      </c>
      <c r="F389" s="8" t="s">
        <v>42</v>
      </c>
      <c r="G389" s="3">
        <f t="shared" si="6"/>
        <v>3.1204582651391161E-2</v>
      </c>
      <c r="H389" s="4">
        <f>IFERROR(Table1[[#This Row],[TOTAL_GAMES_STREAMED]] / Table1[[#This Row],[TOTAL_TIME_STREAMED]], "")</f>
        <v>7.5848603184139381E-3</v>
      </c>
      <c r="I389" s="4">
        <f>IFERROR(Table1[[#This Row],[TOTAL_FOLLOWERS]] / Table1[[#This Row],[TotalTimeStreamed_Days]], "")</f>
        <v>1101.2316010814056</v>
      </c>
      <c r="J389" s="1">
        <v>7.6</v>
      </c>
      <c r="K389" s="2">
        <v>2240</v>
      </c>
      <c r="L389" s="8" t="str">
        <f>IF(Table1[[#This Row],[ACTIVE_DAYS_PER_WEEK]]&gt;=5, "High", "Low")</f>
        <v>Low</v>
      </c>
      <c r="M389" s="2">
        <v>19066</v>
      </c>
      <c r="N389" s="1">
        <v>1.2</v>
      </c>
      <c r="O389" s="1">
        <v>13316</v>
      </c>
      <c r="P389" s="2">
        <f>Table1[[#This Row],[TOTAL_TIME_STREAMED]]/24</f>
        <v>554.83333333333337</v>
      </c>
      <c r="Q389" s="2">
        <v>611000</v>
      </c>
      <c r="R389" s="2">
        <v>52800000</v>
      </c>
      <c r="S389" s="2">
        <v>101</v>
      </c>
      <c r="T389" s="1">
        <v>4.5</v>
      </c>
      <c r="U389" s="8" t="s">
        <v>28</v>
      </c>
      <c r="V389" s="8" t="s">
        <v>28</v>
      </c>
    </row>
    <row r="390" spans="1:22" x14ac:dyDescent="0.3">
      <c r="A390" s="1">
        <v>390</v>
      </c>
      <c r="B390" s="8" t="s">
        <v>554</v>
      </c>
      <c r="C390" s="8" t="s">
        <v>18</v>
      </c>
      <c r="D390" s="8" t="s">
        <v>19</v>
      </c>
      <c r="E390" s="8" t="s">
        <v>30</v>
      </c>
      <c r="F390" s="8" t="s">
        <v>21</v>
      </c>
      <c r="G390" s="3">
        <f t="shared" si="6"/>
        <v>3.5910317460317462E-2</v>
      </c>
      <c r="H390" s="4">
        <f>IFERROR(Table1[[#This Row],[TOTAL_GAMES_STREAMED]] / Table1[[#This Row],[TOTAL_TIME_STREAMED]], "")</f>
        <v>2.0260687512662929E-3</v>
      </c>
      <c r="I390" s="4">
        <f>IFERROR(Table1[[#This Row],[TOTAL_FOLLOWERS]] / Table1[[#This Row],[TotalTimeStreamed_Days]], "")</f>
        <v>2042.2773012764233</v>
      </c>
      <c r="J390" s="1">
        <v>8</v>
      </c>
      <c r="K390" s="2">
        <v>5810</v>
      </c>
      <c r="L390" s="8" t="str">
        <f>IF(Table1[[#This Row],[ACTIVE_DAYS_PER_WEEK]]&gt;=5, "High", "Low")</f>
        <v>High</v>
      </c>
      <c r="M390" s="2">
        <v>45247</v>
      </c>
      <c r="N390" s="1">
        <v>1</v>
      </c>
      <c r="O390" s="1">
        <v>14807</v>
      </c>
      <c r="P390" s="2">
        <f>Table1[[#This Row],[TOTAL_TIME_STREAMED]]/24</f>
        <v>616.95833333333337</v>
      </c>
      <c r="Q390" s="2">
        <v>1260000</v>
      </c>
      <c r="R390" s="2">
        <v>98000000</v>
      </c>
      <c r="S390" s="2">
        <v>30</v>
      </c>
      <c r="T390" s="1">
        <v>5.2</v>
      </c>
      <c r="U390" s="8" t="s">
        <v>27</v>
      </c>
      <c r="V390" s="8" t="s">
        <v>23</v>
      </c>
    </row>
    <row r="391" spans="1:22" x14ac:dyDescent="0.3">
      <c r="A391" s="1">
        <v>391</v>
      </c>
      <c r="B391" s="8" t="s">
        <v>555</v>
      </c>
      <c r="C391" s="8" t="s">
        <v>18</v>
      </c>
      <c r="D391" s="8" t="s">
        <v>19</v>
      </c>
      <c r="E391" s="8" t="s">
        <v>344</v>
      </c>
      <c r="F391" s="8" t="s">
        <v>39</v>
      </c>
      <c r="G391" s="3">
        <f t="shared" si="6"/>
        <v>8.2510791366906481E-3</v>
      </c>
      <c r="H391" s="4">
        <f>IFERROR(Table1[[#This Row],[TOTAL_GAMES_STREAMED]] / Table1[[#This Row],[TOTAL_TIME_STREAMED]], "")</f>
        <v>1.4170535059858295E-2</v>
      </c>
      <c r="I391" s="4">
        <f>IFERROR(Table1[[#This Row],[TOTAL_FOLLOWERS]] / Table1[[#This Row],[TotalTimeStreamed_Days]], "")</f>
        <v>4075.2504275592478</v>
      </c>
      <c r="J391" s="1">
        <v>4.9000000000000004</v>
      </c>
      <c r="K391" s="2">
        <v>9500</v>
      </c>
      <c r="L391" s="8" t="str">
        <f>IF(Table1[[#This Row],[ACTIVE_DAYS_PER_WEEK]]&gt;=5, "High", "Low")</f>
        <v>Low</v>
      </c>
      <c r="M391" s="2">
        <v>11469</v>
      </c>
      <c r="N391" s="1">
        <v>1.2</v>
      </c>
      <c r="O391" s="1">
        <v>8186</v>
      </c>
      <c r="P391" s="2">
        <f>Table1[[#This Row],[TOTAL_TIME_STREAMED]]/24</f>
        <v>341.08333333333331</v>
      </c>
      <c r="Q391" s="2">
        <v>1390000</v>
      </c>
      <c r="R391" s="2">
        <v>16700000</v>
      </c>
      <c r="S391" s="2">
        <v>116</v>
      </c>
      <c r="T391" s="1">
        <v>4.7</v>
      </c>
      <c r="U391" s="8" t="s">
        <v>37</v>
      </c>
      <c r="V391" s="8" t="s">
        <v>27</v>
      </c>
    </row>
    <row r="392" spans="1:22" x14ac:dyDescent="0.3">
      <c r="A392" s="1">
        <v>392</v>
      </c>
      <c r="B392" s="8" t="s">
        <v>556</v>
      </c>
      <c r="C392" s="8" t="s">
        <v>18</v>
      </c>
      <c r="D392" s="8" t="s">
        <v>19</v>
      </c>
      <c r="E392" s="8" t="s">
        <v>20</v>
      </c>
      <c r="F392" s="8" t="s">
        <v>337</v>
      </c>
      <c r="G392" s="3">
        <f t="shared" si="6"/>
        <v>2.599552572706935E-3</v>
      </c>
      <c r="H392" s="4">
        <f>IFERROR(Table1[[#This Row],[TOTAL_GAMES_STREAMED]] / Table1[[#This Row],[TOTAL_TIME_STREAMED]], "")</f>
        <v>7.5282308657465494E-3</v>
      </c>
      <c r="I392" s="4">
        <f>IFERROR(Table1[[#This Row],[TOTAL_FOLLOWERS]] / Table1[[#This Row],[TotalTimeStreamed_Days]], "")</f>
        <v>5384.1907151819323</v>
      </c>
      <c r="J392" s="1">
        <v>6.2</v>
      </c>
      <c r="K392" s="2">
        <v>126</v>
      </c>
      <c r="L392" s="8" t="str">
        <f>IF(Table1[[#This Row],[ACTIVE_DAYS_PER_WEEK]]&gt;=5, "High", "Low")</f>
        <v>Low</v>
      </c>
      <c r="M392" s="2">
        <v>2324</v>
      </c>
      <c r="N392" s="1">
        <v>1.5</v>
      </c>
      <c r="O392" s="1">
        <v>3985</v>
      </c>
      <c r="P392" s="2">
        <f>Table1[[#This Row],[TOTAL_TIME_STREAMED]]/24</f>
        <v>166.04166666666666</v>
      </c>
      <c r="Q392" s="2">
        <v>894000</v>
      </c>
      <c r="R392" s="2">
        <v>1650000</v>
      </c>
      <c r="S392" s="2">
        <v>30</v>
      </c>
      <c r="T392" s="1">
        <v>2.9</v>
      </c>
      <c r="U392" s="8" t="s">
        <v>28</v>
      </c>
      <c r="V392" s="8" t="s">
        <v>37</v>
      </c>
    </row>
    <row r="393" spans="1:22" x14ac:dyDescent="0.3">
      <c r="A393" s="1">
        <v>393</v>
      </c>
      <c r="B393" s="8" t="s">
        <v>557</v>
      </c>
      <c r="C393" s="8" t="s">
        <v>68</v>
      </c>
      <c r="D393" s="8" t="s">
        <v>19</v>
      </c>
      <c r="E393" s="8" t="s">
        <v>20</v>
      </c>
      <c r="F393" s="8" t="s">
        <v>356</v>
      </c>
      <c r="G393" s="3">
        <f t="shared" si="6"/>
        <v>7.6973484848484847E-2</v>
      </c>
      <c r="H393" s="4">
        <f>IFERROR(Table1[[#This Row],[TOTAL_GAMES_STREAMED]] / Table1[[#This Row],[TOTAL_TIME_STREAMED]], "")</f>
        <v>2.6113038875492559E-2</v>
      </c>
      <c r="I393" s="4">
        <f>IFERROR(Table1[[#This Row],[TOTAL_FOLLOWERS]] / Table1[[#This Row],[TotalTimeStreamed_Days]], "")</f>
        <v>372.64012233135327</v>
      </c>
      <c r="J393" s="1">
        <v>7.1</v>
      </c>
      <c r="K393" s="2">
        <v>750</v>
      </c>
      <c r="L393" s="8" t="str">
        <f>IF(Table1[[#This Row],[ACTIVE_DAYS_PER_WEEK]]&gt;=5, "High", "Low")</f>
        <v>High</v>
      </c>
      <c r="M393" s="2">
        <v>20321</v>
      </c>
      <c r="N393" s="1">
        <v>1.6</v>
      </c>
      <c r="O393" s="1">
        <v>17003</v>
      </c>
      <c r="P393" s="2">
        <f>Table1[[#This Row],[TOTAL_TIME_STREAMED]]/24</f>
        <v>708.45833333333337</v>
      </c>
      <c r="Q393" s="2">
        <v>264000</v>
      </c>
      <c r="R393" s="2">
        <v>62800000</v>
      </c>
      <c r="S393" s="2">
        <v>444</v>
      </c>
      <c r="T393" s="1">
        <v>6.1</v>
      </c>
      <c r="U393" s="8" t="s">
        <v>28</v>
      </c>
      <c r="V393" s="8" t="s">
        <v>23</v>
      </c>
    </row>
    <row r="394" spans="1:22" x14ac:dyDescent="0.3">
      <c r="A394" s="1">
        <v>394</v>
      </c>
      <c r="B394" s="8" t="s">
        <v>558</v>
      </c>
      <c r="C394" s="8" t="s">
        <v>50</v>
      </c>
      <c r="D394" s="8" t="s">
        <v>19</v>
      </c>
      <c r="E394" s="8" t="s">
        <v>64</v>
      </c>
      <c r="F394" s="8" t="s">
        <v>43</v>
      </c>
      <c r="G394" s="3">
        <f t="shared" si="6"/>
        <v>2.0799418604651163E-2</v>
      </c>
      <c r="H394" s="4">
        <f>IFERROR(Table1[[#This Row],[TOTAL_GAMES_STREAMED]] / Table1[[#This Row],[TOTAL_TIME_STREAMED]], "")</f>
        <v>6.6006600660066E-2</v>
      </c>
      <c r="I394" s="4">
        <f>IFERROR(Table1[[#This Row],[TOTAL_FOLLOWERS]] / Table1[[#This Row],[TotalTimeStreamed_Days]], "")</f>
        <v>34059.405940594057</v>
      </c>
      <c r="J394" s="1">
        <v>6.6</v>
      </c>
      <c r="K394" s="2">
        <v>9870</v>
      </c>
      <c r="L394" s="8" t="str">
        <f>IF(Table1[[#This Row],[ACTIVE_DAYS_PER_WEEK]]&gt;=5, "High", "Low")</f>
        <v>Low</v>
      </c>
      <c r="M394" s="2">
        <v>35775</v>
      </c>
      <c r="N394" s="1">
        <v>1.5</v>
      </c>
      <c r="O394" s="1">
        <v>1212</v>
      </c>
      <c r="P394" s="2">
        <f>Table1[[#This Row],[TOTAL_TIME_STREAMED]]/24</f>
        <v>50.5</v>
      </c>
      <c r="Q394" s="2">
        <v>1720000</v>
      </c>
      <c r="R394" s="2">
        <v>61700000</v>
      </c>
      <c r="S394" s="2">
        <v>80</v>
      </c>
      <c r="T394" s="1">
        <v>4.7</v>
      </c>
      <c r="U394" s="8" t="s">
        <v>28</v>
      </c>
      <c r="V394" s="8" t="s">
        <v>28</v>
      </c>
    </row>
    <row r="395" spans="1:22" x14ac:dyDescent="0.3">
      <c r="A395" s="1">
        <v>395</v>
      </c>
      <c r="B395" s="8" t="s">
        <v>559</v>
      </c>
      <c r="C395" s="8" t="s">
        <v>18</v>
      </c>
      <c r="D395" s="8" t="s">
        <v>19</v>
      </c>
      <c r="E395" s="8" t="s">
        <v>55</v>
      </c>
      <c r="F395" s="8" t="s">
        <v>20</v>
      </c>
      <c r="G395" s="3">
        <f t="shared" si="6"/>
        <v>2.4998098859315591E-2</v>
      </c>
      <c r="H395" s="4">
        <f>IFERROR(Table1[[#This Row],[TOTAL_GAMES_STREAMED]] / Table1[[#This Row],[TOTAL_TIME_STREAMED]], "")</f>
        <v>1.7592314620234164E-2</v>
      </c>
      <c r="I395" s="4">
        <f>IFERROR(Table1[[#This Row],[TOTAL_FOLLOWERS]] / Table1[[#This Row],[TotalTimeStreamed_Days]], "")</f>
        <v>757.97057940558386</v>
      </c>
      <c r="J395" s="1">
        <v>7.8</v>
      </c>
      <c r="K395" s="2">
        <v>2250</v>
      </c>
      <c r="L395" s="8" t="str">
        <f>IF(Table1[[#This Row],[ACTIVE_DAYS_PER_WEEK]]&gt;=5, "High", "Low")</f>
        <v>High</v>
      </c>
      <c r="M395" s="2">
        <v>13149</v>
      </c>
      <c r="N395" s="1">
        <v>1.4</v>
      </c>
      <c r="O395" s="1">
        <v>16655</v>
      </c>
      <c r="P395" s="2">
        <f>Table1[[#This Row],[TOTAL_TIME_STREAMED]]/24</f>
        <v>693.95833333333337</v>
      </c>
      <c r="Q395" s="2">
        <v>526000</v>
      </c>
      <c r="R395" s="2">
        <v>30800000</v>
      </c>
      <c r="S395" s="2">
        <v>293</v>
      </c>
      <c r="T395" s="1">
        <v>6.2</v>
      </c>
      <c r="U395" s="8" t="s">
        <v>28</v>
      </c>
      <c r="V395" s="8" t="s">
        <v>28</v>
      </c>
    </row>
    <row r="396" spans="1:22" x14ac:dyDescent="0.3">
      <c r="A396" s="1">
        <v>396</v>
      </c>
      <c r="B396" s="8" t="s">
        <v>560</v>
      </c>
      <c r="C396" s="8" t="s">
        <v>57</v>
      </c>
      <c r="D396" s="8" t="s">
        <v>19</v>
      </c>
      <c r="E396" s="8" t="s">
        <v>30</v>
      </c>
      <c r="F396" s="8" t="s">
        <v>71</v>
      </c>
      <c r="G396" s="3">
        <f t="shared" si="6"/>
        <v>2.322314049586777E-2</v>
      </c>
      <c r="H396" s="4">
        <f>IFERROR(Table1[[#This Row],[TOTAL_GAMES_STREAMED]] / Table1[[#This Row],[TOTAL_TIME_STREAMED]], "")</f>
        <v>1.2948207171314742E-2</v>
      </c>
      <c r="I396" s="4">
        <f>IFERROR(Table1[[#This Row],[TOTAL_FOLLOWERS]] / Table1[[#This Row],[TotalTimeStreamed_Days]], "")</f>
        <v>1928.2868525896415</v>
      </c>
      <c r="J396" s="1">
        <v>4.8</v>
      </c>
      <c r="K396" s="2">
        <v>3300</v>
      </c>
      <c r="L396" s="8" t="str">
        <f>IF(Table1[[#This Row],[ACTIVE_DAYS_PER_WEEK]]&gt;=5, "High", "Low")</f>
        <v>Low</v>
      </c>
      <c r="M396" s="2">
        <v>5620</v>
      </c>
      <c r="N396" s="1">
        <v>1.1000000000000001</v>
      </c>
      <c r="O396" s="1">
        <v>3012</v>
      </c>
      <c r="P396" s="2">
        <f>Table1[[#This Row],[TOTAL_TIME_STREAMED]]/24</f>
        <v>125.5</v>
      </c>
      <c r="Q396" s="2">
        <v>242000</v>
      </c>
      <c r="R396" s="2">
        <v>415000</v>
      </c>
      <c r="S396" s="2">
        <v>39</v>
      </c>
      <c r="T396" s="1">
        <v>1.6</v>
      </c>
      <c r="U396" s="8" t="s">
        <v>34</v>
      </c>
      <c r="V396" s="8" t="s">
        <v>28</v>
      </c>
    </row>
    <row r="397" spans="1:22" x14ac:dyDescent="0.3">
      <c r="A397" s="1">
        <v>397</v>
      </c>
      <c r="B397" s="8" t="s">
        <v>561</v>
      </c>
      <c r="C397" s="8" t="s">
        <v>36</v>
      </c>
      <c r="D397" s="8" t="s">
        <v>19</v>
      </c>
      <c r="E397" s="8" t="s">
        <v>562</v>
      </c>
      <c r="F397" s="8" t="s">
        <v>20</v>
      </c>
      <c r="G397" s="3">
        <f t="shared" si="6"/>
        <v>1.6621153846153845E-2</v>
      </c>
      <c r="H397" s="4">
        <f>IFERROR(Table1[[#This Row],[TOTAL_GAMES_STREAMED]] / Table1[[#This Row],[TOTAL_TIME_STREAMED]], "")</f>
        <v>1.5010632531376391E-3</v>
      </c>
      <c r="I397" s="4">
        <f>IFERROR(Table1[[#This Row],[TOTAL_FOLLOWERS]] / Table1[[#This Row],[TotalTimeStreamed_Days]], "")</f>
        <v>1040.7371888420964</v>
      </c>
      <c r="J397" s="1">
        <v>20.100000000000001</v>
      </c>
      <c r="K397" s="2">
        <v>1252</v>
      </c>
      <c r="L397" s="8" t="str">
        <f>IF(Table1[[#This Row],[ACTIVE_DAYS_PER_WEEK]]&gt;=5, "High", "Low")</f>
        <v>High</v>
      </c>
      <c r="M397" s="2">
        <v>17286</v>
      </c>
      <c r="N397" s="1">
        <v>1.5</v>
      </c>
      <c r="O397" s="1">
        <v>23983</v>
      </c>
      <c r="P397" s="2">
        <f>Table1[[#This Row],[TOTAL_TIME_STREAMED]]/24</f>
        <v>999.29166666666663</v>
      </c>
      <c r="Q397" s="2">
        <v>1040000</v>
      </c>
      <c r="R397" s="2">
        <v>14300000</v>
      </c>
      <c r="S397" s="2">
        <v>36</v>
      </c>
      <c r="T397" s="1">
        <v>5.8</v>
      </c>
      <c r="U397" s="8" t="s">
        <v>28</v>
      </c>
      <c r="V397" s="8" t="s">
        <v>28</v>
      </c>
    </row>
    <row r="398" spans="1:22" x14ac:dyDescent="0.3">
      <c r="A398" s="1">
        <v>398</v>
      </c>
      <c r="B398" s="8" t="s">
        <v>563</v>
      </c>
      <c r="C398" s="8" t="s">
        <v>73</v>
      </c>
      <c r="D398" s="8" t="s">
        <v>19</v>
      </c>
      <c r="E398" s="8" t="s">
        <v>78</v>
      </c>
      <c r="G398" s="3">
        <f t="shared" si="6"/>
        <v>0</v>
      </c>
      <c r="H398" s="4">
        <f>IFERROR(Table1[[#This Row],[TOTAL_GAMES_STREAMED]] / Table1[[#This Row],[TOTAL_TIME_STREAMED]], "")</f>
        <v>7.407407407407407E-4</v>
      </c>
      <c r="I398" s="4">
        <f>IFERROR(Table1[[#This Row],[TOTAL_FOLLOWERS]] / Table1[[#This Row],[TotalTimeStreamed_Days]], "")</f>
        <v>28.444444444444443</v>
      </c>
      <c r="J398" s="1">
        <v>19.2</v>
      </c>
      <c r="K398" s="2">
        <v>740</v>
      </c>
      <c r="L398" s="8" t="str">
        <f>IF(Table1[[#This Row],[ACTIVE_DAYS_PER_WEEK]]&gt;=5, "High", "Low")</f>
        <v>Low</v>
      </c>
      <c r="M398" s="2">
        <v>0</v>
      </c>
      <c r="N398" s="1">
        <v>1</v>
      </c>
      <c r="O398" s="1">
        <v>1350</v>
      </c>
      <c r="P398" s="2">
        <f>Table1[[#This Row],[TOTAL_TIME_STREAMED]]/24</f>
        <v>56.25</v>
      </c>
      <c r="Q398" s="2">
        <v>1600</v>
      </c>
      <c r="R398" s="2">
        <v>0</v>
      </c>
      <c r="S398" s="2">
        <v>1</v>
      </c>
      <c r="T398" s="1">
        <v>2.6</v>
      </c>
      <c r="U398" s="8" t="s">
        <v>34</v>
      </c>
      <c r="V398" s="8" t="s">
        <v>34</v>
      </c>
    </row>
    <row r="399" spans="1:22" x14ac:dyDescent="0.3">
      <c r="A399" s="1">
        <v>399</v>
      </c>
      <c r="B399" s="8" t="s">
        <v>564</v>
      </c>
      <c r="C399" s="8" t="s">
        <v>18</v>
      </c>
      <c r="D399" s="8" t="s">
        <v>19</v>
      </c>
      <c r="E399" s="8" t="s">
        <v>25</v>
      </c>
      <c r="F399" s="8" t="s">
        <v>66</v>
      </c>
      <c r="G399" s="3">
        <f t="shared" si="6"/>
        <v>2.3999999999999998E-3</v>
      </c>
      <c r="H399" s="4">
        <f>IFERROR(Table1[[#This Row],[TOTAL_GAMES_STREAMED]] / Table1[[#This Row],[TOTAL_TIME_STREAMED]], "")</f>
        <v>1.3456090651558074E-2</v>
      </c>
      <c r="I399" s="4">
        <f>IFERROR(Table1[[#This Row],[TOTAL_FOLLOWERS]] / Table1[[#This Row],[TotalTimeStreamed_Days]], "")</f>
        <v>4674.2209631728047</v>
      </c>
      <c r="J399" s="1">
        <v>4.9000000000000004</v>
      </c>
      <c r="K399" s="2">
        <v>9490</v>
      </c>
      <c r="L399" s="8" t="str">
        <f>IF(Table1[[#This Row],[ACTIVE_DAYS_PER_WEEK]]&gt;=5, "High", "Low")</f>
        <v>Low</v>
      </c>
      <c r="M399" s="2">
        <v>660</v>
      </c>
      <c r="N399" s="1">
        <v>1.3</v>
      </c>
      <c r="O399" s="1">
        <v>1412</v>
      </c>
      <c r="P399" s="2">
        <f>Table1[[#This Row],[TOTAL_TIME_STREAMED]]/24</f>
        <v>58.833333333333336</v>
      </c>
      <c r="Q399" s="2">
        <v>275000</v>
      </c>
      <c r="R399" s="2">
        <v>19300</v>
      </c>
      <c r="S399" s="2">
        <v>19</v>
      </c>
      <c r="T399" s="1">
        <v>1.7</v>
      </c>
      <c r="U399" s="8" t="s">
        <v>28</v>
      </c>
      <c r="V399" s="8" t="s">
        <v>28</v>
      </c>
    </row>
    <row r="400" spans="1:22" x14ac:dyDescent="0.3">
      <c r="A400" s="1">
        <v>400</v>
      </c>
      <c r="B400" s="8" t="s">
        <v>565</v>
      </c>
      <c r="C400" s="8" t="s">
        <v>18</v>
      </c>
      <c r="D400" s="8" t="s">
        <v>19</v>
      </c>
      <c r="E400" s="8" t="s">
        <v>30</v>
      </c>
      <c r="F400" s="8" t="s">
        <v>20</v>
      </c>
      <c r="G400" s="3">
        <f t="shared" si="6"/>
        <v>3.0071428571428572E-2</v>
      </c>
      <c r="H400" s="4">
        <f>IFERROR(Table1[[#This Row],[TOTAL_GAMES_STREAMED]] / Table1[[#This Row],[TOTAL_TIME_STREAMED]], "")</f>
        <v>3.9640336459441164E-3</v>
      </c>
      <c r="I400" s="4">
        <f>IFERROR(Table1[[#This Row],[TOTAL_FOLLOWERS]] / Table1[[#This Row],[TotalTimeStreamed_Days]], "")</f>
        <v>1916.6586096877115</v>
      </c>
      <c r="J400" s="1">
        <v>6.3</v>
      </c>
      <c r="K400" s="2">
        <v>4370</v>
      </c>
      <c r="L400" s="8" t="str">
        <f>IF(Table1[[#This Row],[ACTIVE_DAYS_PER_WEEK]]&gt;=5, "High", "Low")</f>
        <v>Low</v>
      </c>
      <c r="M400" s="2">
        <v>24839</v>
      </c>
      <c r="N400" s="1">
        <v>1.3</v>
      </c>
      <c r="O400" s="1">
        <v>10343</v>
      </c>
      <c r="P400" s="2">
        <f>Table1[[#This Row],[TOTAL_TIME_STREAMED]]/24</f>
        <v>430.95833333333331</v>
      </c>
      <c r="Q400" s="2">
        <v>826000</v>
      </c>
      <c r="R400" s="2">
        <v>46900000</v>
      </c>
      <c r="S400" s="2">
        <v>41</v>
      </c>
      <c r="T400" s="1">
        <v>4.2</v>
      </c>
      <c r="U400" s="8" t="s">
        <v>28</v>
      </c>
      <c r="V400" s="8" t="s">
        <v>23</v>
      </c>
    </row>
    <row r="401" spans="1:22" x14ac:dyDescent="0.3">
      <c r="A401" s="1">
        <v>401</v>
      </c>
      <c r="B401" s="8" t="s">
        <v>566</v>
      </c>
      <c r="C401" s="8" t="s">
        <v>36</v>
      </c>
      <c r="D401" s="8" t="s">
        <v>19</v>
      </c>
      <c r="E401" s="8" t="s">
        <v>20</v>
      </c>
      <c r="F401" s="8" t="s">
        <v>64</v>
      </c>
      <c r="G401" s="3">
        <f t="shared" si="6"/>
        <v>5.0473118279569891E-3</v>
      </c>
      <c r="H401" s="4">
        <f>IFERROR(Table1[[#This Row],[TOTAL_GAMES_STREAMED]] / Table1[[#This Row],[TOTAL_TIME_STREAMED]], "")</f>
        <v>3.7187801849040983E-2</v>
      </c>
      <c r="I401" s="4">
        <f>IFERROR(Table1[[#This Row],[TOTAL_FOLLOWERS]] / Table1[[#This Row],[TotalTimeStreamed_Days]], "")</f>
        <v>9239.6853870567138</v>
      </c>
      <c r="J401" s="1">
        <v>6</v>
      </c>
      <c r="K401" s="2">
        <v>1933</v>
      </c>
      <c r="L401" s="8" t="str">
        <f>IF(Table1[[#This Row],[ACTIVE_DAYS_PER_WEEK]]&gt;=5, "High", "Low")</f>
        <v>High</v>
      </c>
      <c r="M401" s="2">
        <v>28164</v>
      </c>
      <c r="N401" s="1">
        <v>3.1</v>
      </c>
      <c r="O401" s="1">
        <v>14494</v>
      </c>
      <c r="P401" s="2">
        <f>Table1[[#This Row],[TOTAL_TIME_STREAMED]]/24</f>
        <v>603.91666666666663</v>
      </c>
      <c r="Q401" s="2">
        <v>5580000</v>
      </c>
      <c r="R401" s="2">
        <v>82400000</v>
      </c>
      <c r="S401" s="2">
        <v>539</v>
      </c>
      <c r="T401" s="1">
        <v>6.2</v>
      </c>
      <c r="U401" s="8" t="s">
        <v>37</v>
      </c>
      <c r="V401" s="8" t="s">
        <v>23</v>
      </c>
    </row>
    <row r="402" spans="1:22" x14ac:dyDescent="0.3">
      <c r="A402" s="1">
        <v>402</v>
      </c>
      <c r="B402" s="8" t="s">
        <v>567</v>
      </c>
      <c r="C402" s="8" t="s">
        <v>153</v>
      </c>
      <c r="D402" s="8" t="s">
        <v>19</v>
      </c>
      <c r="E402" s="8" t="s">
        <v>1257</v>
      </c>
      <c r="F402" s="8" t="s">
        <v>20</v>
      </c>
      <c r="G402" s="3">
        <f t="shared" si="6"/>
        <v>9.8634812286689413E-4</v>
      </c>
      <c r="H402" s="4">
        <f>IFERROR(Table1[[#This Row],[TOTAL_GAMES_STREAMED]] / Table1[[#This Row],[TOTAL_TIME_STREAMED]], "")</f>
        <v>8.5097330071269017E-3</v>
      </c>
      <c r="I402" s="4">
        <f>IFERROR(Table1[[#This Row],[TOTAL_FOLLOWERS]] / Table1[[#This Row],[TotalTimeStreamed_Days]], "")</f>
        <v>748.00553132645462</v>
      </c>
      <c r="J402" s="1">
        <v>5.9</v>
      </c>
      <c r="K402" s="2">
        <v>1590</v>
      </c>
      <c r="L402" s="8" t="str">
        <f>IF(Table1[[#This Row],[ACTIVE_DAYS_PER_WEEK]]&gt;=5, "High", "Low")</f>
        <v>Low</v>
      </c>
      <c r="M402" s="2">
        <v>289</v>
      </c>
      <c r="N402" s="1">
        <v>1.5</v>
      </c>
      <c r="O402" s="1">
        <v>9401</v>
      </c>
      <c r="P402" s="2">
        <f>Table1[[#This Row],[TOTAL_TIME_STREAMED]]/24</f>
        <v>391.70833333333331</v>
      </c>
      <c r="Q402" s="2">
        <v>293000</v>
      </c>
      <c r="R402" s="2">
        <v>5310000</v>
      </c>
      <c r="S402" s="2">
        <v>80</v>
      </c>
      <c r="T402" s="1">
        <v>4.0999999999999996</v>
      </c>
      <c r="U402" s="8" t="s">
        <v>37</v>
      </c>
      <c r="V402" s="8" t="s">
        <v>34</v>
      </c>
    </row>
    <row r="403" spans="1:22" x14ac:dyDescent="0.3">
      <c r="A403" s="1">
        <v>403</v>
      </c>
      <c r="B403" s="8" t="s">
        <v>568</v>
      </c>
      <c r="C403" s="8" t="s">
        <v>52</v>
      </c>
      <c r="D403" s="8" t="s">
        <v>19</v>
      </c>
      <c r="E403" s="8" t="s">
        <v>53</v>
      </c>
      <c r="F403" s="8" t="s">
        <v>66</v>
      </c>
      <c r="G403" s="3">
        <f t="shared" si="6"/>
        <v>0</v>
      </c>
      <c r="H403" s="4">
        <f>IFERROR(Table1[[#This Row],[TOTAL_GAMES_STREAMED]] / Table1[[#This Row],[TOTAL_TIME_STREAMED]], "")</f>
        <v>6.5359477124183002E-4</v>
      </c>
      <c r="I403" s="4">
        <f>IFERROR(Table1[[#This Row],[TOTAL_FOLLOWERS]] / Table1[[#This Row],[TotalTimeStreamed_Days]], "")</f>
        <v>432.94117647058823</v>
      </c>
      <c r="J403" s="1">
        <v>9.9</v>
      </c>
      <c r="K403" s="2">
        <v>1668</v>
      </c>
      <c r="L403" s="8" t="str">
        <f>IF(Table1[[#This Row],[ACTIVE_DAYS_PER_WEEK]]&gt;=5, "High", "Low")</f>
        <v>Low</v>
      </c>
      <c r="M403" s="2">
        <v>0</v>
      </c>
      <c r="N403" s="1">
        <v>1.1000000000000001</v>
      </c>
      <c r="O403" s="1">
        <v>3060</v>
      </c>
      <c r="P403" s="2">
        <f>Table1[[#This Row],[TOTAL_TIME_STREAMED]]/24</f>
        <v>127.5</v>
      </c>
      <c r="Q403" s="2">
        <v>55200</v>
      </c>
      <c r="R403" s="2">
        <v>0</v>
      </c>
      <c r="S403" s="2">
        <v>2</v>
      </c>
      <c r="T403" s="1">
        <v>0.5</v>
      </c>
      <c r="U403" s="8" t="s">
        <v>37</v>
      </c>
      <c r="V403" s="8" t="s">
        <v>31</v>
      </c>
    </row>
    <row r="404" spans="1:22" x14ac:dyDescent="0.3">
      <c r="A404" s="1">
        <v>404</v>
      </c>
      <c r="B404" s="8" t="s">
        <v>569</v>
      </c>
      <c r="C404" s="8" t="s">
        <v>18</v>
      </c>
      <c r="D404" s="8" t="s">
        <v>19</v>
      </c>
      <c r="E404" s="8" t="s">
        <v>20</v>
      </c>
      <c r="F404" s="8" t="s">
        <v>143</v>
      </c>
      <c r="G404" s="3">
        <f t="shared" si="6"/>
        <v>1.7898360655737706E-2</v>
      </c>
      <c r="H404" s="4">
        <f>IFERROR(Table1[[#This Row],[TOTAL_GAMES_STREAMED]] / Table1[[#This Row],[TOTAL_TIME_STREAMED]], "")</f>
        <v>6.3393412057178369E-3</v>
      </c>
      <c r="I404" s="4">
        <f>IFERROR(Table1[[#This Row],[TOTAL_FOLLOWERS]] / Table1[[#This Row],[TotalTimeStreamed_Days]], "")</f>
        <v>3639.5276569297703</v>
      </c>
      <c r="J404" s="1">
        <v>5.5</v>
      </c>
      <c r="K404" s="2">
        <v>8630</v>
      </c>
      <c r="L404" s="8" t="str">
        <f>IF(Table1[[#This Row],[ACTIVE_DAYS_PER_WEEK]]&gt;=5, "High", "Low")</f>
        <v>Low</v>
      </c>
      <c r="M404" s="2">
        <v>21836</v>
      </c>
      <c r="N404" s="1">
        <v>1.1000000000000001</v>
      </c>
      <c r="O404" s="1">
        <v>8045</v>
      </c>
      <c r="P404" s="2">
        <f>Table1[[#This Row],[TOTAL_TIME_STREAMED]]/24</f>
        <v>335.20833333333331</v>
      </c>
      <c r="Q404" s="2">
        <v>1220000</v>
      </c>
      <c r="R404" s="2">
        <v>33200000</v>
      </c>
      <c r="S404" s="2">
        <v>51</v>
      </c>
      <c r="T404" s="1">
        <v>3.9</v>
      </c>
      <c r="U404" s="8" t="s">
        <v>37</v>
      </c>
      <c r="V404" s="8" t="s">
        <v>27</v>
      </c>
    </row>
    <row r="405" spans="1:22" x14ac:dyDescent="0.3">
      <c r="A405" s="1">
        <v>405</v>
      </c>
      <c r="B405" s="8" t="s">
        <v>570</v>
      </c>
      <c r="C405" s="8" t="s">
        <v>36</v>
      </c>
      <c r="D405" s="8" t="s">
        <v>19</v>
      </c>
      <c r="E405" s="8" t="s">
        <v>20</v>
      </c>
      <c r="F405" s="8" t="s">
        <v>91</v>
      </c>
      <c r="G405" s="3">
        <f t="shared" si="6"/>
        <v>4.7823691460055096E-3</v>
      </c>
      <c r="H405" s="4">
        <f>IFERROR(Table1[[#This Row],[TOTAL_GAMES_STREAMED]] / Table1[[#This Row],[TOTAL_TIME_STREAMED]], "")</f>
        <v>9.2297899427116487E-3</v>
      </c>
      <c r="I405" s="4">
        <f>IFERROR(Table1[[#This Row],[TOTAL_FOLLOWERS]] / Table1[[#This Row],[TotalTimeStreamed_Days]], "")</f>
        <v>2772.7562062380653</v>
      </c>
      <c r="J405" s="1">
        <v>2.7</v>
      </c>
      <c r="K405" s="2">
        <v>2620</v>
      </c>
      <c r="L405" s="8" t="str">
        <f>IF(Table1[[#This Row],[ACTIVE_DAYS_PER_WEEK]]&gt;=5, "High", "Low")</f>
        <v>Low</v>
      </c>
      <c r="M405" s="2">
        <v>1736</v>
      </c>
      <c r="N405" s="1">
        <v>1.4</v>
      </c>
      <c r="O405" s="1">
        <v>3142</v>
      </c>
      <c r="P405" s="2">
        <f>Table1[[#This Row],[TOTAL_TIME_STREAMED]]/24</f>
        <v>130.91666666666666</v>
      </c>
      <c r="Q405" s="2">
        <v>363000</v>
      </c>
      <c r="R405" s="2">
        <v>2410000</v>
      </c>
      <c r="S405" s="2">
        <v>29</v>
      </c>
      <c r="T405" s="1">
        <v>4.4000000000000004</v>
      </c>
      <c r="U405" s="8" t="s">
        <v>34</v>
      </c>
      <c r="V405" s="8" t="s">
        <v>22</v>
      </c>
    </row>
    <row r="406" spans="1:22" x14ac:dyDescent="0.3">
      <c r="A406" s="1">
        <v>406</v>
      </c>
      <c r="B406" s="8" t="s">
        <v>571</v>
      </c>
      <c r="C406" s="8" t="s">
        <v>18</v>
      </c>
      <c r="D406" s="8" t="s">
        <v>19</v>
      </c>
      <c r="E406" s="8" t="s">
        <v>71</v>
      </c>
      <c r="F406" s="8" t="s">
        <v>86</v>
      </c>
      <c r="G406" s="3">
        <f t="shared" si="6"/>
        <v>2.251908396946565E-3</v>
      </c>
      <c r="H406" s="4">
        <f>IFERROR(Table1[[#This Row],[TOTAL_GAMES_STREAMED]] / Table1[[#This Row],[TOTAL_TIME_STREAMED]], "")</f>
        <v>1.072729062100187E-2</v>
      </c>
      <c r="I406" s="4">
        <f>IFERROR(Table1[[#This Row],[TOTAL_FOLLOWERS]] / Table1[[#This Row],[TotalTimeStreamed_Days]], "")</f>
        <v>1547.0918216710954</v>
      </c>
      <c r="J406" s="1">
        <v>5.7</v>
      </c>
      <c r="K406" s="2">
        <v>3580</v>
      </c>
      <c r="L406" s="8" t="str">
        <f>IF(Table1[[#This Row],[ACTIVE_DAYS_PER_WEEK]]&gt;=5, "High", "Low")</f>
        <v>High</v>
      </c>
      <c r="M406" s="2">
        <v>1475</v>
      </c>
      <c r="N406" s="1">
        <v>1.2</v>
      </c>
      <c r="O406" s="1">
        <v>10161</v>
      </c>
      <c r="P406" s="2">
        <f>Table1[[#This Row],[TOTAL_TIME_STREAMED]]/24</f>
        <v>423.375</v>
      </c>
      <c r="Q406" s="2">
        <v>655000</v>
      </c>
      <c r="R406" s="2">
        <v>2700000</v>
      </c>
      <c r="S406" s="2">
        <v>109</v>
      </c>
      <c r="T406" s="1">
        <v>5</v>
      </c>
      <c r="U406" s="8" t="s">
        <v>23</v>
      </c>
      <c r="V406" s="8" t="s">
        <v>37</v>
      </c>
    </row>
    <row r="407" spans="1:22" x14ac:dyDescent="0.3">
      <c r="A407" s="1">
        <v>407</v>
      </c>
      <c r="B407" s="8" t="s">
        <v>572</v>
      </c>
      <c r="C407" s="8" t="s">
        <v>57</v>
      </c>
      <c r="D407" s="8" t="s">
        <v>19</v>
      </c>
      <c r="E407" s="8" t="s">
        <v>39</v>
      </c>
      <c r="F407" s="8" t="s">
        <v>43</v>
      </c>
      <c r="G407" s="3">
        <f t="shared" si="6"/>
        <v>7.8014981273408241E-3</v>
      </c>
      <c r="H407" s="4">
        <f>IFERROR(Table1[[#This Row],[TOTAL_GAMES_STREAMED]] / Table1[[#This Row],[TOTAL_TIME_STREAMED]], "")</f>
        <v>4.1091781643671263E-2</v>
      </c>
      <c r="I407" s="4">
        <f>IFERROR(Table1[[#This Row],[TOTAL_FOLLOWERS]] / Table1[[#This Row],[TotalTimeStreamed_Days]], "")</f>
        <v>961.00779844031206</v>
      </c>
      <c r="J407" s="1">
        <v>3.5</v>
      </c>
      <c r="K407" s="2">
        <v>1310</v>
      </c>
      <c r="L407" s="8" t="str">
        <f>IF(Table1[[#This Row],[ACTIVE_DAYS_PER_WEEK]]&gt;=5, "High", "Low")</f>
        <v>High</v>
      </c>
      <c r="M407" s="2">
        <v>2083</v>
      </c>
      <c r="N407" s="1">
        <v>1.2</v>
      </c>
      <c r="O407" s="1">
        <v>6668</v>
      </c>
      <c r="P407" s="2">
        <f>Table1[[#This Row],[TOTAL_TIME_STREAMED]]/24</f>
        <v>277.83333333333331</v>
      </c>
      <c r="Q407" s="2">
        <v>267000</v>
      </c>
      <c r="R407" s="2">
        <v>4240000</v>
      </c>
      <c r="S407" s="2">
        <v>274</v>
      </c>
      <c r="T407" s="1">
        <v>5.3</v>
      </c>
      <c r="U407" s="8" t="s">
        <v>28</v>
      </c>
      <c r="V407" s="8" t="s">
        <v>28</v>
      </c>
    </row>
    <row r="408" spans="1:22" x14ac:dyDescent="0.3">
      <c r="A408" s="1">
        <v>408</v>
      </c>
      <c r="B408" s="8" t="s">
        <v>573</v>
      </c>
      <c r="C408" s="8" t="s">
        <v>36</v>
      </c>
      <c r="D408" s="8" t="s">
        <v>19</v>
      </c>
      <c r="E408" s="8" t="s">
        <v>30</v>
      </c>
      <c r="F408" s="8" t="s">
        <v>20</v>
      </c>
      <c r="G408" s="3">
        <f t="shared" si="6"/>
        <v>2.7404371584699451E-3</v>
      </c>
      <c r="H408" s="4">
        <f>IFERROR(Table1[[#This Row],[TOTAL_GAMES_STREAMED]] / Table1[[#This Row],[TOTAL_TIME_STREAMED]], "")</f>
        <v>2.6183970856102003E-2</v>
      </c>
      <c r="I408" s="4">
        <f>IFERROR(Table1[[#This Row],[TOTAL_FOLLOWERS]] / Table1[[#This Row],[TotalTimeStreamed_Days]], "")</f>
        <v>4000</v>
      </c>
      <c r="J408" s="1">
        <v>4.8</v>
      </c>
      <c r="K408" s="2">
        <v>7720</v>
      </c>
      <c r="L408" s="8" t="str">
        <f>IF(Table1[[#This Row],[ACTIVE_DAYS_PER_WEEK]]&gt;=5, "High", "Low")</f>
        <v>Low</v>
      </c>
      <c r="M408" s="2">
        <v>2006</v>
      </c>
      <c r="N408" s="1">
        <v>2.2999999999999998</v>
      </c>
      <c r="O408" s="1">
        <v>4392</v>
      </c>
      <c r="P408" s="2">
        <f>Table1[[#This Row],[TOTAL_TIME_STREAMED]]/24</f>
        <v>183</v>
      </c>
      <c r="Q408" s="2">
        <v>732000</v>
      </c>
      <c r="R408" s="2">
        <v>1900000</v>
      </c>
      <c r="S408" s="2">
        <v>115</v>
      </c>
      <c r="T408" s="1">
        <v>3.2</v>
      </c>
      <c r="U408" s="8" t="s">
        <v>27</v>
      </c>
      <c r="V408" s="8" t="s">
        <v>28</v>
      </c>
    </row>
    <row r="409" spans="1:22" x14ac:dyDescent="0.3">
      <c r="A409" s="1">
        <v>409</v>
      </c>
      <c r="B409" s="8" t="s">
        <v>574</v>
      </c>
      <c r="C409" s="8" t="s">
        <v>41</v>
      </c>
      <c r="D409" s="8" t="s">
        <v>19</v>
      </c>
      <c r="E409" s="8" t="s">
        <v>81</v>
      </c>
      <c r="F409" s="8" t="s">
        <v>575</v>
      </c>
      <c r="G409" s="3">
        <f t="shared" si="6"/>
        <v>1.0534825870646767E-3</v>
      </c>
      <c r="H409" s="4">
        <f>IFERROR(Table1[[#This Row],[TOTAL_GAMES_STREAMED]] / Table1[[#This Row],[TOTAL_TIME_STREAMED]], "")</f>
        <v>5.9519958594811415E-3</v>
      </c>
      <c r="I409" s="4">
        <f>IFERROR(Table1[[#This Row],[TOTAL_FOLLOWERS]] / Table1[[#This Row],[TotalTimeStreamed_Days]], "")</f>
        <v>1248.3664359190011</v>
      </c>
      <c r="J409" s="1">
        <v>6.9</v>
      </c>
      <c r="K409" s="2">
        <v>2240</v>
      </c>
      <c r="L409" s="8" t="str">
        <f>IF(Table1[[#This Row],[ACTIVE_DAYS_PER_WEEK]]&gt;=5, "High", "Low")</f>
        <v>High</v>
      </c>
      <c r="M409" s="2">
        <v>847</v>
      </c>
      <c r="N409" s="1">
        <v>1.3</v>
      </c>
      <c r="O409" s="1">
        <v>15457</v>
      </c>
      <c r="P409" s="2">
        <f>Table1[[#This Row],[TOTAL_TIME_STREAMED]]/24</f>
        <v>644.04166666666663</v>
      </c>
      <c r="Q409" s="2">
        <v>804000</v>
      </c>
      <c r="R409" s="2">
        <v>30400000</v>
      </c>
      <c r="S409" s="2">
        <v>92</v>
      </c>
      <c r="T409" s="1">
        <v>5.7</v>
      </c>
      <c r="U409" s="8" t="s">
        <v>28</v>
      </c>
      <c r="V409" s="8" t="s">
        <v>28</v>
      </c>
    </row>
    <row r="410" spans="1:22" x14ac:dyDescent="0.3">
      <c r="A410" s="1">
        <v>410</v>
      </c>
      <c r="B410" s="8" t="s">
        <v>576</v>
      </c>
      <c r="C410" s="8" t="s">
        <v>73</v>
      </c>
      <c r="D410" s="8" t="s">
        <v>19</v>
      </c>
      <c r="E410" s="8" t="s">
        <v>30</v>
      </c>
      <c r="F410" s="8" t="s">
        <v>78</v>
      </c>
      <c r="G410" s="3">
        <f t="shared" si="6"/>
        <v>8.9018404907975461E-3</v>
      </c>
      <c r="H410" s="4">
        <f>IFERROR(Table1[[#This Row],[TOTAL_GAMES_STREAMED]] / Table1[[#This Row],[TOTAL_TIME_STREAMED]], "")</f>
        <v>4.4706723891273252E-3</v>
      </c>
      <c r="I410" s="4">
        <f>IFERROR(Table1[[#This Row],[TOTAL_FOLLOWERS]] / Table1[[#This Row],[TotalTimeStreamed_Days]], "")</f>
        <v>699.57081545064375</v>
      </c>
      <c r="J410" s="1">
        <v>5.8</v>
      </c>
      <c r="K410" s="2">
        <v>1780</v>
      </c>
      <c r="L410" s="8" t="str">
        <f>IF(Table1[[#This Row],[ACTIVE_DAYS_PER_WEEK]]&gt;=5, "High", "Low")</f>
        <v>Low</v>
      </c>
      <c r="M410" s="2">
        <v>1451</v>
      </c>
      <c r="N410" s="1">
        <v>1.4</v>
      </c>
      <c r="O410" s="1">
        <v>5592</v>
      </c>
      <c r="P410" s="2">
        <f>Table1[[#This Row],[TOTAL_TIME_STREAMED]]/24</f>
        <v>233</v>
      </c>
      <c r="Q410" s="2">
        <v>163000</v>
      </c>
      <c r="R410" s="2">
        <v>1340000</v>
      </c>
      <c r="S410" s="2">
        <v>25</v>
      </c>
      <c r="T410" s="1">
        <v>3.9</v>
      </c>
      <c r="U410" s="8" t="s">
        <v>31</v>
      </c>
      <c r="V410" s="8" t="s">
        <v>27</v>
      </c>
    </row>
    <row r="411" spans="1:22" x14ac:dyDescent="0.3">
      <c r="A411" s="1">
        <v>411</v>
      </c>
      <c r="B411" s="8" t="s">
        <v>577</v>
      </c>
      <c r="C411" s="8" t="s">
        <v>50</v>
      </c>
      <c r="D411" s="8" t="s">
        <v>19</v>
      </c>
      <c r="E411" s="8" t="s">
        <v>20</v>
      </c>
      <c r="F411" s="8" t="s">
        <v>55</v>
      </c>
      <c r="G411" s="3">
        <f t="shared" si="6"/>
        <v>5.3883792048929667E-3</v>
      </c>
      <c r="H411" s="4">
        <f>IFERROR(Table1[[#This Row],[TOTAL_GAMES_STREAMED]] / Table1[[#This Row],[TOTAL_TIME_STREAMED]], "")</f>
        <v>1.8900889453621346E-2</v>
      </c>
      <c r="I411" s="4">
        <f>IFERROR(Table1[[#This Row],[TOTAL_FOLLOWERS]] / Table1[[#This Row],[TotalTimeStreamed_Days]], "")</f>
        <v>1246.5057179161374</v>
      </c>
      <c r="J411" s="1">
        <v>7.5</v>
      </c>
      <c r="K411" s="2">
        <v>3680</v>
      </c>
      <c r="L411" s="8" t="str">
        <f>IF(Table1[[#This Row],[ACTIVE_DAYS_PER_WEEK]]&gt;=5, "High", "Low")</f>
        <v>Low</v>
      </c>
      <c r="M411" s="2">
        <v>1762</v>
      </c>
      <c r="N411" s="1">
        <v>2.4</v>
      </c>
      <c r="O411" s="1">
        <v>6296</v>
      </c>
      <c r="P411" s="2">
        <f>Table1[[#This Row],[TOTAL_TIME_STREAMED]]/24</f>
        <v>262.33333333333331</v>
      </c>
      <c r="Q411" s="2">
        <v>327000</v>
      </c>
      <c r="R411" s="2">
        <v>1560000</v>
      </c>
      <c r="S411" s="2">
        <v>119</v>
      </c>
      <c r="T411" s="1">
        <v>3.4</v>
      </c>
      <c r="U411" s="8" t="s">
        <v>22</v>
      </c>
      <c r="V411" s="8" t="s">
        <v>34</v>
      </c>
    </row>
    <row r="412" spans="1:22" x14ac:dyDescent="0.3">
      <c r="A412" s="1">
        <v>412</v>
      </c>
      <c r="B412" s="8" t="s">
        <v>578</v>
      </c>
      <c r="C412" s="8" t="s">
        <v>18</v>
      </c>
      <c r="D412" s="8" t="s">
        <v>19</v>
      </c>
      <c r="E412" s="8" t="s">
        <v>39</v>
      </c>
      <c r="F412" s="8" t="s">
        <v>43</v>
      </c>
      <c r="G412" s="3">
        <f t="shared" si="6"/>
        <v>8.9561643835616433E-3</v>
      </c>
      <c r="H412" s="4">
        <f>IFERROR(Table1[[#This Row],[TOTAL_GAMES_STREAMED]] / Table1[[#This Row],[TOTAL_TIME_STREAMED]], "")</f>
        <v>2.039507439712673E-2</v>
      </c>
      <c r="I412" s="4">
        <f>IFERROR(Table1[[#This Row],[TOTAL_FOLLOWERS]] / Table1[[#This Row],[TotalTimeStreamed_Days]], "")</f>
        <v>6741.9189327860449</v>
      </c>
      <c r="J412" s="1">
        <v>6.1</v>
      </c>
      <c r="K412" s="2">
        <v>1675</v>
      </c>
      <c r="L412" s="8" t="str">
        <f>IF(Table1[[#This Row],[ACTIVE_DAYS_PER_WEEK]]&gt;=5, "High", "Low")</f>
        <v>Low</v>
      </c>
      <c r="M412" s="2">
        <v>19614</v>
      </c>
      <c r="N412" s="1">
        <v>2.2999999999999998</v>
      </c>
      <c r="O412" s="1">
        <v>7796</v>
      </c>
      <c r="P412" s="2">
        <f>Table1[[#This Row],[TOTAL_TIME_STREAMED]]/24</f>
        <v>324.83333333333331</v>
      </c>
      <c r="Q412" s="2">
        <v>2190000</v>
      </c>
      <c r="R412" s="2">
        <v>25600000</v>
      </c>
      <c r="S412" s="2">
        <v>159</v>
      </c>
      <c r="T412" s="1">
        <v>4.2</v>
      </c>
      <c r="U412" s="8" t="s">
        <v>37</v>
      </c>
      <c r="V412" s="8" t="s">
        <v>23</v>
      </c>
    </row>
    <row r="413" spans="1:22" x14ac:dyDescent="0.3">
      <c r="A413" s="1">
        <v>413</v>
      </c>
      <c r="B413" s="8" t="s">
        <v>579</v>
      </c>
      <c r="C413" s="8" t="s">
        <v>18</v>
      </c>
      <c r="D413" s="8" t="s">
        <v>19</v>
      </c>
      <c r="E413" s="8" t="s">
        <v>20</v>
      </c>
      <c r="F413" s="8" t="s">
        <v>55</v>
      </c>
      <c r="G413" s="3">
        <f t="shared" si="6"/>
        <v>4.472043010752688E-3</v>
      </c>
      <c r="H413" s="4">
        <f>IFERROR(Table1[[#This Row],[TOTAL_GAMES_STREAMED]] / Table1[[#This Row],[TOTAL_TIME_STREAMED]], "")</f>
        <v>8.0790717662226036E-2</v>
      </c>
      <c r="I413" s="4">
        <f>IFERROR(Table1[[#This Row],[TOTAL_FOLLOWERS]] / Table1[[#This Row],[TotalTimeStreamed_Days]], "")</f>
        <v>9591.7490330898163</v>
      </c>
      <c r="J413" s="1">
        <v>3.4</v>
      </c>
      <c r="K413" s="2">
        <v>1462</v>
      </c>
      <c r="L413" s="8" t="str">
        <f>IF(Table1[[#This Row],[ACTIVE_DAYS_PER_WEEK]]&gt;=5, "High", "Low")</f>
        <v>High</v>
      </c>
      <c r="M413" s="2">
        <v>8318</v>
      </c>
      <c r="N413" s="1">
        <v>1.7</v>
      </c>
      <c r="O413" s="1">
        <v>4654</v>
      </c>
      <c r="P413" s="2">
        <f>Table1[[#This Row],[TOTAL_TIME_STREAMED]]/24</f>
        <v>193.91666666666666</v>
      </c>
      <c r="Q413" s="2">
        <v>1860000</v>
      </c>
      <c r="R413" s="2">
        <v>10600000</v>
      </c>
      <c r="S413" s="2">
        <v>376</v>
      </c>
      <c r="T413" s="1">
        <v>5.2</v>
      </c>
      <c r="U413" s="8" t="s">
        <v>27</v>
      </c>
      <c r="V413" s="8" t="s">
        <v>37</v>
      </c>
    </row>
    <row r="414" spans="1:22" x14ac:dyDescent="0.3">
      <c r="A414" s="1">
        <v>414</v>
      </c>
      <c r="B414" s="8" t="s">
        <v>580</v>
      </c>
      <c r="C414" s="8" t="s">
        <v>73</v>
      </c>
      <c r="D414" s="8" t="s">
        <v>19</v>
      </c>
      <c r="E414" s="8" t="s">
        <v>78</v>
      </c>
      <c r="F414" s="8" t="s">
        <v>55</v>
      </c>
      <c r="G414" s="3">
        <f t="shared" si="6"/>
        <v>7.3221757322175732E-3</v>
      </c>
      <c r="H414" s="4">
        <f>IFERROR(Table1[[#This Row],[TOTAL_GAMES_STREAMED]] / Table1[[#This Row],[TOTAL_TIME_STREAMED]], "")</f>
        <v>1.8893850910340088E-3</v>
      </c>
      <c r="I414" s="4">
        <f>IFERROR(Table1[[#This Row],[TOTAL_FOLLOWERS]] / Table1[[#This Row],[TotalTimeStreamed_Days]], "")</f>
        <v>197.04568876674682</v>
      </c>
      <c r="J414" s="1">
        <v>19.600000000000001</v>
      </c>
      <c r="K414" s="2">
        <v>2320</v>
      </c>
      <c r="L414" s="8" t="str">
        <f>IF(Table1[[#This Row],[ACTIVE_DAYS_PER_WEEK]]&gt;=5, "High", "Low")</f>
        <v>Low</v>
      </c>
      <c r="M414" s="2">
        <v>350</v>
      </c>
      <c r="N414" s="1">
        <v>1.1000000000000001</v>
      </c>
      <c r="O414" s="1">
        <v>5822</v>
      </c>
      <c r="P414" s="2">
        <f>Table1[[#This Row],[TOTAL_TIME_STREAMED]]/24</f>
        <v>242.58333333333334</v>
      </c>
      <c r="Q414" s="2">
        <v>47800</v>
      </c>
      <c r="R414" s="2">
        <v>7200</v>
      </c>
      <c r="S414" s="2">
        <v>11</v>
      </c>
      <c r="T414" s="1">
        <v>1.2</v>
      </c>
      <c r="U414" s="8" t="s">
        <v>31</v>
      </c>
      <c r="V414" s="8" t="s">
        <v>23</v>
      </c>
    </row>
    <row r="415" spans="1:22" x14ac:dyDescent="0.3">
      <c r="A415" s="1">
        <v>415</v>
      </c>
      <c r="B415" s="8" t="s">
        <v>581</v>
      </c>
      <c r="C415" s="8" t="s">
        <v>36</v>
      </c>
      <c r="D415" s="8" t="s">
        <v>19</v>
      </c>
      <c r="E415" s="8" t="s">
        <v>39</v>
      </c>
      <c r="F415" s="8" t="s">
        <v>30</v>
      </c>
      <c r="G415" s="3">
        <f t="shared" si="6"/>
        <v>2.8051401869158877E-2</v>
      </c>
      <c r="H415" s="4">
        <f>IFERROR(Table1[[#This Row],[TOTAL_GAMES_STREAMED]] / Table1[[#This Row],[TOTAL_TIME_STREAMED]], "")</f>
        <v>6.547767523073085E-2</v>
      </c>
      <c r="I415" s="4">
        <f>IFERROR(Table1[[#This Row],[TOTAL_FOLLOWERS]] / Table1[[#This Row],[TotalTimeStreamed_Days]], "")</f>
        <v>3202.793714143178</v>
      </c>
      <c r="J415" s="1">
        <v>4</v>
      </c>
      <c r="K415" s="2">
        <v>3700</v>
      </c>
      <c r="L415" s="8" t="str">
        <f>IF(Table1[[#This Row],[ACTIVE_DAYS_PER_WEEK]]&gt;=5, "High", "Low")</f>
        <v>High</v>
      </c>
      <c r="M415" s="2">
        <v>30015</v>
      </c>
      <c r="N415" s="1">
        <v>1.3</v>
      </c>
      <c r="O415" s="1">
        <v>8018</v>
      </c>
      <c r="P415" s="2">
        <f>Table1[[#This Row],[TOTAL_TIME_STREAMED]]/24</f>
        <v>334.08333333333331</v>
      </c>
      <c r="Q415" s="2">
        <v>1070000</v>
      </c>
      <c r="R415" s="2">
        <v>79800000</v>
      </c>
      <c r="S415" s="2">
        <v>525</v>
      </c>
      <c r="T415" s="1">
        <v>5.0999999999999996</v>
      </c>
      <c r="U415" s="8" t="s">
        <v>27</v>
      </c>
      <c r="V415" s="8" t="s">
        <v>28</v>
      </c>
    </row>
    <row r="416" spans="1:22" x14ac:dyDescent="0.3">
      <c r="A416" s="1">
        <v>416</v>
      </c>
      <c r="B416" s="8" t="s">
        <v>582</v>
      </c>
      <c r="C416" s="8" t="s">
        <v>52</v>
      </c>
      <c r="D416" s="8" t="s">
        <v>19</v>
      </c>
      <c r="E416" s="8" t="s">
        <v>53</v>
      </c>
      <c r="F416" s="8" t="s">
        <v>20</v>
      </c>
      <c r="G416" s="3">
        <f t="shared" si="6"/>
        <v>2.7164705882352942E-2</v>
      </c>
      <c r="H416" s="4">
        <f>IFERROR(Table1[[#This Row],[TOTAL_GAMES_STREAMED]] / Table1[[#This Row],[TOTAL_TIME_STREAMED]], "")</f>
        <v>2.8076743097800654E-2</v>
      </c>
      <c r="I416" s="4">
        <f>IFERROR(Table1[[#This Row],[TOTAL_FOLLOWERS]] / Table1[[#This Row],[TotalTimeStreamed_Days]], "")</f>
        <v>2863.8277959756665</v>
      </c>
      <c r="J416" s="1">
        <v>3.8</v>
      </c>
      <c r="K416" s="2">
        <v>4460</v>
      </c>
      <c r="L416" s="8" t="str">
        <f>IF(Table1[[#This Row],[ACTIVE_DAYS_PER_WEEK]]&gt;=5, "High", "Low")</f>
        <v>Low</v>
      </c>
      <c r="M416" s="2">
        <v>6927</v>
      </c>
      <c r="N416" s="1">
        <v>1.6</v>
      </c>
      <c r="O416" s="1">
        <v>2137</v>
      </c>
      <c r="P416" s="2">
        <f>Table1[[#This Row],[TOTAL_TIME_STREAMED]]/24</f>
        <v>89.041666666666671</v>
      </c>
      <c r="Q416" s="2">
        <v>255000</v>
      </c>
      <c r="R416" s="2">
        <v>3950000</v>
      </c>
      <c r="S416" s="2">
        <v>60</v>
      </c>
      <c r="T416" s="1">
        <v>1.4</v>
      </c>
      <c r="U416" s="8" t="s">
        <v>28</v>
      </c>
      <c r="V416" s="8" t="s">
        <v>23</v>
      </c>
    </row>
    <row r="417" spans="1:22" x14ac:dyDescent="0.3">
      <c r="A417" s="1">
        <v>417</v>
      </c>
      <c r="B417" s="8" t="s">
        <v>583</v>
      </c>
      <c r="C417" s="8" t="s">
        <v>73</v>
      </c>
      <c r="D417" s="8" t="s">
        <v>19</v>
      </c>
      <c r="E417" s="8" t="s">
        <v>78</v>
      </c>
      <c r="G417" s="3">
        <f t="shared" si="6"/>
        <v>0</v>
      </c>
      <c r="H417" s="4">
        <f>IFERROR(Table1[[#This Row],[TOTAL_GAMES_STREAMED]] / Table1[[#This Row],[TOTAL_TIME_STREAMED]], "")</f>
        <v>6.1349693251533746E-4</v>
      </c>
      <c r="I417" s="4">
        <f>IFERROR(Table1[[#This Row],[TOTAL_FOLLOWERS]] / Table1[[#This Row],[TotalTimeStreamed_Days]], "")</f>
        <v>22.085889570552144</v>
      </c>
      <c r="J417" s="1">
        <v>20.399999999999999</v>
      </c>
      <c r="K417" s="2">
        <v>310</v>
      </c>
      <c r="L417" s="8" t="str">
        <f>IF(Table1[[#This Row],[ACTIVE_DAYS_PER_WEEK]]&gt;=5, "High", "Low")</f>
        <v>Low</v>
      </c>
      <c r="M417" s="2">
        <v>0</v>
      </c>
      <c r="N417" s="1">
        <v>1</v>
      </c>
      <c r="O417" s="1">
        <v>1630</v>
      </c>
      <c r="P417" s="2">
        <f>Table1[[#This Row],[TOTAL_TIME_STREAMED]]/24</f>
        <v>67.916666666666671</v>
      </c>
      <c r="Q417" s="2">
        <v>1500</v>
      </c>
      <c r="R417" s="2">
        <v>0</v>
      </c>
      <c r="S417" s="2">
        <v>1</v>
      </c>
      <c r="T417" s="1">
        <v>2.2999999999999998</v>
      </c>
      <c r="U417" s="8" t="s">
        <v>22</v>
      </c>
      <c r="V417" s="8" t="s">
        <v>31</v>
      </c>
    </row>
    <row r="418" spans="1:22" x14ac:dyDescent="0.3">
      <c r="A418" s="1">
        <v>418</v>
      </c>
      <c r="B418" s="8" t="s">
        <v>584</v>
      </c>
      <c r="C418" s="8" t="s">
        <v>18</v>
      </c>
      <c r="D418" s="8" t="s">
        <v>19</v>
      </c>
      <c r="E418" s="8" t="s">
        <v>307</v>
      </c>
      <c r="F418" s="8" t="s">
        <v>585</v>
      </c>
      <c r="G418" s="3">
        <f t="shared" si="6"/>
        <v>7.75561797752809E-3</v>
      </c>
      <c r="H418" s="4">
        <f>IFERROR(Table1[[#This Row],[TOTAL_GAMES_STREAMED]] / Table1[[#This Row],[TOTAL_TIME_STREAMED]], "")</f>
        <v>1.3231756214915798E-2</v>
      </c>
      <c r="I418" s="4">
        <f>IFERROR(Table1[[#This Row],[TOTAL_FOLLOWERS]] / Table1[[#This Row],[TotalTimeStreamed_Days]], "")</f>
        <v>3425.8219727345627</v>
      </c>
      <c r="J418" s="1">
        <v>4.2</v>
      </c>
      <c r="K418" s="2">
        <v>6100</v>
      </c>
      <c r="L418" s="8" t="str">
        <f>IF(Table1[[#This Row],[ACTIVE_DAYS_PER_WEEK]]&gt;=5, "High", "Low")</f>
        <v>Low</v>
      </c>
      <c r="M418" s="2">
        <v>2761</v>
      </c>
      <c r="N418" s="1">
        <v>1.1000000000000001</v>
      </c>
      <c r="O418" s="1">
        <v>2494</v>
      </c>
      <c r="P418" s="2">
        <f>Table1[[#This Row],[TOTAL_TIME_STREAMED]]/24</f>
        <v>103.91666666666667</v>
      </c>
      <c r="Q418" s="2">
        <v>356000</v>
      </c>
      <c r="R418" s="2">
        <v>1610000</v>
      </c>
      <c r="S418" s="2">
        <v>33</v>
      </c>
      <c r="T418" s="1">
        <v>1.9</v>
      </c>
      <c r="U418" s="8" t="s">
        <v>37</v>
      </c>
      <c r="V418" s="8" t="s">
        <v>22</v>
      </c>
    </row>
    <row r="419" spans="1:22" x14ac:dyDescent="0.3">
      <c r="A419" s="1">
        <v>419</v>
      </c>
      <c r="B419" s="8" t="s">
        <v>586</v>
      </c>
      <c r="C419" s="8" t="s">
        <v>50</v>
      </c>
      <c r="D419" s="8" t="s">
        <v>19</v>
      </c>
      <c r="E419" s="8" t="s">
        <v>20</v>
      </c>
      <c r="F419" s="8" t="s">
        <v>143</v>
      </c>
      <c r="G419" s="3">
        <f t="shared" si="6"/>
        <v>5.423255813953488E-3</v>
      </c>
      <c r="H419" s="4">
        <f>IFERROR(Table1[[#This Row],[TOTAL_GAMES_STREAMED]] / Table1[[#This Row],[TOTAL_TIME_STREAMED]], "")</f>
        <v>5.6318197817669833E-3</v>
      </c>
      <c r="I419" s="4">
        <f>IFERROR(Table1[[#This Row],[TOTAL_FOLLOWERS]] / Table1[[#This Row],[TotalTimeStreamed_Days]], "")</f>
        <v>1816.2618796198522</v>
      </c>
      <c r="J419" s="1">
        <v>4.3</v>
      </c>
      <c r="K419" s="2">
        <v>3250</v>
      </c>
      <c r="L419" s="8" t="str">
        <f>IF(Table1[[#This Row],[ACTIVE_DAYS_PER_WEEK]]&gt;=5, "High", "Low")</f>
        <v>Low</v>
      </c>
      <c r="M419" s="2">
        <v>1166</v>
      </c>
      <c r="N419" s="1">
        <v>1</v>
      </c>
      <c r="O419" s="1">
        <v>2841</v>
      </c>
      <c r="P419" s="2">
        <f>Table1[[#This Row],[TOTAL_TIME_STREAMED]]/24</f>
        <v>118.375</v>
      </c>
      <c r="Q419" s="2">
        <v>215000</v>
      </c>
      <c r="R419" s="2">
        <v>773000</v>
      </c>
      <c r="S419" s="2">
        <v>16</v>
      </c>
      <c r="T419" s="1">
        <v>1.9</v>
      </c>
      <c r="U419" s="8" t="s">
        <v>31</v>
      </c>
      <c r="V419" s="8" t="s">
        <v>28</v>
      </c>
    </row>
    <row r="420" spans="1:22" x14ac:dyDescent="0.3">
      <c r="A420" s="1">
        <v>420</v>
      </c>
      <c r="B420" s="8" t="s">
        <v>587</v>
      </c>
      <c r="C420" s="8" t="s">
        <v>52</v>
      </c>
      <c r="D420" s="8" t="s">
        <v>19</v>
      </c>
      <c r="E420" s="8" t="s">
        <v>588</v>
      </c>
      <c r="G420" s="3">
        <f t="shared" si="6"/>
        <v>0</v>
      </c>
      <c r="H420" s="4">
        <f>IFERROR(Table1[[#This Row],[TOTAL_GAMES_STREAMED]] / Table1[[#This Row],[TOTAL_TIME_STREAMED]], "")</f>
        <v>6.2500000000000003E-3</v>
      </c>
      <c r="I420" s="4">
        <f>IFERROR(Table1[[#This Row],[TOTAL_FOLLOWERS]] / Table1[[#This Row],[TotalTimeStreamed_Days]], "")</f>
        <v>42</v>
      </c>
      <c r="J420" s="1">
        <v>8.1999999999999993</v>
      </c>
      <c r="K420" s="2">
        <v>30</v>
      </c>
      <c r="L420" s="8" t="str">
        <f>IF(Table1[[#This Row],[ACTIVE_DAYS_PER_WEEK]]&gt;=5, "High", "Low")</f>
        <v>Low</v>
      </c>
      <c r="M420" s="2">
        <v>0</v>
      </c>
      <c r="N420" s="1">
        <v>1</v>
      </c>
      <c r="O420" s="1">
        <v>160</v>
      </c>
      <c r="P420" s="2">
        <f>Table1[[#This Row],[TOTAL_TIME_STREAMED]]/24</f>
        <v>6.666666666666667</v>
      </c>
      <c r="Q420" s="2">
        <v>280</v>
      </c>
      <c r="R420" s="2">
        <v>0</v>
      </c>
      <c r="S420" s="2">
        <v>1</v>
      </c>
      <c r="T420" s="1">
        <v>2</v>
      </c>
      <c r="U420" s="8" t="s">
        <v>27</v>
      </c>
      <c r="V420" s="8" t="s">
        <v>37</v>
      </c>
    </row>
    <row r="421" spans="1:22" x14ac:dyDescent="0.3">
      <c r="A421" s="1">
        <v>421</v>
      </c>
      <c r="B421" s="8" t="s">
        <v>589</v>
      </c>
      <c r="C421" s="8" t="s">
        <v>50</v>
      </c>
      <c r="D421" s="8" t="s">
        <v>19</v>
      </c>
      <c r="E421" s="8" t="s">
        <v>81</v>
      </c>
      <c r="F421" s="8" t="s">
        <v>64</v>
      </c>
      <c r="G421" s="3">
        <f t="shared" si="6"/>
        <v>1.1325874125874125E-2</v>
      </c>
      <c r="H421" s="4">
        <f>IFERROR(Table1[[#This Row],[TOTAL_GAMES_STREAMED]] / Table1[[#This Row],[TOTAL_TIME_STREAMED]], "")</f>
        <v>1.3119533527696793E-2</v>
      </c>
      <c r="I421" s="4">
        <f>IFERROR(Table1[[#This Row],[TOTAL_FOLLOWERS]] / Table1[[#This Row],[TotalTimeStreamed_Days]], "")</f>
        <v>1563.4110787172012</v>
      </c>
      <c r="J421" s="1">
        <v>6.7</v>
      </c>
      <c r="K421" s="2">
        <v>4320</v>
      </c>
      <c r="L421" s="8" t="str">
        <f>IF(Table1[[#This Row],[ACTIVE_DAYS_PER_WEEK]]&gt;=5, "High", "Low")</f>
        <v>Low</v>
      </c>
      <c r="M421" s="2">
        <v>8098</v>
      </c>
      <c r="N421" s="1">
        <v>2.1</v>
      </c>
      <c r="O421" s="1">
        <v>10976</v>
      </c>
      <c r="P421" s="2">
        <f>Table1[[#This Row],[TOTAL_TIME_STREAMED]]/24</f>
        <v>457.33333333333331</v>
      </c>
      <c r="Q421" s="2">
        <v>715000</v>
      </c>
      <c r="R421" s="2">
        <v>12400000</v>
      </c>
      <c r="S421" s="2">
        <v>144</v>
      </c>
      <c r="T421" s="1">
        <v>4.2</v>
      </c>
      <c r="U421" s="8" t="s">
        <v>31</v>
      </c>
      <c r="V421" s="8" t="s">
        <v>28</v>
      </c>
    </row>
    <row r="422" spans="1:22" x14ac:dyDescent="0.3">
      <c r="A422" s="1">
        <v>422</v>
      </c>
      <c r="B422" s="8" t="s">
        <v>590</v>
      </c>
      <c r="C422" s="8" t="s">
        <v>52</v>
      </c>
      <c r="D422" s="8" t="s">
        <v>19</v>
      </c>
      <c r="E422" s="8" t="s">
        <v>53</v>
      </c>
      <c r="F422" s="8" t="s">
        <v>591</v>
      </c>
      <c r="G422" s="3">
        <f t="shared" si="6"/>
        <v>8.5646511627906971E-2</v>
      </c>
      <c r="H422" s="4">
        <f>IFERROR(Table1[[#This Row],[TOTAL_GAMES_STREAMED]] / Table1[[#This Row],[TOTAL_TIME_STREAMED]], "")</f>
        <v>4.912023460410557E-2</v>
      </c>
      <c r="I422" s="4">
        <f>IFERROR(Table1[[#This Row],[TOTAL_FOLLOWERS]] / Table1[[#This Row],[TotalTimeStreamed_Days]], "")</f>
        <v>687.81658224473483</v>
      </c>
      <c r="J422" s="1">
        <v>7.3</v>
      </c>
      <c r="K422" s="2">
        <v>1480</v>
      </c>
      <c r="L422" s="8" t="str">
        <f>IF(Table1[[#This Row],[ACTIVE_DAYS_PER_WEEK]]&gt;=5, "High", "Low")</f>
        <v>High</v>
      </c>
      <c r="M422" s="2">
        <v>36828</v>
      </c>
      <c r="N422" s="1">
        <v>1.9</v>
      </c>
      <c r="O422" s="1">
        <v>15004</v>
      </c>
      <c r="P422" s="2">
        <f>Table1[[#This Row],[TOTAL_TIME_STREAMED]]/24</f>
        <v>625.16666666666663</v>
      </c>
      <c r="Q422" s="2">
        <v>430000</v>
      </c>
      <c r="R422" s="2">
        <v>89700000</v>
      </c>
      <c r="S422" s="2">
        <v>737</v>
      </c>
      <c r="T422" s="1">
        <v>5.2</v>
      </c>
      <c r="U422" s="8" t="s">
        <v>28</v>
      </c>
      <c r="V422" s="8" t="s">
        <v>28</v>
      </c>
    </row>
    <row r="423" spans="1:22" x14ac:dyDescent="0.3">
      <c r="A423" s="1">
        <v>423</v>
      </c>
      <c r="B423" s="8" t="s">
        <v>592</v>
      </c>
      <c r="C423" s="8" t="s">
        <v>84</v>
      </c>
      <c r="D423" s="8" t="s">
        <v>19</v>
      </c>
      <c r="E423" s="8" t="s">
        <v>20</v>
      </c>
      <c r="F423" s="8" t="s">
        <v>55</v>
      </c>
      <c r="G423" s="3">
        <f t="shared" si="6"/>
        <v>1.1605882352941176E-2</v>
      </c>
      <c r="H423" s="4">
        <f>IFERROR(Table1[[#This Row],[TOTAL_GAMES_STREAMED]] / Table1[[#This Row],[TOTAL_TIME_STREAMED]], "")</f>
        <v>2.1035598705501618E-2</v>
      </c>
      <c r="I423" s="4">
        <f>IFERROR(Table1[[#This Row],[TOTAL_FOLLOWERS]] / Table1[[#This Row],[TotalTimeStreamed_Days]], "")</f>
        <v>9902.9126213592226</v>
      </c>
      <c r="J423" s="1">
        <v>3</v>
      </c>
      <c r="K423" s="2">
        <v>1296</v>
      </c>
      <c r="L423" s="8" t="str">
        <f>IF(Table1[[#This Row],[ACTIVE_DAYS_PER_WEEK]]&gt;=5, "High", "Low")</f>
        <v>Low</v>
      </c>
      <c r="M423" s="2">
        <v>11838</v>
      </c>
      <c r="N423" s="1">
        <v>1.3</v>
      </c>
      <c r="O423" s="1">
        <v>2472</v>
      </c>
      <c r="P423" s="2">
        <f>Table1[[#This Row],[TOTAL_TIME_STREAMED]]/24</f>
        <v>103</v>
      </c>
      <c r="Q423" s="2">
        <v>1020000</v>
      </c>
      <c r="R423" s="2">
        <v>9330000</v>
      </c>
      <c r="S423" s="2">
        <v>52</v>
      </c>
      <c r="T423" s="1">
        <v>4.3</v>
      </c>
      <c r="U423" s="8" t="s">
        <v>31</v>
      </c>
      <c r="V423" s="8" t="s">
        <v>23</v>
      </c>
    </row>
    <row r="424" spans="1:22" x14ac:dyDescent="0.3">
      <c r="A424" s="1">
        <v>424</v>
      </c>
      <c r="B424" s="8" t="s">
        <v>593</v>
      </c>
      <c r="C424" s="8" t="s">
        <v>36</v>
      </c>
      <c r="D424" s="8" t="s">
        <v>19</v>
      </c>
      <c r="E424" s="8" t="s">
        <v>55</v>
      </c>
      <c r="F424" s="8" t="s">
        <v>20</v>
      </c>
      <c r="G424" s="3">
        <f t="shared" si="6"/>
        <v>7.3875598086124402E-3</v>
      </c>
      <c r="H424" s="4">
        <f>IFERROR(Table1[[#This Row],[TOTAL_GAMES_STREAMED]] / Table1[[#This Row],[TOTAL_TIME_STREAMED]], "")</f>
        <v>1.0441767068273093E-2</v>
      </c>
      <c r="I424" s="4">
        <f>IFERROR(Table1[[#This Row],[TOTAL_FOLLOWERS]] / Table1[[#This Row],[TotalTimeStreamed_Days]], "")</f>
        <v>805.7831325301205</v>
      </c>
      <c r="J424" s="1">
        <v>4.5</v>
      </c>
      <c r="K424" s="2">
        <v>1480</v>
      </c>
      <c r="L424" s="8" t="str">
        <f>IF(Table1[[#This Row],[ACTIVE_DAYS_PER_WEEK]]&gt;=5, "High", "Low")</f>
        <v>Low</v>
      </c>
      <c r="M424" s="2">
        <v>1544</v>
      </c>
      <c r="N424" s="1">
        <v>1.5</v>
      </c>
      <c r="O424" s="1">
        <v>6225</v>
      </c>
      <c r="P424" s="2">
        <f>Table1[[#This Row],[TOTAL_TIME_STREAMED]]/24</f>
        <v>259.375</v>
      </c>
      <c r="Q424" s="2">
        <v>209000</v>
      </c>
      <c r="R424" s="2">
        <v>2180000</v>
      </c>
      <c r="S424" s="2">
        <v>65</v>
      </c>
      <c r="T424" s="1">
        <v>4.5</v>
      </c>
      <c r="U424" s="8" t="s">
        <v>27</v>
      </c>
      <c r="V424" s="8" t="s">
        <v>28</v>
      </c>
    </row>
    <row r="425" spans="1:22" x14ac:dyDescent="0.3">
      <c r="A425" s="1">
        <v>425</v>
      </c>
      <c r="B425" s="8" t="s">
        <v>594</v>
      </c>
      <c r="C425" s="8" t="s">
        <v>18</v>
      </c>
      <c r="D425" s="8" t="s">
        <v>19</v>
      </c>
      <c r="E425" s="8" t="s">
        <v>595</v>
      </c>
      <c r="F425" s="8" t="s">
        <v>20</v>
      </c>
      <c r="G425" s="3">
        <f t="shared" si="6"/>
        <v>1.9803921568627449E-2</v>
      </c>
      <c r="H425" s="4">
        <f>IFERROR(Table1[[#This Row],[TOTAL_GAMES_STREAMED]] / Table1[[#This Row],[TOTAL_TIME_STREAMED]], "")</f>
        <v>2.0220986495269734E-3</v>
      </c>
      <c r="I425" s="4">
        <f>IFERROR(Table1[[#This Row],[TOTAL_FOLLOWERS]] / Table1[[#This Row],[TotalTimeStreamed_Days]], "")</f>
        <v>353.5783924315736</v>
      </c>
      <c r="J425" s="1">
        <v>21.8</v>
      </c>
      <c r="K425" s="2">
        <v>5460</v>
      </c>
      <c r="L425" s="8" t="str">
        <f>IF(Table1[[#This Row],[ACTIVE_DAYS_PER_WEEK]]&gt;=5, "High", "Low")</f>
        <v>Low</v>
      </c>
      <c r="M425" s="2">
        <v>4040</v>
      </c>
      <c r="N425" s="1">
        <v>1.8</v>
      </c>
      <c r="O425" s="1">
        <v>13847</v>
      </c>
      <c r="P425" s="2">
        <f>Table1[[#This Row],[TOTAL_TIME_STREAMED]]/24</f>
        <v>576.95833333333337</v>
      </c>
      <c r="Q425" s="2">
        <v>204000</v>
      </c>
      <c r="R425" s="2">
        <v>155000</v>
      </c>
      <c r="S425" s="2">
        <v>28</v>
      </c>
      <c r="T425" s="1">
        <v>4.3</v>
      </c>
      <c r="U425" s="8" t="s">
        <v>37</v>
      </c>
      <c r="V425" s="8" t="s">
        <v>22</v>
      </c>
    </row>
    <row r="426" spans="1:22" x14ac:dyDescent="0.3">
      <c r="A426" s="1">
        <v>426</v>
      </c>
      <c r="B426" s="8" t="s">
        <v>596</v>
      </c>
      <c r="C426" s="8" t="s">
        <v>41</v>
      </c>
      <c r="D426" s="8" t="s">
        <v>19</v>
      </c>
      <c r="E426" s="8" t="s">
        <v>58</v>
      </c>
      <c r="F426" s="8" t="s">
        <v>43</v>
      </c>
      <c r="G426" s="3">
        <f t="shared" si="6"/>
        <v>1.8189655172413794E-2</v>
      </c>
      <c r="H426" s="4">
        <f>IFERROR(Table1[[#This Row],[TOTAL_GAMES_STREAMED]] / Table1[[#This Row],[TOTAL_TIME_STREAMED]], "")</f>
        <v>2.8330319469559977E-2</v>
      </c>
      <c r="I426" s="4">
        <f>IFERROR(Table1[[#This Row],[TOTAL_FOLLOWERS]] / Table1[[#This Row],[TotalTimeStreamed_Days]], "")</f>
        <v>3356.2386980108499</v>
      </c>
      <c r="J426" s="1">
        <v>4.2</v>
      </c>
      <c r="K426" s="2">
        <v>5630</v>
      </c>
      <c r="L426" s="8" t="str">
        <f>IF(Table1[[#This Row],[ACTIVE_DAYS_PER_WEEK]]&gt;=5, "High", "Low")</f>
        <v>Low</v>
      </c>
      <c r="M426" s="2">
        <v>8440</v>
      </c>
      <c r="N426" s="1">
        <v>1.3</v>
      </c>
      <c r="O426" s="1">
        <v>3318</v>
      </c>
      <c r="P426" s="2">
        <f>Table1[[#This Row],[TOTAL_TIME_STREAMED]]/24</f>
        <v>138.25</v>
      </c>
      <c r="Q426" s="2">
        <v>464000</v>
      </c>
      <c r="R426" s="2">
        <v>696000</v>
      </c>
      <c r="S426" s="2">
        <v>94</v>
      </c>
      <c r="T426" s="1">
        <v>4.0999999999999996</v>
      </c>
      <c r="U426" s="8" t="s">
        <v>23</v>
      </c>
      <c r="V426" s="8" t="s">
        <v>28</v>
      </c>
    </row>
    <row r="427" spans="1:22" x14ac:dyDescent="0.3">
      <c r="A427" s="1">
        <v>427</v>
      </c>
      <c r="B427" s="8" t="s">
        <v>597</v>
      </c>
      <c r="C427" s="8" t="s">
        <v>41</v>
      </c>
      <c r="D427" s="8" t="s">
        <v>47</v>
      </c>
      <c r="E427" s="8" t="s">
        <v>114</v>
      </c>
      <c r="F427" s="8" t="s">
        <v>598</v>
      </c>
      <c r="G427" s="3">
        <f t="shared" si="6"/>
        <v>2.1600461893764435E-2</v>
      </c>
      <c r="H427" s="4">
        <f>IFERROR(Table1[[#This Row],[TOTAL_GAMES_STREAMED]] / Table1[[#This Row],[TOTAL_TIME_STREAMED]], "")</f>
        <v>6.8290462098793536E-4</v>
      </c>
      <c r="I427" s="4">
        <f>IFERROR(Table1[[#This Row],[TOTAL_FOLLOWERS]] / Table1[[#This Row],[TotalTimeStreamed_Days]], "")</f>
        <v>2365.5816071022082</v>
      </c>
      <c r="J427" s="1">
        <v>4.2</v>
      </c>
      <c r="K427" s="2">
        <v>4210</v>
      </c>
      <c r="L427" s="8" t="str">
        <f>IF(Table1[[#This Row],[ACTIVE_DAYS_PER_WEEK]]&gt;=5, "High", "Low")</f>
        <v>Low</v>
      </c>
      <c r="M427" s="2">
        <v>9353</v>
      </c>
      <c r="N427" s="1">
        <v>1</v>
      </c>
      <c r="O427" s="1">
        <v>4393</v>
      </c>
      <c r="P427" s="2">
        <f>Table1[[#This Row],[TOTAL_TIME_STREAMED]]/24</f>
        <v>183.04166666666666</v>
      </c>
      <c r="Q427" s="2">
        <v>433000</v>
      </c>
      <c r="R427" s="2">
        <v>9890000</v>
      </c>
      <c r="S427" s="2">
        <v>3</v>
      </c>
      <c r="T427" s="1">
        <v>2.6</v>
      </c>
      <c r="U427" s="8" t="s">
        <v>37</v>
      </c>
      <c r="V427" s="8" t="s">
        <v>28</v>
      </c>
    </row>
    <row r="428" spans="1:22" x14ac:dyDescent="0.3">
      <c r="A428" s="1">
        <v>428</v>
      </c>
      <c r="B428" s="8" t="s">
        <v>599</v>
      </c>
      <c r="C428" s="8" t="s">
        <v>68</v>
      </c>
      <c r="D428" s="8" t="s">
        <v>19</v>
      </c>
      <c r="E428" s="8" t="s">
        <v>97</v>
      </c>
      <c r="F428" s="8" t="s">
        <v>600</v>
      </c>
      <c r="G428" s="3">
        <f t="shared" si="6"/>
        <v>0.12819512195121952</v>
      </c>
      <c r="H428" s="4">
        <f>IFERROR(Table1[[#This Row],[TOTAL_GAMES_STREAMED]] / Table1[[#This Row],[TOTAL_TIME_STREAMED]], "")</f>
        <v>5.2105948762483714E-3</v>
      </c>
      <c r="I428" s="4">
        <f>IFERROR(Table1[[#This Row],[TOTAL_FOLLOWERS]] / Table1[[#This Row],[TotalTimeStreamed_Days]], "")</f>
        <v>1709.075119409466</v>
      </c>
      <c r="J428" s="1">
        <v>3.9</v>
      </c>
      <c r="K428" s="2">
        <v>1500</v>
      </c>
      <c r="L428" s="8" t="str">
        <f>IF(Table1[[#This Row],[ACTIVE_DAYS_PER_WEEK]]&gt;=5, "High", "Low")</f>
        <v>Low</v>
      </c>
      <c r="M428" s="2">
        <v>21024</v>
      </c>
      <c r="N428" s="1">
        <v>1</v>
      </c>
      <c r="O428" s="1">
        <v>2303</v>
      </c>
      <c r="P428" s="2">
        <f>Table1[[#This Row],[TOTAL_TIME_STREAMED]]/24</f>
        <v>95.958333333333329</v>
      </c>
      <c r="Q428" s="2">
        <v>164000</v>
      </c>
      <c r="R428" s="2">
        <v>22700000</v>
      </c>
      <c r="S428" s="2">
        <v>12</v>
      </c>
      <c r="T428" s="1">
        <v>2.8</v>
      </c>
      <c r="U428" s="8" t="s">
        <v>34</v>
      </c>
      <c r="V428" s="8" t="s">
        <v>28</v>
      </c>
    </row>
    <row r="429" spans="1:22" x14ac:dyDescent="0.3">
      <c r="A429" s="1">
        <v>429</v>
      </c>
      <c r="B429" s="8" t="s">
        <v>601</v>
      </c>
      <c r="C429" s="8" t="s">
        <v>18</v>
      </c>
      <c r="D429" s="8" t="s">
        <v>19</v>
      </c>
      <c r="E429" s="8" t="s">
        <v>30</v>
      </c>
      <c r="F429" s="8" t="s">
        <v>116</v>
      </c>
      <c r="G429" s="3">
        <f t="shared" si="6"/>
        <v>2.9360091743119265E-2</v>
      </c>
      <c r="H429" s="4">
        <f>IFERROR(Table1[[#This Row],[TOTAL_GAMES_STREAMED]] / Table1[[#This Row],[TOTAL_TIME_STREAMED]], "")</f>
        <v>5.128978729823503E-3</v>
      </c>
      <c r="I429" s="4">
        <f>IFERROR(Table1[[#This Row],[TOTAL_FOLLOWERS]] / Table1[[#This Row],[TotalTimeStreamed_Days]], "")</f>
        <v>1578.5186302609745</v>
      </c>
      <c r="J429" s="1">
        <v>6.3</v>
      </c>
      <c r="K429" s="2">
        <v>2730</v>
      </c>
      <c r="L429" s="8" t="str">
        <f>IF(Table1[[#This Row],[ACTIVE_DAYS_PER_WEEK]]&gt;=5, "High", "Low")</f>
        <v>High</v>
      </c>
      <c r="M429" s="2">
        <v>25602</v>
      </c>
      <c r="N429" s="1">
        <v>1.1000000000000001</v>
      </c>
      <c r="O429" s="1">
        <v>13258</v>
      </c>
      <c r="P429" s="2">
        <f>Table1[[#This Row],[TOTAL_TIME_STREAMED]]/24</f>
        <v>552.41666666666663</v>
      </c>
      <c r="Q429" s="2">
        <v>872000</v>
      </c>
      <c r="R429" s="2">
        <v>71100000</v>
      </c>
      <c r="S429" s="2">
        <v>68</v>
      </c>
      <c r="T429" s="1">
        <v>5.4</v>
      </c>
      <c r="U429" s="8" t="s">
        <v>28</v>
      </c>
      <c r="V429" s="8" t="s">
        <v>27</v>
      </c>
    </row>
    <row r="430" spans="1:22" x14ac:dyDescent="0.3">
      <c r="A430" s="1">
        <v>430</v>
      </c>
      <c r="B430" s="8" t="s">
        <v>602</v>
      </c>
      <c r="C430" s="8" t="s">
        <v>68</v>
      </c>
      <c r="D430" s="8" t="s">
        <v>19</v>
      </c>
      <c r="E430" s="8" t="s">
        <v>30</v>
      </c>
      <c r="F430" s="8" t="s">
        <v>89</v>
      </c>
      <c r="G430" s="3">
        <f t="shared" si="6"/>
        <v>8.8831999999999994E-2</v>
      </c>
      <c r="H430" s="4">
        <f>IFERROR(Table1[[#This Row],[TOTAL_GAMES_STREAMED]] / Table1[[#This Row],[TOTAL_TIME_STREAMED]], "")</f>
        <v>5.1435332212466531E-2</v>
      </c>
      <c r="I430" s="4">
        <f>IFERROR(Table1[[#This Row],[TOTAL_FOLLOWERS]] / Table1[[#This Row],[TotalTimeStreamed_Days]], "")</f>
        <v>560.43340183074906</v>
      </c>
      <c r="J430" s="1">
        <v>6.7</v>
      </c>
      <c r="K430" s="2">
        <v>620</v>
      </c>
      <c r="L430" s="8" t="str">
        <f>IF(Table1[[#This Row],[ACTIVE_DAYS_PER_WEEK]]&gt;=5, "High", "Low")</f>
        <v>High</v>
      </c>
      <c r="M430" s="2">
        <v>33312</v>
      </c>
      <c r="N430" s="1">
        <v>2</v>
      </c>
      <c r="O430" s="1">
        <v>16059</v>
      </c>
      <c r="P430" s="2">
        <f>Table1[[#This Row],[TOTAL_TIME_STREAMED]]/24</f>
        <v>669.125</v>
      </c>
      <c r="Q430" s="2">
        <v>375000</v>
      </c>
      <c r="R430" s="2">
        <v>149000000</v>
      </c>
      <c r="S430" s="2">
        <v>826</v>
      </c>
      <c r="T430" s="1">
        <v>5.9</v>
      </c>
      <c r="U430" s="8" t="s">
        <v>28</v>
      </c>
      <c r="V430" s="8" t="s">
        <v>34</v>
      </c>
    </row>
    <row r="431" spans="1:22" x14ac:dyDescent="0.3">
      <c r="A431" s="1">
        <v>431</v>
      </c>
      <c r="B431" s="8" t="s">
        <v>603</v>
      </c>
      <c r="C431" s="8" t="s">
        <v>153</v>
      </c>
      <c r="D431" s="8" t="s">
        <v>19</v>
      </c>
      <c r="E431" s="8" t="s">
        <v>30</v>
      </c>
      <c r="F431" s="8" t="s">
        <v>20</v>
      </c>
      <c r="G431" s="3">
        <f t="shared" si="6"/>
        <v>2.4184523809523809E-2</v>
      </c>
      <c r="H431" s="4">
        <f>IFERROR(Table1[[#This Row],[TOTAL_GAMES_STREAMED]] / Table1[[#This Row],[TOTAL_TIME_STREAMED]], "")</f>
        <v>8.9966583840287891E-3</v>
      </c>
      <c r="I431" s="4">
        <f>IFERROR(Table1[[#This Row],[TOTAL_FOLLOWERS]] / Table1[[#This Row],[TotalTimeStreamed_Days]], "")</f>
        <v>690.94336389341095</v>
      </c>
      <c r="J431" s="1">
        <v>7.3</v>
      </c>
      <c r="K431" s="2">
        <v>1930</v>
      </c>
      <c r="L431" s="8" t="str">
        <f>IF(Table1[[#This Row],[ACTIVE_DAYS_PER_WEEK]]&gt;=5, "High", "Low")</f>
        <v>Low</v>
      </c>
      <c r="M431" s="2">
        <v>8126</v>
      </c>
      <c r="N431" s="1">
        <v>1.4</v>
      </c>
      <c r="O431" s="1">
        <v>11671</v>
      </c>
      <c r="P431" s="2">
        <f>Table1[[#This Row],[TOTAL_TIME_STREAMED]]/24</f>
        <v>486.29166666666669</v>
      </c>
      <c r="Q431" s="2">
        <v>336000</v>
      </c>
      <c r="R431" s="2">
        <v>14200000</v>
      </c>
      <c r="S431" s="2">
        <v>105</v>
      </c>
      <c r="T431" s="1">
        <v>4.5</v>
      </c>
      <c r="U431" s="8" t="s">
        <v>31</v>
      </c>
      <c r="V431" s="8" t="s">
        <v>28</v>
      </c>
    </row>
    <row r="432" spans="1:22" x14ac:dyDescent="0.3">
      <c r="A432" s="1">
        <v>432</v>
      </c>
      <c r="B432" s="8" t="s">
        <v>604</v>
      </c>
      <c r="C432" s="8" t="s">
        <v>18</v>
      </c>
      <c r="D432" s="8" t="s">
        <v>19</v>
      </c>
      <c r="E432" s="8" t="s">
        <v>1260</v>
      </c>
      <c r="F432" s="8" t="s">
        <v>1258</v>
      </c>
      <c r="G432" s="3">
        <f t="shared" si="6"/>
        <v>0.16242452830188681</v>
      </c>
      <c r="H432" s="4">
        <f>IFERROR(Table1[[#This Row],[TOTAL_GAMES_STREAMED]] / Table1[[#This Row],[TOTAL_TIME_STREAMED]], "")</f>
        <v>1.1428571428571429E-2</v>
      </c>
      <c r="I432" s="4">
        <f>IFERROR(Table1[[#This Row],[TOTAL_FOLLOWERS]] / Table1[[#This Row],[TotalTimeStreamed_Days]], "")</f>
        <v>646.09523809523807</v>
      </c>
      <c r="J432" s="1">
        <v>5.5</v>
      </c>
      <c r="K432" s="2">
        <v>2130</v>
      </c>
      <c r="L432" s="8" t="str">
        <f>IF(Table1[[#This Row],[ACTIVE_DAYS_PER_WEEK]]&gt;=5, "High", "Low")</f>
        <v>Low</v>
      </c>
      <c r="M432" s="2">
        <v>34434</v>
      </c>
      <c r="N432" s="1">
        <v>1.3</v>
      </c>
      <c r="O432" s="1">
        <v>7875</v>
      </c>
      <c r="P432" s="2">
        <f>Table1[[#This Row],[TOTAL_TIME_STREAMED]]/24</f>
        <v>328.125</v>
      </c>
      <c r="Q432" s="2">
        <v>212000</v>
      </c>
      <c r="R432" s="2">
        <v>34700000</v>
      </c>
      <c r="S432" s="2">
        <v>90</v>
      </c>
      <c r="T432" s="1">
        <v>3.7</v>
      </c>
      <c r="U432" s="8" t="s">
        <v>27</v>
      </c>
      <c r="V432" s="8" t="s">
        <v>23</v>
      </c>
    </row>
    <row r="433" spans="1:22" x14ac:dyDescent="0.3">
      <c r="A433" s="1">
        <v>433</v>
      </c>
      <c r="B433" s="8" t="s">
        <v>606</v>
      </c>
      <c r="C433" s="8" t="s">
        <v>18</v>
      </c>
      <c r="D433" s="8" t="s">
        <v>19</v>
      </c>
      <c r="E433" s="8" t="s">
        <v>607</v>
      </c>
      <c r="F433" s="8" t="s">
        <v>186</v>
      </c>
      <c r="G433" s="3">
        <f t="shared" si="6"/>
        <v>8.6096654275092943E-3</v>
      </c>
      <c r="H433" s="4">
        <f>IFERROR(Table1[[#This Row],[TOTAL_GAMES_STREAMED]] / Table1[[#This Row],[TOTAL_TIME_STREAMED]], "")</f>
        <v>2.4952015355086373E-3</v>
      </c>
      <c r="I433" s="4">
        <f>IFERROR(Table1[[#This Row],[TOTAL_FOLLOWERS]] / Table1[[#This Row],[TotalTimeStreamed_Days]], "")</f>
        <v>1239.15547024952</v>
      </c>
      <c r="J433" s="1">
        <v>3.8</v>
      </c>
      <c r="K433" s="2">
        <v>2052</v>
      </c>
      <c r="L433" s="8" t="str">
        <f>IF(Table1[[#This Row],[ACTIVE_DAYS_PER_WEEK]]&gt;=5, "High", "Low")</f>
        <v>Low</v>
      </c>
      <c r="M433" s="2">
        <v>2316</v>
      </c>
      <c r="N433" s="1">
        <v>1.1000000000000001</v>
      </c>
      <c r="O433" s="1">
        <v>5210</v>
      </c>
      <c r="P433" s="2">
        <f>Table1[[#This Row],[TOTAL_TIME_STREAMED]]/24</f>
        <v>217.08333333333334</v>
      </c>
      <c r="Q433" s="2">
        <v>269000</v>
      </c>
      <c r="R433" s="2">
        <v>304000</v>
      </c>
      <c r="S433" s="2">
        <v>13</v>
      </c>
      <c r="T433" s="1">
        <v>0.6</v>
      </c>
      <c r="U433" s="8" t="s">
        <v>37</v>
      </c>
      <c r="V433" s="8" t="s">
        <v>23</v>
      </c>
    </row>
    <row r="434" spans="1:22" x14ac:dyDescent="0.3">
      <c r="A434" s="1">
        <v>434</v>
      </c>
      <c r="B434" s="8" t="s">
        <v>608</v>
      </c>
      <c r="C434" s="8" t="s">
        <v>18</v>
      </c>
      <c r="D434" s="8" t="s">
        <v>19</v>
      </c>
      <c r="E434" s="8" t="s">
        <v>71</v>
      </c>
      <c r="F434" s="8" t="s">
        <v>86</v>
      </c>
      <c r="G434" s="3">
        <f t="shared" si="6"/>
        <v>1.1489130434782609E-2</v>
      </c>
      <c r="H434" s="4">
        <f>IFERROR(Table1[[#This Row],[TOTAL_GAMES_STREAMED]] / Table1[[#This Row],[TOTAL_TIME_STREAMED]], "")</f>
        <v>5.2815470870236454E-3</v>
      </c>
      <c r="I434" s="4">
        <f>IFERROR(Table1[[#This Row],[TOTAL_FOLLOWERS]] / Table1[[#This Row],[TotalTimeStreamed_Days]], "")</f>
        <v>1614.6908263589828</v>
      </c>
      <c r="J434" s="1">
        <v>6.8</v>
      </c>
      <c r="K434" s="2">
        <v>4500</v>
      </c>
      <c r="L434" s="8" t="str">
        <f>IF(Table1[[#This Row],[ACTIVE_DAYS_PER_WEEK]]&gt;=5, "High", "Low")</f>
        <v>High</v>
      </c>
      <c r="M434" s="2">
        <v>9513</v>
      </c>
      <c r="N434" s="1">
        <v>1.2</v>
      </c>
      <c r="O434" s="1">
        <v>12307</v>
      </c>
      <c r="P434" s="2">
        <f>Table1[[#This Row],[TOTAL_TIME_STREAMED]]/24</f>
        <v>512.79166666666663</v>
      </c>
      <c r="Q434" s="2">
        <v>828000</v>
      </c>
      <c r="R434" s="2">
        <v>17600000</v>
      </c>
      <c r="S434" s="2">
        <v>65</v>
      </c>
      <c r="T434" s="1">
        <v>5.0999999999999996</v>
      </c>
      <c r="U434" s="8" t="s">
        <v>37</v>
      </c>
      <c r="V434" s="8" t="s">
        <v>37</v>
      </c>
    </row>
    <row r="435" spans="1:22" x14ac:dyDescent="0.3">
      <c r="A435" s="1">
        <v>435</v>
      </c>
      <c r="B435" s="8" t="s">
        <v>609</v>
      </c>
      <c r="C435" s="8" t="s">
        <v>18</v>
      </c>
      <c r="D435" s="8" t="s">
        <v>19</v>
      </c>
      <c r="E435" s="8" t="s">
        <v>106</v>
      </c>
      <c r="F435" s="8" t="s">
        <v>251</v>
      </c>
      <c r="G435" s="3">
        <f t="shared" si="6"/>
        <v>2.3112149532710281E-2</v>
      </c>
      <c r="H435" s="4">
        <f>IFERROR(Table1[[#This Row],[TOTAL_GAMES_STREAMED]] / Table1[[#This Row],[TOTAL_TIME_STREAMED]], "")</f>
        <v>7.102026675905075E-3</v>
      </c>
      <c r="I435" s="4">
        <f>IFERROR(Table1[[#This Row],[TOTAL_FOLLOWERS]] / Table1[[#This Row],[TotalTimeStreamed_Days]], "")</f>
        <v>444.82937813961547</v>
      </c>
      <c r="J435" s="1">
        <v>4.9000000000000004</v>
      </c>
      <c r="K435" s="2">
        <v>890</v>
      </c>
      <c r="L435" s="8" t="str">
        <f>IF(Table1[[#This Row],[ACTIVE_DAYS_PER_WEEK]]&gt;=5, "High", "Low")</f>
        <v>Low</v>
      </c>
      <c r="M435" s="2">
        <v>2473</v>
      </c>
      <c r="N435" s="1">
        <v>1.1000000000000001</v>
      </c>
      <c r="O435" s="1">
        <v>5773</v>
      </c>
      <c r="P435" s="2">
        <f>Table1[[#This Row],[TOTAL_TIME_STREAMED]]/24</f>
        <v>240.54166666666666</v>
      </c>
      <c r="Q435" s="2">
        <v>107000</v>
      </c>
      <c r="R435" s="2">
        <v>2970000</v>
      </c>
      <c r="S435" s="2">
        <v>41</v>
      </c>
      <c r="T435" s="1">
        <v>3.1</v>
      </c>
      <c r="U435" s="8" t="s">
        <v>27</v>
      </c>
      <c r="V435" s="8" t="s">
        <v>34</v>
      </c>
    </row>
    <row r="436" spans="1:22" x14ac:dyDescent="0.3">
      <c r="A436" s="1">
        <v>436</v>
      </c>
      <c r="B436" s="8" t="s">
        <v>610</v>
      </c>
      <c r="C436" s="8" t="s">
        <v>52</v>
      </c>
      <c r="D436" s="8" t="s">
        <v>19</v>
      </c>
      <c r="E436" s="8" t="s">
        <v>1257</v>
      </c>
      <c r="F436" s="8" t="s">
        <v>20</v>
      </c>
      <c r="G436" s="3">
        <f t="shared" si="6"/>
        <v>7.7181818181818185E-2</v>
      </c>
      <c r="H436" s="4">
        <f>IFERROR(Table1[[#This Row],[TOTAL_GAMES_STREAMED]] / Table1[[#This Row],[TOTAL_TIME_STREAMED]], "")</f>
        <v>4.9550944564880767E-3</v>
      </c>
      <c r="I436" s="4">
        <f>IFERROR(Table1[[#This Row],[TOTAL_FOLLOWERS]] / Table1[[#This Row],[TotalTimeStreamed_Days]], "")</f>
        <v>817.59058532053268</v>
      </c>
      <c r="J436" s="1">
        <v>5.8</v>
      </c>
      <c r="K436" s="2">
        <v>1830</v>
      </c>
      <c r="L436" s="8" t="str">
        <f>IF(Table1[[#This Row],[ACTIVE_DAYS_PER_WEEK]]&gt;=5, "High", "Low")</f>
        <v>Low</v>
      </c>
      <c r="M436" s="2">
        <v>8490</v>
      </c>
      <c r="N436" s="1">
        <v>1.4</v>
      </c>
      <c r="O436" s="1">
        <v>3229</v>
      </c>
      <c r="P436" s="2">
        <f>Table1[[#This Row],[TOTAL_TIME_STREAMED]]/24</f>
        <v>134.54166666666666</v>
      </c>
      <c r="Q436" s="2">
        <v>110000</v>
      </c>
      <c r="R436" s="2">
        <v>507000</v>
      </c>
      <c r="S436" s="2">
        <v>16</v>
      </c>
      <c r="T436" s="1">
        <v>4.2</v>
      </c>
      <c r="U436" s="8" t="s">
        <v>22</v>
      </c>
      <c r="V436" s="8" t="s">
        <v>23</v>
      </c>
    </row>
    <row r="437" spans="1:22" x14ac:dyDescent="0.3">
      <c r="A437" s="1">
        <v>437</v>
      </c>
      <c r="B437" s="8" t="s">
        <v>611</v>
      </c>
      <c r="C437" s="8" t="s">
        <v>73</v>
      </c>
      <c r="D437" s="8" t="s">
        <v>19</v>
      </c>
      <c r="E437" s="8" t="s">
        <v>43</v>
      </c>
      <c r="F437" s="8" t="s">
        <v>20</v>
      </c>
      <c r="G437" s="3">
        <f t="shared" si="6"/>
        <v>1.607977207977208E-2</v>
      </c>
      <c r="H437" s="4">
        <f>IFERROR(Table1[[#This Row],[TOTAL_GAMES_STREAMED]] / Table1[[#This Row],[TOTAL_TIME_STREAMED]], "")</f>
        <v>1.2925463162429988E-2</v>
      </c>
      <c r="I437" s="4">
        <f>IFERROR(Table1[[#This Row],[TOTAL_FOLLOWERS]] / Table1[[#This Row],[TotalTimeStreamed_Days]], "")</f>
        <v>1451.7880224041362</v>
      </c>
      <c r="J437" s="1">
        <v>8.5</v>
      </c>
      <c r="K437" s="2">
        <v>4460</v>
      </c>
      <c r="L437" s="8" t="str">
        <f>IF(Table1[[#This Row],[ACTIVE_DAYS_PER_WEEK]]&gt;=5, "High", "Low")</f>
        <v>Low</v>
      </c>
      <c r="M437" s="2">
        <v>11288</v>
      </c>
      <c r="N437" s="1">
        <v>1.5</v>
      </c>
      <c r="O437" s="1">
        <v>11605</v>
      </c>
      <c r="P437" s="2">
        <f>Table1[[#This Row],[TOTAL_TIME_STREAMED]]/24</f>
        <v>483.54166666666669</v>
      </c>
      <c r="Q437" s="2">
        <v>702000</v>
      </c>
      <c r="R437" s="2">
        <v>17800000</v>
      </c>
      <c r="S437" s="2">
        <v>150</v>
      </c>
      <c r="T437" s="1">
        <v>4.8</v>
      </c>
      <c r="U437" s="8" t="s">
        <v>34</v>
      </c>
      <c r="V437" s="8" t="s">
        <v>28</v>
      </c>
    </row>
    <row r="438" spans="1:22" x14ac:dyDescent="0.3">
      <c r="A438" s="1">
        <v>438</v>
      </c>
      <c r="B438" s="8" t="s">
        <v>612</v>
      </c>
      <c r="C438" s="8" t="s">
        <v>57</v>
      </c>
      <c r="D438" s="8" t="s">
        <v>19</v>
      </c>
      <c r="E438" s="8" t="s">
        <v>434</v>
      </c>
      <c r="F438" s="8" t="s">
        <v>89</v>
      </c>
      <c r="G438" s="3">
        <f t="shared" si="6"/>
        <v>3.1228028503562946E-2</v>
      </c>
      <c r="H438" s="4">
        <f>IFERROR(Table1[[#This Row],[TOTAL_GAMES_STREAMED]] / Table1[[#This Row],[TOTAL_TIME_STREAMED]], "")</f>
        <v>1.127570196772054E-2</v>
      </c>
      <c r="I438" s="4">
        <f>IFERROR(Table1[[#This Row],[TOTAL_FOLLOWERS]] / Table1[[#This Row],[TotalTimeStreamed_Days]], "")</f>
        <v>2233.9155427813398</v>
      </c>
      <c r="J438" s="1">
        <v>4.5</v>
      </c>
      <c r="K438" s="2">
        <v>3110</v>
      </c>
      <c r="L438" s="8" t="str">
        <f>IF(Table1[[#This Row],[ACTIVE_DAYS_PER_WEEK]]&gt;=5, "High", "Low")</f>
        <v>Low</v>
      </c>
      <c r="M438" s="2">
        <v>13147</v>
      </c>
      <c r="N438" s="1">
        <v>1.1000000000000001</v>
      </c>
      <c r="O438" s="1">
        <v>4523</v>
      </c>
      <c r="P438" s="2">
        <f>Table1[[#This Row],[TOTAL_TIME_STREAMED]]/24</f>
        <v>188.45833333333334</v>
      </c>
      <c r="Q438" s="2">
        <v>421000</v>
      </c>
      <c r="R438" s="2">
        <v>18200000</v>
      </c>
      <c r="S438" s="2">
        <v>51</v>
      </c>
      <c r="T438" s="1">
        <v>2.6</v>
      </c>
      <c r="U438" s="8" t="s">
        <v>31</v>
      </c>
      <c r="V438" s="8" t="s">
        <v>28</v>
      </c>
    </row>
    <row r="439" spans="1:22" x14ac:dyDescent="0.3">
      <c r="A439" s="1">
        <v>439</v>
      </c>
      <c r="B439" s="8" t="s">
        <v>613</v>
      </c>
      <c r="C439" s="8" t="s">
        <v>73</v>
      </c>
      <c r="D439" s="8" t="s">
        <v>19</v>
      </c>
      <c r="E439" s="8" t="s">
        <v>150</v>
      </c>
      <c r="F439" s="8" t="s">
        <v>614</v>
      </c>
      <c r="G439" s="3">
        <f t="shared" si="6"/>
        <v>1.3537760416666666E-2</v>
      </c>
      <c r="H439" s="4">
        <f>IFERROR(Table1[[#This Row],[TOTAL_GAMES_STREAMED]] / Table1[[#This Row],[TOTAL_TIME_STREAMED]], "")</f>
        <v>5.89265806657111E-3</v>
      </c>
      <c r="I439" s="4">
        <f>IFERROR(Table1[[#This Row],[TOTAL_FOLLOWERS]] / Table1[[#This Row],[TotalTimeStreamed_Days]], "")</f>
        <v>2935.4992833253705</v>
      </c>
      <c r="J439" s="1">
        <v>5</v>
      </c>
      <c r="K439" s="2">
        <v>6550</v>
      </c>
      <c r="L439" s="8" t="str">
        <f>IF(Table1[[#This Row],[ACTIVE_DAYS_PER_WEEK]]&gt;=5, "High", "Low")</f>
        <v>Low</v>
      </c>
      <c r="M439" s="2">
        <v>10397</v>
      </c>
      <c r="N439" s="1">
        <v>1.3</v>
      </c>
      <c r="O439" s="1">
        <v>6279</v>
      </c>
      <c r="P439" s="2">
        <f>Table1[[#This Row],[TOTAL_TIME_STREAMED]]/24</f>
        <v>261.625</v>
      </c>
      <c r="Q439" s="2">
        <v>768000</v>
      </c>
      <c r="R439" s="2">
        <v>12200000</v>
      </c>
      <c r="S439" s="2">
        <v>37</v>
      </c>
      <c r="T439" s="1">
        <v>3.5</v>
      </c>
      <c r="U439" s="8" t="s">
        <v>34</v>
      </c>
      <c r="V439" s="8" t="s">
        <v>23</v>
      </c>
    </row>
    <row r="440" spans="1:22" x14ac:dyDescent="0.3">
      <c r="A440" s="1">
        <v>440</v>
      </c>
      <c r="B440" s="8" t="s">
        <v>615</v>
      </c>
      <c r="C440" s="8" t="s">
        <v>41</v>
      </c>
      <c r="D440" s="8" t="s">
        <v>47</v>
      </c>
      <c r="E440" s="8" t="s">
        <v>43</v>
      </c>
      <c r="F440" s="8" t="s">
        <v>1257</v>
      </c>
      <c r="G440" s="3">
        <f t="shared" si="6"/>
        <v>6.6775119617224876E-2</v>
      </c>
      <c r="H440" s="4">
        <f>IFERROR(Table1[[#This Row],[TOTAL_GAMES_STREAMED]] / Table1[[#This Row],[TOTAL_TIME_STREAMED]], "")</f>
        <v>8.375209380234506E-4</v>
      </c>
      <c r="I440" s="4">
        <f>IFERROR(Table1[[#This Row],[TOTAL_FOLLOWERS]] / Table1[[#This Row],[TotalTimeStreamed_Days]], "")</f>
        <v>1400.3350083752093</v>
      </c>
      <c r="J440" s="1">
        <v>6.2</v>
      </c>
      <c r="K440" s="2">
        <v>3560</v>
      </c>
      <c r="L440" s="8" t="str">
        <f>IF(Table1[[#This Row],[ACTIVE_DAYS_PER_WEEK]]&gt;=5, "High", "Low")</f>
        <v>Low</v>
      </c>
      <c r="M440" s="2">
        <v>13956</v>
      </c>
      <c r="N440" s="1">
        <v>1</v>
      </c>
      <c r="O440" s="1">
        <v>3582</v>
      </c>
      <c r="P440" s="2">
        <f>Table1[[#This Row],[TOTAL_TIME_STREAMED]]/24</f>
        <v>149.25</v>
      </c>
      <c r="Q440" s="2">
        <v>209000</v>
      </c>
      <c r="R440" s="2">
        <v>8210000</v>
      </c>
      <c r="S440" s="2">
        <v>3</v>
      </c>
      <c r="T440" s="1">
        <v>1.9</v>
      </c>
      <c r="U440" s="8" t="s">
        <v>23</v>
      </c>
      <c r="V440" s="8" t="s">
        <v>34</v>
      </c>
    </row>
    <row r="441" spans="1:22" x14ac:dyDescent="0.3">
      <c r="A441" s="1">
        <v>441</v>
      </c>
      <c r="B441" s="8" t="s">
        <v>616</v>
      </c>
      <c r="C441" s="8" t="s">
        <v>18</v>
      </c>
      <c r="D441" s="8" t="s">
        <v>19</v>
      </c>
      <c r="E441" s="8" t="s">
        <v>459</v>
      </c>
      <c r="F441" s="8" t="s">
        <v>102</v>
      </c>
      <c r="G441" s="3">
        <f t="shared" si="6"/>
        <v>3.4798136645962735E-2</v>
      </c>
      <c r="H441" s="4">
        <f>IFERROR(Table1[[#This Row],[TOTAL_GAMES_STREAMED]] / Table1[[#This Row],[TOTAL_TIME_STREAMED]], "")</f>
        <v>4.4529750479846445E-3</v>
      </c>
      <c r="I441" s="4">
        <f>IFERROR(Table1[[#This Row],[TOTAL_FOLLOWERS]] / Table1[[#This Row],[TotalTimeStreamed_Days]], "")</f>
        <v>593.32053742802304</v>
      </c>
      <c r="J441" s="1">
        <v>8</v>
      </c>
      <c r="K441" s="2">
        <v>2300</v>
      </c>
      <c r="L441" s="8" t="str">
        <f>IF(Table1[[#This Row],[ACTIVE_DAYS_PER_WEEK]]&gt;=5, "High", "Low")</f>
        <v>Low</v>
      </c>
      <c r="M441" s="2">
        <v>11205</v>
      </c>
      <c r="N441" s="1">
        <v>1.3</v>
      </c>
      <c r="O441" s="1">
        <v>13025</v>
      </c>
      <c r="P441" s="2">
        <f>Table1[[#This Row],[TOTAL_TIME_STREAMED]]/24</f>
        <v>542.70833333333337</v>
      </c>
      <c r="Q441" s="2">
        <v>322000</v>
      </c>
      <c r="R441" s="2">
        <v>15700000</v>
      </c>
      <c r="S441" s="2">
        <v>58</v>
      </c>
      <c r="T441" s="1">
        <v>4.2</v>
      </c>
      <c r="U441" s="8" t="s">
        <v>23</v>
      </c>
      <c r="V441" s="8" t="s">
        <v>22</v>
      </c>
    </row>
    <row r="442" spans="1:22" x14ac:dyDescent="0.3">
      <c r="A442" s="1">
        <v>442</v>
      </c>
      <c r="B442" s="8" t="s">
        <v>617</v>
      </c>
      <c r="C442" s="8" t="s">
        <v>41</v>
      </c>
      <c r="D442" s="8" t="s">
        <v>19</v>
      </c>
      <c r="E442" s="8" t="s">
        <v>55</v>
      </c>
      <c r="F442" s="8" t="s">
        <v>20</v>
      </c>
      <c r="G442" s="3">
        <f t="shared" si="6"/>
        <v>1.3491761723700887E-2</v>
      </c>
      <c r="H442" s="4">
        <f>IFERROR(Table1[[#This Row],[TOTAL_GAMES_STREAMED]] / Table1[[#This Row],[TOTAL_TIME_STREAMED]], "")</f>
        <v>2.1290077303256875E-2</v>
      </c>
      <c r="I442" s="4">
        <f>IFERROR(Table1[[#This Row],[TOTAL_FOLLOWERS]] / Table1[[#This Row],[TotalTimeStreamed_Days]], "")</f>
        <v>2399.6958560385247</v>
      </c>
      <c r="J442" s="1">
        <v>4.9000000000000004</v>
      </c>
      <c r="K442" s="2">
        <v>4680</v>
      </c>
      <c r="L442" s="8" t="str">
        <f>IF(Table1[[#This Row],[ACTIVE_DAYS_PER_WEEK]]&gt;=5, "High", "Low")</f>
        <v>High</v>
      </c>
      <c r="M442" s="2">
        <v>10645</v>
      </c>
      <c r="N442" s="1">
        <v>1.9</v>
      </c>
      <c r="O442" s="1">
        <v>7891</v>
      </c>
      <c r="P442" s="2">
        <f>Table1[[#This Row],[TOTAL_TIME_STREAMED]]/24</f>
        <v>328.79166666666669</v>
      </c>
      <c r="Q442" s="2">
        <v>789000</v>
      </c>
      <c r="R442" s="2">
        <v>17900000</v>
      </c>
      <c r="S442" s="2">
        <v>168</v>
      </c>
      <c r="T442" s="1">
        <v>5.4</v>
      </c>
      <c r="U442" s="8" t="s">
        <v>34</v>
      </c>
      <c r="V442" s="8" t="s">
        <v>27</v>
      </c>
    </row>
    <row r="443" spans="1:22" x14ac:dyDescent="0.3">
      <c r="A443" s="1">
        <v>443</v>
      </c>
      <c r="B443" s="8" t="s">
        <v>618</v>
      </c>
      <c r="C443" s="8" t="s">
        <v>57</v>
      </c>
      <c r="D443" s="8" t="s">
        <v>19</v>
      </c>
      <c r="E443" s="8" t="s">
        <v>30</v>
      </c>
      <c r="F443" s="8" t="s">
        <v>43</v>
      </c>
      <c r="G443" s="3">
        <f t="shared" si="6"/>
        <v>5.8484848484848485E-3</v>
      </c>
      <c r="H443" s="4">
        <f>IFERROR(Table1[[#This Row],[TOTAL_GAMES_STREAMED]] / Table1[[#This Row],[TOTAL_TIME_STREAMED]], "")</f>
        <v>1.9093627789279963E-2</v>
      </c>
      <c r="I443" s="4">
        <f>IFERROR(Table1[[#This Row],[TOTAL_FOLLOWERS]] / Table1[[#This Row],[TotalTimeStreamed_Days]], "")</f>
        <v>1093.1677018633541</v>
      </c>
      <c r="J443" s="1">
        <v>5.6</v>
      </c>
      <c r="K443" s="2">
        <v>2220</v>
      </c>
      <c r="L443" s="8" t="str">
        <f>IF(Table1[[#This Row],[ACTIVE_DAYS_PER_WEEK]]&gt;=5, "High", "Low")</f>
        <v>Low</v>
      </c>
      <c r="M443" s="2">
        <v>1158</v>
      </c>
      <c r="N443" s="1">
        <v>1.2</v>
      </c>
      <c r="O443" s="1">
        <v>4347</v>
      </c>
      <c r="P443" s="2">
        <f>Table1[[#This Row],[TOTAL_TIME_STREAMED]]/24</f>
        <v>181.125</v>
      </c>
      <c r="Q443" s="2">
        <v>198000</v>
      </c>
      <c r="R443" s="2">
        <v>1030000</v>
      </c>
      <c r="S443" s="2">
        <v>83</v>
      </c>
      <c r="T443" s="1">
        <v>2.9</v>
      </c>
      <c r="U443" s="8" t="s">
        <v>34</v>
      </c>
      <c r="V443" s="8" t="s">
        <v>28</v>
      </c>
    </row>
    <row r="444" spans="1:22" x14ac:dyDescent="0.3">
      <c r="A444" s="1">
        <v>444</v>
      </c>
      <c r="B444" s="8" t="s">
        <v>619</v>
      </c>
      <c r="C444" s="8" t="s">
        <v>18</v>
      </c>
      <c r="D444" s="8" t="s">
        <v>19</v>
      </c>
      <c r="E444" s="8" t="s">
        <v>81</v>
      </c>
      <c r="F444" s="8" t="s">
        <v>264</v>
      </c>
      <c r="G444" s="3">
        <f t="shared" si="6"/>
        <v>1.4405817174515235E-2</v>
      </c>
      <c r="H444" s="4">
        <f>IFERROR(Table1[[#This Row],[TOTAL_GAMES_STREAMED]] / Table1[[#This Row],[TOTAL_TIME_STREAMED]], "")</f>
        <v>4.8552754435107377E-3</v>
      </c>
      <c r="I444" s="4">
        <f>IFERROR(Table1[[#This Row],[TOTAL_FOLLOWERS]] / Table1[[#This Row],[TotalTimeStreamed_Days]], "")</f>
        <v>3235.8543417366946</v>
      </c>
      <c r="J444" s="1">
        <v>5.3</v>
      </c>
      <c r="K444" s="2">
        <v>7190</v>
      </c>
      <c r="L444" s="8" t="str">
        <f>IF(Table1[[#This Row],[ACTIVE_DAYS_PER_WEEK]]&gt;=5, "High", "Low")</f>
        <v>Low</v>
      </c>
      <c r="M444" s="2">
        <v>10401</v>
      </c>
      <c r="N444" s="1">
        <v>1.1000000000000001</v>
      </c>
      <c r="O444" s="1">
        <v>5355</v>
      </c>
      <c r="P444" s="2">
        <f>Table1[[#This Row],[TOTAL_TIME_STREAMED]]/24</f>
        <v>223.125</v>
      </c>
      <c r="Q444" s="2">
        <v>722000</v>
      </c>
      <c r="R444" s="2">
        <v>10400000</v>
      </c>
      <c r="S444" s="2">
        <v>26</v>
      </c>
      <c r="T444" s="1">
        <v>3.3</v>
      </c>
      <c r="U444" s="8" t="s">
        <v>27</v>
      </c>
      <c r="V444" s="8" t="s">
        <v>28</v>
      </c>
    </row>
    <row r="445" spans="1:22" x14ac:dyDescent="0.3">
      <c r="A445" s="1">
        <v>445</v>
      </c>
      <c r="B445" s="8" t="s">
        <v>620</v>
      </c>
      <c r="C445" s="8" t="s">
        <v>18</v>
      </c>
      <c r="D445" s="8" t="s">
        <v>19</v>
      </c>
      <c r="E445" s="8" t="s">
        <v>42</v>
      </c>
      <c r="F445" s="8" t="s">
        <v>621</v>
      </c>
      <c r="G445" s="3">
        <f t="shared" si="6"/>
        <v>1.8646655231560894E-2</v>
      </c>
      <c r="H445" s="4">
        <f>IFERROR(Table1[[#This Row],[TOTAL_GAMES_STREAMED]] / Table1[[#This Row],[TOTAL_TIME_STREAMED]], "")</f>
        <v>2.936857562408223E-3</v>
      </c>
      <c r="I445" s="4">
        <f>IFERROR(Table1[[#This Row],[TOTAL_FOLLOWERS]] / Table1[[#This Row],[TotalTimeStreamed_Days]], "")</f>
        <v>893.31545680904037</v>
      </c>
      <c r="J445" s="1">
        <v>6.4</v>
      </c>
      <c r="K445" s="2">
        <v>1890</v>
      </c>
      <c r="L445" s="8" t="str">
        <f>IF(Table1[[#This Row],[ACTIVE_DAYS_PER_WEEK]]&gt;=5, "High", "Low")</f>
        <v>High</v>
      </c>
      <c r="M445" s="2">
        <v>10871</v>
      </c>
      <c r="N445" s="1">
        <v>1.1000000000000001</v>
      </c>
      <c r="O445" s="1">
        <v>15663</v>
      </c>
      <c r="P445" s="2">
        <f>Table1[[#This Row],[TOTAL_TIME_STREAMED]]/24</f>
        <v>652.625</v>
      </c>
      <c r="Q445" s="2">
        <v>583000</v>
      </c>
      <c r="R445" s="2">
        <v>36500000</v>
      </c>
      <c r="S445" s="2">
        <v>46</v>
      </c>
      <c r="T445" s="1">
        <v>6.2</v>
      </c>
      <c r="U445" s="8" t="s">
        <v>37</v>
      </c>
      <c r="V445" s="8" t="s">
        <v>27</v>
      </c>
    </row>
    <row r="446" spans="1:22" x14ac:dyDescent="0.3">
      <c r="A446" s="1">
        <v>446</v>
      </c>
      <c r="B446" s="8" t="s">
        <v>622</v>
      </c>
      <c r="C446" s="8" t="s">
        <v>18</v>
      </c>
      <c r="D446" s="8" t="s">
        <v>19</v>
      </c>
      <c r="E446" s="8" t="s">
        <v>53</v>
      </c>
      <c r="F446" s="8" t="s">
        <v>1257</v>
      </c>
      <c r="G446" s="3">
        <f t="shared" si="6"/>
        <v>1.9409090909090911E-2</v>
      </c>
      <c r="H446" s="4">
        <f>IFERROR(Table1[[#This Row],[TOTAL_GAMES_STREAMED]] / Table1[[#This Row],[TOTAL_TIME_STREAMED]], "")</f>
        <v>1.2061109622085232E-3</v>
      </c>
      <c r="I446" s="4">
        <f>IFERROR(Table1[[#This Row],[TOTAL_FOLLOWERS]] / Table1[[#This Row],[TotalTimeStreamed_Days]], "")</f>
        <v>849.1021173948003</v>
      </c>
      <c r="J446" s="1">
        <v>7</v>
      </c>
      <c r="K446" s="2">
        <v>2230</v>
      </c>
      <c r="L446" s="8" t="str">
        <f>IF(Table1[[#This Row],[ACTIVE_DAYS_PER_WEEK]]&gt;=5, "High", "Low")</f>
        <v>Low</v>
      </c>
      <c r="M446" s="2">
        <v>5124</v>
      </c>
      <c r="N446" s="1">
        <v>1.1000000000000001</v>
      </c>
      <c r="O446" s="1">
        <v>7462</v>
      </c>
      <c r="P446" s="2">
        <f>Table1[[#This Row],[TOTAL_TIME_STREAMED]]/24</f>
        <v>310.91666666666669</v>
      </c>
      <c r="Q446" s="2">
        <v>264000</v>
      </c>
      <c r="R446" s="2">
        <v>6350000</v>
      </c>
      <c r="S446" s="2">
        <v>9</v>
      </c>
      <c r="T446" s="1">
        <v>3.2</v>
      </c>
      <c r="U446" s="8" t="s">
        <v>31</v>
      </c>
      <c r="V446" s="8" t="s">
        <v>28</v>
      </c>
    </row>
    <row r="447" spans="1:22" x14ac:dyDescent="0.3">
      <c r="A447" s="1">
        <v>447</v>
      </c>
      <c r="B447" s="8" t="s">
        <v>623</v>
      </c>
      <c r="C447" s="8" t="s">
        <v>52</v>
      </c>
      <c r="D447" s="8" t="s">
        <v>19</v>
      </c>
      <c r="E447" s="8" t="s">
        <v>588</v>
      </c>
      <c r="G447" s="3">
        <f t="shared" si="6"/>
        <v>0</v>
      </c>
      <c r="H447" s="4">
        <f>IFERROR(Table1[[#This Row],[TOTAL_GAMES_STREAMED]] / Table1[[#This Row],[TOTAL_TIME_STREAMED]], "")</f>
        <v>7.6923076923076927E-3</v>
      </c>
      <c r="I447" s="4">
        <f>IFERROR(Table1[[#This Row],[TOTAL_FOLLOWERS]] / Table1[[#This Row],[TotalTimeStreamed_Days]], "")</f>
        <v>0.1846153846153846</v>
      </c>
      <c r="J447" s="1">
        <v>6.3</v>
      </c>
      <c r="K447" s="2">
        <v>10</v>
      </c>
      <c r="L447" s="8" t="str">
        <f>IF(Table1[[#This Row],[ACTIVE_DAYS_PER_WEEK]]&gt;=5, "High", "Low")</f>
        <v>Low</v>
      </c>
      <c r="M447" s="2">
        <v>0</v>
      </c>
      <c r="N447" s="1">
        <v>1</v>
      </c>
      <c r="O447" s="1">
        <v>130</v>
      </c>
      <c r="P447" s="2">
        <f>Table1[[#This Row],[TOTAL_TIME_STREAMED]]/24</f>
        <v>5.416666666666667</v>
      </c>
      <c r="Q447" s="2">
        <v>1</v>
      </c>
      <c r="R447" s="2">
        <v>0</v>
      </c>
      <c r="S447" s="2">
        <v>1</v>
      </c>
      <c r="T447" s="1">
        <v>0.5</v>
      </c>
      <c r="U447" s="8" t="s">
        <v>37</v>
      </c>
      <c r="V447" s="8" t="s">
        <v>34</v>
      </c>
    </row>
    <row r="448" spans="1:22" x14ac:dyDescent="0.3">
      <c r="A448" s="1">
        <v>448</v>
      </c>
      <c r="B448" s="8" t="s">
        <v>624</v>
      </c>
      <c r="C448" s="8" t="s">
        <v>73</v>
      </c>
      <c r="D448" s="8" t="s">
        <v>19</v>
      </c>
      <c r="E448" s="8" t="s">
        <v>625</v>
      </c>
      <c r="F448" s="8" t="s">
        <v>78</v>
      </c>
      <c r="G448" s="3">
        <f t="shared" si="6"/>
        <v>3.9135338345864662E-2</v>
      </c>
      <c r="H448" s="4">
        <f>IFERROR(Table1[[#This Row],[TOTAL_GAMES_STREAMED]] / Table1[[#This Row],[TOTAL_TIME_STREAMED]], "")</f>
        <v>6.4553611774578789E-4</v>
      </c>
      <c r="I448" s="4">
        <f>IFERROR(Table1[[#This Row],[TOTAL_FOLLOWERS]] / Table1[[#This Row],[TotalTimeStreamed_Days]], "")</f>
        <v>103.02756439222775</v>
      </c>
      <c r="J448" s="1">
        <v>20.8</v>
      </c>
      <c r="K448" s="2">
        <v>980</v>
      </c>
      <c r="L448" s="8" t="str">
        <f>IF(Table1[[#This Row],[ACTIVE_DAYS_PER_WEEK]]&gt;=5, "High", "Low")</f>
        <v>High</v>
      </c>
      <c r="M448" s="2">
        <v>5205</v>
      </c>
      <c r="N448" s="1">
        <v>1.3</v>
      </c>
      <c r="O448" s="1">
        <v>30982</v>
      </c>
      <c r="P448" s="2">
        <f>Table1[[#This Row],[TOTAL_TIME_STREAMED]]/24</f>
        <v>1290.9166666666667</v>
      </c>
      <c r="Q448" s="2">
        <v>133000</v>
      </c>
      <c r="R448" s="2">
        <v>7050000</v>
      </c>
      <c r="S448" s="2">
        <v>20</v>
      </c>
      <c r="T448" s="1">
        <v>6.4</v>
      </c>
      <c r="U448" s="8" t="s">
        <v>22</v>
      </c>
      <c r="V448" s="8" t="s">
        <v>34</v>
      </c>
    </row>
    <row r="449" spans="1:22" x14ac:dyDescent="0.3">
      <c r="A449" s="1">
        <v>449</v>
      </c>
      <c r="B449" s="8" t="s">
        <v>626</v>
      </c>
      <c r="C449" s="8" t="s">
        <v>18</v>
      </c>
      <c r="D449" s="8" t="s">
        <v>19</v>
      </c>
      <c r="E449" s="8" t="s">
        <v>182</v>
      </c>
      <c r="F449" s="8" t="s">
        <v>116</v>
      </c>
      <c r="G449" s="3">
        <f t="shared" si="6"/>
        <v>2.2226056338028169E-2</v>
      </c>
      <c r="H449" s="4">
        <f>IFERROR(Table1[[#This Row],[TOTAL_GAMES_STREAMED]] / Table1[[#This Row],[TOTAL_TIME_STREAMED]], "")</f>
        <v>2.8185127405096204E-2</v>
      </c>
      <c r="I449" s="4">
        <f>IFERROR(Table1[[#This Row],[TOTAL_FOLLOWERS]] / Table1[[#This Row],[TotalTimeStreamed_Days]], "")</f>
        <v>7088.9235569422781</v>
      </c>
      <c r="J449" s="1">
        <v>6</v>
      </c>
      <c r="K449" s="2">
        <v>1943</v>
      </c>
      <c r="L449" s="8" t="str">
        <f>IF(Table1[[#This Row],[ACTIVE_DAYS_PER_WEEK]]&gt;=5, "High", "Low")</f>
        <v>Low</v>
      </c>
      <c r="M449" s="2">
        <v>63122</v>
      </c>
      <c r="N449" s="1">
        <v>1.7</v>
      </c>
      <c r="O449" s="1">
        <v>9615</v>
      </c>
      <c r="P449" s="2">
        <f>Table1[[#This Row],[TOTAL_TIME_STREAMED]]/24</f>
        <v>400.625</v>
      </c>
      <c r="Q449" s="2">
        <v>2840000</v>
      </c>
      <c r="R449" s="2">
        <v>90300000</v>
      </c>
      <c r="S449" s="2">
        <v>271</v>
      </c>
      <c r="T449" s="1">
        <v>4.0999999999999996</v>
      </c>
      <c r="U449" s="8" t="s">
        <v>22</v>
      </c>
      <c r="V449" s="8" t="s">
        <v>23</v>
      </c>
    </row>
    <row r="450" spans="1:22" x14ac:dyDescent="0.3">
      <c r="A450" s="1">
        <v>450</v>
      </c>
      <c r="B450" s="8" t="s">
        <v>627</v>
      </c>
      <c r="C450" s="8" t="s">
        <v>18</v>
      </c>
      <c r="D450" s="8" t="s">
        <v>19</v>
      </c>
      <c r="E450" s="8" t="s">
        <v>71</v>
      </c>
      <c r="F450" s="8" t="s">
        <v>86</v>
      </c>
      <c r="G450" s="3">
        <f t="shared" si="6"/>
        <v>1.1821428571428571E-2</v>
      </c>
      <c r="H450" s="4">
        <f>IFERROR(Table1[[#This Row],[TOTAL_GAMES_STREAMED]] / Table1[[#This Row],[TOTAL_TIME_STREAMED]], "")</f>
        <v>1.0180337405468295E-2</v>
      </c>
      <c r="I450" s="4">
        <f>IFERROR(Table1[[#This Row],[TOTAL_FOLLOWERS]] / Table1[[#This Row],[TotalTimeStreamed_Days]], "")</f>
        <v>1270.5061082024433</v>
      </c>
      <c r="J450" s="1">
        <v>5.0999999999999996</v>
      </c>
      <c r="K450" s="2">
        <v>2890</v>
      </c>
      <c r="L450" s="8" t="str">
        <f>IF(Table1[[#This Row],[ACTIVE_DAYS_PER_WEEK]]&gt;=5, "High", "Low")</f>
        <v>Low</v>
      </c>
      <c r="M450" s="2">
        <v>4303</v>
      </c>
      <c r="N450" s="1">
        <v>1.1000000000000001</v>
      </c>
      <c r="O450" s="1">
        <v>6876</v>
      </c>
      <c r="P450" s="2">
        <f>Table1[[#This Row],[TOTAL_TIME_STREAMED]]/24</f>
        <v>286.5</v>
      </c>
      <c r="Q450" s="2">
        <v>364000</v>
      </c>
      <c r="R450" s="2">
        <v>5410000</v>
      </c>
      <c r="S450" s="2">
        <v>70</v>
      </c>
      <c r="T450" s="1">
        <v>3.7</v>
      </c>
      <c r="U450" s="8" t="s">
        <v>27</v>
      </c>
      <c r="V450" s="8" t="s">
        <v>28</v>
      </c>
    </row>
    <row r="451" spans="1:22" x14ac:dyDescent="0.3">
      <c r="A451" s="1">
        <v>451</v>
      </c>
      <c r="B451" s="8" t="s">
        <v>628</v>
      </c>
      <c r="C451" s="8" t="s">
        <v>73</v>
      </c>
      <c r="D451" s="8" t="s">
        <v>19</v>
      </c>
      <c r="E451" s="8" t="s">
        <v>64</v>
      </c>
      <c r="F451" s="8" t="s">
        <v>20</v>
      </c>
      <c r="G451" s="3">
        <f t="shared" ref="G451:G514" si="7">M451/Q451</f>
        <v>8.0428571428571433E-3</v>
      </c>
      <c r="H451" s="4">
        <f>IFERROR(Table1[[#This Row],[TOTAL_GAMES_STREAMED]] / Table1[[#This Row],[TOTAL_TIME_STREAMED]], "")</f>
        <v>9.4223678820155674E-3</v>
      </c>
      <c r="I451" s="4">
        <f>IFERROR(Table1[[#This Row],[TOTAL_FOLLOWERS]] / Table1[[#This Row],[TotalTimeStreamed_Days]], "")</f>
        <v>2523.5559197050388</v>
      </c>
      <c r="J451" s="1">
        <v>4.8</v>
      </c>
      <c r="K451" s="2">
        <v>4260</v>
      </c>
      <c r="L451" s="8" t="str">
        <f>IF(Table1[[#This Row],[ACTIVE_DAYS_PER_WEEK]]&gt;=5, "High", "Low")</f>
        <v>High</v>
      </c>
      <c r="M451" s="2">
        <v>6193</v>
      </c>
      <c r="N451" s="1">
        <v>1.4</v>
      </c>
      <c r="O451" s="1">
        <v>7323</v>
      </c>
      <c r="P451" s="2">
        <f>Table1[[#This Row],[TOTAL_TIME_STREAMED]]/24</f>
        <v>305.125</v>
      </c>
      <c r="Q451" s="2">
        <v>770000</v>
      </c>
      <c r="R451" s="2">
        <v>11200000</v>
      </c>
      <c r="S451" s="2">
        <v>69</v>
      </c>
      <c r="T451" s="1">
        <v>6</v>
      </c>
      <c r="U451" s="8" t="s">
        <v>22</v>
      </c>
      <c r="V451" s="8" t="s">
        <v>28</v>
      </c>
    </row>
    <row r="452" spans="1:22" x14ac:dyDescent="0.3">
      <c r="A452" s="1">
        <v>452</v>
      </c>
      <c r="B452" s="8" t="s">
        <v>629</v>
      </c>
      <c r="C452" s="8" t="s">
        <v>50</v>
      </c>
      <c r="D452" s="8" t="s">
        <v>19</v>
      </c>
      <c r="E452" s="8" t="s">
        <v>20</v>
      </c>
      <c r="F452" s="8" t="s">
        <v>64</v>
      </c>
      <c r="G452" s="3">
        <f t="shared" si="7"/>
        <v>8.3059405940594053E-3</v>
      </c>
      <c r="H452" s="4">
        <f>IFERROR(Table1[[#This Row],[TOTAL_GAMES_STREAMED]] / Table1[[#This Row],[TOTAL_TIME_STREAMED]], "")</f>
        <v>1.2550135851986027E-2</v>
      </c>
      <c r="I452" s="4">
        <f>IFERROR(Table1[[#This Row],[TOTAL_FOLLOWERS]] / Table1[[#This Row],[TotalTimeStreamed_Days]], "")</f>
        <v>3136.2401345581575</v>
      </c>
      <c r="J452" s="1">
        <v>6</v>
      </c>
      <c r="K452" s="2">
        <v>7440</v>
      </c>
      <c r="L452" s="8" t="str">
        <f>IF(Table1[[#This Row],[ACTIVE_DAYS_PER_WEEK]]&gt;=5, "High", "Low")</f>
        <v>Low</v>
      </c>
      <c r="M452" s="2">
        <v>8389</v>
      </c>
      <c r="N452" s="1">
        <v>2.1</v>
      </c>
      <c r="O452" s="1">
        <v>7729</v>
      </c>
      <c r="P452" s="2">
        <f>Table1[[#This Row],[TOTAL_TIME_STREAMED]]/24</f>
        <v>322.04166666666669</v>
      </c>
      <c r="Q452" s="2">
        <v>1010000</v>
      </c>
      <c r="R452" s="2">
        <v>11300000</v>
      </c>
      <c r="S452" s="2">
        <v>97</v>
      </c>
      <c r="T452" s="1">
        <v>4.2</v>
      </c>
      <c r="U452" s="8" t="s">
        <v>34</v>
      </c>
      <c r="V452" s="8" t="s">
        <v>28</v>
      </c>
    </row>
    <row r="453" spans="1:22" x14ac:dyDescent="0.3">
      <c r="A453" s="1">
        <v>453</v>
      </c>
      <c r="B453" s="8" t="s">
        <v>630</v>
      </c>
      <c r="C453" s="8" t="s">
        <v>18</v>
      </c>
      <c r="D453" s="8" t="s">
        <v>19</v>
      </c>
      <c r="E453" s="8" t="s">
        <v>631</v>
      </c>
      <c r="F453" s="8" t="s">
        <v>632</v>
      </c>
      <c r="G453" s="3">
        <f t="shared" si="7"/>
        <v>5.4991631799163179E-2</v>
      </c>
      <c r="H453" s="4">
        <f>IFERROR(Table1[[#This Row],[TOTAL_GAMES_STREAMED]] / Table1[[#This Row],[TOTAL_TIME_STREAMED]], "")</f>
        <v>4.3763676148796501E-4</v>
      </c>
      <c r="I453" s="4">
        <f>IFERROR(Table1[[#This Row],[TOTAL_FOLLOWERS]] / Table1[[#This Row],[TotalTimeStreamed_Days]], "")</f>
        <v>1255.1422319474837</v>
      </c>
      <c r="J453" s="1">
        <v>1.5</v>
      </c>
      <c r="K453" s="2">
        <v>7330</v>
      </c>
      <c r="L453" s="8" t="str">
        <f>IF(Table1[[#This Row],[ACTIVE_DAYS_PER_WEEK]]&gt;=5, "High", "Low")</f>
        <v>Low</v>
      </c>
      <c r="M453" s="2">
        <v>13143</v>
      </c>
      <c r="N453" s="1">
        <v>1</v>
      </c>
      <c r="O453" s="1">
        <v>4570</v>
      </c>
      <c r="P453" s="2">
        <f>Table1[[#This Row],[TOTAL_TIME_STREAMED]]/24</f>
        <v>190.41666666666666</v>
      </c>
      <c r="Q453" s="2">
        <v>239000</v>
      </c>
      <c r="R453" s="2">
        <v>4040000</v>
      </c>
      <c r="S453" s="2">
        <v>2</v>
      </c>
      <c r="T453" s="1">
        <v>0.9</v>
      </c>
      <c r="U453" s="8" t="s">
        <v>31</v>
      </c>
      <c r="V453" s="8" t="s">
        <v>23</v>
      </c>
    </row>
    <row r="454" spans="1:22" x14ac:dyDescent="0.3">
      <c r="A454" s="1">
        <v>454</v>
      </c>
      <c r="B454" s="8" t="s">
        <v>633</v>
      </c>
      <c r="C454" s="8" t="s">
        <v>41</v>
      </c>
      <c r="D454" s="8" t="s">
        <v>19</v>
      </c>
      <c r="E454" s="8" t="s">
        <v>30</v>
      </c>
      <c r="F454" s="8" t="s">
        <v>114</v>
      </c>
      <c r="G454" s="3">
        <f t="shared" si="7"/>
        <v>4.9126984126984124E-4</v>
      </c>
      <c r="H454" s="4">
        <f>IFERROR(Table1[[#This Row],[TOTAL_GAMES_STREAMED]] / Table1[[#This Row],[TOTAL_TIME_STREAMED]], "")</f>
        <v>9.9538859520863793E-3</v>
      </c>
      <c r="I454" s="4">
        <f>IFERROR(Table1[[#This Row],[TOTAL_FOLLOWERS]] / Table1[[#This Row],[TotalTimeStreamed_Days]], "")</f>
        <v>1700.5961084242492</v>
      </c>
      <c r="J454" s="1">
        <v>8.3000000000000007</v>
      </c>
      <c r="K454" s="2">
        <v>6460</v>
      </c>
      <c r="L454" s="8" t="str">
        <f>IF(Table1[[#This Row],[ACTIVE_DAYS_PER_WEEK]]&gt;=5, "High", "Low")</f>
        <v>High</v>
      </c>
      <c r="M454" s="2">
        <v>619</v>
      </c>
      <c r="N454" s="1">
        <v>1.6</v>
      </c>
      <c r="O454" s="1">
        <v>17782</v>
      </c>
      <c r="P454" s="2">
        <f>Table1[[#This Row],[TOTAL_TIME_STREAMED]]/24</f>
        <v>740.91666666666663</v>
      </c>
      <c r="Q454" s="2">
        <v>1260000</v>
      </c>
      <c r="R454" s="2">
        <v>120000000</v>
      </c>
      <c r="S454" s="2">
        <v>177</v>
      </c>
      <c r="T454" s="1">
        <v>5.4</v>
      </c>
      <c r="U454" s="8" t="s">
        <v>37</v>
      </c>
      <c r="V454" s="8" t="s">
        <v>23</v>
      </c>
    </row>
    <row r="455" spans="1:22" x14ac:dyDescent="0.3">
      <c r="A455" s="1">
        <v>455</v>
      </c>
      <c r="B455" s="8" t="s">
        <v>634</v>
      </c>
      <c r="C455" s="8" t="s">
        <v>18</v>
      </c>
      <c r="D455" s="8" t="s">
        <v>19</v>
      </c>
      <c r="E455" s="8" t="s">
        <v>43</v>
      </c>
      <c r="F455" s="8" t="s">
        <v>71</v>
      </c>
      <c r="G455" s="3">
        <f t="shared" si="7"/>
        <v>1.6633510638297874E-2</v>
      </c>
      <c r="H455" s="4">
        <f>IFERROR(Table1[[#This Row],[TOTAL_GAMES_STREAMED]] / Table1[[#This Row],[TOTAL_TIME_STREAMED]], "")</f>
        <v>8.5517547756552639E-3</v>
      </c>
      <c r="I455" s="4">
        <f>IFERROR(Table1[[#This Row],[TOTAL_FOLLOWERS]] / Table1[[#This Row],[TotalTimeStreamed_Days]], "")</f>
        <v>5011.1061750333183</v>
      </c>
      <c r="J455" s="1">
        <v>5.5</v>
      </c>
      <c r="K455" s="2">
        <v>1185</v>
      </c>
      <c r="L455" s="8" t="str">
        <f>IF(Table1[[#This Row],[ACTIVE_DAYS_PER_WEEK]]&gt;=5, "High", "Low")</f>
        <v>Low</v>
      </c>
      <c r="M455" s="2">
        <v>31271</v>
      </c>
      <c r="N455" s="1">
        <v>1.4</v>
      </c>
      <c r="O455" s="1">
        <v>9004</v>
      </c>
      <c r="P455" s="2">
        <f>Table1[[#This Row],[TOTAL_TIME_STREAMED]]/24</f>
        <v>375.16666666666669</v>
      </c>
      <c r="Q455" s="2">
        <v>1880000</v>
      </c>
      <c r="R455" s="2">
        <v>49700000</v>
      </c>
      <c r="S455" s="2">
        <v>77</v>
      </c>
      <c r="T455" s="1">
        <v>4.2</v>
      </c>
      <c r="U455" s="8" t="s">
        <v>27</v>
      </c>
      <c r="V455" s="8" t="s">
        <v>28</v>
      </c>
    </row>
    <row r="456" spans="1:22" x14ac:dyDescent="0.3">
      <c r="A456" s="1">
        <v>456</v>
      </c>
      <c r="B456" s="8" t="s">
        <v>635</v>
      </c>
      <c r="C456" s="8" t="s">
        <v>50</v>
      </c>
      <c r="D456" s="8" t="s">
        <v>19</v>
      </c>
      <c r="E456" s="8" t="s">
        <v>20</v>
      </c>
      <c r="F456" s="8" t="s">
        <v>64</v>
      </c>
      <c r="G456" s="3">
        <f t="shared" si="7"/>
        <v>7.0307167235494883E-4</v>
      </c>
      <c r="H456" s="4">
        <f>IFERROR(Table1[[#This Row],[TOTAL_GAMES_STREAMED]] / Table1[[#This Row],[TOTAL_TIME_STREAMED]], "")</f>
        <v>1.4696169088507266E-2</v>
      </c>
      <c r="I456" s="4">
        <f>IFERROR(Table1[[#This Row],[TOTAL_FOLLOWERS]] / Table1[[#This Row],[TotalTimeStreamed_Days]], "")</f>
        <v>3483.4874504623513</v>
      </c>
      <c r="J456" s="1">
        <v>5.7</v>
      </c>
      <c r="K456" s="2">
        <v>7960</v>
      </c>
      <c r="L456" s="8" t="str">
        <f>IF(Table1[[#This Row],[ACTIVE_DAYS_PER_WEEK]]&gt;=5, "High", "Low")</f>
        <v>Low</v>
      </c>
      <c r="M456" s="2">
        <v>618</v>
      </c>
      <c r="N456" s="1">
        <v>2.2000000000000002</v>
      </c>
      <c r="O456" s="1">
        <v>6056</v>
      </c>
      <c r="P456" s="2">
        <f>Table1[[#This Row],[TOTAL_TIME_STREAMED]]/24</f>
        <v>252.33333333333334</v>
      </c>
      <c r="Q456" s="2">
        <v>879000</v>
      </c>
      <c r="R456" s="2">
        <v>6830000</v>
      </c>
      <c r="S456" s="2">
        <v>89</v>
      </c>
      <c r="T456" s="1">
        <v>4.9000000000000004</v>
      </c>
      <c r="U456" s="8" t="s">
        <v>31</v>
      </c>
      <c r="V456" s="8" t="s">
        <v>28</v>
      </c>
    </row>
    <row r="457" spans="1:22" x14ac:dyDescent="0.3">
      <c r="A457" s="1">
        <v>457</v>
      </c>
      <c r="B457" s="8" t="s">
        <v>636</v>
      </c>
      <c r="C457" s="8" t="s">
        <v>57</v>
      </c>
      <c r="D457" s="8" t="s">
        <v>19</v>
      </c>
      <c r="E457" s="8" t="s">
        <v>60</v>
      </c>
      <c r="F457" s="8" t="s">
        <v>58</v>
      </c>
      <c r="G457" s="3">
        <f t="shared" si="7"/>
        <v>3.7844155844155847E-2</v>
      </c>
      <c r="H457" s="4">
        <f>IFERROR(Table1[[#This Row],[TOTAL_GAMES_STREAMED]] / Table1[[#This Row],[TOTAL_TIME_STREAMED]], "")</f>
        <v>1.0200319528081602E-2</v>
      </c>
      <c r="I457" s="4">
        <f>IFERROR(Table1[[#This Row],[TOTAL_FOLLOWERS]] / Table1[[#This Row],[TotalTimeStreamed_Days]], "")</f>
        <v>908.44291507926744</v>
      </c>
      <c r="J457" s="1">
        <v>7.3</v>
      </c>
      <c r="K457" s="2">
        <v>2320</v>
      </c>
      <c r="L457" s="8" t="str">
        <f>IF(Table1[[#This Row],[ACTIVE_DAYS_PER_WEEK]]&gt;=5, "High", "Low")</f>
        <v>High</v>
      </c>
      <c r="M457" s="2">
        <v>23312</v>
      </c>
      <c r="N457" s="1">
        <v>1.5</v>
      </c>
      <c r="O457" s="1">
        <v>16274</v>
      </c>
      <c r="P457" s="2">
        <f>Table1[[#This Row],[TOTAL_TIME_STREAMED]]/24</f>
        <v>678.08333333333337</v>
      </c>
      <c r="Q457" s="2">
        <v>616000</v>
      </c>
      <c r="R457" s="2">
        <v>61600000</v>
      </c>
      <c r="S457" s="2">
        <v>166</v>
      </c>
      <c r="T457" s="1">
        <v>5.7</v>
      </c>
      <c r="U457" s="8" t="s">
        <v>23</v>
      </c>
      <c r="V457" s="8" t="s">
        <v>28</v>
      </c>
    </row>
    <row r="458" spans="1:22" x14ac:dyDescent="0.3">
      <c r="A458" s="1">
        <v>458</v>
      </c>
      <c r="B458" s="8" t="s">
        <v>637</v>
      </c>
      <c r="C458" s="8" t="s">
        <v>18</v>
      </c>
      <c r="D458" s="8" t="s">
        <v>19</v>
      </c>
      <c r="E458" s="8" t="s">
        <v>20</v>
      </c>
      <c r="F458" s="8" t="s">
        <v>143</v>
      </c>
      <c r="G458" s="3">
        <f t="shared" si="7"/>
        <v>1.4899141630901287E-2</v>
      </c>
      <c r="H458" s="4">
        <f>IFERROR(Table1[[#This Row],[TOTAL_GAMES_STREAMED]] / Table1[[#This Row],[TOTAL_TIME_STREAMED]], "")</f>
        <v>5.9502859656841177E-2</v>
      </c>
      <c r="I458" s="4">
        <f>IFERROR(Table1[[#This Row],[TOTAL_FOLLOWERS]] / Table1[[#This Row],[TotalTimeStreamed_Days]], "")</f>
        <v>1230.0923889133305</v>
      </c>
      <c r="J458" s="1">
        <v>5</v>
      </c>
      <c r="K458" s="2">
        <v>2790</v>
      </c>
      <c r="L458" s="8" t="str">
        <f>IF(Table1[[#This Row],[ACTIVE_DAYS_PER_WEEK]]&gt;=5, "High", "Low")</f>
        <v>Low</v>
      </c>
      <c r="M458" s="2">
        <v>6943</v>
      </c>
      <c r="N458" s="1">
        <v>3.1</v>
      </c>
      <c r="O458" s="1">
        <v>9092</v>
      </c>
      <c r="P458" s="2">
        <f>Table1[[#This Row],[TOTAL_TIME_STREAMED]]/24</f>
        <v>378.83333333333331</v>
      </c>
      <c r="Q458" s="2">
        <v>466000</v>
      </c>
      <c r="R458" s="2">
        <v>11600000</v>
      </c>
      <c r="S458" s="2">
        <v>541</v>
      </c>
      <c r="T458" s="1">
        <v>4.8</v>
      </c>
      <c r="U458" s="8" t="s">
        <v>37</v>
      </c>
      <c r="V458" s="8" t="s">
        <v>31</v>
      </c>
    </row>
    <row r="459" spans="1:22" x14ac:dyDescent="0.3">
      <c r="A459" s="1">
        <v>459</v>
      </c>
      <c r="B459" s="8" t="s">
        <v>638</v>
      </c>
      <c r="C459" s="8" t="s">
        <v>18</v>
      </c>
      <c r="D459" s="8" t="s">
        <v>19</v>
      </c>
      <c r="E459" s="8" t="s">
        <v>20</v>
      </c>
      <c r="F459" s="8" t="s">
        <v>71</v>
      </c>
      <c r="G459" s="3">
        <f t="shared" si="7"/>
        <v>1.7918518518518518E-2</v>
      </c>
      <c r="H459" s="4">
        <f>IFERROR(Table1[[#This Row],[TOTAL_GAMES_STREAMED]] / Table1[[#This Row],[TOTAL_TIME_STREAMED]], "")</f>
        <v>0.52308707124010556</v>
      </c>
      <c r="I459" s="4">
        <f>IFERROR(Table1[[#This Row],[TOTAL_FOLLOWERS]] / Table1[[#This Row],[TotalTimeStreamed_Days]], "")</f>
        <v>17097.625329815302</v>
      </c>
      <c r="J459" s="1">
        <v>6.9</v>
      </c>
      <c r="K459" s="2">
        <v>4230</v>
      </c>
      <c r="L459" s="8" t="str">
        <f>IF(Table1[[#This Row],[ACTIVE_DAYS_PER_WEEK]]&gt;=5, "High", "Low")</f>
        <v>High</v>
      </c>
      <c r="M459" s="2">
        <v>19352</v>
      </c>
      <c r="N459" s="1">
        <v>2.8</v>
      </c>
      <c r="O459" s="1">
        <v>1516</v>
      </c>
      <c r="P459" s="2">
        <f>Table1[[#This Row],[TOTAL_TIME_STREAMED]]/24</f>
        <v>63.166666666666664</v>
      </c>
      <c r="Q459" s="2">
        <v>1080000</v>
      </c>
      <c r="R459" s="2">
        <v>47300000</v>
      </c>
      <c r="S459" s="2">
        <v>793</v>
      </c>
      <c r="T459" s="1">
        <v>5.5</v>
      </c>
      <c r="U459" s="8" t="s">
        <v>27</v>
      </c>
      <c r="V459" s="8" t="s">
        <v>23</v>
      </c>
    </row>
    <row r="460" spans="1:22" x14ac:dyDescent="0.3">
      <c r="A460" s="1">
        <v>460</v>
      </c>
      <c r="B460" s="8" t="s">
        <v>639</v>
      </c>
      <c r="C460" s="8" t="s">
        <v>68</v>
      </c>
      <c r="D460" s="8" t="s">
        <v>19</v>
      </c>
      <c r="E460" s="8" t="s">
        <v>20</v>
      </c>
      <c r="F460" s="8" t="s">
        <v>364</v>
      </c>
      <c r="G460" s="3">
        <f t="shared" si="7"/>
        <v>1.3616E-2</v>
      </c>
      <c r="H460" s="4">
        <f>IFERROR(Table1[[#This Row],[TOTAL_GAMES_STREAMED]] / Table1[[#This Row],[TOTAL_TIME_STREAMED]], "")</f>
        <v>1.1181451944421607E-2</v>
      </c>
      <c r="I460" s="4">
        <f>IFERROR(Table1[[#This Row],[TOTAL_FOLLOWERS]] / Table1[[#This Row],[TotalTimeStreamed_Days]], "")</f>
        <v>246.64967524459425</v>
      </c>
      <c r="J460" s="1">
        <v>10.199999999999999</v>
      </c>
      <c r="K460" s="2">
        <v>1130</v>
      </c>
      <c r="L460" s="8" t="str">
        <f>IF(Table1[[#This Row],[ACTIVE_DAYS_PER_WEEK]]&gt;=5, "High", "Low")</f>
        <v>High</v>
      </c>
      <c r="M460" s="2">
        <v>1702</v>
      </c>
      <c r="N460" s="1">
        <v>1.9</v>
      </c>
      <c r="O460" s="1">
        <v>12163</v>
      </c>
      <c r="P460" s="2">
        <f>Table1[[#This Row],[TOTAL_TIME_STREAMED]]/24</f>
        <v>506.79166666666669</v>
      </c>
      <c r="Q460" s="2">
        <v>125000</v>
      </c>
      <c r="R460" s="2">
        <v>1880000</v>
      </c>
      <c r="S460" s="2">
        <v>136</v>
      </c>
      <c r="T460" s="1">
        <v>5.7</v>
      </c>
      <c r="U460" s="8" t="s">
        <v>23</v>
      </c>
      <c r="V460" s="8" t="s">
        <v>28</v>
      </c>
    </row>
    <row r="461" spans="1:22" x14ac:dyDescent="0.3">
      <c r="A461" s="1">
        <v>461</v>
      </c>
      <c r="B461" s="8" t="s">
        <v>640</v>
      </c>
      <c r="C461" s="8" t="s">
        <v>57</v>
      </c>
      <c r="D461" s="8" t="s">
        <v>19</v>
      </c>
      <c r="E461" s="8" t="s">
        <v>20</v>
      </c>
      <c r="F461" s="8" t="s">
        <v>43</v>
      </c>
      <c r="G461" s="3">
        <f t="shared" si="7"/>
        <v>3.4853801169590641E-3</v>
      </c>
      <c r="H461" s="4">
        <f>IFERROR(Table1[[#This Row],[TOTAL_GAMES_STREAMED]] / Table1[[#This Row],[TOTAL_TIME_STREAMED]], "")</f>
        <v>5.0800278357689632E-2</v>
      </c>
      <c r="I461" s="4">
        <f>IFERROR(Table1[[#This Row],[TOTAL_FOLLOWERS]] / Table1[[#This Row],[TotalTimeStreamed_Days]], "")</f>
        <v>571.18997912317332</v>
      </c>
      <c r="J461" s="1">
        <v>7.4</v>
      </c>
      <c r="K461" s="2">
        <v>1510</v>
      </c>
      <c r="L461" s="8" t="str">
        <f>IF(Table1[[#This Row],[ACTIVE_DAYS_PER_WEEK]]&gt;=5, "High", "Low")</f>
        <v>Low</v>
      </c>
      <c r="M461" s="2">
        <v>596</v>
      </c>
      <c r="N461" s="1">
        <v>2</v>
      </c>
      <c r="O461" s="1">
        <v>7185</v>
      </c>
      <c r="P461" s="2">
        <f>Table1[[#This Row],[TOTAL_TIME_STREAMED]]/24</f>
        <v>299.375</v>
      </c>
      <c r="Q461" s="2">
        <v>171000</v>
      </c>
      <c r="R461" s="2">
        <v>6750000</v>
      </c>
      <c r="S461" s="2">
        <v>365</v>
      </c>
      <c r="T461" s="1">
        <v>3.4</v>
      </c>
      <c r="U461" s="8" t="s">
        <v>23</v>
      </c>
      <c r="V461" s="8" t="s">
        <v>28</v>
      </c>
    </row>
    <row r="462" spans="1:22" x14ac:dyDescent="0.3">
      <c r="A462" s="1">
        <v>462</v>
      </c>
      <c r="B462" s="8" t="s">
        <v>641</v>
      </c>
      <c r="C462" s="8" t="s">
        <v>18</v>
      </c>
      <c r="D462" s="8" t="s">
        <v>19</v>
      </c>
      <c r="E462" s="8" t="s">
        <v>20</v>
      </c>
      <c r="F462" s="8" t="s">
        <v>81</v>
      </c>
      <c r="G462" s="3">
        <f t="shared" si="7"/>
        <v>2.66950381567354E-2</v>
      </c>
      <c r="H462" s="4">
        <f>IFERROR(Table1[[#This Row],[TOTAL_GAMES_STREAMED]] / Table1[[#This Row],[TOTAL_TIME_STREAMED]], "")</f>
        <v>4.3661432401378784E-2</v>
      </c>
      <c r="I462" s="4">
        <f>IFERROR(Table1[[#This Row],[TOTAL_FOLLOWERS]] / Table1[[#This Row],[TotalTimeStreamed_Days]], "")</f>
        <v>18475.670624281884</v>
      </c>
      <c r="J462" s="1">
        <v>3.4</v>
      </c>
      <c r="K462" s="2">
        <v>2443</v>
      </c>
      <c r="L462" s="8" t="str">
        <f>IF(Table1[[#This Row],[ACTIVE_DAYS_PER_WEEK]]&gt;=5, "High", "Low")</f>
        <v>Low</v>
      </c>
      <c r="M462" s="2">
        <v>53657</v>
      </c>
      <c r="N462" s="1">
        <v>1.6</v>
      </c>
      <c r="O462" s="1">
        <v>2611</v>
      </c>
      <c r="P462" s="2">
        <f>Table1[[#This Row],[TOTAL_TIME_STREAMED]]/24</f>
        <v>108.79166666666667</v>
      </c>
      <c r="Q462" s="2">
        <v>2009999</v>
      </c>
      <c r="R462" s="2">
        <v>39900000</v>
      </c>
      <c r="S462" s="2">
        <v>114</v>
      </c>
      <c r="T462" s="1">
        <v>2</v>
      </c>
      <c r="U462" s="8" t="s">
        <v>22</v>
      </c>
      <c r="V462" s="8" t="s">
        <v>31</v>
      </c>
    </row>
    <row r="463" spans="1:22" x14ac:dyDescent="0.3">
      <c r="A463" s="1">
        <v>463</v>
      </c>
      <c r="B463" s="8" t="s">
        <v>642</v>
      </c>
      <c r="C463" s="8" t="s">
        <v>73</v>
      </c>
      <c r="D463" s="8" t="s">
        <v>19</v>
      </c>
      <c r="E463" s="8" t="s">
        <v>43</v>
      </c>
      <c r="F463" s="8" t="s">
        <v>643</v>
      </c>
      <c r="G463" s="3">
        <f t="shared" si="7"/>
        <v>4.2686567164179103E-3</v>
      </c>
      <c r="H463" s="4">
        <f>IFERROR(Table1[[#This Row],[TOTAL_GAMES_STREAMED]] / Table1[[#This Row],[TOTAL_TIME_STREAMED]], "")</f>
        <v>1.1218366814505609E-2</v>
      </c>
      <c r="I463" s="4">
        <f>IFERROR(Table1[[#This Row],[TOTAL_FOLLOWERS]] / Table1[[#This Row],[TotalTimeStreamed_Days]], "")</f>
        <v>2517.0884424732585</v>
      </c>
      <c r="J463" s="1">
        <v>3.5</v>
      </c>
      <c r="K463" s="2">
        <v>3970</v>
      </c>
      <c r="L463" s="8" t="str">
        <f>IF(Table1[[#This Row],[ACTIVE_DAYS_PER_WEEK]]&gt;=5, "High", "Low")</f>
        <v>Low</v>
      </c>
      <c r="M463" s="2">
        <v>1716</v>
      </c>
      <c r="N463" s="1">
        <v>1.1000000000000001</v>
      </c>
      <c r="O463" s="1">
        <v>3833</v>
      </c>
      <c r="P463" s="2">
        <f>Table1[[#This Row],[TOTAL_TIME_STREAMED]]/24</f>
        <v>159.70833333333334</v>
      </c>
      <c r="Q463" s="2">
        <v>402000</v>
      </c>
      <c r="R463" s="2">
        <v>1740000</v>
      </c>
      <c r="S463" s="2">
        <v>43</v>
      </c>
      <c r="T463" s="1">
        <v>3.1</v>
      </c>
      <c r="U463" s="8" t="s">
        <v>37</v>
      </c>
      <c r="V463" s="8" t="s">
        <v>23</v>
      </c>
    </row>
    <row r="464" spans="1:22" x14ac:dyDescent="0.3">
      <c r="A464" s="1">
        <v>464</v>
      </c>
      <c r="B464" s="8" t="s">
        <v>644</v>
      </c>
      <c r="C464" s="8" t="s">
        <v>18</v>
      </c>
      <c r="D464" s="8" t="s">
        <v>19</v>
      </c>
      <c r="E464" s="8" t="s">
        <v>64</v>
      </c>
      <c r="F464" s="8" t="s">
        <v>58</v>
      </c>
      <c r="G464" s="3">
        <f t="shared" si="7"/>
        <v>1.7019642857142858E-2</v>
      </c>
      <c r="H464" s="4">
        <f>IFERROR(Table1[[#This Row],[TOTAL_GAMES_STREAMED]] / Table1[[#This Row],[TOTAL_TIME_STREAMED]], "")</f>
        <v>4.1040623260990543E-3</v>
      </c>
      <c r="I464" s="4">
        <f>IFERROR(Table1[[#This Row],[TOTAL_FOLLOWERS]] / Table1[[#This Row],[TotalTimeStreamed_Days]], "")</f>
        <v>11218.697829716193</v>
      </c>
      <c r="J464" s="1">
        <v>7</v>
      </c>
      <c r="K464" s="2">
        <v>3355</v>
      </c>
      <c r="L464" s="8" t="str">
        <f>IF(Table1[[#This Row],[ACTIVE_DAYS_PER_WEEK]]&gt;=5, "High", "Low")</f>
        <v>High</v>
      </c>
      <c r="M464" s="2">
        <v>114372</v>
      </c>
      <c r="N464" s="1">
        <v>1.3</v>
      </c>
      <c r="O464" s="1">
        <v>14376</v>
      </c>
      <c r="P464" s="2">
        <f>Table1[[#This Row],[TOTAL_TIME_STREAMED]]/24</f>
        <v>599</v>
      </c>
      <c r="Q464" s="2">
        <v>6720000</v>
      </c>
      <c r="R464" s="2">
        <v>223000000</v>
      </c>
      <c r="S464" s="2">
        <v>59</v>
      </c>
      <c r="T464" s="1">
        <v>5.3</v>
      </c>
      <c r="U464" s="8" t="s">
        <v>37</v>
      </c>
      <c r="V464" s="8" t="s">
        <v>37</v>
      </c>
    </row>
    <row r="465" spans="1:22" x14ac:dyDescent="0.3">
      <c r="A465" s="1">
        <v>465</v>
      </c>
      <c r="B465" s="8" t="s">
        <v>645</v>
      </c>
      <c r="C465" s="8" t="s">
        <v>18</v>
      </c>
      <c r="D465" s="8" t="s">
        <v>47</v>
      </c>
      <c r="E465" s="8" t="s">
        <v>289</v>
      </c>
      <c r="F465" s="8" t="s">
        <v>646</v>
      </c>
      <c r="G465" s="3">
        <f t="shared" si="7"/>
        <v>0.31414230769230767</v>
      </c>
      <c r="H465" s="4">
        <f>IFERROR(Table1[[#This Row],[TOTAL_GAMES_STREAMED]] / Table1[[#This Row],[TOTAL_TIME_STREAMED]], "")</f>
        <v>3.0425963488843813E-3</v>
      </c>
      <c r="I465" s="4">
        <f>IFERROR(Table1[[#This Row],[TOTAL_FOLLOWERS]] / Table1[[#This Row],[TotalTimeStreamed_Days]], "")</f>
        <v>3164.3002028397564</v>
      </c>
      <c r="J465" s="1">
        <v>5.3</v>
      </c>
      <c r="K465" s="2">
        <v>7850</v>
      </c>
      <c r="L465" s="8" t="str">
        <f>IF(Table1[[#This Row],[ACTIVE_DAYS_PER_WEEK]]&gt;=5, "High", "Low")</f>
        <v>Low</v>
      </c>
      <c r="M465" s="2">
        <v>81677</v>
      </c>
      <c r="N465" s="1">
        <v>1</v>
      </c>
      <c r="O465" s="1">
        <v>1972</v>
      </c>
      <c r="P465" s="2">
        <f>Table1[[#This Row],[TOTAL_TIME_STREAMED]]/24</f>
        <v>82.166666666666671</v>
      </c>
      <c r="Q465" s="2">
        <v>260000</v>
      </c>
      <c r="R465" s="2">
        <v>29000000</v>
      </c>
      <c r="S465" s="2">
        <v>6</v>
      </c>
      <c r="T465" s="1">
        <v>0.8</v>
      </c>
      <c r="U465" s="8" t="s">
        <v>23</v>
      </c>
      <c r="V465" s="8" t="s">
        <v>28</v>
      </c>
    </row>
    <row r="466" spans="1:22" x14ac:dyDescent="0.3">
      <c r="A466" s="1">
        <v>466</v>
      </c>
      <c r="B466" s="8" t="s">
        <v>647</v>
      </c>
      <c r="C466" s="8" t="s">
        <v>18</v>
      </c>
      <c r="D466" s="8" t="s">
        <v>19</v>
      </c>
      <c r="E466" s="8" t="s">
        <v>43</v>
      </c>
      <c r="F466" s="8" t="s">
        <v>1257</v>
      </c>
      <c r="G466" s="3">
        <f t="shared" si="7"/>
        <v>2.9765545361875638E-2</v>
      </c>
      <c r="H466" s="4">
        <f>IFERROR(Table1[[#This Row],[TOTAL_GAMES_STREAMED]] / Table1[[#This Row],[TOTAL_TIME_STREAMED]], "")</f>
        <v>1.3958682300390843E-3</v>
      </c>
      <c r="I466" s="4">
        <f>IFERROR(Table1[[#This Row],[TOTAL_FOLLOWERS]] / Table1[[#This Row],[TotalTimeStreamed_Days]], "")</f>
        <v>657.286432160804</v>
      </c>
      <c r="J466" s="1">
        <v>6.2</v>
      </c>
      <c r="K466" s="2">
        <v>1540</v>
      </c>
      <c r="L466" s="8" t="str">
        <f>IF(Table1[[#This Row],[ACTIVE_DAYS_PER_WEEK]]&gt;=5, "High", "Low")</f>
        <v>Low</v>
      </c>
      <c r="M466" s="2">
        <v>2920</v>
      </c>
      <c r="N466" s="1">
        <v>1</v>
      </c>
      <c r="O466" s="1">
        <v>3582</v>
      </c>
      <c r="P466" s="2">
        <f>Table1[[#This Row],[TOTAL_TIME_STREAMED]]/24</f>
        <v>149.25</v>
      </c>
      <c r="Q466" s="2">
        <v>98100</v>
      </c>
      <c r="R466" s="2">
        <v>196000</v>
      </c>
      <c r="S466" s="2">
        <v>5</v>
      </c>
      <c r="T466" s="1">
        <v>1.7</v>
      </c>
      <c r="U466" s="8" t="s">
        <v>28</v>
      </c>
      <c r="V466" s="8" t="s">
        <v>28</v>
      </c>
    </row>
    <row r="467" spans="1:22" x14ac:dyDescent="0.3">
      <c r="A467" s="1">
        <v>467</v>
      </c>
      <c r="B467" s="8" t="s">
        <v>648</v>
      </c>
      <c r="C467" s="8" t="s">
        <v>18</v>
      </c>
      <c r="D467" s="8" t="s">
        <v>19</v>
      </c>
      <c r="E467" s="8" t="s">
        <v>42</v>
      </c>
      <c r="F467" s="8" t="s">
        <v>621</v>
      </c>
      <c r="G467" s="3">
        <f t="shared" si="7"/>
        <v>6.5629310344827579E-2</v>
      </c>
      <c r="H467" s="4">
        <f>IFERROR(Table1[[#This Row],[TOTAL_GAMES_STREAMED]] / Table1[[#This Row],[TOTAL_TIME_STREAMED]], "")</f>
        <v>1.5111446921042689E-3</v>
      </c>
      <c r="I467" s="4">
        <f>IFERROR(Table1[[#This Row],[TOTAL_FOLLOWERS]] / Table1[[#This Row],[TotalTimeStreamed_Days]], "")</f>
        <v>788.81752927842842</v>
      </c>
      <c r="J467" s="1">
        <v>7.4</v>
      </c>
      <c r="K467" s="2">
        <v>2350</v>
      </c>
      <c r="L467" s="8" t="str">
        <f>IF(Table1[[#This Row],[ACTIVE_DAYS_PER_WEEK]]&gt;=5, "High", "Low")</f>
        <v>Low</v>
      </c>
      <c r="M467" s="2">
        <v>22839</v>
      </c>
      <c r="N467" s="1">
        <v>1</v>
      </c>
      <c r="O467" s="1">
        <v>10588</v>
      </c>
      <c r="P467" s="2">
        <f>Table1[[#This Row],[TOTAL_TIME_STREAMED]]/24</f>
        <v>441.16666666666669</v>
      </c>
      <c r="Q467" s="2">
        <v>348000</v>
      </c>
      <c r="R467" s="2">
        <v>33299999</v>
      </c>
      <c r="S467" s="2">
        <v>16</v>
      </c>
      <c r="T467" s="1">
        <v>3.6</v>
      </c>
      <c r="U467" s="8" t="s">
        <v>37</v>
      </c>
      <c r="V467" s="8" t="s">
        <v>37</v>
      </c>
    </row>
    <row r="468" spans="1:22" x14ac:dyDescent="0.3">
      <c r="A468" s="1">
        <v>468</v>
      </c>
      <c r="B468" s="8" t="s">
        <v>649</v>
      </c>
      <c r="C468" s="8" t="s">
        <v>52</v>
      </c>
      <c r="D468" s="8" t="s">
        <v>19</v>
      </c>
      <c r="E468" s="8" t="s">
        <v>91</v>
      </c>
      <c r="G468" s="3">
        <f t="shared" si="7"/>
        <v>0</v>
      </c>
      <c r="H468" s="4">
        <f>IFERROR(Table1[[#This Row],[TOTAL_GAMES_STREAMED]] / Table1[[#This Row],[TOTAL_TIME_STREAMED]], "")</f>
        <v>2.5000000000000001E-3</v>
      </c>
      <c r="I468" s="4">
        <f>IFERROR(Table1[[#This Row],[TOTAL_FOLLOWERS]] / Table1[[#This Row],[TotalTimeStreamed_Days]], "")</f>
        <v>0.24</v>
      </c>
      <c r="J468" s="1">
        <v>13.5</v>
      </c>
      <c r="K468" s="2">
        <v>40</v>
      </c>
      <c r="L468" s="8" t="str">
        <f>IF(Table1[[#This Row],[ACTIVE_DAYS_PER_WEEK]]&gt;=5, "High", "Low")</f>
        <v>Low</v>
      </c>
      <c r="M468" s="2">
        <v>0</v>
      </c>
      <c r="N468" s="1">
        <v>1</v>
      </c>
      <c r="O468" s="1">
        <v>400</v>
      </c>
      <c r="P468" s="2">
        <f>Table1[[#This Row],[TOTAL_TIME_STREAMED]]/24</f>
        <v>16.666666666666668</v>
      </c>
      <c r="Q468" s="2">
        <v>4</v>
      </c>
      <c r="R468" s="2">
        <v>0</v>
      </c>
      <c r="S468" s="2">
        <v>1</v>
      </c>
      <c r="T468" s="1">
        <v>1.1000000000000001</v>
      </c>
      <c r="U468" s="8" t="s">
        <v>37</v>
      </c>
      <c r="V468" s="8" t="s">
        <v>31</v>
      </c>
    </row>
    <row r="469" spans="1:22" x14ac:dyDescent="0.3">
      <c r="A469" s="1">
        <v>469</v>
      </c>
      <c r="B469" s="8" t="s">
        <v>650</v>
      </c>
      <c r="C469" s="8" t="s">
        <v>18</v>
      </c>
      <c r="D469" s="8" t="s">
        <v>19</v>
      </c>
      <c r="E469" s="8" t="s">
        <v>651</v>
      </c>
      <c r="G469" s="3">
        <f t="shared" si="7"/>
        <v>0</v>
      </c>
      <c r="H469" s="4">
        <f>IFERROR(Table1[[#This Row],[TOTAL_GAMES_STREAMED]] / Table1[[#This Row],[TOTAL_TIME_STREAMED]], "")</f>
        <v>4.5045045045045046E-4</v>
      </c>
      <c r="I469" s="4">
        <f>IFERROR(Table1[[#This Row],[TOTAL_FOLLOWERS]] / Table1[[#This Row],[TotalTimeStreamed_Days]], "")</f>
        <v>1394.5945945945946</v>
      </c>
      <c r="J469" s="1">
        <v>4.3</v>
      </c>
      <c r="K469" s="2">
        <v>2432</v>
      </c>
      <c r="L469" s="8" t="str">
        <f>IF(Table1[[#This Row],[ACTIVE_DAYS_PER_WEEK]]&gt;=5, "High", "Low")</f>
        <v>Low</v>
      </c>
      <c r="M469" s="2">
        <v>0</v>
      </c>
      <c r="N469" s="1">
        <v>1</v>
      </c>
      <c r="O469" s="1">
        <v>2220</v>
      </c>
      <c r="P469" s="2">
        <f>Table1[[#This Row],[TOTAL_TIME_STREAMED]]/24</f>
        <v>92.5</v>
      </c>
      <c r="Q469" s="2">
        <v>129000</v>
      </c>
      <c r="R469" s="2">
        <v>0</v>
      </c>
      <c r="S469" s="2">
        <v>1</v>
      </c>
      <c r="T469" s="1">
        <v>0.8</v>
      </c>
      <c r="U469" s="8" t="s">
        <v>28</v>
      </c>
      <c r="V469" s="8" t="s">
        <v>23</v>
      </c>
    </row>
    <row r="470" spans="1:22" x14ac:dyDescent="0.3">
      <c r="A470" s="1">
        <v>470</v>
      </c>
      <c r="B470" s="8" t="s">
        <v>652</v>
      </c>
      <c r="C470" s="8" t="s">
        <v>73</v>
      </c>
      <c r="D470" s="8" t="s">
        <v>19</v>
      </c>
      <c r="E470" s="8" t="s">
        <v>30</v>
      </c>
      <c r="F470" s="8" t="s">
        <v>78</v>
      </c>
      <c r="G470" s="3">
        <f t="shared" si="7"/>
        <v>1.6227876106194691E-2</v>
      </c>
      <c r="H470" s="4">
        <f>IFERROR(Table1[[#This Row],[TOTAL_GAMES_STREAMED]] / Table1[[#This Row],[TOTAL_TIME_STREAMED]], "")</f>
        <v>5.3152935491664654E-3</v>
      </c>
      <c r="I470" s="4">
        <f>IFERROR(Table1[[#This Row],[TOTAL_FOLLOWERS]] / Table1[[#This Row],[TotalTimeStreamed_Days]], "")</f>
        <v>1310.4614641217684</v>
      </c>
      <c r="J470" s="1">
        <v>7.6</v>
      </c>
      <c r="K470" s="2">
        <v>3560</v>
      </c>
      <c r="L470" s="8" t="str">
        <f>IF(Table1[[#This Row],[ACTIVE_DAYS_PER_WEEK]]&gt;=5, "High", "Low")</f>
        <v>Low</v>
      </c>
      <c r="M470" s="2">
        <v>7335</v>
      </c>
      <c r="N470" s="1">
        <v>1.4</v>
      </c>
      <c r="O470" s="1">
        <v>8278</v>
      </c>
      <c r="P470" s="2">
        <f>Table1[[#This Row],[TOTAL_TIME_STREAMED]]/24</f>
        <v>344.91666666666669</v>
      </c>
      <c r="Q470" s="2">
        <v>452000</v>
      </c>
      <c r="R470" s="2">
        <v>9920000</v>
      </c>
      <c r="S470" s="2">
        <v>44</v>
      </c>
      <c r="T470" s="1">
        <v>2.8</v>
      </c>
      <c r="U470" s="8" t="s">
        <v>31</v>
      </c>
      <c r="V470" s="8" t="s">
        <v>34</v>
      </c>
    </row>
    <row r="471" spans="1:22" x14ac:dyDescent="0.3">
      <c r="A471" s="1">
        <v>471</v>
      </c>
      <c r="B471" s="8" t="s">
        <v>653</v>
      </c>
      <c r="C471" s="8" t="s">
        <v>18</v>
      </c>
      <c r="D471" s="8" t="s">
        <v>19</v>
      </c>
      <c r="E471" s="8" t="s">
        <v>64</v>
      </c>
      <c r="F471" s="8" t="s">
        <v>43</v>
      </c>
      <c r="G471" s="3">
        <f t="shared" si="7"/>
        <v>1.4883040935672514E-4</v>
      </c>
      <c r="H471" s="4">
        <f>IFERROR(Table1[[#This Row],[TOTAL_GAMES_STREAMED]] / Table1[[#This Row],[TOTAL_TIME_STREAMED]], "")</f>
        <v>1.8442622950819672E-2</v>
      </c>
      <c r="I471" s="4">
        <f>IFERROR(Table1[[#This Row],[TOTAL_FOLLOWERS]] / Table1[[#This Row],[TotalTimeStreamed_Days]], "")</f>
        <v>42049.180327868853</v>
      </c>
      <c r="J471" s="1">
        <v>4.2</v>
      </c>
      <c r="K471" s="2">
        <v>719</v>
      </c>
      <c r="L471" s="8" t="str">
        <f>IF(Table1[[#This Row],[ACTIVE_DAYS_PER_WEEK]]&gt;=5, "High", "Low")</f>
        <v>Low</v>
      </c>
      <c r="M471" s="2">
        <v>1018</v>
      </c>
      <c r="N471" s="1">
        <v>1.2</v>
      </c>
      <c r="O471" s="1">
        <v>3904</v>
      </c>
      <c r="P471" s="2">
        <f>Table1[[#This Row],[TOTAL_TIME_STREAMED]]/24</f>
        <v>162.66666666666666</v>
      </c>
      <c r="Q471" s="2">
        <v>6840000</v>
      </c>
      <c r="R471" s="2">
        <v>96900000</v>
      </c>
      <c r="S471" s="2">
        <v>72</v>
      </c>
      <c r="T471" s="1">
        <v>2.8</v>
      </c>
      <c r="U471" s="8" t="s">
        <v>22</v>
      </c>
      <c r="V471" s="8" t="s">
        <v>23</v>
      </c>
    </row>
    <row r="472" spans="1:22" x14ac:dyDescent="0.3">
      <c r="A472" s="1">
        <v>472</v>
      </c>
      <c r="B472" s="8" t="s">
        <v>654</v>
      </c>
      <c r="C472" s="8" t="s">
        <v>52</v>
      </c>
      <c r="D472" s="8" t="s">
        <v>19</v>
      </c>
      <c r="E472" s="8" t="s">
        <v>91</v>
      </c>
      <c r="F472" s="8" t="s">
        <v>588</v>
      </c>
      <c r="G472" s="3">
        <f t="shared" si="7"/>
        <v>0</v>
      </c>
      <c r="H472" s="4">
        <f>IFERROR(Table1[[#This Row],[TOTAL_GAMES_STREAMED]] / Table1[[#This Row],[TOTAL_TIME_STREAMED]], "")</f>
        <v>4.6511627906976744E-3</v>
      </c>
      <c r="I472" s="4">
        <f>IFERROR(Table1[[#This Row],[TOTAL_FOLLOWERS]] / Table1[[#This Row],[TotalTimeStreamed_Days]], "")</f>
        <v>0.66976744186046511</v>
      </c>
      <c r="J472" s="1">
        <v>10.8</v>
      </c>
      <c r="K472" s="2">
        <v>60</v>
      </c>
      <c r="L472" s="8" t="str">
        <f>IF(Table1[[#This Row],[ACTIVE_DAYS_PER_WEEK]]&gt;=5, "High", "Low")</f>
        <v>Low</v>
      </c>
      <c r="M472" s="2">
        <v>0</v>
      </c>
      <c r="N472" s="1">
        <v>1.5</v>
      </c>
      <c r="O472" s="1">
        <v>430</v>
      </c>
      <c r="P472" s="2">
        <f>Table1[[#This Row],[TOTAL_TIME_STREAMED]]/24</f>
        <v>17.916666666666668</v>
      </c>
      <c r="Q472" s="2">
        <v>12</v>
      </c>
      <c r="R472" s="2">
        <v>0</v>
      </c>
      <c r="S472" s="2">
        <v>2</v>
      </c>
      <c r="T472" s="1">
        <v>2</v>
      </c>
      <c r="U472" s="8" t="s">
        <v>34</v>
      </c>
      <c r="V472" s="8" t="s">
        <v>27</v>
      </c>
    </row>
    <row r="473" spans="1:22" x14ac:dyDescent="0.3">
      <c r="A473" s="1">
        <v>473</v>
      </c>
      <c r="B473" s="8" t="s">
        <v>655</v>
      </c>
      <c r="C473" s="8" t="s">
        <v>18</v>
      </c>
      <c r="D473" s="8" t="s">
        <v>19</v>
      </c>
      <c r="E473" s="8" t="s">
        <v>20</v>
      </c>
      <c r="F473" s="8" t="s">
        <v>337</v>
      </c>
      <c r="G473" s="3">
        <f t="shared" si="7"/>
        <v>2.6184971098265897E-2</v>
      </c>
      <c r="H473" s="4">
        <f>IFERROR(Table1[[#This Row],[TOTAL_GAMES_STREAMED]] / Table1[[#This Row],[TOTAL_TIME_STREAMED]], "")</f>
        <v>1.377605086541858E-2</v>
      </c>
      <c r="I473" s="4">
        <f>IFERROR(Table1[[#This Row],[TOTAL_FOLLOWERS]] / Table1[[#This Row],[TotalTimeStreamed_Days]], "")</f>
        <v>2933.2391381137409</v>
      </c>
      <c r="J473" s="1">
        <v>4.8</v>
      </c>
      <c r="K473" s="2">
        <v>5980</v>
      </c>
      <c r="L473" s="8" t="str">
        <f>IF(Table1[[#This Row],[ACTIVE_DAYS_PER_WEEK]]&gt;=5, "High", "Low")</f>
        <v>Low</v>
      </c>
      <c r="M473" s="2">
        <v>9060</v>
      </c>
      <c r="N473" s="1">
        <v>1.5</v>
      </c>
      <c r="O473" s="1">
        <v>2831</v>
      </c>
      <c r="P473" s="2">
        <f>Table1[[#This Row],[TOTAL_TIME_STREAMED]]/24</f>
        <v>117.95833333333333</v>
      </c>
      <c r="Q473" s="2">
        <v>346000</v>
      </c>
      <c r="R473" s="2">
        <v>524000</v>
      </c>
      <c r="S473" s="2">
        <v>39</v>
      </c>
      <c r="T473" s="1">
        <v>4</v>
      </c>
      <c r="U473" s="8" t="s">
        <v>23</v>
      </c>
      <c r="V473" s="8" t="s">
        <v>23</v>
      </c>
    </row>
    <row r="474" spans="1:22" x14ac:dyDescent="0.3">
      <c r="A474" s="1">
        <v>474</v>
      </c>
      <c r="B474" s="8" t="s">
        <v>656</v>
      </c>
      <c r="C474" s="8" t="s">
        <v>18</v>
      </c>
      <c r="D474" s="8" t="s">
        <v>47</v>
      </c>
      <c r="E474" s="8" t="s">
        <v>60</v>
      </c>
      <c r="F474" s="8" t="s">
        <v>657</v>
      </c>
      <c r="G474" s="3">
        <f t="shared" si="7"/>
        <v>0.11195221238938054</v>
      </c>
      <c r="H474" s="4">
        <f>IFERROR(Table1[[#This Row],[TOTAL_GAMES_STREAMED]] / Table1[[#This Row],[TOTAL_TIME_STREAMED]], "")</f>
        <v>5.1020408163265302E-3</v>
      </c>
      <c r="I474" s="4">
        <f>IFERROR(Table1[[#This Row],[TOTAL_FOLLOWERS]] / Table1[[#This Row],[TotalTimeStreamed_Days]], "")</f>
        <v>69183.673469387766</v>
      </c>
      <c r="J474" s="1">
        <v>5.6</v>
      </c>
      <c r="K474" s="2">
        <v>1361</v>
      </c>
      <c r="L474" s="8" t="str">
        <f>IF(Table1[[#This Row],[ACTIVE_DAYS_PER_WEEK]]&gt;=5, "High", "Low")</f>
        <v>Low</v>
      </c>
      <c r="M474" s="2">
        <v>126506</v>
      </c>
      <c r="N474" s="1">
        <v>1</v>
      </c>
      <c r="O474" s="1">
        <v>392</v>
      </c>
      <c r="P474" s="2">
        <f>Table1[[#This Row],[TOTAL_TIME_STREAMED]]/24</f>
        <v>16.333333333333332</v>
      </c>
      <c r="Q474" s="2">
        <v>1130000</v>
      </c>
      <c r="R474" s="2">
        <v>103000000</v>
      </c>
      <c r="S474" s="2">
        <v>2</v>
      </c>
      <c r="T474" s="1">
        <v>1.7</v>
      </c>
      <c r="U474" s="8" t="s">
        <v>23</v>
      </c>
      <c r="V474" s="8" t="s">
        <v>37</v>
      </c>
    </row>
    <row r="475" spans="1:22" x14ac:dyDescent="0.3">
      <c r="A475" s="1">
        <v>475</v>
      </c>
      <c r="B475" s="8" t="s">
        <v>658</v>
      </c>
      <c r="C475" s="8" t="s">
        <v>36</v>
      </c>
      <c r="D475" s="8" t="s">
        <v>19</v>
      </c>
      <c r="E475" s="8" t="s">
        <v>97</v>
      </c>
      <c r="F475" s="8" t="s">
        <v>20</v>
      </c>
      <c r="G475" s="3">
        <f t="shared" si="7"/>
        <v>4.3903954802259886E-2</v>
      </c>
      <c r="H475" s="4">
        <f>IFERROR(Table1[[#This Row],[TOTAL_GAMES_STREAMED]] / Table1[[#This Row],[TOTAL_TIME_STREAMED]], "")</f>
        <v>6.5312046444121917E-3</v>
      </c>
      <c r="I475" s="4">
        <f>IFERROR(Table1[[#This Row],[TOTAL_FOLLOWERS]] / Table1[[#This Row],[TotalTimeStreamed_Days]], "")</f>
        <v>1541.3642960812772</v>
      </c>
      <c r="J475" s="1">
        <v>3.8</v>
      </c>
      <c r="K475" s="2">
        <v>2250</v>
      </c>
      <c r="L475" s="8" t="str">
        <f>IF(Table1[[#This Row],[ACTIVE_DAYS_PER_WEEK]]&gt;=5, "High", "Low")</f>
        <v>Low</v>
      </c>
      <c r="M475" s="2">
        <v>7771</v>
      </c>
      <c r="N475" s="1">
        <v>1.2</v>
      </c>
      <c r="O475" s="1">
        <v>2756</v>
      </c>
      <c r="P475" s="2">
        <f>Table1[[#This Row],[TOTAL_TIME_STREAMED]]/24</f>
        <v>114.83333333333333</v>
      </c>
      <c r="Q475" s="2">
        <v>177000</v>
      </c>
      <c r="R475" s="2">
        <v>6090000</v>
      </c>
      <c r="S475" s="2">
        <v>18</v>
      </c>
      <c r="T475" s="1">
        <v>4.0999999999999996</v>
      </c>
      <c r="U475" s="8" t="s">
        <v>34</v>
      </c>
      <c r="V475" s="8" t="s">
        <v>27</v>
      </c>
    </row>
    <row r="476" spans="1:22" x14ac:dyDescent="0.3">
      <c r="A476" s="1">
        <v>476</v>
      </c>
      <c r="B476" s="8" t="s">
        <v>659</v>
      </c>
      <c r="C476" s="8" t="s">
        <v>660</v>
      </c>
      <c r="D476" s="8" t="s">
        <v>19</v>
      </c>
      <c r="E476" s="8" t="s">
        <v>55</v>
      </c>
      <c r="F476" s="8" t="s">
        <v>60</v>
      </c>
      <c r="G476" s="3">
        <f t="shared" si="7"/>
        <v>9.3979591836734697E-3</v>
      </c>
      <c r="H476" s="4">
        <f>IFERROR(Table1[[#This Row],[TOTAL_GAMES_STREAMED]] / Table1[[#This Row],[TOTAL_TIME_STREAMED]], "")</f>
        <v>1.2864113559071418E-2</v>
      </c>
      <c r="I476" s="4">
        <f>IFERROR(Table1[[#This Row],[TOTAL_FOLLOWERS]] / Table1[[#This Row],[TotalTimeStreamed_Days]], "")</f>
        <v>1738.8732810882743</v>
      </c>
      <c r="J476" s="1">
        <v>7.1</v>
      </c>
      <c r="K476" s="2">
        <v>4610</v>
      </c>
      <c r="L476" s="8" t="str">
        <f>IF(Table1[[#This Row],[ACTIVE_DAYS_PER_WEEK]]&gt;=5, "High", "Low")</f>
        <v>Low</v>
      </c>
      <c r="M476" s="2">
        <v>4605</v>
      </c>
      <c r="N476" s="1">
        <v>1.8</v>
      </c>
      <c r="O476" s="1">
        <v>6763</v>
      </c>
      <c r="P476" s="2">
        <f>Table1[[#This Row],[TOTAL_TIME_STREAMED]]/24</f>
        <v>281.79166666666669</v>
      </c>
      <c r="Q476" s="2">
        <v>490000</v>
      </c>
      <c r="R476" s="2">
        <v>5030000</v>
      </c>
      <c r="S476" s="2">
        <v>87</v>
      </c>
      <c r="T476" s="1">
        <v>2.6</v>
      </c>
      <c r="U476" s="8" t="s">
        <v>27</v>
      </c>
      <c r="V476" s="8" t="s">
        <v>27</v>
      </c>
    </row>
    <row r="477" spans="1:22" x14ac:dyDescent="0.3">
      <c r="A477" s="1">
        <v>477</v>
      </c>
      <c r="B477" s="8" t="s">
        <v>661</v>
      </c>
      <c r="C477" s="8" t="s">
        <v>18</v>
      </c>
      <c r="D477" s="8" t="s">
        <v>19</v>
      </c>
      <c r="E477" s="8" t="s">
        <v>404</v>
      </c>
      <c r="F477" s="8" t="s">
        <v>216</v>
      </c>
      <c r="G477" s="3">
        <f t="shared" si="7"/>
        <v>2.6035087719298244E-2</v>
      </c>
      <c r="H477" s="4">
        <f>IFERROR(Table1[[#This Row],[TOTAL_GAMES_STREAMED]] / Table1[[#This Row],[TOTAL_TIME_STREAMED]], "")</f>
        <v>9.4665003302267549E-3</v>
      </c>
      <c r="I477" s="4">
        <f>IFERROR(Table1[[#This Row],[TOTAL_FOLLOWERS]] / Table1[[#This Row],[TotalTimeStreamed_Days]], "")</f>
        <v>602.33360240698619</v>
      </c>
      <c r="J477" s="1">
        <v>5.6</v>
      </c>
      <c r="K477" s="2">
        <v>1350</v>
      </c>
      <c r="L477" s="8" t="str">
        <f>IF(Table1[[#This Row],[ACTIVE_DAYS_PER_WEEK]]&gt;=5, "High", "Low")</f>
        <v>High</v>
      </c>
      <c r="M477" s="2">
        <v>8904</v>
      </c>
      <c r="N477" s="1">
        <v>2</v>
      </c>
      <c r="O477" s="1">
        <v>13627</v>
      </c>
      <c r="P477" s="2">
        <f>Table1[[#This Row],[TOTAL_TIME_STREAMED]]/24</f>
        <v>567.79166666666663</v>
      </c>
      <c r="Q477" s="2">
        <v>342000</v>
      </c>
      <c r="R477" s="2">
        <v>21100000</v>
      </c>
      <c r="S477" s="2">
        <v>129</v>
      </c>
      <c r="T477" s="1">
        <v>6.2</v>
      </c>
      <c r="U477" s="8" t="s">
        <v>34</v>
      </c>
      <c r="V477" s="8" t="s">
        <v>34</v>
      </c>
    </row>
    <row r="478" spans="1:22" x14ac:dyDescent="0.3">
      <c r="A478" s="1">
        <v>478</v>
      </c>
      <c r="B478" s="8" t="s">
        <v>662</v>
      </c>
      <c r="C478" s="8" t="s">
        <v>18</v>
      </c>
      <c r="D478" s="8" t="s">
        <v>19</v>
      </c>
      <c r="E478" s="8" t="s">
        <v>43</v>
      </c>
      <c r="F478" s="8" t="s">
        <v>1257</v>
      </c>
      <c r="G478" s="3">
        <f t="shared" si="7"/>
        <v>6.2768273716951786E-3</v>
      </c>
      <c r="H478" s="4">
        <f>IFERROR(Table1[[#This Row],[TOTAL_GAMES_STREAMED]] / Table1[[#This Row],[TOTAL_TIME_STREAMED]], "")</f>
        <v>9.2434097911674087E-3</v>
      </c>
      <c r="I478" s="4">
        <f>IFERROR(Table1[[#This Row],[TOTAL_FOLLOWERS]] / Table1[[#This Row],[TotalTimeStreamed_Days]], "")</f>
        <v>5283.1222184183498</v>
      </c>
      <c r="J478" s="1">
        <v>3.4</v>
      </c>
      <c r="K478" s="2">
        <v>7590</v>
      </c>
      <c r="L478" s="8" t="str">
        <f>IF(Table1[[#This Row],[ACTIVE_DAYS_PER_WEEK]]&gt;=5, "High", "Low")</f>
        <v>Low</v>
      </c>
      <c r="M478" s="2">
        <v>4036</v>
      </c>
      <c r="N478" s="1">
        <v>1.2</v>
      </c>
      <c r="O478" s="1">
        <v>2921</v>
      </c>
      <c r="P478" s="2">
        <f>Table1[[#This Row],[TOTAL_TIME_STREAMED]]/24</f>
        <v>121.70833333333333</v>
      </c>
      <c r="Q478" s="2">
        <v>643000</v>
      </c>
      <c r="R478" s="2">
        <v>3720000</v>
      </c>
      <c r="S478" s="2">
        <v>27</v>
      </c>
      <c r="T478" s="1">
        <v>2.5</v>
      </c>
      <c r="U478" s="8" t="s">
        <v>22</v>
      </c>
      <c r="V478" s="8" t="s">
        <v>34</v>
      </c>
    </row>
    <row r="479" spans="1:22" x14ac:dyDescent="0.3">
      <c r="A479" s="1">
        <v>479</v>
      </c>
      <c r="B479" s="8" t="s">
        <v>663</v>
      </c>
      <c r="C479" s="8" t="s">
        <v>52</v>
      </c>
      <c r="D479" s="8" t="s">
        <v>19</v>
      </c>
      <c r="E479" s="8" t="s">
        <v>39</v>
      </c>
      <c r="F479" s="8" t="s">
        <v>20</v>
      </c>
      <c r="G479" s="3">
        <f t="shared" si="7"/>
        <v>7.35303738317757E-2</v>
      </c>
      <c r="H479" s="4">
        <f>IFERROR(Table1[[#This Row],[TOTAL_GAMES_STREAMED]] / Table1[[#This Row],[TOTAL_TIME_STREAMED]], "")</f>
        <v>5.8583521101029171E-2</v>
      </c>
      <c r="I479" s="4">
        <f>IFERROR(Table1[[#This Row],[TOTAL_FOLLOWERS]] / Table1[[#This Row],[TotalTimeStreamed_Days]], "")</f>
        <v>625.54046647585403</v>
      </c>
      <c r="J479" s="1">
        <v>7.7</v>
      </c>
      <c r="K479" s="2">
        <v>1460</v>
      </c>
      <c r="L479" s="8" t="str">
        <f>IF(Table1[[#This Row],[ACTIVE_DAYS_PER_WEEK]]&gt;=5, "High", "Low")</f>
        <v>High</v>
      </c>
      <c r="M479" s="2">
        <v>31471</v>
      </c>
      <c r="N479" s="1">
        <v>2.2000000000000002</v>
      </c>
      <c r="O479" s="1">
        <v>16421</v>
      </c>
      <c r="P479" s="2">
        <f>Table1[[#This Row],[TOTAL_TIME_STREAMED]]/24</f>
        <v>684.20833333333337</v>
      </c>
      <c r="Q479" s="2">
        <v>428000</v>
      </c>
      <c r="R479" s="2">
        <v>80600000</v>
      </c>
      <c r="S479" s="2">
        <v>962</v>
      </c>
      <c r="T479" s="1">
        <v>5.4</v>
      </c>
      <c r="U479" s="8" t="s">
        <v>28</v>
      </c>
      <c r="V479" s="8" t="s">
        <v>28</v>
      </c>
    </row>
    <row r="480" spans="1:22" x14ac:dyDescent="0.3">
      <c r="A480" s="1">
        <v>480</v>
      </c>
      <c r="B480" s="8" t="s">
        <v>664</v>
      </c>
      <c r="C480" s="8" t="s">
        <v>41</v>
      </c>
      <c r="D480" s="8" t="s">
        <v>19</v>
      </c>
      <c r="E480" s="8" t="s">
        <v>20</v>
      </c>
      <c r="F480" s="8" t="s">
        <v>114</v>
      </c>
      <c r="G480" s="3">
        <f t="shared" si="7"/>
        <v>2.5641025641025641E-4</v>
      </c>
      <c r="H480" s="4">
        <f>IFERROR(Table1[[#This Row],[TOTAL_GAMES_STREAMED]] / Table1[[#This Row],[TOTAL_TIME_STREAMED]], "")</f>
        <v>9.8516320474777444E-2</v>
      </c>
      <c r="I480" s="4">
        <f>IFERROR(Table1[[#This Row],[TOTAL_FOLLOWERS]] / Table1[[#This Row],[TotalTimeStreamed_Days]], "")</f>
        <v>6665.8753709198818</v>
      </c>
      <c r="J480" s="1">
        <v>3.5</v>
      </c>
      <c r="K480" s="2">
        <v>9310</v>
      </c>
      <c r="L480" s="8" t="str">
        <f>IF(Table1[[#This Row],[ACTIVE_DAYS_PER_WEEK]]&gt;=5, "High", "Low")</f>
        <v>Low</v>
      </c>
      <c r="M480" s="2">
        <v>120</v>
      </c>
      <c r="N480" s="1">
        <v>2</v>
      </c>
      <c r="O480" s="1">
        <v>1685</v>
      </c>
      <c r="P480" s="2">
        <f>Table1[[#This Row],[TOTAL_TIME_STREAMED]]/24</f>
        <v>70.208333333333329</v>
      </c>
      <c r="Q480" s="2">
        <v>468000</v>
      </c>
      <c r="R480" s="2">
        <v>6100</v>
      </c>
      <c r="S480" s="2">
        <v>166</v>
      </c>
      <c r="T480" s="1">
        <v>2.2999999999999998</v>
      </c>
      <c r="U480" s="8" t="s">
        <v>27</v>
      </c>
      <c r="V480" s="8" t="s">
        <v>27</v>
      </c>
    </row>
    <row r="481" spans="1:22" x14ac:dyDescent="0.3">
      <c r="A481" s="1">
        <v>481</v>
      </c>
      <c r="B481" s="8" t="s">
        <v>665</v>
      </c>
      <c r="C481" s="8" t="s">
        <v>18</v>
      </c>
      <c r="D481" s="8" t="s">
        <v>19</v>
      </c>
      <c r="E481" s="8" t="s">
        <v>20</v>
      </c>
      <c r="F481" s="8" t="s">
        <v>42</v>
      </c>
      <c r="G481" s="3">
        <f t="shared" si="7"/>
        <v>2.4426470588235294E-3</v>
      </c>
      <c r="H481" s="4">
        <f>IFERROR(Table1[[#This Row],[TOTAL_GAMES_STREAMED]] / Table1[[#This Row],[TOTAL_TIME_STREAMED]], "")</f>
        <v>2.8562102170719764E-2</v>
      </c>
      <c r="I481" s="4">
        <f>IFERROR(Table1[[#This Row],[TOTAL_FOLLOWERS]] / Table1[[#This Row],[TotalTimeStreamed_Days]], "")</f>
        <v>5327.2400848702464</v>
      </c>
      <c r="J481" s="1">
        <v>5</v>
      </c>
      <c r="K481" s="2">
        <v>1119</v>
      </c>
      <c r="L481" s="8" t="str">
        <f>IF(Table1[[#This Row],[ACTIVE_DAYS_PER_WEEK]]&gt;=5, "High", "Low")</f>
        <v>Low</v>
      </c>
      <c r="M481" s="2">
        <v>3322</v>
      </c>
      <c r="N481" s="1">
        <v>1.7</v>
      </c>
      <c r="O481" s="1">
        <v>6127</v>
      </c>
      <c r="P481" s="2">
        <f>Table1[[#This Row],[TOTAL_TIME_STREAMED]]/24</f>
        <v>255.29166666666666</v>
      </c>
      <c r="Q481" s="2">
        <v>1360000</v>
      </c>
      <c r="R481" s="2">
        <v>4110000</v>
      </c>
      <c r="S481" s="2">
        <v>175</v>
      </c>
      <c r="T481" s="1">
        <v>3.1</v>
      </c>
      <c r="U481" s="8" t="s">
        <v>22</v>
      </c>
      <c r="V481" s="8" t="s">
        <v>28</v>
      </c>
    </row>
    <row r="482" spans="1:22" x14ac:dyDescent="0.3">
      <c r="A482" s="1">
        <v>482</v>
      </c>
      <c r="B482" s="8" t="s">
        <v>666</v>
      </c>
      <c r="C482" s="8" t="s">
        <v>18</v>
      </c>
      <c r="D482" s="8" t="s">
        <v>19</v>
      </c>
      <c r="E482" s="8" t="s">
        <v>20</v>
      </c>
      <c r="F482" s="8" t="s">
        <v>434</v>
      </c>
      <c r="G482" s="3">
        <f t="shared" si="7"/>
        <v>1.324516129032258E-2</v>
      </c>
      <c r="H482" s="4">
        <f>IFERROR(Table1[[#This Row],[TOTAL_GAMES_STREAMED]] / Table1[[#This Row],[TOTAL_TIME_STREAMED]], "")</f>
        <v>2.3522975929978117E-2</v>
      </c>
      <c r="I482" s="4">
        <f>IFERROR(Table1[[#This Row],[TOTAL_FOLLOWERS]] / Table1[[#This Row],[TotalTimeStreamed_Days]], "")</f>
        <v>678.33698030634571</v>
      </c>
      <c r="J482" s="1">
        <v>3.2</v>
      </c>
      <c r="K482" s="2">
        <v>950</v>
      </c>
      <c r="L482" s="8" t="str">
        <f>IF(Table1[[#This Row],[ACTIVE_DAYS_PER_WEEK]]&gt;=5, "High", "Low")</f>
        <v>Low</v>
      </c>
      <c r="M482" s="2">
        <v>2053</v>
      </c>
      <c r="N482" s="1">
        <v>1.6</v>
      </c>
      <c r="O482" s="1">
        <v>5484</v>
      </c>
      <c r="P482" s="2">
        <f>Table1[[#This Row],[TOTAL_TIME_STREAMED]]/24</f>
        <v>228.5</v>
      </c>
      <c r="Q482" s="2">
        <v>155000</v>
      </c>
      <c r="R482" s="2">
        <v>3300000</v>
      </c>
      <c r="S482" s="2">
        <v>129</v>
      </c>
      <c r="T482" s="1">
        <v>4.3</v>
      </c>
      <c r="U482" s="8" t="s">
        <v>37</v>
      </c>
      <c r="V482" s="8" t="s">
        <v>22</v>
      </c>
    </row>
    <row r="483" spans="1:22" x14ac:dyDescent="0.3">
      <c r="A483" s="1">
        <v>483</v>
      </c>
      <c r="B483" s="8" t="s">
        <v>667</v>
      </c>
      <c r="C483" s="8" t="s">
        <v>50</v>
      </c>
      <c r="D483" s="8" t="s">
        <v>19</v>
      </c>
      <c r="E483" s="8" t="s">
        <v>20</v>
      </c>
      <c r="F483" s="8" t="s">
        <v>30</v>
      </c>
      <c r="G483" s="3">
        <f t="shared" si="7"/>
        <v>9.359585492227979E-3</v>
      </c>
      <c r="H483" s="4">
        <f>IFERROR(Table1[[#This Row],[TOTAL_GAMES_STREAMED]] / Table1[[#This Row],[TOTAL_TIME_STREAMED]], "")</f>
        <v>1.4349489795918368E-2</v>
      </c>
      <c r="I483" s="4">
        <f>IFERROR(Table1[[#This Row],[TOTAL_FOLLOWERS]] / Table1[[#This Row],[TotalTimeStreamed_Days]], "")</f>
        <v>3692.6020408163267</v>
      </c>
      <c r="J483" s="1">
        <v>5.8</v>
      </c>
      <c r="K483" s="2">
        <v>9830</v>
      </c>
      <c r="L483" s="8" t="str">
        <f>IF(Table1[[#This Row],[ACTIVE_DAYS_PER_WEEK]]&gt;=5, "High", "Low")</f>
        <v>Low</v>
      </c>
      <c r="M483" s="2">
        <v>9032</v>
      </c>
      <c r="N483" s="1">
        <v>2.2999999999999998</v>
      </c>
      <c r="O483" s="1">
        <v>6272</v>
      </c>
      <c r="P483" s="2">
        <f>Table1[[#This Row],[TOTAL_TIME_STREAMED]]/24</f>
        <v>261.33333333333331</v>
      </c>
      <c r="Q483" s="2">
        <v>965000</v>
      </c>
      <c r="R483" s="2">
        <v>8860000</v>
      </c>
      <c r="S483" s="2">
        <v>90</v>
      </c>
      <c r="T483" s="1">
        <v>3.8</v>
      </c>
      <c r="U483" s="8" t="s">
        <v>23</v>
      </c>
      <c r="V483" s="8" t="s">
        <v>23</v>
      </c>
    </row>
    <row r="484" spans="1:22" x14ac:dyDescent="0.3">
      <c r="A484" s="1">
        <v>484</v>
      </c>
      <c r="B484" s="8" t="s">
        <v>668</v>
      </c>
      <c r="C484" s="8" t="s">
        <v>41</v>
      </c>
      <c r="D484" s="8" t="s">
        <v>19</v>
      </c>
      <c r="E484" s="8" t="s">
        <v>55</v>
      </c>
      <c r="F484" s="8" t="s">
        <v>20</v>
      </c>
      <c r="G484" s="3">
        <f t="shared" si="7"/>
        <v>1.2362637362637363E-4</v>
      </c>
      <c r="H484" s="4">
        <f>IFERROR(Table1[[#This Row],[TOTAL_GAMES_STREAMED]] / Table1[[#This Row],[TOTAL_TIME_STREAMED]], "")</f>
        <v>1.8183897529734674E-2</v>
      </c>
      <c r="I484" s="4">
        <f>IFERROR(Table1[[#This Row],[TOTAL_FOLLOWERS]] / Table1[[#This Row],[TotalTimeStreamed_Days]], "")</f>
        <v>999.08508691674297</v>
      </c>
      <c r="J484" s="1">
        <v>5.3</v>
      </c>
      <c r="K484" s="2">
        <v>2420</v>
      </c>
      <c r="L484" s="8" t="str">
        <f>IF(Table1[[#This Row],[ACTIVE_DAYS_PER_WEEK]]&gt;=5, "High", "Low")</f>
        <v>High</v>
      </c>
      <c r="M484" s="2">
        <v>45</v>
      </c>
      <c r="N484" s="1">
        <v>1.9</v>
      </c>
      <c r="O484" s="1">
        <v>8744</v>
      </c>
      <c r="P484" s="2">
        <f>Table1[[#This Row],[TOTAL_TIME_STREAMED]]/24</f>
        <v>364.33333333333331</v>
      </c>
      <c r="Q484" s="2">
        <v>364000</v>
      </c>
      <c r="R484" s="2">
        <v>6770000</v>
      </c>
      <c r="S484" s="2">
        <v>159</v>
      </c>
      <c r="T484" s="1">
        <v>5.5</v>
      </c>
      <c r="U484" s="8" t="s">
        <v>31</v>
      </c>
      <c r="V484" s="8" t="s">
        <v>31</v>
      </c>
    </row>
    <row r="485" spans="1:22" x14ac:dyDescent="0.3">
      <c r="A485" s="1">
        <v>485</v>
      </c>
      <c r="B485" s="8" t="s">
        <v>669</v>
      </c>
      <c r="C485" s="8" t="s">
        <v>57</v>
      </c>
      <c r="D485" s="8" t="s">
        <v>19</v>
      </c>
      <c r="E485" s="8" t="s">
        <v>30</v>
      </c>
      <c r="F485" s="8" t="s">
        <v>66</v>
      </c>
      <c r="G485" s="3">
        <f t="shared" si="7"/>
        <v>3.3299319727891158E-2</v>
      </c>
      <c r="H485" s="4">
        <f>IFERROR(Table1[[#This Row],[TOTAL_GAMES_STREAMED]] / Table1[[#This Row],[TOTAL_TIME_STREAMED]], "")</f>
        <v>9.3500056325335132E-3</v>
      </c>
      <c r="I485" s="4">
        <f>IFERROR(Table1[[#This Row],[TOTAL_FOLLOWERS]] / Table1[[#This Row],[TotalTimeStreamed_Days]], "")</f>
        <v>397.43156471781009</v>
      </c>
      <c r="J485" s="1">
        <v>7</v>
      </c>
      <c r="K485" s="2">
        <v>1080</v>
      </c>
      <c r="L485" s="8" t="str">
        <f>IF(Table1[[#This Row],[ACTIVE_DAYS_PER_WEEK]]&gt;=5, "High", "Low")</f>
        <v>Low</v>
      </c>
      <c r="M485" s="2">
        <v>4895</v>
      </c>
      <c r="N485" s="1">
        <v>1.2</v>
      </c>
      <c r="O485" s="1">
        <v>8877</v>
      </c>
      <c r="P485" s="2">
        <f>Table1[[#This Row],[TOTAL_TIME_STREAMED]]/24</f>
        <v>369.875</v>
      </c>
      <c r="Q485" s="2">
        <v>147000</v>
      </c>
      <c r="R485" s="2">
        <v>6910000</v>
      </c>
      <c r="S485" s="2">
        <v>83</v>
      </c>
      <c r="T485" s="1">
        <v>3.2</v>
      </c>
      <c r="U485" s="8" t="s">
        <v>22</v>
      </c>
      <c r="V485" s="8" t="s">
        <v>28</v>
      </c>
    </row>
    <row r="486" spans="1:22" x14ac:dyDescent="0.3">
      <c r="A486" s="1">
        <v>486</v>
      </c>
      <c r="B486" s="8" t="s">
        <v>670</v>
      </c>
      <c r="C486" s="8" t="s">
        <v>52</v>
      </c>
      <c r="D486" s="8" t="s">
        <v>19</v>
      </c>
      <c r="E486" s="8" t="s">
        <v>20</v>
      </c>
      <c r="F486" s="8" t="s">
        <v>456</v>
      </c>
      <c r="G486" s="3">
        <f t="shared" si="7"/>
        <v>9.0672451193058573E-4</v>
      </c>
      <c r="H486" s="4">
        <f>IFERROR(Table1[[#This Row],[TOTAL_GAMES_STREAMED]] / Table1[[#This Row],[TOTAL_TIME_STREAMED]], "")</f>
        <v>0.10920121334681497</v>
      </c>
      <c r="I486" s="4">
        <f>IFERROR(Table1[[#This Row],[TOTAL_FOLLOWERS]] / Table1[[#This Row],[TotalTimeStreamed_Days]], "")</f>
        <v>5593.5288169868554</v>
      </c>
      <c r="J486" s="1">
        <v>2.6</v>
      </c>
      <c r="K486" s="2">
        <v>6090</v>
      </c>
      <c r="L486" s="8" t="str">
        <f>IF(Table1[[#This Row],[ACTIVE_DAYS_PER_WEEK]]&gt;=5, "High", "Low")</f>
        <v>Low</v>
      </c>
      <c r="M486" s="2">
        <v>418</v>
      </c>
      <c r="N486" s="1">
        <v>1.8</v>
      </c>
      <c r="O486" s="1">
        <v>1978</v>
      </c>
      <c r="P486" s="2">
        <f>Table1[[#This Row],[TOTAL_TIME_STREAMED]]/24</f>
        <v>82.416666666666671</v>
      </c>
      <c r="Q486" s="2">
        <v>461000</v>
      </c>
      <c r="R486" s="2">
        <v>3160000</v>
      </c>
      <c r="S486" s="2">
        <v>216</v>
      </c>
      <c r="T486" s="1">
        <v>3.5</v>
      </c>
      <c r="U486" s="8" t="s">
        <v>31</v>
      </c>
      <c r="V486" s="8" t="s">
        <v>27</v>
      </c>
    </row>
    <row r="487" spans="1:22" x14ac:dyDescent="0.3">
      <c r="A487" s="1">
        <v>487</v>
      </c>
      <c r="B487" s="8" t="s">
        <v>671</v>
      </c>
      <c r="C487" s="8" t="s">
        <v>18</v>
      </c>
      <c r="D487" s="8" t="s">
        <v>19</v>
      </c>
      <c r="E487" s="8" t="s">
        <v>39</v>
      </c>
      <c r="F487" s="8" t="s">
        <v>114</v>
      </c>
      <c r="G487" s="3">
        <f t="shared" si="7"/>
        <v>1.0418620689655173E-2</v>
      </c>
      <c r="H487" s="4">
        <f>IFERROR(Table1[[#This Row],[TOTAL_GAMES_STREAMED]] / Table1[[#This Row],[TOTAL_TIME_STREAMED]], "")</f>
        <v>1.168348380244291E-2</v>
      </c>
      <c r="I487" s="4">
        <f>IFERROR(Table1[[#This Row],[TOTAL_FOLLOWERS]] / Table1[[#This Row],[TotalTimeStreamed_Days]], "")</f>
        <v>18481.147105682423</v>
      </c>
      <c r="J487" s="1">
        <v>4.3</v>
      </c>
      <c r="K487" s="2">
        <v>3789</v>
      </c>
      <c r="L487" s="8" t="str">
        <f>IF(Table1[[#This Row],[ACTIVE_DAYS_PER_WEEK]]&gt;=5, "High", "Low")</f>
        <v>Low</v>
      </c>
      <c r="M487" s="2">
        <v>45321</v>
      </c>
      <c r="N487" s="1">
        <v>1.2</v>
      </c>
      <c r="O487" s="1">
        <v>5649</v>
      </c>
      <c r="P487" s="2">
        <f>Table1[[#This Row],[TOTAL_TIME_STREAMED]]/24</f>
        <v>235.375</v>
      </c>
      <c r="Q487" s="2">
        <v>4350000</v>
      </c>
      <c r="R487" s="2">
        <v>52000000</v>
      </c>
      <c r="S487" s="2">
        <v>66</v>
      </c>
      <c r="T487" s="1">
        <v>3.7</v>
      </c>
      <c r="U487" s="8" t="s">
        <v>34</v>
      </c>
      <c r="V487" s="8" t="s">
        <v>34</v>
      </c>
    </row>
    <row r="488" spans="1:22" x14ac:dyDescent="0.3">
      <c r="A488" s="1">
        <v>488</v>
      </c>
      <c r="B488" s="8" t="s">
        <v>672</v>
      </c>
      <c r="C488" s="8" t="s">
        <v>36</v>
      </c>
      <c r="D488" s="8" t="s">
        <v>19</v>
      </c>
      <c r="E488" s="8" t="s">
        <v>55</v>
      </c>
      <c r="F488" s="8" t="s">
        <v>43</v>
      </c>
      <c r="G488" s="3">
        <f t="shared" si="7"/>
        <v>1.179520697167756E-2</v>
      </c>
      <c r="H488" s="4">
        <f>IFERROR(Table1[[#This Row],[TOTAL_GAMES_STREAMED]] / Table1[[#This Row],[TOTAL_TIME_STREAMED]], "")</f>
        <v>2.0773073889034974E-2</v>
      </c>
      <c r="I488" s="4">
        <f>IFERROR(Table1[[#This Row],[TOTAL_FOLLOWERS]] / Table1[[#This Row],[TotalTimeStreamed_Days]], "")</f>
        <v>2896.6605311596109</v>
      </c>
      <c r="J488" s="1">
        <v>4</v>
      </c>
      <c r="K488" s="2">
        <v>5300</v>
      </c>
      <c r="L488" s="8" t="str">
        <f>IF(Table1[[#This Row],[ACTIVE_DAYS_PER_WEEK]]&gt;=5, "High", "Low")</f>
        <v>Low</v>
      </c>
      <c r="M488" s="2">
        <v>5414</v>
      </c>
      <c r="N488" s="1">
        <v>1.9</v>
      </c>
      <c r="O488" s="1">
        <v>3803</v>
      </c>
      <c r="P488" s="2">
        <f>Table1[[#This Row],[TOTAL_TIME_STREAMED]]/24</f>
        <v>158.45833333333334</v>
      </c>
      <c r="Q488" s="2">
        <v>459000</v>
      </c>
      <c r="R488" s="2">
        <v>4690000</v>
      </c>
      <c r="S488" s="2">
        <v>79</v>
      </c>
      <c r="T488" s="1">
        <v>4.3</v>
      </c>
      <c r="U488" s="8" t="s">
        <v>37</v>
      </c>
      <c r="V488" s="8" t="s">
        <v>34</v>
      </c>
    </row>
    <row r="489" spans="1:22" x14ac:dyDescent="0.3">
      <c r="A489" s="1">
        <v>489</v>
      </c>
      <c r="B489" s="8" t="s">
        <v>673</v>
      </c>
      <c r="C489" s="8" t="s">
        <v>18</v>
      </c>
      <c r="D489" s="8" t="s">
        <v>19</v>
      </c>
      <c r="E489" s="8" t="s">
        <v>39</v>
      </c>
      <c r="F489" s="8" t="s">
        <v>674</v>
      </c>
      <c r="G489" s="3">
        <f t="shared" si="7"/>
        <v>3.7574074074074072E-2</v>
      </c>
      <c r="H489" s="4">
        <f>IFERROR(Table1[[#This Row],[TOTAL_GAMES_STREAMED]] / Table1[[#This Row],[TOTAL_TIME_STREAMED]], "")</f>
        <v>0.16059264305177112</v>
      </c>
      <c r="I489" s="4">
        <f>IFERROR(Table1[[#This Row],[TOTAL_FOLLOWERS]] / Table1[[#This Row],[TotalTimeStreamed_Days]], "")</f>
        <v>662.12534059945506</v>
      </c>
      <c r="J489" s="1">
        <v>3.6</v>
      </c>
      <c r="K489" s="2">
        <v>1120</v>
      </c>
      <c r="L489" s="8" t="str">
        <f>IF(Table1[[#This Row],[ACTIVE_DAYS_PER_WEEK]]&gt;=5, "High", "Low")</f>
        <v>Low</v>
      </c>
      <c r="M489" s="2">
        <v>6087</v>
      </c>
      <c r="N489" s="1">
        <v>1.3</v>
      </c>
      <c r="O489" s="1">
        <v>5872</v>
      </c>
      <c r="P489" s="2">
        <f>Table1[[#This Row],[TOTAL_TIME_STREAMED]]/24</f>
        <v>244.66666666666666</v>
      </c>
      <c r="Q489" s="2">
        <v>162000</v>
      </c>
      <c r="R489" s="2">
        <v>8039999</v>
      </c>
      <c r="S489" s="2">
        <v>943</v>
      </c>
      <c r="T489" s="1">
        <v>4.0999999999999996</v>
      </c>
      <c r="U489" s="8" t="s">
        <v>27</v>
      </c>
      <c r="V489" s="8" t="s">
        <v>34</v>
      </c>
    </row>
    <row r="490" spans="1:22" x14ac:dyDescent="0.3">
      <c r="A490" s="1">
        <v>490</v>
      </c>
      <c r="B490" s="8" t="s">
        <v>675</v>
      </c>
      <c r="C490" s="8" t="s">
        <v>18</v>
      </c>
      <c r="D490" s="8" t="s">
        <v>19</v>
      </c>
      <c r="E490" s="8" t="s">
        <v>30</v>
      </c>
      <c r="G490" s="3">
        <f t="shared" si="7"/>
        <v>0.30809493670886073</v>
      </c>
      <c r="H490" s="4">
        <f>IFERROR(Table1[[#This Row],[TOTAL_GAMES_STREAMED]] / Table1[[#This Row],[TOTAL_TIME_STREAMED]], "")</f>
        <v>1.5552099533437013E-4</v>
      </c>
      <c r="I490" s="4">
        <f>IFERROR(Table1[[#This Row],[TOTAL_FOLLOWERS]] / Table1[[#This Row],[TotalTimeStreamed_Days]], "")</f>
        <v>589.73561430793154</v>
      </c>
      <c r="J490" s="1">
        <v>5.8</v>
      </c>
      <c r="K490" s="2">
        <v>1408</v>
      </c>
      <c r="L490" s="8" t="str">
        <f>IF(Table1[[#This Row],[ACTIVE_DAYS_PER_WEEK]]&gt;=5, "High", "Low")</f>
        <v>Low</v>
      </c>
      <c r="M490" s="2">
        <v>48679</v>
      </c>
      <c r="N490" s="1">
        <v>1</v>
      </c>
      <c r="O490" s="1">
        <v>6430</v>
      </c>
      <c r="P490" s="2">
        <f>Table1[[#This Row],[TOTAL_TIME_STREAMED]]/24</f>
        <v>267.91666666666669</v>
      </c>
      <c r="Q490" s="2">
        <v>158000</v>
      </c>
      <c r="R490" s="2">
        <v>5420000</v>
      </c>
      <c r="S490" s="2">
        <v>1</v>
      </c>
      <c r="T490" s="1">
        <v>0.5</v>
      </c>
      <c r="U490" s="8" t="s">
        <v>31</v>
      </c>
      <c r="V490" s="8" t="s">
        <v>28</v>
      </c>
    </row>
    <row r="491" spans="1:22" x14ac:dyDescent="0.3">
      <c r="A491" s="1">
        <v>491</v>
      </c>
      <c r="B491" s="8" t="s">
        <v>676</v>
      </c>
      <c r="C491" s="8" t="s">
        <v>50</v>
      </c>
      <c r="D491" s="8" t="s">
        <v>19</v>
      </c>
      <c r="E491" s="8" t="s">
        <v>20</v>
      </c>
      <c r="F491" s="8" t="s">
        <v>143</v>
      </c>
      <c r="G491" s="3">
        <f t="shared" si="7"/>
        <v>7.5602836879432624E-3</v>
      </c>
      <c r="H491" s="4">
        <f>IFERROR(Table1[[#This Row],[TOTAL_GAMES_STREAMED]] / Table1[[#This Row],[TOTAL_TIME_STREAMED]], "")</f>
        <v>9.7968069666182871E-3</v>
      </c>
      <c r="I491" s="4">
        <f>IFERROR(Table1[[#This Row],[TOTAL_FOLLOWERS]] / Table1[[#This Row],[TotalTimeStreamed_Days]], "")</f>
        <v>1227.8664731494921</v>
      </c>
      <c r="J491" s="1">
        <v>4.2</v>
      </c>
      <c r="K491" s="2">
        <v>2130</v>
      </c>
      <c r="L491" s="8" t="str">
        <f>IF(Table1[[#This Row],[ACTIVE_DAYS_PER_WEEK]]&gt;=5, "High", "Low")</f>
        <v>Low</v>
      </c>
      <c r="M491" s="2">
        <v>1066</v>
      </c>
      <c r="N491" s="1">
        <v>1.1000000000000001</v>
      </c>
      <c r="O491" s="1">
        <v>2756</v>
      </c>
      <c r="P491" s="2">
        <f>Table1[[#This Row],[TOTAL_TIME_STREAMED]]/24</f>
        <v>114.83333333333333</v>
      </c>
      <c r="Q491" s="2">
        <v>141000</v>
      </c>
      <c r="R491" s="2">
        <v>707000</v>
      </c>
      <c r="S491" s="2">
        <v>27</v>
      </c>
      <c r="T491" s="1">
        <v>3.1</v>
      </c>
      <c r="U491" s="8" t="s">
        <v>31</v>
      </c>
      <c r="V491" s="8" t="s">
        <v>28</v>
      </c>
    </row>
    <row r="492" spans="1:22" x14ac:dyDescent="0.3">
      <c r="A492" s="1">
        <v>492</v>
      </c>
      <c r="B492" s="8" t="s">
        <v>677</v>
      </c>
      <c r="C492" s="8" t="s">
        <v>36</v>
      </c>
      <c r="D492" s="8" t="s">
        <v>19</v>
      </c>
      <c r="E492" s="8" t="s">
        <v>20</v>
      </c>
      <c r="F492" s="8" t="s">
        <v>30</v>
      </c>
      <c r="G492" s="3">
        <f t="shared" si="7"/>
        <v>4.6256959314775158E-2</v>
      </c>
      <c r="H492" s="4">
        <f>IFERROR(Table1[[#This Row],[TOTAL_GAMES_STREAMED]] / Table1[[#This Row],[TOTAL_TIME_STREAMED]], "")</f>
        <v>4.8631924973411969E-2</v>
      </c>
      <c r="I492" s="4">
        <f>IFERROR(Table1[[#This Row],[TOTAL_FOLLOWERS]] / Table1[[#This Row],[TotalTimeStreamed_Days]], "")</f>
        <v>1083.6314415546747</v>
      </c>
      <c r="J492" s="1">
        <v>6</v>
      </c>
      <c r="K492" s="2">
        <v>2890</v>
      </c>
      <c r="L492" s="8" t="str">
        <f>IF(Table1[[#This Row],[ACTIVE_DAYS_PER_WEEK]]&gt;=5, "High", "Low")</f>
        <v>Low</v>
      </c>
      <c r="M492" s="2">
        <v>21602</v>
      </c>
      <c r="N492" s="1">
        <v>1.9</v>
      </c>
      <c r="O492" s="1">
        <v>10343</v>
      </c>
      <c r="P492" s="2">
        <f>Table1[[#This Row],[TOTAL_TIME_STREAMED]]/24</f>
        <v>430.95833333333331</v>
      </c>
      <c r="Q492" s="2">
        <v>467000</v>
      </c>
      <c r="R492" s="2">
        <v>34700000</v>
      </c>
      <c r="S492" s="2">
        <v>503</v>
      </c>
      <c r="T492" s="1">
        <v>4.5</v>
      </c>
      <c r="U492" s="8" t="s">
        <v>31</v>
      </c>
      <c r="V492" s="8" t="s">
        <v>28</v>
      </c>
    </row>
    <row r="493" spans="1:22" x14ac:dyDescent="0.3">
      <c r="A493" s="1">
        <v>493</v>
      </c>
      <c r="B493" s="8" t="s">
        <v>678</v>
      </c>
      <c r="C493" s="8" t="s">
        <v>52</v>
      </c>
      <c r="D493" s="8" t="s">
        <v>19</v>
      </c>
      <c r="E493" s="8" t="s">
        <v>588</v>
      </c>
      <c r="G493" s="3">
        <f t="shared" si="7"/>
        <v>0</v>
      </c>
      <c r="H493" s="4">
        <f>IFERROR(Table1[[#This Row],[TOTAL_GAMES_STREAMED]] / Table1[[#This Row],[TOTAL_TIME_STREAMED]], "")</f>
        <v>2.3809523809523812E-3</v>
      </c>
      <c r="I493" s="4">
        <f>IFERROR(Table1[[#This Row],[TOTAL_FOLLOWERS]] / Table1[[#This Row],[TotalTimeStreamed_Days]], "")</f>
        <v>0.11428571428571428</v>
      </c>
      <c r="J493" s="1">
        <v>13.9</v>
      </c>
      <c r="K493" s="2">
        <v>20</v>
      </c>
      <c r="L493" s="8" t="str">
        <f>IF(Table1[[#This Row],[ACTIVE_DAYS_PER_WEEK]]&gt;=5, "High", "Low")</f>
        <v>Low</v>
      </c>
      <c r="M493" s="2">
        <v>0</v>
      </c>
      <c r="N493" s="1">
        <v>1</v>
      </c>
      <c r="O493" s="1">
        <v>420</v>
      </c>
      <c r="P493" s="2">
        <f>Table1[[#This Row],[TOTAL_TIME_STREAMED]]/24</f>
        <v>17.5</v>
      </c>
      <c r="Q493" s="2">
        <v>2</v>
      </c>
      <c r="R493" s="2">
        <v>0</v>
      </c>
      <c r="S493" s="2">
        <v>1</v>
      </c>
      <c r="T493" s="1">
        <v>0.7</v>
      </c>
      <c r="U493" s="8" t="s">
        <v>34</v>
      </c>
      <c r="V493" s="8" t="s">
        <v>28</v>
      </c>
    </row>
    <row r="494" spans="1:22" x14ac:dyDescent="0.3">
      <c r="A494" s="1">
        <v>494</v>
      </c>
      <c r="B494" s="8" t="s">
        <v>679</v>
      </c>
      <c r="C494" s="8" t="s">
        <v>52</v>
      </c>
      <c r="D494" s="8" t="s">
        <v>19</v>
      </c>
      <c r="E494" s="8" t="s">
        <v>1257</v>
      </c>
      <c r="F494" s="8" t="s">
        <v>1259</v>
      </c>
      <c r="G494" s="3">
        <f t="shared" si="7"/>
        <v>0</v>
      </c>
      <c r="H494" s="4">
        <f>IFERROR(Table1[[#This Row],[TOTAL_GAMES_STREAMED]] / Table1[[#This Row],[TOTAL_TIME_STREAMED]], "")</f>
        <v>1.6849199663016006E-3</v>
      </c>
      <c r="I494" s="4">
        <f>IFERROR(Table1[[#This Row],[TOTAL_FOLLOWERS]] / Table1[[#This Row],[TotalTimeStreamed_Days]], "")</f>
        <v>2648.6941870261162</v>
      </c>
      <c r="J494" s="1">
        <v>8</v>
      </c>
      <c r="K494" s="2">
        <v>8820</v>
      </c>
      <c r="L494" s="8" t="str">
        <f>IF(Table1[[#This Row],[ACTIVE_DAYS_PER_WEEK]]&gt;=5, "High", "Low")</f>
        <v>Low</v>
      </c>
      <c r="M494" s="2">
        <v>0</v>
      </c>
      <c r="N494" s="1">
        <v>1</v>
      </c>
      <c r="O494" s="1">
        <v>1187</v>
      </c>
      <c r="P494" s="2">
        <f>Table1[[#This Row],[TOTAL_TIME_STREAMED]]/24</f>
        <v>49.458333333333336</v>
      </c>
      <c r="Q494" s="2">
        <v>131000</v>
      </c>
      <c r="R494" s="2">
        <v>0</v>
      </c>
      <c r="S494" s="2">
        <v>2</v>
      </c>
      <c r="T494" s="1">
        <v>2.6</v>
      </c>
      <c r="U494" s="8" t="s">
        <v>22</v>
      </c>
      <c r="V494" s="8" t="s">
        <v>23</v>
      </c>
    </row>
    <row r="495" spans="1:22" x14ac:dyDescent="0.3">
      <c r="A495" s="1">
        <v>495</v>
      </c>
      <c r="B495" s="8" t="s">
        <v>680</v>
      </c>
      <c r="C495" s="8" t="s">
        <v>18</v>
      </c>
      <c r="D495" s="8" t="s">
        <v>19</v>
      </c>
      <c r="E495" s="8" t="s">
        <v>116</v>
      </c>
      <c r="F495" s="8" t="s">
        <v>681</v>
      </c>
      <c r="G495" s="3">
        <f t="shared" si="7"/>
        <v>1.908058608058608E-2</v>
      </c>
      <c r="H495" s="4">
        <f>IFERROR(Table1[[#This Row],[TOTAL_GAMES_STREAMED]] / Table1[[#This Row],[TOTAL_TIME_STREAMED]], "")</f>
        <v>9.0483619344773787E-3</v>
      </c>
      <c r="I495" s="4">
        <f>IFERROR(Table1[[#This Row],[TOTAL_FOLLOWERS]] / Table1[[#This Row],[TotalTimeStreamed_Days]], "")</f>
        <v>2044.3057722308895</v>
      </c>
      <c r="J495" s="1">
        <v>6.1</v>
      </c>
      <c r="K495" s="2">
        <v>5230</v>
      </c>
      <c r="L495" s="8" t="str">
        <f>IF(Table1[[#This Row],[ACTIVE_DAYS_PER_WEEK]]&gt;=5, "High", "Low")</f>
        <v>Low</v>
      </c>
      <c r="M495" s="2">
        <v>5209</v>
      </c>
      <c r="N495" s="1">
        <v>1.1000000000000001</v>
      </c>
      <c r="O495" s="1">
        <v>3205</v>
      </c>
      <c r="P495" s="2">
        <f>Table1[[#This Row],[TOTAL_TIME_STREAMED]]/24</f>
        <v>133.54166666666666</v>
      </c>
      <c r="Q495" s="2">
        <v>273000</v>
      </c>
      <c r="R495" s="2">
        <v>2720000</v>
      </c>
      <c r="S495" s="2">
        <v>29</v>
      </c>
      <c r="T495" s="1">
        <v>2.1</v>
      </c>
      <c r="U495" s="8" t="s">
        <v>28</v>
      </c>
      <c r="V495" s="8" t="s">
        <v>28</v>
      </c>
    </row>
    <row r="496" spans="1:22" x14ac:dyDescent="0.3">
      <c r="A496" s="1">
        <v>496</v>
      </c>
      <c r="B496" s="8" t="s">
        <v>682</v>
      </c>
      <c r="C496" s="8" t="s">
        <v>73</v>
      </c>
      <c r="D496" s="8" t="s">
        <v>19</v>
      </c>
      <c r="E496" s="8" t="s">
        <v>78</v>
      </c>
      <c r="G496" s="3">
        <f t="shared" si="7"/>
        <v>0</v>
      </c>
      <c r="H496" s="4">
        <f>IFERROR(Table1[[#This Row],[TOTAL_GAMES_STREAMED]] / Table1[[#This Row],[TOTAL_TIME_STREAMED]], "")</f>
        <v>5.263157894736842E-4</v>
      </c>
      <c r="I496" s="4">
        <f>IFERROR(Table1[[#This Row],[TOTAL_FOLLOWERS]] / Table1[[#This Row],[TotalTimeStreamed_Days]], "")</f>
        <v>27.789473684210524</v>
      </c>
      <c r="J496" s="1">
        <v>21.1</v>
      </c>
      <c r="K496" s="2">
        <v>1350</v>
      </c>
      <c r="L496" s="8" t="str">
        <f>IF(Table1[[#This Row],[ACTIVE_DAYS_PER_WEEK]]&gt;=5, "High", "Low")</f>
        <v>Low</v>
      </c>
      <c r="M496" s="2">
        <v>0</v>
      </c>
      <c r="N496" s="1">
        <v>1</v>
      </c>
      <c r="O496" s="1">
        <v>1900</v>
      </c>
      <c r="P496" s="2">
        <f>Table1[[#This Row],[TOTAL_TIME_STREAMED]]/24</f>
        <v>79.166666666666671</v>
      </c>
      <c r="Q496" s="2">
        <v>2200</v>
      </c>
      <c r="R496" s="2">
        <v>0</v>
      </c>
      <c r="S496" s="2">
        <v>1</v>
      </c>
      <c r="T496" s="1">
        <v>3.2</v>
      </c>
      <c r="U496" s="8" t="s">
        <v>27</v>
      </c>
      <c r="V496" s="8" t="s">
        <v>27</v>
      </c>
    </row>
    <row r="497" spans="1:22" x14ac:dyDescent="0.3">
      <c r="A497" s="1">
        <v>497</v>
      </c>
      <c r="B497" s="8" t="s">
        <v>683</v>
      </c>
      <c r="C497" s="8" t="s">
        <v>660</v>
      </c>
      <c r="D497" s="8" t="s">
        <v>19</v>
      </c>
      <c r="E497" s="8" t="s">
        <v>53</v>
      </c>
      <c r="F497" s="8" t="s">
        <v>20</v>
      </c>
      <c r="G497" s="3">
        <f t="shared" si="7"/>
        <v>1.5277419354838709E-2</v>
      </c>
      <c r="H497" s="4">
        <f>IFERROR(Table1[[#This Row],[TOTAL_GAMES_STREAMED]] / Table1[[#This Row],[TOTAL_TIME_STREAMED]], "")</f>
        <v>3.3850757434075181E-2</v>
      </c>
      <c r="I497" s="4">
        <f>IFERROR(Table1[[#This Row],[TOTAL_FOLLOWERS]] / Table1[[#This Row],[TotalTimeStreamed_Days]], "")</f>
        <v>1391.434449223864</v>
      </c>
      <c r="J497" s="1">
        <v>6.2</v>
      </c>
      <c r="K497" s="2">
        <v>3440</v>
      </c>
      <c r="L497" s="8" t="str">
        <f>IF(Table1[[#This Row],[ACTIVE_DAYS_PER_WEEK]]&gt;=5, "High", "Low")</f>
        <v>Low</v>
      </c>
      <c r="M497" s="2">
        <v>4736</v>
      </c>
      <c r="N497" s="1">
        <v>2</v>
      </c>
      <c r="O497" s="1">
        <v>5347</v>
      </c>
      <c r="P497" s="2">
        <f>Table1[[#This Row],[TOTAL_TIME_STREAMED]]/24</f>
        <v>222.79166666666666</v>
      </c>
      <c r="Q497" s="2">
        <v>310000</v>
      </c>
      <c r="R497" s="2">
        <v>4270000</v>
      </c>
      <c r="S497" s="2">
        <v>181</v>
      </c>
      <c r="T497" s="1">
        <v>2.5</v>
      </c>
      <c r="U497" s="8" t="s">
        <v>27</v>
      </c>
      <c r="V497" s="8" t="s">
        <v>28</v>
      </c>
    </row>
    <row r="498" spans="1:22" x14ac:dyDescent="0.3">
      <c r="A498" s="1">
        <v>498</v>
      </c>
      <c r="B498" s="8" t="s">
        <v>684</v>
      </c>
      <c r="C498" s="8" t="s">
        <v>18</v>
      </c>
      <c r="D498" s="8" t="s">
        <v>19</v>
      </c>
      <c r="E498" s="8" t="s">
        <v>182</v>
      </c>
      <c r="F498" s="8" t="s">
        <v>116</v>
      </c>
      <c r="G498" s="3">
        <f t="shared" si="7"/>
        <v>4.7204049844236762E-2</v>
      </c>
      <c r="H498" s="4">
        <f>IFERROR(Table1[[#This Row],[TOTAL_GAMES_STREAMED]] / Table1[[#This Row],[TOTAL_TIME_STREAMED]], "")</f>
        <v>8.4033613445378148E-3</v>
      </c>
      <c r="I498" s="4">
        <f>IFERROR(Table1[[#This Row],[TOTAL_FOLLOWERS]] / Table1[[#This Row],[TotalTimeStreamed_Days]], "")</f>
        <v>1307.8686019862491</v>
      </c>
      <c r="J498" s="1">
        <v>5.6</v>
      </c>
      <c r="K498" s="2">
        <v>2320</v>
      </c>
      <c r="L498" s="8" t="str">
        <f>IF(Table1[[#This Row],[ACTIVE_DAYS_PER_WEEK]]&gt;=5, "High", "Low")</f>
        <v>High</v>
      </c>
      <c r="M498" s="2">
        <v>30305</v>
      </c>
      <c r="N498" s="1">
        <v>1.3</v>
      </c>
      <c r="O498" s="1">
        <v>11781</v>
      </c>
      <c r="P498" s="2">
        <f>Table1[[#This Row],[TOTAL_TIME_STREAMED]]/24</f>
        <v>490.875</v>
      </c>
      <c r="Q498" s="2">
        <v>642000</v>
      </c>
      <c r="R498" s="2">
        <v>70600000</v>
      </c>
      <c r="S498" s="2">
        <v>99</v>
      </c>
      <c r="T498" s="1">
        <v>5.3</v>
      </c>
      <c r="U498" s="8" t="s">
        <v>37</v>
      </c>
      <c r="V498" s="8" t="s">
        <v>28</v>
      </c>
    </row>
    <row r="499" spans="1:22" x14ac:dyDescent="0.3">
      <c r="A499" s="1">
        <v>499</v>
      </c>
      <c r="B499" s="8" t="s">
        <v>685</v>
      </c>
      <c r="C499" s="8" t="s">
        <v>18</v>
      </c>
      <c r="D499" s="8" t="s">
        <v>19</v>
      </c>
      <c r="E499" s="8" t="s">
        <v>20</v>
      </c>
      <c r="F499" s="8" t="s">
        <v>143</v>
      </c>
      <c r="G499" s="3">
        <f t="shared" si="7"/>
        <v>2.3351687388987567E-2</v>
      </c>
      <c r="H499" s="4">
        <f>IFERROR(Table1[[#This Row],[TOTAL_GAMES_STREAMED]] / Table1[[#This Row],[TOTAL_TIME_STREAMED]], "")</f>
        <v>7.6142131979695434E-3</v>
      </c>
      <c r="I499" s="4">
        <f>IFERROR(Table1[[#This Row],[TOTAL_FOLLOWERS]] / Table1[[#This Row],[TotalTimeStreamed_Days]], "")</f>
        <v>4286.8020304568527</v>
      </c>
      <c r="J499" s="1">
        <v>5.0999999999999996</v>
      </c>
      <c r="K499" s="2">
        <v>9180</v>
      </c>
      <c r="L499" s="8" t="str">
        <f>IF(Table1[[#This Row],[ACTIVE_DAYS_PER_WEEK]]&gt;=5, "High", "Low")</f>
        <v>Low</v>
      </c>
      <c r="M499" s="2">
        <v>13147</v>
      </c>
      <c r="N499" s="1">
        <v>1.2</v>
      </c>
      <c r="O499" s="1">
        <v>3152</v>
      </c>
      <c r="P499" s="2">
        <f>Table1[[#This Row],[TOTAL_TIME_STREAMED]]/24</f>
        <v>131.33333333333334</v>
      </c>
      <c r="Q499" s="2">
        <v>563000</v>
      </c>
      <c r="R499" s="2">
        <v>8060000</v>
      </c>
      <c r="S499" s="2">
        <v>24</v>
      </c>
      <c r="T499" s="1">
        <v>1.8</v>
      </c>
      <c r="U499" s="8" t="s">
        <v>28</v>
      </c>
      <c r="V499" s="8" t="s">
        <v>37</v>
      </c>
    </row>
    <row r="500" spans="1:22" x14ac:dyDescent="0.3">
      <c r="A500" s="1">
        <v>500</v>
      </c>
      <c r="B500" s="8" t="s">
        <v>686</v>
      </c>
      <c r="C500" s="8" t="s">
        <v>52</v>
      </c>
      <c r="D500" s="8" t="s">
        <v>19</v>
      </c>
      <c r="E500" s="8" t="s">
        <v>588</v>
      </c>
      <c r="G500" s="3">
        <f t="shared" si="7"/>
        <v>0</v>
      </c>
      <c r="H500" s="4">
        <f>IFERROR(Table1[[#This Row],[TOTAL_GAMES_STREAMED]] / Table1[[#This Row],[TOTAL_TIME_STREAMED]], "")</f>
        <v>1.2500000000000001E-2</v>
      </c>
      <c r="I500" s="4">
        <f>IFERROR(Table1[[#This Row],[TOTAL_FOLLOWERS]] / Table1[[#This Row],[TotalTimeStreamed_Days]], "")</f>
        <v>3150</v>
      </c>
      <c r="J500" s="1">
        <v>4.0999999999999996</v>
      </c>
      <c r="K500" s="2">
        <v>20</v>
      </c>
      <c r="L500" s="8" t="str">
        <f>IF(Table1[[#This Row],[ACTIVE_DAYS_PER_WEEK]]&gt;=5, "High", "Low")</f>
        <v>Low</v>
      </c>
      <c r="M500" s="2">
        <v>0</v>
      </c>
      <c r="N500" s="1">
        <v>1</v>
      </c>
      <c r="O500" s="1">
        <v>80</v>
      </c>
      <c r="P500" s="2">
        <f>Table1[[#This Row],[TOTAL_TIME_STREAMED]]/24</f>
        <v>3.3333333333333335</v>
      </c>
      <c r="Q500" s="2">
        <v>10500</v>
      </c>
      <c r="R500" s="2">
        <v>0</v>
      </c>
      <c r="S500" s="2">
        <v>1</v>
      </c>
      <c r="T500" s="1">
        <v>1.6</v>
      </c>
      <c r="U500" s="8" t="s">
        <v>23</v>
      </c>
      <c r="V500" s="8" t="s">
        <v>23</v>
      </c>
    </row>
    <row r="501" spans="1:22" x14ac:dyDescent="0.3">
      <c r="A501" s="1">
        <v>501</v>
      </c>
      <c r="B501" s="8" t="s">
        <v>687</v>
      </c>
      <c r="C501" s="8" t="s">
        <v>18</v>
      </c>
      <c r="D501" s="8" t="s">
        <v>19</v>
      </c>
      <c r="E501" s="8" t="s">
        <v>688</v>
      </c>
      <c r="F501" s="8" t="s">
        <v>689</v>
      </c>
      <c r="G501" s="3">
        <f t="shared" si="7"/>
        <v>2.3676470588235295E-2</v>
      </c>
      <c r="H501" s="4">
        <f>IFERROR(Table1[[#This Row],[TOTAL_GAMES_STREAMED]] / Table1[[#This Row],[TOTAL_TIME_STREAMED]], "")</f>
        <v>2.4465619366469227E-3</v>
      </c>
      <c r="I501" s="4">
        <f>IFERROR(Table1[[#This Row],[TOTAL_FOLLOWERS]] / Table1[[#This Row],[TotalTimeStreamed_Days]], "")</f>
        <v>420.29358743239766</v>
      </c>
      <c r="J501" s="1">
        <v>8</v>
      </c>
      <c r="K501" s="2">
        <v>1450</v>
      </c>
      <c r="L501" s="8" t="str">
        <f>IF(Table1[[#This Row],[ACTIVE_DAYS_PER_WEEK]]&gt;=5, "High", "Low")</f>
        <v>High</v>
      </c>
      <c r="M501" s="2">
        <v>3220</v>
      </c>
      <c r="N501" s="1">
        <v>1</v>
      </c>
      <c r="O501" s="1">
        <v>7766</v>
      </c>
      <c r="P501" s="2">
        <f>Table1[[#This Row],[TOTAL_TIME_STREAMED]]/24</f>
        <v>323.58333333333331</v>
      </c>
      <c r="Q501" s="2">
        <v>136000</v>
      </c>
      <c r="R501" s="2">
        <v>303000</v>
      </c>
      <c r="S501" s="2">
        <v>19</v>
      </c>
      <c r="T501" s="1">
        <v>5.6</v>
      </c>
      <c r="U501" s="8" t="s">
        <v>34</v>
      </c>
      <c r="V501" s="8" t="s">
        <v>27</v>
      </c>
    </row>
    <row r="502" spans="1:22" x14ac:dyDescent="0.3">
      <c r="A502" s="1">
        <v>502</v>
      </c>
      <c r="B502" s="8" t="s">
        <v>690</v>
      </c>
      <c r="C502" s="8" t="s">
        <v>41</v>
      </c>
      <c r="D502" s="8" t="s">
        <v>19</v>
      </c>
      <c r="E502" s="8" t="s">
        <v>20</v>
      </c>
      <c r="F502" s="8" t="s">
        <v>64</v>
      </c>
      <c r="G502" s="3">
        <f t="shared" si="7"/>
        <v>3.6907944514501891E-2</v>
      </c>
      <c r="H502" s="4">
        <f>IFERROR(Table1[[#This Row],[TOTAL_GAMES_STREAMED]] / Table1[[#This Row],[TOTAL_TIME_STREAMED]], "")</f>
        <v>1.7828331719909649E-2</v>
      </c>
      <c r="I502" s="4">
        <f>IFERROR(Table1[[#This Row],[TOTAL_FOLLOWERS]] / Table1[[#This Row],[TotalTimeStreamed_Days]], "")</f>
        <v>1535.3339787028074</v>
      </c>
      <c r="J502" s="1">
        <v>7.1</v>
      </c>
      <c r="K502" s="2">
        <v>3820</v>
      </c>
      <c r="L502" s="8" t="str">
        <f>IF(Table1[[#This Row],[ACTIVE_DAYS_PER_WEEK]]&gt;=5, "High", "Low")</f>
        <v>Low</v>
      </c>
      <c r="M502" s="2">
        <v>29268</v>
      </c>
      <c r="N502" s="1">
        <v>1.8</v>
      </c>
      <c r="O502" s="1">
        <v>12396</v>
      </c>
      <c r="P502" s="2">
        <f>Table1[[#This Row],[TOTAL_TIME_STREAMED]]/24</f>
        <v>516.5</v>
      </c>
      <c r="Q502" s="2">
        <v>793000</v>
      </c>
      <c r="R502" s="2">
        <v>60700000</v>
      </c>
      <c r="S502" s="2">
        <v>221</v>
      </c>
      <c r="T502" s="1">
        <v>4.5</v>
      </c>
      <c r="U502" s="8" t="s">
        <v>27</v>
      </c>
      <c r="V502" s="8" t="s">
        <v>23</v>
      </c>
    </row>
    <row r="503" spans="1:22" x14ac:dyDescent="0.3">
      <c r="A503" s="1">
        <v>503</v>
      </c>
      <c r="B503" s="8" t="s">
        <v>691</v>
      </c>
      <c r="C503" s="8" t="s">
        <v>41</v>
      </c>
      <c r="D503" s="8" t="s">
        <v>19</v>
      </c>
      <c r="E503" s="8" t="s">
        <v>248</v>
      </c>
      <c r="F503" s="8" t="s">
        <v>248</v>
      </c>
      <c r="G503" s="3">
        <f t="shared" si="7"/>
        <v>2.3155555555555554E-2</v>
      </c>
      <c r="H503" s="4">
        <f>IFERROR(Table1[[#This Row],[TOTAL_GAMES_STREAMED]] / Table1[[#This Row],[TOTAL_TIME_STREAMED]], "")</f>
        <v>0.46220677671589921</v>
      </c>
      <c r="I503" s="4">
        <f>IFERROR(Table1[[#This Row],[TOTAL_FOLLOWERS]] / Table1[[#This Row],[TotalTimeStreamed_Days]], "")</f>
        <v>2814.9435273675062</v>
      </c>
      <c r="J503" s="1">
        <v>5</v>
      </c>
      <c r="K503" s="2">
        <v>530</v>
      </c>
      <c r="L503" s="8" t="str">
        <f>IF(Table1[[#This Row],[ACTIVE_DAYS_PER_WEEK]]&gt;=5, "High", "Low")</f>
        <v>High</v>
      </c>
      <c r="M503" s="2">
        <v>3126</v>
      </c>
      <c r="N503" s="1">
        <v>1.5</v>
      </c>
      <c r="O503" s="1">
        <v>1151</v>
      </c>
      <c r="P503" s="2">
        <f>Table1[[#This Row],[TOTAL_TIME_STREAMED]]/24</f>
        <v>47.958333333333336</v>
      </c>
      <c r="Q503" s="2">
        <v>135000</v>
      </c>
      <c r="R503" s="2">
        <v>7750000</v>
      </c>
      <c r="S503" s="2">
        <v>532</v>
      </c>
      <c r="T503" s="1">
        <v>5.9</v>
      </c>
      <c r="U503" s="8" t="s">
        <v>37</v>
      </c>
      <c r="V503" s="8" t="s">
        <v>28</v>
      </c>
    </row>
    <row r="504" spans="1:22" x14ac:dyDescent="0.3">
      <c r="A504" s="1">
        <v>504</v>
      </c>
      <c r="B504" s="8" t="s">
        <v>692</v>
      </c>
      <c r="C504" s="8" t="s">
        <v>18</v>
      </c>
      <c r="D504" s="8" t="s">
        <v>19</v>
      </c>
      <c r="E504" s="8" t="s">
        <v>20</v>
      </c>
      <c r="F504" s="8" t="s">
        <v>182</v>
      </c>
      <c r="G504" s="3">
        <f t="shared" si="7"/>
        <v>0.18392666666666665</v>
      </c>
      <c r="H504" s="4">
        <f>IFERROR(Table1[[#This Row],[TOTAL_GAMES_STREAMED]] / Table1[[#This Row],[TOTAL_TIME_STREAMED]], "")</f>
        <v>8.6236832966778559E-2</v>
      </c>
      <c r="I504" s="4">
        <f>IFERROR(Table1[[#This Row],[TOTAL_FOLLOWERS]] / Table1[[#This Row],[TotalTimeStreamed_Days]], "")</f>
        <v>104.17872438939693</v>
      </c>
      <c r="J504" s="1">
        <v>13.3</v>
      </c>
      <c r="K504" s="2">
        <v>460</v>
      </c>
      <c r="L504" s="8" t="str">
        <f>IF(Table1[[#This Row],[ACTIVE_DAYS_PER_WEEK]]&gt;=5, "High", "Low")</f>
        <v>High</v>
      </c>
      <c r="M504" s="2">
        <v>27589</v>
      </c>
      <c r="N504" s="1">
        <v>3.2</v>
      </c>
      <c r="O504" s="1">
        <v>34556</v>
      </c>
      <c r="P504" s="2">
        <f>Table1[[#This Row],[TOTAL_TIME_STREAMED]]/24</f>
        <v>1439.8333333333333</v>
      </c>
      <c r="Q504" s="2">
        <v>150000</v>
      </c>
      <c r="R504" s="2">
        <v>80800000</v>
      </c>
      <c r="S504" s="2">
        <v>2980</v>
      </c>
      <c r="T504" s="1">
        <v>6.5</v>
      </c>
      <c r="U504" s="8" t="s">
        <v>22</v>
      </c>
      <c r="V504" s="8" t="s">
        <v>34</v>
      </c>
    </row>
    <row r="505" spans="1:22" x14ac:dyDescent="0.3">
      <c r="A505" s="1">
        <v>505</v>
      </c>
      <c r="B505" s="8" t="s">
        <v>693</v>
      </c>
      <c r="C505" s="8" t="s">
        <v>52</v>
      </c>
      <c r="D505" s="8" t="s">
        <v>19</v>
      </c>
      <c r="E505" s="8" t="s">
        <v>20</v>
      </c>
      <c r="F505" s="8" t="s">
        <v>356</v>
      </c>
      <c r="G505" s="3">
        <f t="shared" si="7"/>
        <v>7.8786458333333337E-2</v>
      </c>
      <c r="H505" s="4">
        <f>IFERROR(Table1[[#This Row],[TOTAL_GAMES_STREAMED]] / Table1[[#This Row],[TOTAL_TIME_STREAMED]], "")</f>
        <v>0.14831171220903486</v>
      </c>
      <c r="I505" s="4">
        <f>IFERROR(Table1[[#This Row],[TOTAL_FOLLOWERS]] / Table1[[#This Row],[TotalTimeStreamed_Days]], "")</f>
        <v>847.91609163676515</v>
      </c>
      <c r="J505" s="1">
        <v>6</v>
      </c>
      <c r="K505" s="2">
        <v>1510</v>
      </c>
      <c r="L505" s="8" t="str">
        <f>IF(Table1[[#This Row],[ACTIVE_DAYS_PER_WEEK]]&gt;=5, "High", "Low")</f>
        <v>Low</v>
      </c>
      <c r="M505" s="2">
        <v>30254</v>
      </c>
      <c r="N505" s="1">
        <v>2.5</v>
      </c>
      <c r="O505" s="1">
        <v>10869</v>
      </c>
      <c r="P505" s="2">
        <f>Table1[[#This Row],[TOTAL_TIME_STREAMED]]/24</f>
        <v>452.875</v>
      </c>
      <c r="Q505" s="2">
        <v>384000</v>
      </c>
      <c r="R505" s="2">
        <v>59200000</v>
      </c>
      <c r="S505" s="2">
        <v>1612</v>
      </c>
      <c r="T505" s="1">
        <v>4.5</v>
      </c>
      <c r="U505" s="8" t="s">
        <v>23</v>
      </c>
      <c r="V505" s="8" t="s">
        <v>23</v>
      </c>
    </row>
    <row r="506" spans="1:22" x14ac:dyDescent="0.3">
      <c r="A506" s="1">
        <v>506</v>
      </c>
      <c r="B506" s="8" t="s">
        <v>694</v>
      </c>
      <c r="C506" s="8" t="s">
        <v>18</v>
      </c>
      <c r="D506" s="8" t="s">
        <v>19</v>
      </c>
      <c r="E506" s="8" t="s">
        <v>20</v>
      </c>
      <c r="F506" s="8" t="s">
        <v>30</v>
      </c>
      <c r="G506" s="3">
        <f t="shared" si="7"/>
        <v>8.9784946236559134E-3</v>
      </c>
      <c r="H506" s="4">
        <f>IFERROR(Table1[[#This Row],[TOTAL_GAMES_STREAMED]] / Table1[[#This Row],[TOTAL_TIME_STREAMED]], "")</f>
        <v>2.2060606060606062E-2</v>
      </c>
      <c r="I506" s="4">
        <f>IFERROR(Table1[[#This Row],[TOTAL_FOLLOWERS]] / Table1[[#This Row],[TotalTimeStreamed_Days]], "")</f>
        <v>2164.3636363636365</v>
      </c>
      <c r="J506" s="1">
        <v>5.0999999999999996</v>
      </c>
      <c r="K506" s="2">
        <v>4390</v>
      </c>
      <c r="L506" s="8" t="str">
        <f>IF(Table1[[#This Row],[ACTIVE_DAYS_PER_WEEK]]&gt;=5, "High", "Low")</f>
        <v>Low</v>
      </c>
      <c r="M506" s="2">
        <v>3340</v>
      </c>
      <c r="N506" s="1">
        <v>1.6</v>
      </c>
      <c r="O506" s="1">
        <v>4125</v>
      </c>
      <c r="P506" s="2">
        <f>Table1[[#This Row],[TOTAL_TIME_STREAMED]]/24</f>
        <v>171.875</v>
      </c>
      <c r="Q506" s="2">
        <v>372000</v>
      </c>
      <c r="R506" s="2">
        <v>283000</v>
      </c>
      <c r="S506" s="2">
        <v>91</v>
      </c>
      <c r="T506" s="1">
        <v>3</v>
      </c>
      <c r="U506" s="8" t="s">
        <v>27</v>
      </c>
      <c r="V506" s="8" t="s">
        <v>28</v>
      </c>
    </row>
    <row r="507" spans="1:22" x14ac:dyDescent="0.3">
      <c r="A507" s="1">
        <v>507</v>
      </c>
      <c r="B507" s="8" t="s">
        <v>695</v>
      </c>
      <c r="C507" s="8" t="s">
        <v>18</v>
      </c>
      <c r="D507" s="8" t="s">
        <v>19</v>
      </c>
      <c r="E507" s="8" t="s">
        <v>81</v>
      </c>
      <c r="F507" s="8" t="s">
        <v>696</v>
      </c>
      <c r="G507" s="3">
        <f t="shared" si="7"/>
        <v>4.9915433403805495E-3</v>
      </c>
      <c r="H507" s="4">
        <f>IFERROR(Table1[[#This Row],[TOTAL_GAMES_STREAMED]] / Table1[[#This Row],[TOTAL_TIME_STREAMED]], "")</f>
        <v>9.4466936572199737E-3</v>
      </c>
      <c r="I507" s="4">
        <f>IFERROR(Table1[[#This Row],[TOTAL_FOLLOWERS]] / Table1[[#This Row],[TotalTimeStreamed_Days]], "")</f>
        <v>2188.5482938114519</v>
      </c>
      <c r="J507" s="1">
        <v>4.2</v>
      </c>
      <c r="K507" s="2">
        <v>4050</v>
      </c>
      <c r="L507" s="8" t="str">
        <f>IF(Table1[[#This Row],[ACTIVE_DAYS_PER_WEEK]]&gt;=5, "High", "Low")</f>
        <v>Low</v>
      </c>
      <c r="M507" s="2">
        <v>2361</v>
      </c>
      <c r="N507" s="1">
        <v>1.3</v>
      </c>
      <c r="O507" s="1">
        <v>5187</v>
      </c>
      <c r="P507" s="2">
        <f>Table1[[#This Row],[TOTAL_TIME_STREAMED]]/24</f>
        <v>216.125</v>
      </c>
      <c r="Q507" s="2">
        <v>473000</v>
      </c>
      <c r="R507" s="2">
        <v>2760000</v>
      </c>
      <c r="S507" s="2">
        <v>49</v>
      </c>
      <c r="T507" s="1">
        <v>3.2</v>
      </c>
      <c r="U507" s="8" t="s">
        <v>23</v>
      </c>
      <c r="V507" s="8" t="s">
        <v>34</v>
      </c>
    </row>
    <row r="508" spans="1:22" x14ac:dyDescent="0.3">
      <c r="A508" s="1">
        <v>508</v>
      </c>
      <c r="B508" s="8" t="s">
        <v>697</v>
      </c>
      <c r="C508" s="8" t="s">
        <v>52</v>
      </c>
      <c r="D508" s="8" t="s">
        <v>19</v>
      </c>
      <c r="E508" s="8" t="s">
        <v>20</v>
      </c>
      <c r="F508" s="8" t="s">
        <v>53</v>
      </c>
      <c r="G508" s="3">
        <f t="shared" si="7"/>
        <v>5.8901098901098905E-4</v>
      </c>
      <c r="H508" s="4">
        <f>IFERROR(Table1[[#This Row],[TOTAL_GAMES_STREAMED]] / Table1[[#This Row],[TOTAL_TIME_STREAMED]], "")</f>
        <v>3.1209781209781209E-2</v>
      </c>
      <c r="I508" s="4">
        <f>IFERROR(Table1[[#This Row],[TOTAL_FOLLOWERS]] / Table1[[#This Row],[TotalTimeStreamed_Days]], "")</f>
        <v>3513.5135135135133</v>
      </c>
      <c r="J508" s="1">
        <v>2.7</v>
      </c>
      <c r="K508" s="2">
        <v>3920</v>
      </c>
      <c r="L508" s="8" t="str">
        <f>IF(Table1[[#This Row],[ACTIVE_DAYS_PER_WEEK]]&gt;=5, "High", "Low")</f>
        <v>High</v>
      </c>
      <c r="M508" s="2">
        <v>268</v>
      </c>
      <c r="N508" s="1">
        <v>1.8</v>
      </c>
      <c r="O508" s="1">
        <v>3108</v>
      </c>
      <c r="P508" s="2">
        <f>Table1[[#This Row],[TOTAL_TIME_STREAMED]]/24</f>
        <v>129.5</v>
      </c>
      <c r="Q508" s="2">
        <v>455000</v>
      </c>
      <c r="R508" s="2">
        <v>3110000</v>
      </c>
      <c r="S508" s="2">
        <v>97</v>
      </c>
      <c r="T508" s="1">
        <v>5.0999999999999996</v>
      </c>
      <c r="U508" s="8" t="s">
        <v>22</v>
      </c>
      <c r="V508" s="8" t="s">
        <v>34</v>
      </c>
    </row>
    <row r="509" spans="1:22" x14ac:dyDescent="0.3">
      <c r="A509" s="1">
        <v>509</v>
      </c>
      <c r="B509" s="8" t="s">
        <v>698</v>
      </c>
      <c r="C509" s="8" t="s">
        <v>41</v>
      </c>
      <c r="D509" s="8" t="s">
        <v>19</v>
      </c>
      <c r="E509" s="8" t="s">
        <v>43</v>
      </c>
      <c r="F509" s="8" t="s">
        <v>20</v>
      </c>
      <c r="G509" s="3">
        <f t="shared" si="7"/>
        <v>1.8181818181818181E-4</v>
      </c>
      <c r="H509" s="4">
        <f>IFERROR(Table1[[#This Row],[TOTAL_GAMES_STREAMED]] / Table1[[#This Row],[TOTAL_TIME_STREAMED]], "")</f>
        <v>1.992204417496752E-2</v>
      </c>
      <c r="I509" s="4">
        <f>IFERROR(Table1[[#This Row],[TOTAL_FOLLOWERS]] / Table1[[#This Row],[TotalTimeStreamed_Days]], "")</f>
        <v>4573.4084019055872</v>
      </c>
      <c r="J509" s="1">
        <v>3.8</v>
      </c>
      <c r="K509" s="2">
        <v>8040</v>
      </c>
      <c r="L509" s="8" t="str">
        <f>IF(Table1[[#This Row],[ACTIVE_DAYS_PER_WEEK]]&gt;=5, "High", "Low")</f>
        <v>Low</v>
      </c>
      <c r="M509" s="2">
        <v>80</v>
      </c>
      <c r="N509" s="1">
        <v>1.5</v>
      </c>
      <c r="O509" s="1">
        <v>2309</v>
      </c>
      <c r="P509" s="2">
        <f>Table1[[#This Row],[TOTAL_TIME_STREAMED]]/24</f>
        <v>96.208333333333329</v>
      </c>
      <c r="Q509" s="2">
        <v>440000</v>
      </c>
      <c r="R509" s="2">
        <v>4500</v>
      </c>
      <c r="S509" s="2">
        <v>46</v>
      </c>
      <c r="T509" s="1">
        <v>3.7</v>
      </c>
      <c r="U509" s="8" t="s">
        <v>28</v>
      </c>
      <c r="V509" s="8" t="s">
        <v>28</v>
      </c>
    </row>
    <row r="510" spans="1:22" x14ac:dyDescent="0.3">
      <c r="A510" s="1">
        <v>510</v>
      </c>
      <c r="B510" s="8" t="s">
        <v>699</v>
      </c>
      <c r="C510" s="8" t="s">
        <v>50</v>
      </c>
      <c r="D510" s="8" t="s">
        <v>19</v>
      </c>
      <c r="E510" s="8" t="s">
        <v>20</v>
      </c>
      <c r="F510" s="8" t="s">
        <v>110</v>
      </c>
      <c r="G510" s="3">
        <f t="shared" si="7"/>
        <v>3.4096733668341705E-2</v>
      </c>
      <c r="H510" s="4">
        <f>IFERROR(Table1[[#This Row],[TOTAL_GAMES_STREAMED]] / Table1[[#This Row],[TOTAL_TIME_STREAMED]], "")</f>
        <v>6.5268368942157373E-2</v>
      </c>
      <c r="I510" s="4">
        <f>IFERROR(Table1[[#This Row],[TOTAL_FOLLOWERS]] / Table1[[#This Row],[TotalTimeStreamed_Days]], "")</f>
        <v>2488.7962480458573</v>
      </c>
      <c r="J510" s="1">
        <v>5.4</v>
      </c>
      <c r="K510" s="2">
        <v>2780</v>
      </c>
      <c r="L510" s="8" t="str">
        <f>IF(Table1[[#This Row],[ACTIVE_DAYS_PER_WEEK]]&gt;=5, "High", "Low")</f>
        <v>Low</v>
      </c>
      <c r="M510" s="2">
        <v>27141</v>
      </c>
      <c r="N510" s="1">
        <v>1.7</v>
      </c>
      <c r="O510" s="1">
        <v>7676</v>
      </c>
      <c r="P510" s="2">
        <f>Table1[[#This Row],[TOTAL_TIME_STREAMED]]/24</f>
        <v>319.83333333333331</v>
      </c>
      <c r="Q510" s="2">
        <v>796000</v>
      </c>
      <c r="R510" s="2">
        <v>59300000</v>
      </c>
      <c r="S510" s="2">
        <v>501</v>
      </c>
      <c r="T510" s="1">
        <v>3.6</v>
      </c>
      <c r="U510" s="8" t="s">
        <v>31</v>
      </c>
      <c r="V510" s="8" t="s">
        <v>23</v>
      </c>
    </row>
    <row r="511" spans="1:22" x14ac:dyDescent="0.3">
      <c r="A511" s="1">
        <v>511</v>
      </c>
      <c r="B511" s="8" t="s">
        <v>700</v>
      </c>
      <c r="C511" s="8" t="s">
        <v>18</v>
      </c>
      <c r="D511" s="8" t="s">
        <v>19</v>
      </c>
      <c r="E511" s="8" t="s">
        <v>701</v>
      </c>
      <c r="F511" s="8" t="s">
        <v>233</v>
      </c>
      <c r="G511" s="3">
        <f t="shared" si="7"/>
        <v>2.7497037037037039E-2</v>
      </c>
      <c r="H511" s="4">
        <f>IFERROR(Table1[[#This Row],[TOTAL_GAMES_STREAMED]] / Table1[[#This Row],[TOTAL_TIME_STREAMED]], "")</f>
        <v>1.8694765465669613E-2</v>
      </c>
      <c r="I511" s="4">
        <f>IFERROR(Table1[[#This Row],[TOTAL_FOLLOWERS]] / Table1[[#This Row],[TotalTimeStreamed_Days]], "")</f>
        <v>11012.916383412645</v>
      </c>
      <c r="J511" s="1">
        <v>4.3</v>
      </c>
      <c r="K511" s="2">
        <v>1818</v>
      </c>
      <c r="L511" s="8" t="str">
        <f>IF(Table1[[#This Row],[ACTIVE_DAYS_PER_WEEK]]&gt;=5, "High", "Low")</f>
        <v>Low</v>
      </c>
      <c r="M511" s="2">
        <v>37121</v>
      </c>
      <c r="N511" s="1">
        <v>1</v>
      </c>
      <c r="O511" s="1">
        <v>2942</v>
      </c>
      <c r="P511" s="2">
        <f>Table1[[#This Row],[TOTAL_TIME_STREAMED]]/24</f>
        <v>122.58333333333333</v>
      </c>
      <c r="Q511" s="2">
        <v>1350000</v>
      </c>
      <c r="R511" s="2">
        <v>32200000</v>
      </c>
      <c r="S511" s="2">
        <v>55</v>
      </c>
      <c r="T511" s="1">
        <v>1.8</v>
      </c>
      <c r="U511" s="8" t="s">
        <v>22</v>
      </c>
      <c r="V511" s="8" t="s">
        <v>22</v>
      </c>
    </row>
    <row r="512" spans="1:22" x14ac:dyDescent="0.3">
      <c r="A512" s="1">
        <v>512</v>
      </c>
      <c r="B512" s="8" t="s">
        <v>702</v>
      </c>
      <c r="C512" s="8" t="s">
        <v>18</v>
      </c>
      <c r="D512" s="8" t="s">
        <v>47</v>
      </c>
      <c r="E512" s="8" t="s">
        <v>25</v>
      </c>
      <c r="F512" s="8" t="s">
        <v>66</v>
      </c>
      <c r="G512" s="3">
        <f t="shared" si="7"/>
        <v>6.3266233766233762E-2</v>
      </c>
      <c r="H512" s="4">
        <f>IFERROR(Table1[[#This Row],[TOTAL_GAMES_STREAMED]] / Table1[[#This Row],[TOTAL_TIME_STREAMED]], "")</f>
        <v>1.3504388926401081E-3</v>
      </c>
      <c r="I512" s="4">
        <f>IFERROR(Table1[[#This Row],[TOTAL_FOLLOWERS]] / Table1[[#This Row],[TotalTimeStreamed_Days]], "")</f>
        <v>4991.2221471978391</v>
      </c>
      <c r="J512" s="1">
        <v>7.3</v>
      </c>
      <c r="K512" s="2">
        <v>154</v>
      </c>
      <c r="L512" s="8" t="str">
        <f>IF(Table1[[#This Row],[ACTIVE_DAYS_PER_WEEK]]&gt;=5, "High", "Low")</f>
        <v>Low</v>
      </c>
      <c r="M512" s="2">
        <v>19486</v>
      </c>
      <c r="N512" s="1">
        <v>1</v>
      </c>
      <c r="O512" s="1">
        <v>1481</v>
      </c>
      <c r="P512" s="2">
        <f>Table1[[#This Row],[TOTAL_TIME_STREAMED]]/24</f>
        <v>61.708333333333336</v>
      </c>
      <c r="Q512" s="2">
        <v>308000</v>
      </c>
      <c r="R512" s="2">
        <v>3860000</v>
      </c>
      <c r="S512" s="2">
        <v>2</v>
      </c>
      <c r="T512" s="1">
        <v>0.7</v>
      </c>
      <c r="U512" s="8" t="s">
        <v>23</v>
      </c>
      <c r="V512" s="8" t="s">
        <v>27</v>
      </c>
    </row>
    <row r="513" spans="1:22" x14ac:dyDescent="0.3">
      <c r="A513" s="1">
        <v>513</v>
      </c>
      <c r="B513" s="8" t="s">
        <v>703</v>
      </c>
      <c r="C513" s="8" t="s">
        <v>52</v>
      </c>
      <c r="D513" s="8" t="s">
        <v>19</v>
      </c>
      <c r="E513" s="8" t="s">
        <v>588</v>
      </c>
      <c r="G513" s="3">
        <f t="shared" si="7"/>
        <v>0</v>
      </c>
      <c r="H513" s="4">
        <f>IFERROR(Table1[[#This Row],[TOTAL_GAMES_STREAMED]] / Table1[[#This Row],[TOTAL_TIME_STREAMED]], "")</f>
        <v>9.0909090909090905E-3</v>
      </c>
      <c r="I513" s="4">
        <f>IFERROR(Table1[[#This Row],[TOTAL_FOLLOWERS]] / Table1[[#This Row],[TotalTimeStreamed_Days]], "")</f>
        <v>1.5272727272727273</v>
      </c>
      <c r="J513" s="1">
        <v>5.8</v>
      </c>
      <c r="K513" s="2">
        <v>70</v>
      </c>
      <c r="L513" s="8" t="str">
        <f>IF(Table1[[#This Row],[ACTIVE_DAYS_PER_WEEK]]&gt;=5, "High", "Low")</f>
        <v>Low</v>
      </c>
      <c r="M513" s="2">
        <v>0</v>
      </c>
      <c r="N513" s="1">
        <v>1</v>
      </c>
      <c r="O513" s="1">
        <v>110</v>
      </c>
      <c r="P513" s="2">
        <f>Table1[[#This Row],[TOTAL_TIME_STREAMED]]/24</f>
        <v>4.583333333333333</v>
      </c>
      <c r="Q513" s="2">
        <v>7</v>
      </c>
      <c r="R513" s="2">
        <v>0</v>
      </c>
      <c r="S513" s="2">
        <v>1</v>
      </c>
      <c r="T513" s="1">
        <v>0.7</v>
      </c>
      <c r="U513" s="8" t="s">
        <v>34</v>
      </c>
      <c r="V513" s="8" t="s">
        <v>27</v>
      </c>
    </row>
    <row r="514" spans="1:22" x14ac:dyDescent="0.3">
      <c r="A514" s="1">
        <v>514</v>
      </c>
      <c r="B514" s="8" t="s">
        <v>704</v>
      </c>
      <c r="C514" s="8" t="s">
        <v>18</v>
      </c>
      <c r="D514" s="8" t="s">
        <v>19</v>
      </c>
      <c r="E514" s="8" t="s">
        <v>20</v>
      </c>
      <c r="F514" s="8" t="s">
        <v>233</v>
      </c>
      <c r="G514" s="3">
        <f t="shared" si="7"/>
        <v>2.3137724550898204E-2</v>
      </c>
      <c r="H514" s="4">
        <f>IFERROR(Table1[[#This Row],[TOTAL_GAMES_STREAMED]] / Table1[[#This Row],[TOTAL_TIME_STREAMED]], "")</f>
        <v>8.3194675540765387E-3</v>
      </c>
      <c r="I514" s="4">
        <f>IFERROR(Table1[[#This Row],[TOTAL_FOLLOWERS]] / Table1[[#This Row],[TotalTimeStreamed_Days]], "")</f>
        <v>13337.770382695508</v>
      </c>
      <c r="J514" s="1">
        <v>2.4</v>
      </c>
      <c r="K514" s="2">
        <v>1389</v>
      </c>
      <c r="L514" s="8" t="str">
        <f>IF(Table1[[#This Row],[ACTIVE_DAYS_PER_WEEK]]&gt;=5, "High", "Low")</f>
        <v>Low</v>
      </c>
      <c r="M514" s="2">
        <v>15456</v>
      </c>
      <c r="N514" s="1">
        <v>1</v>
      </c>
      <c r="O514" s="1">
        <v>1202</v>
      </c>
      <c r="P514" s="2">
        <f>Table1[[#This Row],[TOTAL_TIME_STREAMED]]/24</f>
        <v>50.083333333333336</v>
      </c>
      <c r="Q514" s="2">
        <v>668000</v>
      </c>
      <c r="R514" s="2">
        <v>7450000</v>
      </c>
      <c r="S514" s="2">
        <v>10</v>
      </c>
      <c r="T514" s="1">
        <v>2</v>
      </c>
      <c r="U514" s="8" t="s">
        <v>22</v>
      </c>
      <c r="V514" s="8" t="s">
        <v>22</v>
      </c>
    </row>
    <row r="515" spans="1:22" x14ac:dyDescent="0.3">
      <c r="A515" s="1">
        <v>515</v>
      </c>
      <c r="B515" s="8" t="s">
        <v>705</v>
      </c>
      <c r="C515" s="8" t="s">
        <v>36</v>
      </c>
      <c r="D515" s="8" t="s">
        <v>19</v>
      </c>
      <c r="E515" s="8" t="s">
        <v>20</v>
      </c>
      <c r="F515" s="8" t="s">
        <v>110</v>
      </c>
      <c r="G515" s="3">
        <f t="shared" ref="G515:G546" si="8">M515/Q515</f>
        <v>2.5379746835443039E-2</v>
      </c>
      <c r="H515" s="4">
        <f>IFERROR(Table1[[#This Row],[TOTAL_GAMES_STREAMED]] / Table1[[#This Row],[TOTAL_TIME_STREAMED]], "")</f>
        <v>0.1028075970272502</v>
      </c>
      <c r="I515" s="4">
        <f>IFERROR(Table1[[#This Row],[TOTAL_FOLLOWERS]] / Table1[[#This Row],[TotalTimeStreamed_Days]], "")</f>
        <v>3131.2964492155243</v>
      </c>
      <c r="J515" s="1">
        <v>4.8</v>
      </c>
      <c r="K515" s="2">
        <v>6280</v>
      </c>
      <c r="L515" s="8" t="str">
        <f>IF(Table1[[#This Row],[ACTIVE_DAYS_PER_WEEK]]&gt;=5, "High", "Low")</f>
        <v>Low</v>
      </c>
      <c r="M515" s="2">
        <v>8020</v>
      </c>
      <c r="N515" s="1">
        <v>2</v>
      </c>
      <c r="O515" s="1">
        <v>2422</v>
      </c>
      <c r="P515" s="2">
        <f>Table1[[#This Row],[TOTAL_TIME_STREAMED]]/24</f>
        <v>100.91666666666667</v>
      </c>
      <c r="Q515" s="2">
        <v>316000</v>
      </c>
      <c r="R515" s="2">
        <v>396000</v>
      </c>
      <c r="S515" s="2">
        <v>249</v>
      </c>
      <c r="T515" s="1">
        <v>4.4000000000000004</v>
      </c>
      <c r="U515" s="8" t="s">
        <v>31</v>
      </c>
      <c r="V515" s="8" t="s">
        <v>31</v>
      </c>
    </row>
    <row r="516" spans="1:22" x14ac:dyDescent="0.3">
      <c r="A516" s="1">
        <v>516</v>
      </c>
      <c r="B516" s="8" t="s">
        <v>706</v>
      </c>
      <c r="C516" s="8" t="s">
        <v>18</v>
      </c>
      <c r="D516" s="8" t="s">
        <v>19</v>
      </c>
      <c r="E516" s="8" t="s">
        <v>20</v>
      </c>
      <c r="F516" s="8" t="s">
        <v>688</v>
      </c>
      <c r="G516" s="3">
        <f t="shared" si="8"/>
        <v>1.1221374045801526E-3</v>
      </c>
      <c r="H516" s="4">
        <f>IFERROR(Table1[[#This Row],[TOTAL_GAMES_STREAMED]] / Table1[[#This Row],[TOTAL_TIME_STREAMED]], "")</f>
        <v>2.2027509912379462E-3</v>
      </c>
      <c r="I516" s="4">
        <f>IFERROR(Table1[[#This Row],[TOTAL_FOLLOWERS]] / Table1[[#This Row],[TotalTimeStreamed_Days]], "")</f>
        <v>153.89886925449116</v>
      </c>
      <c r="J516" s="1">
        <v>22.8</v>
      </c>
      <c r="K516" s="2">
        <v>2320</v>
      </c>
      <c r="L516" s="8" t="str">
        <f>IF(Table1[[#This Row],[ACTIVE_DAYS_PER_WEEK]]&gt;=5, "High", "Low")</f>
        <v>High</v>
      </c>
      <c r="M516" s="2">
        <v>147</v>
      </c>
      <c r="N516" s="1">
        <v>1.4</v>
      </c>
      <c r="O516" s="1">
        <v>20429</v>
      </c>
      <c r="P516" s="2">
        <f>Table1[[#This Row],[TOTAL_TIME_STREAMED]]/24</f>
        <v>851.20833333333337</v>
      </c>
      <c r="Q516" s="2">
        <v>131000</v>
      </c>
      <c r="R516" s="2">
        <v>733000</v>
      </c>
      <c r="S516" s="2">
        <v>45</v>
      </c>
      <c r="T516" s="1">
        <v>6.5</v>
      </c>
      <c r="U516" s="8" t="s">
        <v>34</v>
      </c>
      <c r="V516" s="8" t="s">
        <v>23</v>
      </c>
    </row>
    <row r="517" spans="1:22" x14ac:dyDescent="0.3">
      <c r="A517" s="1">
        <v>517</v>
      </c>
      <c r="B517" s="8" t="s">
        <v>707</v>
      </c>
      <c r="C517" s="8" t="s">
        <v>36</v>
      </c>
      <c r="D517" s="8" t="s">
        <v>19</v>
      </c>
      <c r="E517" s="8" t="s">
        <v>97</v>
      </c>
      <c r="F517" s="8" t="s">
        <v>97</v>
      </c>
      <c r="G517" s="3">
        <f t="shared" si="8"/>
        <v>7.4749744637385091E-3</v>
      </c>
      <c r="H517" s="4">
        <f>IFERROR(Table1[[#This Row],[TOTAL_GAMES_STREAMED]] / Table1[[#This Row],[TOTAL_TIME_STREAMED]], "")</f>
        <v>9.8452883263009851E-3</v>
      </c>
      <c r="I517" s="4">
        <f>IFERROR(Table1[[#This Row],[TOTAL_FOLLOWERS]] / Table1[[#This Row],[TotalTimeStreamed_Days]], "")</f>
        <v>33046.413502109703</v>
      </c>
      <c r="J517" s="1">
        <v>5.7</v>
      </c>
      <c r="K517" s="2">
        <v>4030</v>
      </c>
      <c r="L517" s="8" t="str">
        <f>IF(Table1[[#This Row],[ACTIVE_DAYS_PER_WEEK]]&gt;=5, "High", "Low")</f>
        <v>Low</v>
      </c>
      <c r="M517" s="2">
        <v>7318</v>
      </c>
      <c r="N517" s="1">
        <v>1</v>
      </c>
      <c r="O517" s="1">
        <v>711</v>
      </c>
      <c r="P517" s="2">
        <f>Table1[[#This Row],[TOTAL_TIME_STREAMED]]/24</f>
        <v>29.625</v>
      </c>
      <c r="Q517" s="2">
        <v>979000</v>
      </c>
      <c r="R517" s="2">
        <v>17800000</v>
      </c>
      <c r="S517" s="2">
        <v>7</v>
      </c>
      <c r="T517" s="1">
        <v>4.3</v>
      </c>
      <c r="U517" s="8" t="s">
        <v>27</v>
      </c>
      <c r="V517" s="8" t="s">
        <v>28</v>
      </c>
    </row>
    <row r="518" spans="1:22" x14ac:dyDescent="0.3">
      <c r="A518" s="1">
        <v>518</v>
      </c>
      <c r="B518" s="8" t="s">
        <v>708</v>
      </c>
      <c r="C518" s="8" t="s">
        <v>36</v>
      </c>
      <c r="D518" s="8" t="s">
        <v>19</v>
      </c>
      <c r="E518" s="8" t="s">
        <v>219</v>
      </c>
      <c r="G518" s="3">
        <f t="shared" si="8"/>
        <v>7.6778761061946907E-2</v>
      </c>
      <c r="H518" s="4">
        <f>IFERROR(Table1[[#This Row],[TOTAL_GAMES_STREAMED]] / Table1[[#This Row],[TOTAL_TIME_STREAMED]], "")</f>
        <v>9.9009900990099011E-3</v>
      </c>
      <c r="I518" s="4">
        <f>IFERROR(Table1[[#This Row],[TOTAL_FOLLOWERS]] / Table1[[#This Row],[TotalTimeStreamed_Days]], "")</f>
        <v>26851.485148514854</v>
      </c>
      <c r="J518" s="1">
        <v>4.5</v>
      </c>
      <c r="K518" s="2">
        <v>5640</v>
      </c>
      <c r="L518" s="8" t="str">
        <f>IF(Table1[[#This Row],[ACTIVE_DAYS_PER_WEEK]]&gt;=5, "High", "Low")</f>
        <v>Low</v>
      </c>
      <c r="M518" s="2">
        <v>8676</v>
      </c>
      <c r="N518" s="1">
        <v>1</v>
      </c>
      <c r="O518" s="1">
        <v>101</v>
      </c>
      <c r="P518" s="2">
        <f>Table1[[#This Row],[TOTAL_TIME_STREAMED]]/24</f>
        <v>4.208333333333333</v>
      </c>
      <c r="Q518" s="2">
        <v>113000</v>
      </c>
      <c r="R518" s="2">
        <v>1720000</v>
      </c>
      <c r="S518" s="2">
        <v>1</v>
      </c>
      <c r="T518" s="1">
        <v>0.7</v>
      </c>
      <c r="U518" s="8" t="s">
        <v>28</v>
      </c>
      <c r="V518" s="8" t="s">
        <v>28</v>
      </c>
    </row>
    <row r="519" spans="1:22" x14ac:dyDescent="0.3">
      <c r="A519" s="1">
        <v>519</v>
      </c>
      <c r="B519" s="8" t="s">
        <v>709</v>
      </c>
      <c r="C519" s="8" t="s">
        <v>52</v>
      </c>
      <c r="D519" s="8" t="s">
        <v>19</v>
      </c>
      <c r="E519" s="8" t="s">
        <v>588</v>
      </c>
      <c r="G519" s="3">
        <f t="shared" si="8"/>
        <v>0</v>
      </c>
      <c r="H519" s="4">
        <f>IFERROR(Table1[[#This Row],[TOTAL_GAMES_STREAMED]] / Table1[[#This Row],[TOTAL_TIME_STREAMED]], "")</f>
        <v>8.3333333333333332E-3</v>
      </c>
      <c r="I519" s="4">
        <f>IFERROR(Table1[[#This Row],[TOTAL_FOLLOWERS]] / Table1[[#This Row],[TotalTimeStreamed_Days]], "")</f>
        <v>115.8</v>
      </c>
      <c r="J519" s="1">
        <v>6.2</v>
      </c>
      <c r="K519" s="2">
        <v>20</v>
      </c>
      <c r="L519" s="8" t="str">
        <f>IF(Table1[[#This Row],[ACTIVE_DAYS_PER_WEEK]]&gt;=5, "High", "Low")</f>
        <v>Low</v>
      </c>
      <c r="M519" s="2">
        <v>0</v>
      </c>
      <c r="N519" s="1">
        <v>1</v>
      </c>
      <c r="O519" s="1">
        <v>120</v>
      </c>
      <c r="P519" s="2">
        <f>Table1[[#This Row],[TOTAL_TIME_STREAMED]]/24</f>
        <v>5</v>
      </c>
      <c r="Q519" s="2">
        <v>579</v>
      </c>
      <c r="R519" s="2">
        <v>0</v>
      </c>
      <c r="S519" s="2">
        <v>1</v>
      </c>
      <c r="T519" s="1">
        <v>0.5</v>
      </c>
      <c r="U519" s="8" t="s">
        <v>22</v>
      </c>
      <c r="V519" s="8" t="s">
        <v>22</v>
      </c>
    </row>
    <row r="520" spans="1:22" x14ac:dyDescent="0.3">
      <c r="A520" s="1">
        <v>520</v>
      </c>
      <c r="B520" s="8" t="s">
        <v>710</v>
      </c>
      <c r="C520" s="8" t="s">
        <v>52</v>
      </c>
      <c r="D520" s="8" t="s">
        <v>19</v>
      </c>
      <c r="E520" s="8" t="s">
        <v>20</v>
      </c>
      <c r="F520" s="8" t="s">
        <v>55</v>
      </c>
      <c r="G520" s="3">
        <f t="shared" si="8"/>
        <v>1.6447368421052631E-5</v>
      </c>
      <c r="H520" s="4">
        <f>IFERROR(Table1[[#This Row],[TOTAL_GAMES_STREAMED]] / Table1[[#This Row],[TOTAL_TIME_STREAMED]], "")</f>
        <v>2.5052192066805845E-3</v>
      </c>
      <c r="I520" s="4">
        <f>IFERROR(Table1[[#This Row],[TOTAL_FOLLOWERS]] / Table1[[#This Row],[TotalTimeStreamed_Days]], "")</f>
        <v>1523.1732776617953</v>
      </c>
      <c r="J520" s="1">
        <v>2.6</v>
      </c>
      <c r="K520" s="2">
        <v>1608</v>
      </c>
      <c r="L520" s="8" t="str">
        <f>IF(Table1[[#This Row],[ACTIVE_DAYS_PER_WEEK]]&gt;=5, "High", "Low")</f>
        <v>Low</v>
      </c>
      <c r="M520" s="2">
        <v>10</v>
      </c>
      <c r="N520" s="1">
        <v>1.2</v>
      </c>
      <c r="O520" s="1">
        <v>9580</v>
      </c>
      <c r="P520" s="2">
        <f>Table1[[#This Row],[TOTAL_TIME_STREAMED]]/24</f>
        <v>399.16666666666669</v>
      </c>
      <c r="Q520" s="2">
        <v>608000</v>
      </c>
      <c r="R520" s="2">
        <v>287</v>
      </c>
      <c r="S520" s="2">
        <v>24</v>
      </c>
      <c r="T520" s="1">
        <v>3.1</v>
      </c>
      <c r="U520" s="8" t="s">
        <v>31</v>
      </c>
      <c r="V520" s="8" t="s">
        <v>23</v>
      </c>
    </row>
    <row r="521" spans="1:22" x14ac:dyDescent="0.3">
      <c r="A521" s="1">
        <v>521</v>
      </c>
      <c r="B521" s="8" t="s">
        <v>711</v>
      </c>
      <c r="C521" s="8" t="s">
        <v>369</v>
      </c>
      <c r="D521" s="8" t="s">
        <v>19</v>
      </c>
      <c r="E521" s="8" t="s">
        <v>20</v>
      </c>
      <c r="F521" s="8" t="s">
        <v>337</v>
      </c>
      <c r="G521" s="3">
        <f t="shared" si="8"/>
        <v>0</v>
      </c>
      <c r="H521" s="4">
        <f>IFERROR(Table1[[#This Row],[TOTAL_GAMES_STREAMED]] / Table1[[#This Row],[TOTAL_TIME_STREAMED]], "")</f>
        <v>9.8039215686274508E-2</v>
      </c>
      <c r="I521" s="4">
        <f>IFERROR(Table1[[#This Row],[TOTAL_FOLLOWERS]] / Table1[[#This Row],[TotalTimeStreamed_Days]], "")</f>
        <v>78117.647058823524</v>
      </c>
      <c r="J521" s="1">
        <v>5.3</v>
      </c>
      <c r="K521" s="2">
        <v>1653</v>
      </c>
      <c r="L521" s="8" t="str">
        <f>IF(Table1[[#This Row],[ACTIVE_DAYS_PER_WEEK]]&gt;=5, "High", "Low")</f>
        <v>Low</v>
      </c>
      <c r="M521" s="2">
        <v>0</v>
      </c>
      <c r="N521" s="1">
        <v>1</v>
      </c>
      <c r="O521" s="1">
        <v>102</v>
      </c>
      <c r="P521" s="2">
        <f>Table1[[#This Row],[TOTAL_TIME_STREAMED]]/24</f>
        <v>4.25</v>
      </c>
      <c r="Q521" s="2">
        <v>332000</v>
      </c>
      <c r="R521" s="2">
        <v>0</v>
      </c>
      <c r="S521" s="2">
        <v>10</v>
      </c>
      <c r="T521" s="1">
        <v>3.7</v>
      </c>
      <c r="U521" s="8" t="s">
        <v>31</v>
      </c>
      <c r="V521" s="8" t="s">
        <v>23</v>
      </c>
    </row>
    <row r="522" spans="1:22" x14ac:dyDescent="0.3">
      <c r="A522" s="1">
        <v>522</v>
      </c>
      <c r="B522" s="8" t="s">
        <v>712</v>
      </c>
      <c r="C522" s="8" t="s">
        <v>18</v>
      </c>
      <c r="D522" s="8" t="s">
        <v>19</v>
      </c>
      <c r="E522" s="8" t="s">
        <v>30</v>
      </c>
      <c r="F522" s="8" t="s">
        <v>43</v>
      </c>
      <c r="G522" s="3">
        <f t="shared" si="8"/>
        <v>2.8008462623413256E-2</v>
      </c>
      <c r="H522" s="4">
        <f>IFERROR(Table1[[#This Row],[TOTAL_GAMES_STREAMED]] / Table1[[#This Row],[TOTAL_TIME_STREAMED]], "")</f>
        <v>6.9898017646384779E-3</v>
      </c>
      <c r="I522" s="4">
        <f>IFERROR(Table1[[#This Row],[TOTAL_FOLLOWERS]] / Table1[[#This Row],[TotalTimeStreamed_Days]], "")</f>
        <v>1949.8109315916122</v>
      </c>
      <c r="J522" s="1">
        <v>6.2</v>
      </c>
      <c r="K522" s="2">
        <v>4720</v>
      </c>
      <c r="L522" s="8" t="str">
        <f>IF(Table1[[#This Row],[ACTIVE_DAYS_PER_WEEK]]&gt;=5, "High", "Low")</f>
        <v>Low</v>
      </c>
      <c r="M522" s="2">
        <v>19858</v>
      </c>
      <c r="N522" s="1">
        <v>1.1000000000000001</v>
      </c>
      <c r="O522" s="1">
        <v>8727</v>
      </c>
      <c r="P522" s="2">
        <f>Table1[[#This Row],[TOTAL_TIME_STREAMED]]/24</f>
        <v>363.625</v>
      </c>
      <c r="Q522" s="2">
        <v>709000</v>
      </c>
      <c r="R522" s="2">
        <v>29800000</v>
      </c>
      <c r="S522" s="2">
        <v>61</v>
      </c>
      <c r="T522" s="1">
        <v>4.0999999999999996</v>
      </c>
      <c r="U522" s="8" t="s">
        <v>34</v>
      </c>
      <c r="V522" s="8" t="s">
        <v>28</v>
      </c>
    </row>
    <row r="523" spans="1:22" x14ac:dyDescent="0.3">
      <c r="A523" s="1">
        <v>523</v>
      </c>
      <c r="B523" s="8" t="s">
        <v>713</v>
      </c>
      <c r="C523" s="8" t="s">
        <v>18</v>
      </c>
      <c r="D523" s="8" t="s">
        <v>19</v>
      </c>
      <c r="E523" s="8" t="s">
        <v>81</v>
      </c>
      <c r="F523" s="8" t="s">
        <v>312</v>
      </c>
      <c r="G523" s="3">
        <f t="shared" si="8"/>
        <v>3.7165492957746478E-3</v>
      </c>
      <c r="H523" s="4">
        <f>IFERROR(Table1[[#This Row],[TOTAL_GAMES_STREAMED]] / Table1[[#This Row],[TOTAL_TIME_STREAMED]], "")</f>
        <v>2.0762022333202404E-3</v>
      </c>
      <c r="I523" s="4">
        <f>IFERROR(Table1[[#This Row],[TOTAL_FOLLOWERS]] / Table1[[#This Row],[TotalTimeStreamed_Days]], "")</f>
        <v>764.9402390438247</v>
      </c>
      <c r="J523" s="1">
        <v>7.3</v>
      </c>
      <c r="K523" s="2">
        <v>2110</v>
      </c>
      <c r="L523" s="8" t="str">
        <f>IF(Table1[[#This Row],[ACTIVE_DAYS_PER_WEEK]]&gt;=5, "High", "Low")</f>
        <v>High</v>
      </c>
      <c r="M523" s="2">
        <v>2111</v>
      </c>
      <c r="N523" s="1">
        <v>1.1000000000000001</v>
      </c>
      <c r="O523" s="1">
        <v>17821</v>
      </c>
      <c r="P523" s="2">
        <f>Table1[[#This Row],[TOTAL_TIME_STREAMED]]/24</f>
        <v>742.54166666666663</v>
      </c>
      <c r="Q523" s="2">
        <v>568000</v>
      </c>
      <c r="R523" s="2">
        <v>5390000</v>
      </c>
      <c r="S523" s="2">
        <v>37</v>
      </c>
      <c r="T523" s="1">
        <v>6.2</v>
      </c>
      <c r="U523" s="8" t="s">
        <v>37</v>
      </c>
      <c r="V523" s="8" t="s">
        <v>28</v>
      </c>
    </row>
    <row r="524" spans="1:22" x14ac:dyDescent="0.3">
      <c r="A524" s="1">
        <v>524</v>
      </c>
      <c r="B524" s="8" t="s">
        <v>714</v>
      </c>
      <c r="C524" s="8" t="s">
        <v>52</v>
      </c>
      <c r="D524" s="8" t="s">
        <v>19</v>
      </c>
      <c r="E524" s="8" t="s">
        <v>588</v>
      </c>
      <c r="G524" s="3">
        <f t="shared" si="8"/>
        <v>0</v>
      </c>
      <c r="H524" s="4">
        <f>IFERROR(Table1[[#This Row],[TOTAL_GAMES_STREAMED]] / Table1[[#This Row],[TOTAL_TIME_STREAMED]], "")</f>
        <v>4.7619047619047623E-3</v>
      </c>
      <c r="I524" s="4">
        <f>IFERROR(Table1[[#This Row],[TOTAL_FOLLOWERS]] / Table1[[#This Row],[TotalTimeStreamed_Days]], "")</f>
        <v>0.45714285714285713</v>
      </c>
      <c r="J524" s="1">
        <v>10.4</v>
      </c>
      <c r="K524" s="2">
        <v>40</v>
      </c>
      <c r="L524" s="8" t="str">
        <f>IF(Table1[[#This Row],[ACTIVE_DAYS_PER_WEEK]]&gt;=5, "High", "Low")</f>
        <v>Low</v>
      </c>
      <c r="M524" s="2">
        <v>0</v>
      </c>
      <c r="N524" s="1">
        <v>1</v>
      </c>
      <c r="O524" s="1">
        <v>210</v>
      </c>
      <c r="P524" s="2">
        <f>Table1[[#This Row],[TOTAL_TIME_STREAMED]]/24</f>
        <v>8.75</v>
      </c>
      <c r="Q524" s="2">
        <v>4</v>
      </c>
      <c r="R524" s="2">
        <v>0</v>
      </c>
      <c r="S524" s="2">
        <v>1</v>
      </c>
      <c r="T524" s="1">
        <v>0.6</v>
      </c>
      <c r="U524" s="8" t="s">
        <v>23</v>
      </c>
      <c r="V524" s="8" t="s">
        <v>23</v>
      </c>
    </row>
    <row r="525" spans="1:22" x14ac:dyDescent="0.3">
      <c r="A525" s="1">
        <v>525</v>
      </c>
      <c r="B525" s="8" t="s">
        <v>715</v>
      </c>
      <c r="C525" s="8" t="s">
        <v>73</v>
      </c>
      <c r="D525" s="8" t="s">
        <v>19</v>
      </c>
      <c r="E525" s="8" t="s">
        <v>78</v>
      </c>
      <c r="G525" s="3">
        <f t="shared" si="8"/>
        <v>0</v>
      </c>
      <c r="H525" s="4">
        <f>IFERROR(Table1[[#This Row],[TOTAL_GAMES_STREAMED]] / Table1[[#This Row],[TOTAL_TIME_STREAMED]], "")</f>
        <v>4.5045045045045046E-4</v>
      </c>
      <c r="I525" s="4">
        <f>IFERROR(Table1[[#This Row],[TOTAL_FOLLOWERS]] / Table1[[#This Row],[TotalTimeStreamed_Days]], "")</f>
        <v>24.864864864864863</v>
      </c>
      <c r="J525" s="1">
        <v>18.5</v>
      </c>
      <c r="K525" s="2">
        <v>820</v>
      </c>
      <c r="L525" s="8" t="str">
        <f>IF(Table1[[#This Row],[ACTIVE_DAYS_PER_WEEK]]&gt;=5, "High", "Low")</f>
        <v>High</v>
      </c>
      <c r="M525" s="2">
        <v>0</v>
      </c>
      <c r="N525" s="1">
        <v>1</v>
      </c>
      <c r="O525" s="1">
        <v>2220</v>
      </c>
      <c r="P525" s="2">
        <f>Table1[[#This Row],[TOTAL_TIME_STREAMED]]/24</f>
        <v>92.5</v>
      </c>
      <c r="Q525" s="2">
        <v>2300</v>
      </c>
      <c r="R525" s="2">
        <v>0</v>
      </c>
      <c r="S525" s="2">
        <v>1</v>
      </c>
      <c r="T525" s="1">
        <v>7</v>
      </c>
      <c r="U525" s="8" t="s">
        <v>37</v>
      </c>
      <c r="V525" s="8" t="s">
        <v>23</v>
      </c>
    </row>
    <row r="526" spans="1:22" x14ac:dyDescent="0.3">
      <c r="A526" s="1">
        <v>526</v>
      </c>
      <c r="B526" s="8" t="s">
        <v>716</v>
      </c>
      <c r="C526" s="8" t="s">
        <v>660</v>
      </c>
      <c r="D526" s="8" t="s">
        <v>19</v>
      </c>
      <c r="E526" s="8" t="s">
        <v>55</v>
      </c>
      <c r="F526" s="8" t="s">
        <v>226</v>
      </c>
      <c r="G526" s="3">
        <f t="shared" si="8"/>
        <v>3.0973397823458284E-2</v>
      </c>
      <c r="H526" s="4">
        <f>IFERROR(Table1[[#This Row],[TOTAL_GAMES_STREAMED]] / Table1[[#This Row],[TOTAL_TIME_STREAMED]], "")</f>
        <v>1.8993799544776705E-2</v>
      </c>
      <c r="I526" s="4">
        <f>IFERROR(Table1[[#This Row],[TOTAL_FOLLOWERS]] / Table1[[#This Row],[TotalTimeStreamed_Days]], "")</f>
        <v>1557.8055097716035</v>
      </c>
      <c r="J526" s="1">
        <v>7.1</v>
      </c>
      <c r="K526" s="2">
        <v>4530</v>
      </c>
      <c r="L526" s="8" t="str">
        <f>IF(Table1[[#This Row],[ACTIVE_DAYS_PER_WEEK]]&gt;=5, "High", "Low")</f>
        <v>Low</v>
      </c>
      <c r="M526" s="2">
        <v>25615</v>
      </c>
      <c r="N526" s="1">
        <v>1.7</v>
      </c>
      <c r="O526" s="1">
        <v>12741</v>
      </c>
      <c r="P526" s="2">
        <f>Table1[[#This Row],[TOTAL_TIME_STREAMED]]/24</f>
        <v>530.875</v>
      </c>
      <c r="Q526" s="2">
        <v>827000</v>
      </c>
      <c r="R526" s="2">
        <v>46400000</v>
      </c>
      <c r="S526" s="2">
        <v>242</v>
      </c>
      <c r="T526" s="1">
        <v>4.9000000000000004</v>
      </c>
      <c r="U526" s="8" t="s">
        <v>23</v>
      </c>
      <c r="V526" s="8" t="s">
        <v>34</v>
      </c>
    </row>
    <row r="527" spans="1:22" x14ac:dyDescent="0.3">
      <c r="A527" s="1">
        <v>527</v>
      </c>
      <c r="B527" s="8" t="s">
        <v>717</v>
      </c>
      <c r="C527" s="8" t="s">
        <v>18</v>
      </c>
      <c r="D527" s="8" t="s">
        <v>19</v>
      </c>
      <c r="E527" s="8" t="s">
        <v>43</v>
      </c>
      <c r="F527" s="8" t="s">
        <v>58</v>
      </c>
      <c r="G527" s="3">
        <f t="shared" si="8"/>
        <v>1.2424603174603175E-2</v>
      </c>
      <c r="H527" s="4">
        <f>IFERROR(Table1[[#This Row],[TOTAL_GAMES_STREAMED]] / Table1[[#This Row],[TOTAL_TIME_STREAMED]], "")</f>
        <v>1.1961722488038277E-2</v>
      </c>
      <c r="I527" s="4">
        <f>IFERROR(Table1[[#This Row],[TOTAL_FOLLOWERS]] / Table1[[#This Row],[TotalTimeStreamed_Days]], "")</f>
        <v>2066.9856459330144</v>
      </c>
      <c r="J527" s="1">
        <v>6.2</v>
      </c>
      <c r="K527" s="2">
        <v>4440</v>
      </c>
      <c r="L527" s="8" t="str">
        <f>IF(Table1[[#This Row],[ACTIVE_DAYS_PER_WEEK]]&gt;=5, "High", "Low")</f>
        <v>Low</v>
      </c>
      <c r="M527" s="2">
        <v>6262</v>
      </c>
      <c r="N527" s="1">
        <v>1.3</v>
      </c>
      <c r="O527" s="1">
        <v>5852</v>
      </c>
      <c r="P527" s="2">
        <f>Table1[[#This Row],[TOTAL_TIME_STREAMED]]/24</f>
        <v>243.83333333333334</v>
      </c>
      <c r="Q527" s="2">
        <v>504000</v>
      </c>
      <c r="R527" s="2">
        <v>7110000</v>
      </c>
      <c r="S527" s="2">
        <v>70</v>
      </c>
      <c r="T527" s="1">
        <v>4.5999999999999996</v>
      </c>
      <c r="U527" s="8" t="s">
        <v>37</v>
      </c>
      <c r="V527" s="8" t="s">
        <v>23</v>
      </c>
    </row>
    <row r="528" spans="1:22" x14ac:dyDescent="0.3">
      <c r="A528" s="1">
        <v>528</v>
      </c>
      <c r="B528" s="8" t="s">
        <v>718</v>
      </c>
      <c r="C528" s="8" t="s">
        <v>50</v>
      </c>
      <c r="D528" s="8" t="s">
        <v>19</v>
      </c>
      <c r="E528" s="8" t="s">
        <v>42</v>
      </c>
      <c r="F528" s="8" t="s">
        <v>226</v>
      </c>
      <c r="G528" s="3">
        <f t="shared" si="8"/>
        <v>3.1850467289719624E-2</v>
      </c>
      <c r="H528" s="4">
        <f>IFERROR(Table1[[#This Row],[TOTAL_GAMES_STREAMED]] / Table1[[#This Row],[TOTAL_TIME_STREAMED]], "")</f>
        <v>9.1882247992863514E-2</v>
      </c>
      <c r="I528" s="4">
        <f>IFERROR(Table1[[#This Row],[TOTAL_FOLLOWERS]] / Table1[[#This Row],[TotalTimeStreamed_Days]], "")</f>
        <v>4581.6235504014267</v>
      </c>
      <c r="J528" s="1">
        <v>6</v>
      </c>
      <c r="K528" s="2">
        <v>1250</v>
      </c>
      <c r="L528" s="8" t="str">
        <f>IF(Table1[[#This Row],[ACTIVE_DAYS_PER_WEEK]]&gt;=5, "High", "Low")</f>
        <v>Low</v>
      </c>
      <c r="M528" s="2">
        <v>6816</v>
      </c>
      <c r="N528" s="1">
        <v>1.2</v>
      </c>
      <c r="O528" s="1">
        <v>1121</v>
      </c>
      <c r="P528" s="2">
        <f>Table1[[#This Row],[TOTAL_TIME_STREAMED]]/24</f>
        <v>46.708333333333336</v>
      </c>
      <c r="Q528" s="2">
        <v>214000</v>
      </c>
      <c r="R528" s="2">
        <v>12000000</v>
      </c>
      <c r="S528" s="2">
        <v>103</v>
      </c>
      <c r="T528" s="1">
        <v>4.5999999999999996</v>
      </c>
      <c r="U528" s="8" t="s">
        <v>27</v>
      </c>
      <c r="V528" s="8" t="s">
        <v>28</v>
      </c>
    </row>
    <row r="529" spans="1:22" x14ac:dyDescent="0.3">
      <c r="A529" s="1">
        <v>529</v>
      </c>
      <c r="B529" s="8" t="s">
        <v>719</v>
      </c>
      <c r="C529" s="8" t="s">
        <v>52</v>
      </c>
      <c r="D529" s="8" t="s">
        <v>19</v>
      </c>
      <c r="E529" s="8" t="s">
        <v>39</v>
      </c>
      <c r="F529" s="8" t="s">
        <v>20</v>
      </c>
      <c r="G529" s="3">
        <f t="shared" si="8"/>
        <v>2.0114558472553699E-2</v>
      </c>
      <c r="H529" s="4">
        <f>IFERROR(Table1[[#This Row],[TOTAL_GAMES_STREAMED]] / Table1[[#This Row],[TOTAL_TIME_STREAMED]], "")</f>
        <v>1.830697129466901E-2</v>
      </c>
      <c r="I529" s="4">
        <f>IFERROR(Table1[[#This Row],[TOTAL_FOLLOWERS]] / Table1[[#This Row],[TotalTimeStreamed_Days]], "")</f>
        <v>1472.7592267135326</v>
      </c>
      <c r="J529" s="1">
        <v>5.7</v>
      </c>
      <c r="K529" s="2">
        <v>3290</v>
      </c>
      <c r="L529" s="8" t="str">
        <f>IF(Table1[[#This Row],[ACTIVE_DAYS_PER_WEEK]]&gt;=5, "High", "Low")</f>
        <v>Low</v>
      </c>
      <c r="M529" s="2">
        <v>8428</v>
      </c>
      <c r="N529" s="1">
        <v>1.6</v>
      </c>
      <c r="O529" s="1">
        <v>6828</v>
      </c>
      <c r="P529" s="2">
        <f>Table1[[#This Row],[TOTAL_TIME_STREAMED]]/24</f>
        <v>284.5</v>
      </c>
      <c r="Q529" s="2">
        <v>419000</v>
      </c>
      <c r="R529" s="2">
        <v>10700000</v>
      </c>
      <c r="S529" s="2">
        <v>125</v>
      </c>
      <c r="T529" s="1">
        <v>3.1</v>
      </c>
      <c r="U529" s="8" t="s">
        <v>28</v>
      </c>
      <c r="V529" s="8" t="s">
        <v>28</v>
      </c>
    </row>
    <row r="530" spans="1:22" x14ac:dyDescent="0.3">
      <c r="A530" s="1">
        <v>530</v>
      </c>
      <c r="B530" s="8" t="s">
        <v>720</v>
      </c>
      <c r="C530" s="8" t="s">
        <v>50</v>
      </c>
      <c r="D530" s="8" t="s">
        <v>19</v>
      </c>
      <c r="E530" s="8" t="s">
        <v>97</v>
      </c>
      <c r="F530" s="8" t="s">
        <v>138</v>
      </c>
      <c r="G530" s="3">
        <f t="shared" si="8"/>
        <v>2.5407725321888411E-2</v>
      </c>
      <c r="H530" s="4">
        <f>IFERROR(Table1[[#This Row],[TOTAL_GAMES_STREAMED]] / Table1[[#This Row],[TOTAL_TIME_STREAMED]], "")</f>
        <v>1.6166281755196305E-3</v>
      </c>
      <c r="I530" s="4">
        <f>IFERROR(Table1[[#This Row],[TOTAL_FOLLOWERS]] / Table1[[#This Row],[TotalTimeStreamed_Days]], "")</f>
        <v>516.58198614318712</v>
      </c>
      <c r="J530" s="1">
        <v>2.5</v>
      </c>
      <c r="K530" s="2">
        <v>4730</v>
      </c>
      <c r="L530" s="8" t="str">
        <f>IF(Table1[[#This Row],[ACTIVE_DAYS_PER_WEEK]]&gt;=5, "High", "Low")</f>
        <v>Low</v>
      </c>
      <c r="M530" s="2">
        <v>2368</v>
      </c>
      <c r="N530" s="1">
        <v>1</v>
      </c>
      <c r="O530" s="1">
        <v>4330</v>
      </c>
      <c r="P530" s="2">
        <f>Table1[[#This Row],[TOTAL_TIME_STREAMED]]/24</f>
        <v>180.41666666666666</v>
      </c>
      <c r="Q530" s="2">
        <v>93200</v>
      </c>
      <c r="R530" s="2">
        <v>431000</v>
      </c>
      <c r="S530" s="2">
        <v>7</v>
      </c>
      <c r="T530" s="1">
        <v>1.5</v>
      </c>
      <c r="U530" s="8" t="s">
        <v>23</v>
      </c>
      <c r="V530" s="8" t="s">
        <v>27</v>
      </c>
    </row>
    <row r="531" spans="1:22" x14ac:dyDescent="0.3">
      <c r="A531" s="1">
        <v>531</v>
      </c>
      <c r="B531" s="8" t="s">
        <v>721</v>
      </c>
      <c r="C531" s="8" t="s">
        <v>18</v>
      </c>
      <c r="D531" s="8" t="s">
        <v>19</v>
      </c>
      <c r="E531" s="8" t="s">
        <v>182</v>
      </c>
      <c r="F531" s="8" t="s">
        <v>192</v>
      </c>
      <c r="G531" s="3">
        <f t="shared" si="8"/>
        <v>2.8835526315789473E-3</v>
      </c>
      <c r="H531" s="4">
        <f>IFERROR(Table1[[#This Row],[TOTAL_GAMES_STREAMED]] / Table1[[#This Row],[TOTAL_TIME_STREAMED]], "")</f>
        <v>1.4119553266593369E-2</v>
      </c>
      <c r="I531" s="4">
        <f>IFERROR(Table1[[#This Row],[TOTAL_FOLLOWERS]] / Table1[[#This Row],[TotalTimeStreamed_Days]], "")</f>
        <v>2110.9889473988774</v>
      </c>
      <c r="J531" s="1">
        <v>6.7</v>
      </c>
      <c r="K531" s="2">
        <v>2400</v>
      </c>
      <c r="L531" s="8" t="str">
        <f>IF(Table1[[#This Row],[ACTIVE_DAYS_PER_WEEK]]&gt;=5, "High", "Low")</f>
        <v>High</v>
      </c>
      <c r="M531" s="2">
        <v>4383</v>
      </c>
      <c r="N531" s="1">
        <v>1.5</v>
      </c>
      <c r="O531" s="1">
        <v>17281</v>
      </c>
      <c r="P531" s="2">
        <f>Table1[[#This Row],[TOTAL_TIME_STREAMED]]/24</f>
        <v>720.04166666666663</v>
      </c>
      <c r="Q531" s="2">
        <v>1520000</v>
      </c>
      <c r="R531" s="2">
        <v>264000000</v>
      </c>
      <c r="S531" s="2">
        <v>244</v>
      </c>
      <c r="T531" s="1">
        <v>6.5</v>
      </c>
      <c r="U531" s="8" t="s">
        <v>34</v>
      </c>
      <c r="V531" s="8" t="s">
        <v>31</v>
      </c>
    </row>
    <row r="532" spans="1:22" x14ac:dyDescent="0.3">
      <c r="A532" s="1">
        <v>532</v>
      </c>
      <c r="B532" s="8" t="s">
        <v>722</v>
      </c>
      <c r="C532" s="8" t="s">
        <v>18</v>
      </c>
      <c r="D532" s="8" t="s">
        <v>19</v>
      </c>
      <c r="E532" s="8" t="s">
        <v>64</v>
      </c>
      <c r="F532" s="8" t="s">
        <v>66</v>
      </c>
      <c r="G532" s="3">
        <f t="shared" si="8"/>
        <v>3.7352941176470589E-3</v>
      </c>
      <c r="H532" s="4">
        <f>IFERROR(Table1[[#This Row],[TOTAL_GAMES_STREAMED]] / Table1[[#This Row],[TOTAL_TIME_STREAMED]], "")</f>
        <v>3.9272156041366671E-4</v>
      </c>
      <c r="I532" s="4">
        <f>IFERROR(Table1[[#This Row],[TOTAL_FOLLOWERS]] / Table1[[#This Row],[TotalTimeStreamed_Days]], "")</f>
        <v>1709.1242309202773</v>
      </c>
      <c r="J532" s="1">
        <v>5.7</v>
      </c>
      <c r="K532" s="2">
        <v>3860</v>
      </c>
      <c r="L532" s="8" t="str">
        <f>IF(Table1[[#This Row],[ACTIVE_DAYS_PER_WEEK]]&gt;=5, "High", "Low")</f>
        <v>Low</v>
      </c>
      <c r="M532" s="2">
        <v>2032</v>
      </c>
      <c r="N532" s="1">
        <v>1</v>
      </c>
      <c r="O532" s="1">
        <v>7639</v>
      </c>
      <c r="P532" s="2">
        <f>Table1[[#This Row],[TOTAL_TIME_STREAMED]]/24</f>
        <v>318.29166666666669</v>
      </c>
      <c r="Q532" s="2">
        <v>544000</v>
      </c>
      <c r="R532" s="2">
        <v>2860000</v>
      </c>
      <c r="S532" s="2">
        <v>3</v>
      </c>
      <c r="T532" s="1">
        <v>4.7</v>
      </c>
      <c r="U532" s="8" t="s">
        <v>23</v>
      </c>
      <c r="V532" s="8" t="s">
        <v>28</v>
      </c>
    </row>
    <row r="533" spans="1:22" x14ac:dyDescent="0.3">
      <c r="A533" s="1">
        <v>533</v>
      </c>
      <c r="B533" s="8" t="s">
        <v>723</v>
      </c>
      <c r="C533" s="8" t="s">
        <v>52</v>
      </c>
      <c r="D533" s="8" t="s">
        <v>19</v>
      </c>
      <c r="E533" s="8" t="s">
        <v>588</v>
      </c>
      <c r="G533" s="3">
        <f t="shared" si="8"/>
        <v>0</v>
      </c>
      <c r="H533" s="4">
        <f>IFERROR(Table1[[#This Row],[TOTAL_GAMES_STREAMED]] / Table1[[#This Row],[TOTAL_TIME_STREAMED]], "")</f>
        <v>6.2500000000000003E-3</v>
      </c>
      <c r="I533" s="4">
        <f>IFERROR(Table1[[#This Row],[TOTAL_FOLLOWERS]] / Table1[[#This Row],[TotalTimeStreamed_Days]], "")</f>
        <v>0.44999999999999996</v>
      </c>
      <c r="J533" s="1">
        <v>7.9</v>
      </c>
      <c r="K533" s="2">
        <v>30</v>
      </c>
      <c r="L533" s="8" t="str">
        <f>IF(Table1[[#This Row],[ACTIVE_DAYS_PER_WEEK]]&gt;=5, "High", "Low")</f>
        <v>Low</v>
      </c>
      <c r="M533" s="2">
        <v>0</v>
      </c>
      <c r="N533" s="1">
        <v>1</v>
      </c>
      <c r="O533" s="1">
        <v>160</v>
      </c>
      <c r="P533" s="2">
        <f>Table1[[#This Row],[TOTAL_TIME_STREAMED]]/24</f>
        <v>6.666666666666667</v>
      </c>
      <c r="Q533" s="2">
        <v>3</v>
      </c>
      <c r="R533" s="2">
        <v>0</v>
      </c>
      <c r="S533" s="2">
        <v>1</v>
      </c>
      <c r="T533" s="1">
        <v>0.4</v>
      </c>
      <c r="U533" s="8" t="s">
        <v>37</v>
      </c>
      <c r="V533" s="8" t="s">
        <v>31</v>
      </c>
    </row>
    <row r="534" spans="1:22" x14ac:dyDescent="0.3">
      <c r="A534" s="1">
        <v>534</v>
      </c>
      <c r="B534" s="8" t="s">
        <v>724</v>
      </c>
      <c r="C534" s="8" t="s">
        <v>52</v>
      </c>
      <c r="D534" s="8" t="s">
        <v>19</v>
      </c>
      <c r="E534" s="8" t="s">
        <v>588</v>
      </c>
      <c r="G534" s="3">
        <f t="shared" si="8"/>
        <v>0</v>
      </c>
      <c r="H534" s="4">
        <f>IFERROR(Table1[[#This Row],[TOTAL_GAMES_STREAMED]] / Table1[[#This Row],[TOTAL_TIME_STREAMED]], "")</f>
        <v>9.0909090909090905E-3</v>
      </c>
      <c r="I534" s="4">
        <f>IFERROR(Table1[[#This Row],[TOTAL_FOLLOWERS]] / Table1[[#This Row],[TotalTimeStreamed_Days]], "")</f>
        <v>4.8000000000000007</v>
      </c>
      <c r="J534" s="1">
        <v>5.4</v>
      </c>
      <c r="K534" s="2">
        <v>110</v>
      </c>
      <c r="L534" s="8" t="str">
        <f>IF(Table1[[#This Row],[ACTIVE_DAYS_PER_WEEK]]&gt;=5, "High", "Low")</f>
        <v>Low</v>
      </c>
      <c r="M534" s="2">
        <v>0</v>
      </c>
      <c r="N534" s="1">
        <v>1</v>
      </c>
      <c r="O534" s="1">
        <v>110</v>
      </c>
      <c r="P534" s="2">
        <f>Table1[[#This Row],[TOTAL_TIME_STREAMED]]/24</f>
        <v>4.583333333333333</v>
      </c>
      <c r="Q534" s="2">
        <v>22</v>
      </c>
      <c r="R534" s="2">
        <v>0</v>
      </c>
      <c r="S534" s="2">
        <v>1</v>
      </c>
      <c r="T534" s="1">
        <v>0.5</v>
      </c>
      <c r="U534" s="8" t="s">
        <v>23</v>
      </c>
      <c r="V534" s="8" t="s">
        <v>28</v>
      </c>
    </row>
    <row r="535" spans="1:22" x14ac:dyDescent="0.3">
      <c r="A535" s="1">
        <v>535</v>
      </c>
      <c r="B535" s="8" t="s">
        <v>725</v>
      </c>
      <c r="C535" s="8" t="s">
        <v>57</v>
      </c>
      <c r="D535" s="8" t="s">
        <v>19</v>
      </c>
      <c r="E535" s="8" t="s">
        <v>86</v>
      </c>
      <c r="G535" s="3">
        <f t="shared" si="8"/>
        <v>0</v>
      </c>
      <c r="H535" s="4">
        <f>IFERROR(Table1[[#This Row],[TOTAL_GAMES_STREAMED]] / Table1[[#This Row],[TOTAL_TIME_STREAMED]], "")</f>
        <v>4.0485829959514168E-4</v>
      </c>
      <c r="I535" s="4">
        <f>IFERROR(Table1[[#This Row],[TOTAL_FOLLOWERS]] / Table1[[#This Row],[TotalTimeStreamed_Days]], "")</f>
        <v>484.85829959514166</v>
      </c>
      <c r="J535" s="1">
        <v>4.9000000000000004</v>
      </c>
      <c r="K535" s="2">
        <v>1015</v>
      </c>
      <c r="L535" s="8" t="str">
        <f>IF(Table1[[#This Row],[ACTIVE_DAYS_PER_WEEK]]&gt;=5, "High", "Low")</f>
        <v>Low</v>
      </c>
      <c r="M535" s="2">
        <v>0</v>
      </c>
      <c r="N535" s="1">
        <v>1</v>
      </c>
      <c r="O535" s="1">
        <v>2470</v>
      </c>
      <c r="P535" s="2">
        <f>Table1[[#This Row],[TOTAL_TIME_STREAMED]]/24</f>
        <v>102.91666666666667</v>
      </c>
      <c r="Q535" s="2">
        <v>49900</v>
      </c>
      <c r="R535" s="2">
        <v>0</v>
      </c>
      <c r="S535" s="2">
        <v>1</v>
      </c>
      <c r="T535" s="1">
        <v>0.8</v>
      </c>
      <c r="U535" s="8" t="s">
        <v>28</v>
      </c>
      <c r="V535" s="8" t="s">
        <v>34</v>
      </c>
    </row>
    <row r="536" spans="1:22" x14ac:dyDescent="0.3">
      <c r="A536" s="1">
        <v>536</v>
      </c>
      <c r="B536" s="8" t="s">
        <v>726</v>
      </c>
      <c r="C536" s="8" t="s">
        <v>18</v>
      </c>
      <c r="D536" s="8" t="s">
        <v>19</v>
      </c>
      <c r="E536" s="8" t="s">
        <v>78</v>
      </c>
      <c r="G536" s="3">
        <f t="shared" si="8"/>
        <v>0</v>
      </c>
      <c r="H536" s="4">
        <f>IFERROR(Table1[[#This Row],[TOTAL_GAMES_STREAMED]] / Table1[[#This Row],[TOTAL_TIME_STREAMED]], "")</f>
        <v>7.1428571428571426E-3</v>
      </c>
      <c r="I536" s="4">
        <f>IFERROR(Table1[[#This Row],[TOTAL_FOLLOWERS]] / Table1[[#This Row],[TotalTimeStreamed_Days]], "")</f>
        <v>222.85714285714286</v>
      </c>
      <c r="J536" s="1">
        <v>7.1</v>
      </c>
      <c r="K536" s="2">
        <v>1960</v>
      </c>
      <c r="L536" s="8" t="str">
        <f>IF(Table1[[#This Row],[ACTIVE_DAYS_PER_WEEK]]&gt;=5, "High", "Low")</f>
        <v>Low</v>
      </c>
      <c r="M536" s="2">
        <v>0</v>
      </c>
      <c r="N536" s="1">
        <v>1</v>
      </c>
      <c r="O536" s="1">
        <v>140</v>
      </c>
      <c r="P536" s="2">
        <f>Table1[[#This Row],[TOTAL_TIME_STREAMED]]/24</f>
        <v>5.833333333333333</v>
      </c>
      <c r="Q536" s="2">
        <v>1300</v>
      </c>
      <c r="R536" s="2">
        <v>0</v>
      </c>
      <c r="S536" s="2">
        <v>1</v>
      </c>
      <c r="T536" s="1">
        <v>0.5</v>
      </c>
      <c r="U536" s="8" t="s">
        <v>34</v>
      </c>
      <c r="V536" s="8" t="s">
        <v>34</v>
      </c>
    </row>
    <row r="537" spans="1:22" x14ac:dyDescent="0.3">
      <c r="A537" s="1">
        <v>537</v>
      </c>
      <c r="B537" s="8" t="s">
        <v>727</v>
      </c>
      <c r="C537" s="8" t="s">
        <v>57</v>
      </c>
      <c r="D537" s="8" t="s">
        <v>19</v>
      </c>
      <c r="E537" s="8" t="s">
        <v>102</v>
      </c>
      <c r="F537" s="8" t="s">
        <v>58</v>
      </c>
      <c r="G537" s="3">
        <f t="shared" si="8"/>
        <v>2.9720558882235528E-3</v>
      </c>
      <c r="H537" s="4">
        <f>IFERROR(Table1[[#This Row],[TOTAL_GAMES_STREAMED]] / Table1[[#This Row],[TOTAL_TIME_STREAMED]], "")</f>
        <v>8.7109719095624944E-3</v>
      </c>
      <c r="I537" s="4">
        <f>IFERROR(Table1[[#This Row],[TOTAL_FOLLOWERS]] / Table1[[#This Row],[TotalTimeStreamed_Days]], "")</f>
        <v>1176.8620925907801</v>
      </c>
      <c r="J537" s="1">
        <v>8</v>
      </c>
      <c r="K537" s="2">
        <v>3820</v>
      </c>
      <c r="L537" s="8" t="str">
        <f>IF(Table1[[#This Row],[ACTIVE_DAYS_PER_WEEK]]&gt;=5, "High", "Low")</f>
        <v>High</v>
      </c>
      <c r="M537" s="2">
        <v>1489</v>
      </c>
      <c r="N537" s="1">
        <v>1.5</v>
      </c>
      <c r="O537" s="1">
        <v>10217</v>
      </c>
      <c r="P537" s="2">
        <f>Table1[[#This Row],[TOTAL_TIME_STREAMED]]/24</f>
        <v>425.70833333333331</v>
      </c>
      <c r="Q537" s="2">
        <v>501000</v>
      </c>
      <c r="R537" s="2">
        <v>1950000</v>
      </c>
      <c r="S537" s="2">
        <v>89</v>
      </c>
      <c r="T537" s="1">
        <v>6.1</v>
      </c>
      <c r="U537" s="8" t="s">
        <v>22</v>
      </c>
      <c r="V537" s="8" t="s">
        <v>28</v>
      </c>
    </row>
    <row r="538" spans="1:22" x14ac:dyDescent="0.3">
      <c r="A538" s="1">
        <v>538</v>
      </c>
      <c r="B538" s="8" t="s">
        <v>728</v>
      </c>
      <c r="C538" s="8" t="s">
        <v>73</v>
      </c>
      <c r="D538" s="8" t="s">
        <v>47</v>
      </c>
      <c r="E538" s="8" t="s">
        <v>30</v>
      </c>
      <c r="F538" s="8" t="s">
        <v>116</v>
      </c>
      <c r="G538" s="3">
        <f t="shared" si="8"/>
        <v>7.7745061728395057E-2</v>
      </c>
      <c r="H538" s="4">
        <f>IFERROR(Table1[[#This Row],[TOTAL_GAMES_STREAMED]] / Table1[[#This Row],[TOTAL_TIME_STREAMED]], "")</f>
        <v>8.128759551292473E-4</v>
      </c>
      <c r="I538" s="4">
        <f>IFERROR(Table1[[#This Row],[TOTAL_FOLLOWERS]] / Table1[[#This Row],[TotalTimeStreamed_Days]], "")</f>
        <v>6320.9234270850266</v>
      </c>
      <c r="J538" s="1">
        <v>4.5999999999999996</v>
      </c>
      <c r="K538" s="2">
        <v>1033</v>
      </c>
      <c r="L538" s="8" t="str">
        <f>IF(Table1[[#This Row],[ACTIVE_DAYS_PER_WEEK]]&gt;=5, "High", "Low")</f>
        <v>Low</v>
      </c>
      <c r="M538" s="2">
        <v>125947</v>
      </c>
      <c r="N538" s="1">
        <v>1</v>
      </c>
      <c r="O538" s="1">
        <v>6151</v>
      </c>
      <c r="P538" s="2">
        <f>Table1[[#This Row],[TOTAL_TIME_STREAMED]]/24</f>
        <v>256.29166666666669</v>
      </c>
      <c r="Q538" s="2">
        <v>1620000</v>
      </c>
      <c r="R538" s="2">
        <v>233000000</v>
      </c>
      <c r="S538" s="2">
        <v>5</v>
      </c>
      <c r="T538" s="1">
        <v>3.4</v>
      </c>
      <c r="U538" s="8" t="s">
        <v>23</v>
      </c>
      <c r="V538" s="8" t="s">
        <v>23</v>
      </c>
    </row>
    <row r="539" spans="1:22" x14ac:dyDescent="0.3">
      <c r="A539" s="1">
        <v>539</v>
      </c>
      <c r="B539" s="8" t="s">
        <v>729</v>
      </c>
      <c r="C539" s="8" t="s">
        <v>52</v>
      </c>
      <c r="D539" s="8" t="s">
        <v>19</v>
      </c>
      <c r="E539" s="8" t="s">
        <v>588</v>
      </c>
      <c r="G539" s="3">
        <f t="shared" si="8"/>
        <v>0</v>
      </c>
      <c r="H539" s="4">
        <f>IFERROR(Table1[[#This Row],[TOTAL_GAMES_STREAMED]] / Table1[[#This Row],[TOTAL_TIME_STREAMED]], "")</f>
        <v>4.0000000000000001E-3</v>
      </c>
      <c r="I539" s="4">
        <f>IFERROR(Table1[[#This Row],[TOTAL_FOLLOWERS]] / Table1[[#This Row],[TotalTimeStreamed_Days]], "")</f>
        <v>1.056</v>
      </c>
      <c r="J539" s="1">
        <v>12.6</v>
      </c>
      <c r="K539" s="2">
        <v>110</v>
      </c>
      <c r="L539" s="8" t="str">
        <f>IF(Table1[[#This Row],[ACTIVE_DAYS_PER_WEEK]]&gt;=5, "High", "Low")</f>
        <v>Low</v>
      </c>
      <c r="M539" s="2">
        <v>0</v>
      </c>
      <c r="N539" s="1">
        <v>1</v>
      </c>
      <c r="O539" s="1">
        <v>250</v>
      </c>
      <c r="P539" s="2">
        <f>Table1[[#This Row],[TOTAL_TIME_STREAMED]]/24</f>
        <v>10.416666666666666</v>
      </c>
      <c r="Q539" s="2">
        <v>11</v>
      </c>
      <c r="R539" s="2">
        <v>0</v>
      </c>
      <c r="S539" s="2">
        <v>1</v>
      </c>
      <c r="T539" s="1">
        <v>0.4</v>
      </c>
      <c r="U539" s="8" t="s">
        <v>31</v>
      </c>
      <c r="V539" s="8" t="s">
        <v>22</v>
      </c>
    </row>
    <row r="540" spans="1:22" x14ac:dyDescent="0.3">
      <c r="A540" s="1">
        <v>540</v>
      </c>
      <c r="B540" s="8" t="s">
        <v>730</v>
      </c>
      <c r="C540" s="8" t="s">
        <v>660</v>
      </c>
      <c r="D540" s="8" t="s">
        <v>19</v>
      </c>
      <c r="E540" s="8" t="s">
        <v>55</v>
      </c>
      <c r="F540" s="8" t="s">
        <v>731</v>
      </c>
      <c r="G540" s="3">
        <f t="shared" si="8"/>
        <v>2.4462500000000002E-2</v>
      </c>
      <c r="H540" s="4">
        <f>IFERROR(Table1[[#This Row],[TOTAL_GAMES_STREAMED]] / Table1[[#This Row],[TOTAL_TIME_STREAMED]], "")</f>
        <v>4.0722830236701452E-3</v>
      </c>
      <c r="I540" s="4">
        <f>IFERROR(Table1[[#This Row],[TOTAL_FOLLOWERS]] / Table1[[#This Row],[TotalTimeStreamed_Days]], "")</f>
        <v>2932.0437770425042</v>
      </c>
      <c r="J540" s="1">
        <v>4.3</v>
      </c>
      <c r="K540" s="2">
        <v>5090</v>
      </c>
      <c r="L540" s="8" t="str">
        <f>IF(Table1[[#This Row],[ACTIVE_DAYS_PER_WEEK]]&gt;=5, "High", "Low")</f>
        <v>High</v>
      </c>
      <c r="M540" s="2">
        <v>11742</v>
      </c>
      <c r="N540" s="1">
        <v>1</v>
      </c>
      <c r="O540" s="1">
        <v>3929</v>
      </c>
      <c r="P540" s="2">
        <f>Table1[[#This Row],[TOTAL_TIME_STREAMED]]/24</f>
        <v>163.70833333333334</v>
      </c>
      <c r="Q540" s="2">
        <v>480000</v>
      </c>
      <c r="R540" s="2">
        <v>11000000</v>
      </c>
      <c r="S540" s="2">
        <v>16</v>
      </c>
      <c r="T540" s="1">
        <v>5.4</v>
      </c>
      <c r="U540" s="8" t="s">
        <v>23</v>
      </c>
      <c r="V540" s="8" t="s">
        <v>34</v>
      </c>
    </row>
    <row r="541" spans="1:22" x14ac:dyDescent="0.3">
      <c r="A541" s="1">
        <v>541</v>
      </c>
      <c r="B541" s="8" t="s">
        <v>732</v>
      </c>
      <c r="C541" s="8" t="s">
        <v>52</v>
      </c>
      <c r="D541" s="8" t="s">
        <v>19</v>
      </c>
      <c r="E541" s="8" t="s">
        <v>91</v>
      </c>
      <c r="G541" s="3">
        <f t="shared" si="8"/>
        <v>0</v>
      </c>
      <c r="H541" s="4">
        <f>IFERROR(Table1[[#This Row],[TOTAL_GAMES_STREAMED]] / Table1[[#This Row],[TOTAL_TIME_STREAMED]], "")</f>
        <v>7.6923076923076927E-3</v>
      </c>
      <c r="I541" s="4">
        <f>IFERROR(Table1[[#This Row],[TOTAL_FOLLOWERS]] / Table1[[#This Row],[TotalTimeStreamed_Days]], "")</f>
        <v>0.3692307692307692</v>
      </c>
      <c r="J541" s="1">
        <v>6.4</v>
      </c>
      <c r="K541" s="2">
        <v>20</v>
      </c>
      <c r="L541" s="8" t="str">
        <f>IF(Table1[[#This Row],[ACTIVE_DAYS_PER_WEEK]]&gt;=5, "High", "Low")</f>
        <v>Low</v>
      </c>
      <c r="M541" s="2">
        <v>0</v>
      </c>
      <c r="N541" s="1">
        <v>1</v>
      </c>
      <c r="O541" s="1">
        <v>130</v>
      </c>
      <c r="P541" s="2">
        <f>Table1[[#This Row],[TOTAL_TIME_STREAMED]]/24</f>
        <v>5.416666666666667</v>
      </c>
      <c r="Q541" s="2">
        <v>2</v>
      </c>
      <c r="R541" s="2">
        <v>0</v>
      </c>
      <c r="S541" s="2">
        <v>1</v>
      </c>
      <c r="T541" s="1">
        <v>0.7</v>
      </c>
      <c r="U541" s="8" t="s">
        <v>27</v>
      </c>
      <c r="V541" s="8" t="s">
        <v>27</v>
      </c>
    </row>
    <row r="542" spans="1:22" x14ac:dyDescent="0.3">
      <c r="A542" s="1">
        <v>542</v>
      </c>
      <c r="B542" s="8" t="s">
        <v>733</v>
      </c>
      <c r="C542" s="8" t="s">
        <v>73</v>
      </c>
      <c r="D542" s="8" t="s">
        <v>19</v>
      </c>
      <c r="E542" s="8" t="s">
        <v>78</v>
      </c>
      <c r="G542" s="3">
        <f t="shared" si="8"/>
        <v>0</v>
      </c>
      <c r="H542" s="4">
        <f>IFERROR(Table1[[#This Row],[TOTAL_GAMES_STREAMED]] / Table1[[#This Row],[TOTAL_TIME_STREAMED]], "")</f>
        <v>6.4935064935064935E-4</v>
      </c>
      <c r="I542" s="4">
        <f>IFERROR(Table1[[#This Row],[TOTAL_FOLLOWERS]] / Table1[[#This Row],[TotalTimeStreamed_Days]], "")</f>
        <v>26.493506493506491</v>
      </c>
      <c r="J542" s="1">
        <v>19.2</v>
      </c>
      <c r="K542" s="2">
        <v>580</v>
      </c>
      <c r="L542" s="8" t="str">
        <f>IF(Table1[[#This Row],[ACTIVE_DAYS_PER_WEEK]]&gt;=5, "High", "Low")</f>
        <v>Low</v>
      </c>
      <c r="M542" s="2">
        <v>0</v>
      </c>
      <c r="N542" s="1">
        <v>1</v>
      </c>
      <c r="O542" s="1">
        <v>1540</v>
      </c>
      <c r="P542" s="2">
        <f>Table1[[#This Row],[TOTAL_TIME_STREAMED]]/24</f>
        <v>64.166666666666671</v>
      </c>
      <c r="Q542" s="2">
        <v>1700</v>
      </c>
      <c r="R542" s="2">
        <v>0</v>
      </c>
      <c r="S542" s="2">
        <v>1</v>
      </c>
      <c r="T542" s="1">
        <v>4</v>
      </c>
      <c r="U542" s="8" t="s">
        <v>34</v>
      </c>
      <c r="V542" s="8" t="s">
        <v>28</v>
      </c>
    </row>
    <row r="543" spans="1:22" x14ac:dyDescent="0.3">
      <c r="A543" s="1">
        <v>543</v>
      </c>
      <c r="B543" s="8" t="s">
        <v>734</v>
      </c>
      <c r="C543" s="8" t="s">
        <v>57</v>
      </c>
      <c r="D543" s="8" t="s">
        <v>19</v>
      </c>
      <c r="E543" s="8" t="s">
        <v>43</v>
      </c>
      <c r="F543" s="8" t="s">
        <v>89</v>
      </c>
      <c r="G543" s="3">
        <f t="shared" si="8"/>
        <v>0</v>
      </c>
      <c r="H543" s="4">
        <f>IFERROR(Table1[[#This Row],[TOTAL_GAMES_STREAMED]] / Table1[[#This Row],[TOTAL_TIME_STREAMED]], "")</f>
        <v>7.1075401730531524E-3</v>
      </c>
      <c r="I543" s="4">
        <f>IFERROR(Table1[[#This Row],[TOTAL_FOLLOWERS]] / Table1[[#This Row],[TotalTimeStreamed_Days]], "")</f>
        <v>808.40543881334975</v>
      </c>
      <c r="J543" s="1">
        <v>7.1</v>
      </c>
      <c r="K543" s="2">
        <v>2090</v>
      </c>
      <c r="L543" s="8" t="str">
        <f>IF(Table1[[#This Row],[ACTIVE_DAYS_PER_WEEK]]&gt;=5, "High", "Low")</f>
        <v>Low</v>
      </c>
      <c r="M543" s="2">
        <v>0</v>
      </c>
      <c r="N543" s="1">
        <v>1.1000000000000001</v>
      </c>
      <c r="O543" s="1">
        <v>3236</v>
      </c>
      <c r="P543" s="2">
        <f>Table1[[#This Row],[TOTAL_TIME_STREAMED]]/24</f>
        <v>134.83333333333334</v>
      </c>
      <c r="Q543" s="2">
        <v>109000</v>
      </c>
      <c r="R543" s="2">
        <v>5900</v>
      </c>
      <c r="S543" s="2">
        <v>23</v>
      </c>
      <c r="T543" s="1">
        <v>4.2</v>
      </c>
      <c r="U543" s="8" t="s">
        <v>22</v>
      </c>
      <c r="V543" s="8" t="s">
        <v>28</v>
      </c>
    </row>
    <row r="544" spans="1:22" x14ac:dyDescent="0.3">
      <c r="A544" s="1">
        <v>544</v>
      </c>
      <c r="B544" s="8" t="s">
        <v>735</v>
      </c>
      <c r="C544" s="8" t="s">
        <v>36</v>
      </c>
      <c r="D544" s="8" t="s">
        <v>47</v>
      </c>
      <c r="E544" s="8" t="s">
        <v>30</v>
      </c>
      <c r="F544" s="8" t="s">
        <v>116</v>
      </c>
      <c r="G544" s="3">
        <f t="shared" si="8"/>
        <v>9.3714545454545453E-2</v>
      </c>
      <c r="H544" s="4">
        <f>IFERROR(Table1[[#This Row],[TOTAL_GAMES_STREAMED]] / Table1[[#This Row],[TOTAL_TIME_STREAMED]], "")</f>
        <v>6.7626969635490631E-4</v>
      </c>
      <c r="I544" s="4">
        <f>IFERROR(Table1[[#This Row],[TOTAL_FOLLOWERS]] / Table1[[#This Row],[TotalTimeStreamed_Days]], "")</f>
        <v>1785.3519983769527</v>
      </c>
      <c r="J544" s="1">
        <v>8.1999999999999993</v>
      </c>
      <c r="K544" s="2">
        <v>4860</v>
      </c>
      <c r="L544" s="8" t="str">
        <f>IF(Table1[[#This Row],[ACTIVE_DAYS_PER_WEEK]]&gt;=5, "High", "Low")</f>
        <v>Low</v>
      </c>
      <c r="M544" s="2">
        <v>103086</v>
      </c>
      <c r="N544" s="1">
        <v>1</v>
      </c>
      <c r="O544" s="1">
        <v>14787</v>
      </c>
      <c r="P544" s="2">
        <f>Table1[[#This Row],[TOTAL_TIME_STREAMED]]/24</f>
        <v>616.125</v>
      </c>
      <c r="Q544" s="2">
        <v>1100000</v>
      </c>
      <c r="R544" s="2">
        <v>241000000</v>
      </c>
      <c r="S544" s="2">
        <v>10</v>
      </c>
      <c r="T544" s="1">
        <v>4.5999999999999996</v>
      </c>
      <c r="U544" s="8" t="s">
        <v>23</v>
      </c>
      <c r="V544" s="8" t="s">
        <v>23</v>
      </c>
    </row>
    <row r="545" spans="1:22" x14ac:dyDescent="0.3">
      <c r="A545" s="1">
        <v>545</v>
      </c>
      <c r="B545" s="8" t="s">
        <v>736</v>
      </c>
      <c r="C545" s="8" t="s">
        <v>737</v>
      </c>
      <c r="D545" s="8" t="s">
        <v>19</v>
      </c>
      <c r="E545" s="8" t="s">
        <v>20</v>
      </c>
      <c r="F545" s="8" t="s">
        <v>64</v>
      </c>
      <c r="G545" s="3">
        <f t="shared" si="8"/>
        <v>0</v>
      </c>
      <c r="H545" s="4">
        <f>IFERROR(Table1[[#This Row],[TOTAL_GAMES_STREAMED]] / Table1[[#This Row],[TOTAL_TIME_STREAMED]], "")</f>
        <v>4.0388930441286462E-2</v>
      </c>
      <c r="I545" s="4">
        <f>IFERROR(Table1[[#This Row],[TOTAL_FOLLOWERS]] / Table1[[#This Row],[TotalTimeStreamed_Days]], "")</f>
        <v>4110.6955871353775</v>
      </c>
      <c r="J545" s="1">
        <v>4.5999999999999996</v>
      </c>
      <c r="K545" s="2">
        <v>7570</v>
      </c>
      <c r="L545" s="8" t="str">
        <f>IF(Table1[[#This Row],[ACTIVE_DAYS_PER_WEEK]]&gt;=5, "High", "Low")</f>
        <v>Low</v>
      </c>
      <c r="M545" s="2">
        <v>0</v>
      </c>
      <c r="N545" s="1">
        <v>1.7</v>
      </c>
      <c r="O545" s="1">
        <v>1337</v>
      </c>
      <c r="P545" s="2">
        <f>Table1[[#This Row],[TOTAL_TIME_STREAMED]]/24</f>
        <v>55.708333333333336</v>
      </c>
      <c r="Q545" s="2">
        <v>229000</v>
      </c>
      <c r="R545" s="2">
        <v>0</v>
      </c>
      <c r="S545" s="2">
        <v>54</v>
      </c>
      <c r="T545" s="1">
        <v>4.2</v>
      </c>
      <c r="U545" s="8" t="s">
        <v>23</v>
      </c>
      <c r="V545" s="8" t="s">
        <v>27</v>
      </c>
    </row>
    <row r="546" spans="1:22" x14ac:dyDescent="0.3">
      <c r="A546" s="1">
        <v>546</v>
      </c>
      <c r="B546" s="8" t="s">
        <v>738</v>
      </c>
      <c r="C546" s="8" t="s">
        <v>36</v>
      </c>
      <c r="D546" s="8" t="s">
        <v>19</v>
      </c>
      <c r="E546" s="8" t="s">
        <v>81</v>
      </c>
      <c r="F546" s="8" t="s">
        <v>264</v>
      </c>
      <c r="G546" s="3">
        <f t="shared" si="8"/>
        <v>9.0497737556561084E-5</v>
      </c>
      <c r="H546" s="4">
        <f>IFERROR(Table1[[#This Row],[TOTAL_GAMES_STREAMED]] / Table1[[#This Row],[TOTAL_TIME_STREAMED]], "")</f>
        <v>0.125</v>
      </c>
      <c r="I546" s="4">
        <f>IFERROR(Table1[[#This Row],[TOTAL_FOLLOWERS]] / Table1[[#This Row],[TotalTimeStreamed_Days]], "")</f>
        <v>51000</v>
      </c>
      <c r="J546" s="1">
        <v>5.3</v>
      </c>
      <c r="K546" s="2">
        <v>122</v>
      </c>
      <c r="L546" s="8" t="str">
        <f>IF(Table1[[#This Row],[ACTIVE_DAYS_PER_WEEK]]&gt;=5, "High", "Low")</f>
        <v>Low</v>
      </c>
      <c r="M546" s="2">
        <v>20</v>
      </c>
      <c r="N546" s="1">
        <v>1.6</v>
      </c>
      <c r="O546" s="1">
        <v>104</v>
      </c>
      <c r="P546" s="2">
        <f>Table1[[#This Row],[TOTAL_TIME_STREAMED]]/24</f>
        <v>4.333333333333333</v>
      </c>
      <c r="Q546" s="2">
        <v>221000</v>
      </c>
      <c r="R546" s="2">
        <v>364</v>
      </c>
      <c r="S546" s="2">
        <v>13</v>
      </c>
      <c r="T546" s="1">
        <v>0.7</v>
      </c>
      <c r="U546" s="8" t="s">
        <v>31</v>
      </c>
      <c r="V546" s="8" t="s">
        <v>31</v>
      </c>
    </row>
    <row r="547" spans="1:22" x14ac:dyDescent="0.3">
      <c r="A547" s="1">
        <v>547</v>
      </c>
      <c r="B547" s="8" t="s">
        <v>739</v>
      </c>
      <c r="C547" s="8" t="s">
        <v>18</v>
      </c>
      <c r="D547" s="8" t="s">
        <v>19</v>
      </c>
      <c r="E547" s="8" t="s">
        <v>30</v>
      </c>
      <c r="F547" s="8" t="s">
        <v>21</v>
      </c>
      <c r="G547" s="3">
        <f t="shared" ref="G547:G569" si="9">M547/Q547</f>
        <v>3.2797709923664119E-2</v>
      </c>
      <c r="H547" s="4">
        <f>IFERROR(Table1[[#This Row],[TOTAL_GAMES_STREAMED]] / Table1[[#This Row],[TOTAL_TIME_STREAMED]], "")</f>
        <v>4.2251395805039992E-3</v>
      </c>
      <c r="I547" s="4">
        <f>IFERROR(Table1[[#This Row],[TOTAL_FOLLOWERS]] / Table1[[#This Row],[TotalTimeStreamed_Days]], "")</f>
        <v>4744.2281575373472</v>
      </c>
      <c r="J547" s="1">
        <v>4.8</v>
      </c>
      <c r="K547" s="2">
        <v>8980</v>
      </c>
      <c r="L547" s="8" t="str">
        <f>IF(Table1[[#This Row],[ACTIVE_DAYS_PER_WEEK]]&gt;=5, "High", "Low")</f>
        <v>Low</v>
      </c>
      <c r="M547" s="2">
        <v>42965</v>
      </c>
      <c r="N547" s="1">
        <v>1</v>
      </c>
      <c r="O547" s="1">
        <v>6627</v>
      </c>
      <c r="P547" s="2">
        <f>Table1[[#This Row],[TOTAL_TIME_STREAMED]]/24</f>
        <v>276.125</v>
      </c>
      <c r="Q547" s="2">
        <v>1310000</v>
      </c>
      <c r="R547" s="2">
        <v>61700000</v>
      </c>
      <c r="S547" s="2">
        <v>28</v>
      </c>
      <c r="T547" s="1">
        <v>3.5</v>
      </c>
      <c r="U547" s="8" t="s">
        <v>27</v>
      </c>
      <c r="V547" s="8" t="s">
        <v>28</v>
      </c>
    </row>
    <row r="548" spans="1:22" x14ac:dyDescent="0.3">
      <c r="A548" s="1">
        <v>548</v>
      </c>
      <c r="B548" s="8" t="s">
        <v>740</v>
      </c>
      <c r="C548" s="8" t="s">
        <v>52</v>
      </c>
      <c r="D548" s="8" t="s">
        <v>19</v>
      </c>
      <c r="E548" s="8" t="s">
        <v>20</v>
      </c>
      <c r="F548" s="8" t="s">
        <v>143</v>
      </c>
      <c r="G548" s="3">
        <f t="shared" si="9"/>
        <v>7.9126016260162597E-3</v>
      </c>
      <c r="H548" s="4">
        <f>IFERROR(Table1[[#This Row],[TOTAL_GAMES_STREAMED]] / Table1[[#This Row],[TOTAL_TIME_STREAMED]], "")</f>
        <v>6.9737620832511338E-2</v>
      </c>
      <c r="I548" s="4">
        <f>IFERROR(Table1[[#This Row],[TOTAL_FOLLOWERS]] / Table1[[#This Row],[TotalTimeStreamed_Days]], "")</f>
        <v>582.36338528309329</v>
      </c>
      <c r="J548" s="1">
        <v>7.2</v>
      </c>
      <c r="K548" s="2">
        <v>1420</v>
      </c>
      <c r="L548" s="8" t="str">
        <f>IF(Table1[[#This Row],[ACTIVE_DAYS_PER_WEEK]]&gt;=5, "High", "Low")</f>
        <v>High</v>
      </c>
      <c r="M548" s="2">
        <v>3893</v>
      </c>
      <c r="N548" s="1">
        <v>2.2000000000000002</v>
      </c>
      <c r="O548" s="1">
        <v>20276</v>
      </c>
      <c r="P548" s="2">
        <f>Table1[[#This Row],[TOTAL_TIME_STREAMED]]/24</f>
        <v>844.83333333333337</v>
      </c>
      <c r="Q548" s="2">
        <v>492000</v>
      </c>
      <c r="R548" s="2">
        <v>122000000</v>
      </c>
      <c r="S548" s="2">
        <v>1414</v>
      </c>
      <c r="T548" s="1">
        <v>5.4</v>
      </c>
      <c r="U548" s="8" t="s">
        <v>31</v>
      </c>
      <c r="V548" s="8" t="s">
        <v>34</v>
      </c>
    </row>
    <row r="549" spans="1:22" x14ac:dyDescent="0.3">
      <c r="A549" s="1">
        <v>549</v>
      </c>
      <c r="B549" s="8" t="s">
        <v>741</v>
      </c>
      <c r="C549" s="8" t="s">
        <v>18</v>
      </c>
      <c r="D549" s="8" t="s">
        <v>19</v>
      </c>
      <c r="E549" s="8" t="s">
        <v>537</v>
      </c>
      <c r="F549" s="8" t="s">
        <v>1257</v>
      </c>
      <c r="G549" s="3">
        <f t="shared" si="9"/>
        <v>8.9999999999999993E-3</v>
      </c>
      <c r="H549" s="4">
        <f>IFERROR(Table1[[#This Row],[TOTAL_GAMES_STREAMED]] / Table1[[#This Row],[TOTAL_TIME_STREAMED]], "")</f>
        <v>3.4955057782850622E-2</v>
      </c>
      <c r="I549" s="4">
        <f>IFERROR(Table1[[#This Row],[TOTAL_FOLLOWERS]] / Table1[[#This Row],[TotalTimeStreamed_Days]], "")</f>
        <v>684.83378513339983</v>
      </c>
      <c r="J549" s="1">
        <v>4.0999999999999996</v>
      </c>
      <c r="K549" s="2">
        <v>1360</v>
      </c>
      <c r="L549" s="8" t="str">
        <f>IF(Table1[[#This Row],[ACTIVE_DAYS_PER_WEEK]]&gt;=5, "High", "Low")</f>
        <v>High</v>
      </c>
      <c r="M549" s="2">
        <v>1800</v>
      </c>
      <c r="N549" s="1">
        <v>1.6</v>
      </c>
      <c r="O549" s="1">
        <v>7009</v>
      </c>
      <c r="P549" s="2">
        <f>Table1[[#This Row],[TOTAL_TIME_STREAMED]]/24</f>
        <v>292.04166666666669</v>
      </c>
      <c r="Q549" s="2">
        <v>200000</v>
      </c>
      <c r="R549" s="2">
        <v>266000</v>
      </c>
      <c r="S549" s="2">
        <v>245</v>
      </c>
      <c r="T549" s="1">
        <v>5.3</v>
      </c>
      <c r="U549" s="8" t="s">
        <v>27</v>
      </c>
      <c r="V549" s="8" t="s">
        <v>37</v>
      </c>
    </row>
    <row r="550" spans="1:22" x14ac:dyDescent="0.3">
      <c r="A550" s="1">
        <v>550</v>
      </c>
      <c r="B550" s="8" t="s">
        <v>742</v>
      </c>
      <c r="C550" s="8" t="s">
        <v>52</v>
      </c>
      <c r="D550" s="8" t="s">
        <v>19</v>
      </c>
      <c r="E550" s="8" t="s">
        <v>20</v>
      </c>
      <c r="F550" s="8" t="s">
        <v>53</v>
      </c>
      <c r="G550" s="3">
        <f t="shared" si="9"/>
        <v>1.3897683397683398E-2</v>
      </c>
      <c r="H550" s="4">
        <f>IFERROR(Table1[[#This Row],[TOTAL_GAMES_STREAMED]] / Table1[[#This Row],[TOTAL_TIME_STREAMED]], "")</f>
        <v>3.3103448275862068E-3</v>
      </c>
      <c r="I550" s="4">
        <f>IFERROR(Table1[[#This Row],[TOTAL_FOLLOWERS]] / Table1[[#This Row],[TotalTimeStreamed_Days]], "")</f>
        <v>8573.7931034482772</v>
      </c>
      <c r="J550" s="1">
        <v>2.1</v>
      </c>
      <c r="K550" s="2">
        <v>7232</v>
      </c>
      <c r="L550" s="8" t="str">
        <f>IF(Table1[[#This Row],[ACTIVE_DAYS_PER_WEEK]]&gt;=5, "High", "Low")</f>
        <v>Low</v>
      </c>
      <c r="M550" s="2">
        <v>35995</v>
      </c>
      <c r="N550" s="1">
        <v>1.6</v>
      </c>
      <c r="O550" s="1">
        <v>7250</v>
      </c>
      <c r="P550" s="2">
        <f>Table1[[#This Row],[TOTAL_TIME_STREAMED]]/24</f>
        <v>302.08333333333331</v>
      </c>
      <c r="Q550" s="2">
        <v>2590000</v>
      </c>
      <c r="R550" s="2">
        <v>12900000</v>
      </c>
      <c r="S550" s="2">
        <v>24</v>
      </c>
      <c r="T550" s="1">
        <v>2.2000000000000002</v>
      </c>
      <c r="U550" s="8" t="s">
        <v>34</v>
      </c>
      <c r="V550" s="8" t="s">
        <v>34</v>
      </c>
    </row>
    <row r="551" spans="1:22" x14ac:dyDescent="0.3">
      <c r="A551" s="1">
        <v>551</v>
      </c>
      <c r="B551" s="8" t="s">
        <v>743</v>
      </c>
      <c r="C551" s="8" t="s">
        <v>18</v>
      </c>
      <c r="D551" s="8" t="s">
        <v>19</v>
      </c>
      <c r="E551" s="8" t="s">
        <v>289</v>
      </c>
      <c r="F551" s="8" t="s">
        <v>192</v>
      </c>
      <c r="G551" s="3">
        <f t="shared" si="9"/>
        <v>1.9218097447795825E-2</v>
      </c>
      <c r="H551" s="4">
        <f>IFERROR(Table1[[#This Row],[TOTAL_GAMES_STREAMED]] / Table1[[#This Row],[TOTAL_TIME_STREAMED]], "")</f>
        <v>5.7513555383423703E-2</v>
      </c>
      <c r="I551" s="4">
        <f>IFERROR(Table1[[#This Row],[TOTAL_FOLLOWERS]] / Table1[[#This Row],[TotalTimeStreamed_Days]], "")</f>
        <v>1001.5491866769946</v>
      </c>
      <c r="J551" s="1">
        <v>4</v>
      </c>
      <c r="K551" s="2">
        <v>1350</v>
      </c>
      <c r="L551" s="8" t="str">
        <f>IF(Table1[[#This Row],[ACTIVE_DAYS_PER_WEEK]]&gt;=5, "High", "Low")</f>
        <v>High</v>
      </c>
      <c r="M551" s="2">
        <v>8283</v>
      </c>
      <c r="N551" s="1">
        <v>1.2</v>
      </c>
      <c r="O551" s="1">
        <v>10328</v>
      </c>
      <c r="P551" s="2">
        <f>Table1[[#This Row],[TOTAL_TIME_STREAMED]]/24</f>
        <v>430.33333333333331</v>
      </c>
      <c r="Q551" s="2">
        <v>431000</v>
      </c>
      <c r="R551" s="2">
        <v>28600000</v>
      </c>
      <c r="S551" s="2">
        <v>594</v>
      </c>
      <c r="T551" s="1">
        <v>6.5</v>
      </c>
      <c r="U551" s="8" t="s">
        <v>37</v>
      </c>
      <c r="V551" s="8" t="s">
        <v>23</v>
      </c>
    </row>
    <row r="552" spans="1:22" x14ac:dyDescent="0.3">
      <c r="A552" s="1">
        <v>552</v>
      </c>
      <c r="B552" s="8" t="s">
        <v>744</v>
      </c>
      <c r="C552" s="8" t="s">
        <v>57</v>
      </c>
      <c r="D552" s="8" t="s">
        <v>19</v>
      </c>
      <c r="E552" s="8" t="s">
        <v>58</v>
      </c>
      <c r="F552" s="8" t="s">
        <v>43</v>
      </c>
      <c r="G552" s="3">
        <f t="shared" si="9"/>
        <v>1.2542553191489362E-2</v>
      </c>
      <c r="H552" s="4">
        <f>IFERROR(Table1[[#This Row],[TOTAL_GAMES_STREAMED]] / Table1[[#This Row],[TOTAL_TIME_STREAMED]], "")</f>
        <v>6.1975209916033591E-3</v>
      </c>
      <c r="I552" s="4">
        <f>IFERROR(Table1[[#This Row],[TOTAL_FOLLOWERS]] / Table1[[#This Row],[TotalTimeStreamed_Days]], "")</f>
        <v>902.03918432626949</v>
      </c>
      <c r="J552" s="1">
        <v>5.5</v>
      </c>
      <c r="K552" s="2">
        <v>1490</v>
      </c>
      <c r="L552" s="8" t="str">
        <f>IF(Table1[[#This Row],[ACTIVE_DAYS_PER_WEEK]]&gt;=5, "High", "Low")</f>
        <v>Low</v>
      </c>
      <c r="M552" s="2">
        <v>2358</v>
      </c>
      <c r="N552" s="1">
        <v>1.1000000000000001</v>
      </c>
      <c r="O552" s="1">
        <v>5002</v>
      </c>
      <c r="P552" s="2">
        <f>Table1[[#This Row],[TOTAL_TIME_STREAMED]]/24</f>
        <v>208.41666666666666</v>
      </c>
      <c r="Q552" s="2">
        <v>188000</v>
      </c>
      <c r="R552" s="2">
        <v>2970000</v>
      </c>
      <c r="S552" s="2">
        <v>31</v>
      </c>
      <c r="T552" s="1">
        <v>3.9</v>
      </c>
      <c r="U552" s="8" t="s">
        <v>31</v>
      </c>
      <c r="V552" s="8" t="s">
        <v>28</v>
      </c>
    </row>
    <row r="553" spans="1:22" x14ac:dyDescent="0.3">
      <c r="A553" s="1">
        <v>553</v>
      </c>
      <c r="B553" s="8" t="s">
        <v>745</v>
      </c>
      <c r="C553" s="8" t="s">
        <v>36</v>
      </c>
      <c r="D553" s="8" t="s">
        <v>19</v>
      </c>
      <c r="E553" s="8" t="s">
        <v>20</v>
      </c>
      <c r="F553" s="8" t="s">
        <v>39</v>
      </c>
      <c r="G553" s="3">
        <f t="shared" si="9"/>
        <v>1.1811023622047244E-4</v>
      </c>
      <c r="H553" s="4">
        <f>IFERROR(Table1[[#This Row],[TOTAL_GAMES_STREAMED]] / Table1[[#This Row],[TOTAL_TIME_STREAMED]], "")</f>
        <v>1.059190031152648E-2</v>
      </c>
      <c r="I553" s="4">
        <f>IFERROR(Table1[[#This Row],[TOTAL_FOLLOWERS]] / Table1[[#This Row],[TotalTimeStreamed_Days]], "")</f>
        <v>1899.0654205607477</v>
      </c>
      <c r="J553" s="1">
        <v>1.4</v>
      </c>
      <c r="K553" s="2">
        <v>1193</v>
      </c>
      <c r="L553" s="8" t="str">
        <f>IF(Table1[[#This Row],[ACTIVE_DAYS_PER_WEEK]]&gt;=5, "High", "Low")</f>
        <v>Low</v>
      </c>
      <c r="M553" s="2">
        <v>30</v>
      </c>
      <c r="N553" s="1">
        <v>1.3</v>
      </c>
      <c r="O553" s="1">
        <v>3210</v>
      </c>
      <c r="P553" s="2">
        <f>Table1[[#This Row],[TOTAL_TIME_STREAMED]]/24</f>
        <v>133.75</v>
      </c>
      <c r="Q553" s="2">
        <v>254000</v>
      </c>
      <c r="R553" s="2">
        <v>714</v>
      </c>
      <c r="S553" s="2">
        <v>34</v>
      </c>
      <c r="T553" s="1">
        <v>1.7</v>
      </c>
      <c r="U553" s="8" t="s">
        <v>31</v>
      </c>
      <c r="V553" s="8" t="s">
        <v>22</v>
      </c>
    </row>
    <row r="554" spans="1:22" x14ac:dyDescent="0.3">
      <c r="A554" s="1">
        <v>554</v>
      </c>
      <c r="B554" s="8" t="s">
        <v>746</v>
      </c>
      <c r="C554" s="8" t="s">
        <v>18</v>
      </c>
      <c r="D554" s="8" t="s">
        <v>19</v>
      </c>
      <c r="E554" s="8" t="s">
        <v>81</v>
      </c>
      <c r="F554" s="8" t="s">
        <v>312</v>
      </c>
      <c r="G554" s="3">
        <f t="shared" si="9"/>
        <v>2.2245631067961166E-2</v>
      </c>
      <c r="H554" s="4">
        <f>IFERROR(Table1[[#This Row],[TOTAL_GAMES_STREAMED]] / Table1[[#This Row],[TOTAL_TIME_STREAMED]], "")</f>
        <v>2.7481306320700453E-3</v>
      </c>
      <c r="I554" s="4">
        <f>IFERROR(Table1[[#This Row],[TOTAL_FOLLOWERS]] / Table1[[#This Row],[TotalTimeStreamed_Days]], "")</f>
        <v>1579.8555633667795</v>
      </c>
      <c r="J554" s="1">
        <v>8</v>
      </c>
      <c r="K554" s="2">
        <v>4630</v>
      </c>
      <c r="L554" s="8" t="str">
        <f>IF(Table1[[#This Row],[ACTIVE_DAYS_PER_WEEK]]&gt;=5, "High", "Low")</f>
        <v>High</v>
      </c>
      <c r="M554" s="2">
        <v>22913</v>
      </c>
      <c r="N554" s="1">
        <v>1.2</v>
      </c>
      <c r="O554" s="1">
        <v>15647</v>
      </c>
      <c r="P554" s="2">
        <f>Table1[[#This Row],[TOTAL_TIME_STREAMED]]/24</f>
        <v>651.95833333333337</v>
      </c>
      <c r="Q554" s="2">
        <v>1030000</v>
      </c>
      <c r="R554" s="2">
        <v>49400000</v>
      </c>
      <c r="S554" s="2">
        <v>43</v>
      </c>
      <c r="T554" s="1">
        <v>5</v>
      </c>
      <c r="U554" s="8" t="s">
        <v>27</v>
      </c>
      <c r="V554" s="8" t="s">
        <v>22</v>
      </c>
    </row>
    <row r="555" spans="1:22" x14ac:dyDescent="0.3">
      <c r="A555" s="1">
        <v>555</v>
      </c>
      <c r="B555" s="8" t="s">
        <v>747</v>
      </c>
      <c r="C555" s="8" t="s">
        <v>18</v>
      </c>
      <c r="D555" s="8" t="s">
        <v>19</v>
      </c>
      <c r="E555" s="8" t="s">
        <v>91</v>
      </c>
      <c r="G555" s="3">
        <f t="shared" si="9"/>
        <v>0</v>
      </c>
      <c r="H555" s="4">
        <f>IFERROR(Table1[[#This Row],[TOTAL_GAMES_STREAMED]] / Table1[[#This Row],[TOTAL_TIME_STREAMED]], "")</f>
        <v>1.4285714285714285E-2</v>
      </c>
      <c r="I555" s="4">
        <f>IFERROR(Table1[[#This Row],[TOTAL_FOLLOWERS]] / Table1[[#This Row],[TotalTimeStreamed_Days]], "")</f>
        <v>445.71428571428572</v>
      </c>
      <c r="J555" s="1">
        <v>3.4</v>
      </c>
      <c r="K555" s="2">
        <v>2870</v>
      </c>
      <c r="L555" s="8" t="str">
        <f>IF(Table1[[#This Row],[ACTIVE_DAYS_PER_WEEK]]&gt;=5, "High", "Low")</f>
        <v>Low</v>
      </c>
      <c r="M555" s="2">
        <v>0</v>
      </c>
      <c r="N555" s="1">
        <v>1</v>
      </c>
      <c r="O555" s="1">
        <v>70</v>
      </c>
      <c r="P555" s="2">
        <f>Table1[[#This Row],[TOTAL_TIME_STREAMED]]/24</f>
        <v>2.9166666666666665</v>
      </c>
      <c r="Q555" s="2">
        <v>1300</v>
      </c>
      <c r="R555" s="2">
        <v>0</v>
      </c>
      <c r="S555" s="2">
        <v>1</v>
      </c>
      <c r="T555" s="1">
        <v>0.5</v>
      </c>
      <c r="U555" s="8" t="s">
        <v>34</v>
      </c>
      <c r="V555" s="8" t="s">
        <v>28</v>
      </c>
    </row>
    <row r="556" spans="1:22" x14ac:dyDescent="0.3">
      <c r="A556" s="1">
        <v>556</v>
      </c>
      <c r="B556" s="8" t="s">
        <v>748</v>
      </c>
      <c r="C556" s="8" t="s">
        <v>18</v>
      </c>
      <c r="D556" s="8" t="s">
        <v>19</v>
      </c>
      <c r="E556" s="8" t="s">
        <v>97</v>
      </c>
      <c r="F556" s="8" t="s">
        <v>20</v>
      </c>
      <c r="G556" s="3">
        <f t="shared" si="9"/>
        <v>4.7635135135135134E-2</v>
      </c>
      <c r="H556" s="4">
        <f>IFERROR(Table1[[#This Row],[TOTAL_GAMES_STREAMED]] / Table1[[#This Row],[TOTAL_TIME_STREAMED]], "")</f>
        <v>5.2991452991452996E-3</v>
      </c>
      <c r="I556" s="4">
        <f>IFERROR(Table1[[#This Row],[TOTAL_FOLLOWERS]] / Table1[[#This Row],[TotalTimeStreamed_Days]], "")</f>
        <v>607.17948717948718</v>
      </c>
      <c r="J556" s="1">
        <v>2.4</v>
      </c>
      <c r="K556" s="2">
        <v>5390</v>
      </c>
      <c r="L556" s="8" t="str">
        <f>IF(Table1[[#This Row],[ACTIVE_DAYS_PER_WEEK]]&gt;=5, "High", "Low")</f>
        <v>Low</v>
      </c>
      <c r="M556" s="2">
        <v>7050</v>
      </c>
      <c r="N556" s="1">
        <v>1.1000000000000001</v>
      </c>
      <c r="O556" s="1">
        <v>5850</v>
      </c>
      <c r="P556" s="2">
        <f>Table1[[#This Row],[TOTAL_TIME_STREAMED]]/24</f>
        <v>243.75</v>
      </c>
      <c r="Q556" s="2">
        <v>148000</v>
      </c>
      <c r="R556" s="2">
        <v>218000</v>
      </c>
      <c r="S556" s="2">
        <v>31</v>
      </c>
      <c r="T556" s="1">
        <v>0.6</v>
      </c>
      <c r="U556" s="8" t="s">
        <v>23</v>
      </c>
      <c r="V556" s="8" t="s">
        <v>28</v>
      </c>
    </row>
    <row r="557" spans="1:22" x14ac:dyDescent="0.3">
      <c r="A557" s="1">
        <v>557</v>
      </c>
      <c r="B557" s="8" t="s">
        <v>749</v>
      </c>
      <c r="C557" s="8" t="s">
        <v>57</v>
      </c>
      <c r="D557" s="8" t="s">
        <v>19</v>
      </c>
      <c r="E557" s="8" t="s">
        <v>58</v>
      </c>
      <c r="F557" s="8" t="s">
        <v>30</v>
      </c>
      <c r="G557" s="3">
        <f t="shared" si="9"/>
        <v>9.3525179856115102E-3</v>
      </c>
      <c r="H557" s="4">
        <f>IFERROR(Table1[[#This Row],[TOTAL_GAMES_STREAMED]] / Table1[[#This Row],[TOTAL_TIME_STREAMED]], "")</f>
        <v>9.0931432784467931E-3</v>
      </c>
      <c r="I557" s="4">
        <f>IFERROR(Table1[[#This Row],[TOTAL_FOLLOWERS]] / Table1[[#This Row],[TotalTimeStreamed_Days]], "")</f>
        <v>1639.7149176701894</v>
      </c>
      <c r="J557" s="1">
        <v>6.2</v>
      </c>
      <c r="K557" s="2">
        <v>3630</v>
      </c>
      <c r="L557" s="8" t="str">
        <f>IF(Table1[[#This Row],[ACTIVE_DAYS_PER_WEEK]]&gt;=5, "High", "Low")</f>
        <v>Low</v>
      </c>
      <c r="M557" s="2">
        <v>2600</v>
      </c>
      <c r="N557" s="1">
        <v>1.2</v>
      </c>
      <c r="O557" s="1">
        <v>4069</v>
      </c>
      <c r="P557" s="2">
        <f>Table1[[#This Row],[TOTAL_TIME_STREAMED]]/24</f>
        <v>169.54166666666666</v>
      </c>
      <c r="Q557" s="2">
        <v>278000</v>
      </c>
      <c r="R557" s="2">
        <v>200000</v>
      </c>
      <c r="S557" s="2">
        <v>37</v>
      </c>
      <c r="T557" s="1">
        <v>2.2999999999999998</v>
      </c>
      <c r="U557" s="8" t="s">
        <v>22</v>
      </c>
      <c r="V557" s="8" t="s">
        <v>23</v>
      </c>
    </row>
    <row r="558" spans="1:22" x14ac:dyDescent="0.3">
      <c r="A558" s="1">
        <v>558</v>
      </c>
      <c r="B558" s="8" t="s">
        <v>750</v>
      </c>
      <c r="C558" s="8" t="s">
        <v>153</v>
      </c>
      <c r="D558" s="8" t="s">
        <v>19</v>
      </c>
      <c r="E558" s="8" t="s">
        <v>30</v>
      </c>
      <c r="F558" s="8" t="s">
        <v>116</v>
      </c>
      <c r="G558" s="3">
        <f t="shared" si="9"/>
        <v>4.1212560386473432E-2</v>
      </c>
      <c r="H558" s="4">
        <f>IFERROR(Table1[[#This Row],[TOTAL_GAMES_STREAMED]] / Table1[[#This Row],[TOTAL_TIME_STREAMED]], "")</f>
        <v>5.1413881748071976E-3</v>
      </c>
      <c r="I558" s="4">
        <f>IFERROR(Table1[[#This Row],[TOTAL_FOLLOWERS]] / Table1[[#This Row],[TotalTimeStreamed_Days]], "")</f>
        <v>1235.9233767310723</v>
      </c>
      <c r="J558" s="1">
        <v>5.8</v>
      </c>
      <c r="K558" s="2">
        <v>1690</v>
      </c>
      <c r="L558" s="8" t="str">
        <f>IF(Table1[[#This Row],[ACTIVE_DAYS_PER_WEEK]]&gt;=5, "High", "Low")</f>
        <v>High</v>
      </c>
      <c r="M558" s="2">
        <v>25593</v>
      </c>
      <c r="N558" s="1">
        <v>1.2</v>
      </c>
      <c r="O558" s="1">
        <v>12059</v>
      </c>
      <c r="P558" s="2">
        <f>Table1[[#This Row],[TOTAL_TIME_STREAMED]]/24</f>
        <v>502.45833333333331</v>
      </c>
      <c r="Q558" s="2">
        <v>621000</v>
      </c>
      <c r="R558" s="2">
        <v>85400000</v>
      </c>
      <c r="S558" s="2">
        <v>62</v>
      </c>
      <c r="T558" s="1">
        <v>5.2</v>
      </c>
      <c r="U558" s="8" t="s">
        <v>31</v>
      </c>
      <c r="V558" s="8" t="s">
        <v>28</v>
      </c>
    </row>
    <row r="559" spans="1:22" x14ac:dyDescent="0.3">
      <c r="A559" s="1">
        <v>559</v>
      </c>
      <c r="B559" s="8" t="s">
        <v>751</v>
      </c>
      <c r="C559" s="8" t="s">
        <v>18</v>
      </c>
      <c r="D559" s="8" t="s">
        <v>47</v>
      </c>
      <c r="E559" s="8" t="s">
        <v>752</v>
      </c>
      <c r="F559" s="8" t="s">
        <v>753</v>
      </c>
      <c r="G559" s="3">
        <f t="shared" si="9"/>
        <v>2.0660322108345536E-2</v>
      </c>
      <c r="H559" s="4">
        <f>IFERROR(Table1[[#This Row],[TOTAL_GAMES_STREAMED]] / Table1[[#This Row],[TOTAL_TIME_STREAMED]], "")</f>
        <v>4.4798407167745144E-3</v>
      </c>
      <c r="I559" s="4">
        <f>IFERROR(Table1[[#This Row],[TOTAL_FOLLOWERS]] / Table1[[#This Row],[TotalTimeStreamed_Days]], "")</f>
        <v>8159.2832254853165</v>
      </c>
      <c r="J559" s="1">
        <v>1.6</v>
      </c>
      <c r="K559" s="2">
        <v>3910</v>
      </c>
      <c r="L559" s="8" t="str">
        <f>IF(Table1[[#This Row],[ACTIVE_DAYS_PER_WEEK]]&gt;=5, "High", "Low")</f>
        <v>Low</v>
      </c>
      <c r="M559" s="2">
        <v>14111</v>
      </c>
      <c r="N559" s="1">
        <v>1</v>
      </c>
      <c r="O559" s="1">
        <v>2009</v>
      </c>
      <c r="P559" s="2">
        <f>Table1[[#This Row],[TOTAL_TIME_STREAMED]]/24</f>
        <v>83.708333333333329</v>
      </c>
      <c r="Q559" s="2">
        <v>683000</v>
      </c>
      <c r="R559" s="2">
        <v>24200000</v>
      </c>
      <c r="S559" s="2">
        <v>9</v>
      </c>
      <c r="T559" s="1">
        <v>3.2</v>
      </c>
      <c r="U559" s="8" t="s">
        <v>31</v>
      </c>
      <c r="V559" s="8" t="s">
        <v>23</v>
      </c>
    </row>
    <row r="560" spans="1:22" x14ac:dyDescent="0.3">
      <c r="A560" s="1">
        <v>560</v>
      </c>
      <c r="B560" s="8" t="s">
        <v>754</v>
      </c>
      <c r="C560" s="8" t="s">
        <v>50</v>
      </c>
      <c r="D560" s="8" t="s">
        <v>19</v>
      </c>
      <c r="E560" s="8" t="s">
        <v>43</v>
      </c>
      <c r="F560" s="8" t="s">
        <v>575</v>
      </c>
      <c r="G560" s="3">
        <f t="shared" si="9"/>
        <v>3.1277372262773724E-2</v>
      </c>
      <c r="H560" s="4">
        <f>IFERROR(Table1[[#This Row],[TOTAL_GAMES_STREAMED]] / Table1[[#This Row],[TOTAL_TIME_STREAMED]], "")</f>
        <v>4.1341295360587966E-3</v>
      </c>
      <c r="I560" s="4">
        <f>IFERROR(Table1[[#This Row],[TOTAL_FOLLOWERS]] / Table1[[#This Row],[TotalTimeStreamed_Days]], "")</f>
        <v>755.16766192007356</v>
      </c>
      <c r="J560" s="1">
        <v>6.5</v>
      </c>
      <c r="K560" s="2">
        <v>2040</v>
      </c>
      <c r="L560" s="8" t="str">
        <f>IF(Table1[[#This Row],[ACTIVE_DAYS_PER_WEEK]]&gt;=5, "High", "Low")</f>
        <v>Low</v>
      </c>
      <c r="M560" s="2">
        <v>8570</v>
      </c>
      <c r="N560" s="1">
        <v>1.2</v>
      </c>
      <c r="O560" s="1">
        <v>8708</v>
      </c>
      <c r="P560" s="2">
        <f>Table1[[#This Row],[TOTAL_TIME_STREAMED]]/24</f>
        <v>362.83333333333331</v>
      </c>
      <c r="Q560" s="2">
        <v>274000</v>
      </c>
      <c r="R560" s="2">
        <v>1150000</v>
      </c>
      <c r="S560" s="2">
        <v>36</v>
      </c>
      <c r="T560" s="1">
        <v>3.8</v>
      </c>
      <c r="U560" s="8" t="s">
        <v>31</v>
      </c>
      <c r="V560" s="8" t="s">
        <v>27</v>
      </c>
    </row>
    <row r="561" spans="1:22" x14ac:dyDescent="0.3">
      <c r="A561" s="1">
        <v>561</v>
      </c>
      <c r="B561" s="8" t="s">
        <v>755</v>
      </c>
      <c r="C561" s="8" t="s">
        <v>73</v>
      </c>
      <c r="D561" s="8" t="s">
        <v>19</v>
      </c>
      <c r="E561" s="8" t="s">
        <v>30</v>
      </c>
      <c r="F561" s="8" t="s">
        <v>43</v>
      </c>
      <c r="G561" s="3">
        <f t="shared" si="9"/>
        <v>4.7086382113821136E-2</v>
      </c>
      <c r="H561" s="4">
        <f>IFERROR(Table1[[#This Row],[TOTAL_GAMES_STREAMED]] / Table1[[#This Row],[TOTAL_TIME_STREAMED]], "")</f>
        <v>1.3094083414161009E-2</v>
      </c>
      <c r="I561" s="4">
        <f>IFERROR(Table1[[#This Row],[TOTAL_FOLLOWERS]] / Table1[[#This Row],[TotalTimeStreamed_Days]], "")</f>
        <v>11452.958292919495</v>
      </c>
      <c r="J561" s="1">
        <v>3.9</v>
      </c>
      <c r="K561" s="2">
        <v>1523</v>
      </c>
      <c r="L561" s="8" t="str">
        <f>IF(Table1[[#This Row],[ACTIVE_DAYS_PER_WEEK]]&gt;=5, "High", "Low")</f>
        <v>Low</v>
      </c>
      <c r="M561" s="2">
        <v>46333</v>
      </c>
      <c r="N561" s="1">
        <v>1.2</v>
      </c>
      <c r="O561" s="1">
        <v>2062</v>
      </c>
      <c r="P561" s="2">
        <f>Table1[[#This Row],[TOTAL_TIME_STREAMED]]/24</f>
        <v>85.916666666666671</v>
      </c>
      <c r="Q561" s="2">
        <v>984000</v>
      </c>
      <c r="R561" s="2">
        <v>46400000</v>
      </c>
      <c r="S561" s="2">
        <v>27</v>
      </c>
      <c r="T561" s="1">
        <v>1.3</v>
      </c>
      <c r="U561" s="8" t="s">
        <v>37</v>
      </c>
      <c r="V561" s="8" t="s">
        <v>28</v>
      </c>
    </row>
    <row r="562" spans="1:22" x14ac:dyDescent="0.3">
      <c r="A562" s="1">
        <v>562</v>
      </c>
      <c r="B562" s="8" t="s">
        <v>756</v>
      </c>
      <c r="C562" s="8" t="s">
        <v>18</v>
      </c>
      <c r="D562" s="8" t="s">
        <v>19</v>
      </c>
      <c r="E562" s="8" t="s">
        <v>53</v>
      </c>
      <c r="F562" s="8" t="s">
        <v>64</v>
      </c>
      <c r="G562" s="3">
        <f t="shared" si="9"/>
        <v>3.3217391304347824E-2</v>
      </c>
      <c r="H562" s="4">
        <f>IFERROR(Table1[[#This Row],[TOTAL_GAMES_STREAMED]] / Table1[[#This Row],[TOTAL_TIME_STREAMED]], "")</f>
        <v>2.634336177218979E-2</v>
      </c>
      <c r="I562" s="4">
        <f>IFERROR(Table1[[#This Row],[TOTAL_FOLLOWERS]] / Table1[[#This Row],[TotalTimeStreamed_Days]], "")</f>
        <v>771.14204460410122</v>
      </c>
      <c r="J562" s="1">
        <v>8</v>
      </c>
      <c r="K562" s="2">
        <v>1220</v>
      </c>
      <c r="L562" s="8" t="str">
        <f>IF(Table1[[#This Row],[ACTIVE_DAYS_PER_WEEK]]&gt;=5, "High", "Low")</f>
        <v>High</v>
      </c>
      <c r="M562" s="2">
        <v>21392</v>
      </c>
      <c r="N562" s="1">
        <v>1.4</v>
      </c>
      <c r="O562" s="1">
        <v>20043</v>
      </c>
      <c r="P562" s="2">
        <f>Table1[[#This Row],[TOTAL_TIME_STREAMED]]/24</f>
        <v>835.125</v>
      </c>
      <c r="Q562" s="2">
        <v>644000</v>
      </c>
      <c r="R562" s="2">
        <v>101000000</v>
      </c>
      <c r="S562" s="2">
        <v>528</v>
      </c>
      <c r="T562" s="1">
        <v>6.4</v>
      </c>
      <c r="U562" s="8" t="s">
        <v>22</v>
      </c>
      <c r="V562" s="8" t="s">
        <v>34</v>
      </c>
    </row>
    <row r="563" spans="1:22" x14ac:dyDescent="0.3">
      <c r="A563" s="1">
        <v>563</v>
      </c>
      <c r="B563" s="8" t="s">
        <v>757</v>
      </c>
      <c r="C563" s="8" t="s">
        <v>57</v>
      </c>
      <c r="D563" s="8" t="s">
        <v>19</v>
      </c>
      <c r="E563" s="8" t="s">
        <v>58</v>
      </c>
      <c r="F563" s="8" t="s">
        <v>758</v>
      </c>
      <c r="G563" s="3">
        <f t="shared" si="9"/>
        <v>5.63875E-2</v>
      </c>
      <c r="H563" s="4">
        <f>IFERROR(Table1[[#This Row],[TOTAL_GAMES_STREAMED]] / Table1[[#This Row],[TOTAL_TIME_STREAMED]], "")</f>
        <v>4.1923551171393339E-3</v>
      </c>
      <c r="I563" s="4">
        <f>IFERROR(Table1[[#This Row],[TOTAL_FOLLOWERS]] / Table1[[#This Row],[TotalTimeStreamed_Days]], "")</f>
        <v>710.23427866831071</v>
      </c>
      <c r="J563" s="1">
        <v>3.3</v>
      </c>
      <c r="K563" s="2">
        <v>1028</v>
      </c>
      <c r="L563" s="8" t="str">
        <f>IF(Table1[[#This Row],[ACTIVE_DAYS_PER_WEEK]]&gt;=5, "High", "Low")</f>
        <v>Low</v>
      </c>
      <c r="M563" s="2">
        <v>13533</v>
      </c>
      <c r="N563" s="1">
        <v>1.3</v>
      </c>
      <c r="O563" s="1">
        <v>8110</v>
      </c>
      <c r="P563" s="2">
        <f>Table1[[#This Row],[TOTAL_TIME_STREAMED]]/24</f>
        <v>337.91666666666669</v>
      </c>
      <c r="Q563" s="2">
        <v>240000</v>
      </c>
      <c r="R563" s="2">
        <v>3190000</v>
      </c>
      <c r="S563" s="2">
        <v>34</v>
      </c>
      <c r="T563" s="1">
        <v>1.3</v>
      </c>
      <c r="U563" s="8" t="s">
        <v>23</v>
      </c>
      <c r="V563" s="8" t="s">
        <v>28</v>
      </c>
    </row>
    <row r="564" spans="1:22" x14ac:dyDescent="0.3">
      <c r="A564" s="1">
        <v>564</v>
      </c>
      <c r="B564" s="8" t="s">
        <v>759</v>
      </c>
      <c r="C564" s="8" t="s">
        <v>18</v>
      </c>
      <c r="D564" s="8" t="s">
        <v>19</v>
      </c>
      <c r="E564" s="8" t="s">
        <v>39</v>
      </c>
      <c r="F564" s="8" t="s">
        <v>76</v>
      </c>
      <c r="G564" s="3">
        <f t="shared" si="9"/>
        <v>1.1293159609120522E-2</v>
      </c>
      <c r="H564" s="4">
        <f>IFERROR(Table1[[#This Row],[TOTAL_GAMES_STREAMED]] / Table1[[#This Row],[TOTAL_TIME_STREAMED]], "")</f>
        <v>3.4895314057826518E-2</v>
      </c>
      <c r="I564" s="4">
        <f>IFERROR(Table1[[#This Row],[TOTAL_FOLLOWERS]] / Table1[[#This Row],[TotalTimeStreamed_Days]], "")</f>
        <v>3672.9810568295115</v>
      </c>
      <c r="J564" s="1">
        <v>3</v>
      </c>
      <c r="K564" s="2">
        <v>4200</v>
      </c>
      <c r="L564" s="8" t="str">
        <f>IF(Table1[[#This Row],[ACTIVE_DAYS_PER_WEEK]]&gt;=5, "High", "Low")</f>
        <v>Low</v>
      </c>
      <c r="M564" s="2">
        <v>3467</v>
      </c>
      <c r="N564" s="1">
        <v>1</v>
      </c>
      <c r="O564" s="1">
        <v>2006</v>
      </c>
      <c r="P564" s="2">
        <f>Table1[[#This Row],[TOTAL_TIME_STREAMED]]/24</f>
        <v>83.583333333333329</v>
      </c>
      <c r="Q564" s="2">
        <v>307000</v>
      </c>
      <c r="R564" s="2">
        <v>2430000</v>
      </c>
      <c r="S564" s="2">
        <v>70</v>
      </c>
      <c r="T564" s="1">
        <v>3</v>
      </c>
      <c r="U564" s="8" t="s">
        <v>34</v>
      </c>
      <c r="V564" s="8" t="s">
        <v>28</v>
      </c>
    </row>
    <row r="565" spans="1:22" x14ac:dyDescent="0.3">
      <c r="A565" s="1">
        <v>565</v>
      </c>
      <c r="B565" s="8" t="s">
        <v>760</v>
      </c>
      <c r="C565" s="8" t="s">
        <v>18</v>
      </c>
      <c r="D565" s="8" t="s">
        <v>19</v>
      </c>
      <c r="E565" s="8" t="s">
        <v>20</v>
      </c>
      <c r="F565" s="8" t="s">
        <v>55</v>
      </c>
      <c r="G565" s="3">
        <f t="shared" si="9"/>
        <v>2.2587583148558757E-2</v>
      </c>
      <c r="H565" s="4">
        <f>IFERROR(Table1[[#This Row],[TOTAL_GAMES_STREAMED]] / Table1[[#This Row],[TOTAL_TIME_STREAMED]], "")</f>
        <v>1.0141181149333864E-2</v>
      </c>
      <c r="I565" s="4">
        <f>IFERROR(Table1[[#This Row],[TOTAL_FOLLOWERS]] / Table1[[#This Row],[TotalTimeStreamed_Days]], "")</f>
        <v>2152.3165639292106</v>
      </c>
      <c r="J565" s="1">
        <v>7.4</v>
      </c>
      <c r="K565" s="2">
        <v>7170</v>
      </c>
      <c r="L565" s="8" t="str">
        <f>IF(Table1[[#This Row],[ACTIVE_DAYS_PER_WEEK]]&gt;=5, "High", "Low")</f>
        <v>Low</v>
      </c>
      <c r="M565" s="2">
        <v>10187</v>
      </c>
      <c r="N565" s="1">
        <v>1.8</v>
      </c>
      <c r="O565" s="1">
        <v>5029</v>
      </c>
      <c r="P565" s="2">
        <f>Table1[[#This Row],[TOTAL_TIME_STREAMED]]/24</f>
        <v>209.54166666666666</v>
      </c>
      <c r="Q565" s="2">
        <v>451000</v>
      </c>
      <c r="R565" s="2">
        <v>6410000</v>
      </c>
      <c r="S565" s="2">
        <v>51</v>
      </c>
      <c r="T565" s="1">
        <v>2.7</v>
      </c>
      <c r="U565" s="8" t="s">
        <v>37</v>
      </c>
      <c r="V565" s="8" t="s">
        <v>37</v>
      </c>
    </row>
    <row r="566" spans="1:22" x14ac:dyDescent="0.3">
      <c r="A566" s="1">
        <v>566</v>
      </c>
      <c r="B566" s="8" t="s">
        <v>761</v>
      </c>
      <c r="C566" s="8" t="s">
        <v>36</v>
      </c>
      <c r="D566" s="8" t="s">
        <v>19</v>
      </c>
      <c r="E566" s="8" t="s">
        <v>213</v>
      </c>
      <c r="F566" s="8" t="s">
        <v>20</v>
      </c>
      <c r="G566" s="3">
        <f t="shared" si="9"/>
        <v>6.8536945812807878E-2</v>
      </c>
      <c r="H566" s="4">
        <f>IFERROR(Table1[[#This Row],[TOTAL_GAMES_STREAMED]] / Table1[[#This Row],[TOTAL_TIME_STREAMED]], "")</f>
        <v>4.9200492004920044E-4</v>
      </c>
      <c r="I566" s="4">
        <f>IFERROR(Table1[[#This Row],[TOTAL_FOLLOWERS]] / Table1[[#This Row],[TotalTimeStreamed_Days]], "")</f>
        <v>599.26199261992622</v>
      </c>
      <c r="J566" s="1">
        <v>2.2999999999999998</v>
      </c>
      <c r="K566" s="2">
        <v>7380</v>
      </c>
      <c r="L566" s="8" t="str">
        <f>IF(Table1[[#This Row],[ACTIVE_DAYS_PER_WEEK]]&gt;=5, "High", "Low")</f>
        <v>Low</v>
      </c>
      <c r="M566" s="2">
        <v>13913</v>
      </c>
      <c r="N566" s="1">
        <v>1</v>
      </c>
      <c r="O566" s="1">
        <v>8130</v>
      </c>
      <c r="P566" s="2">
        <f>Table1[[#This Row],[TOTAL_TIME_STREAMED]]/24</f>
        <v>338.75</v>
      </c>
      <c r="Q566" s="2">
        <v>203000</v>
      </c>
      <c r="R566" s="2">
        <v>3830000</v>
      </c>
      <c r="S566" s="2">
        <v>4</v>
      </c>
      <c r="T566" s="1">
        <v>1.2</v>
      </c>
      <c r="U566" s="8" t="s">
        <v>23</v>
      </c>
      <c r="V566" s="8" t="s">
        <v>23</v>
      </c>
    </row>
    <row r="567" spans="1:22" x14ac:dyDescent="0.3">
      <c r="A567" s="1">
        <v>567</v>
      </c>
      <c r="B567" s="8" t="s">
        <v>762</v>
      </c>
      <c r="C567" s="8" t="s">
        <v>36</v>
      </c>
      <c r="D567" s="8" t="s">
        <v>19</v>
      </c>
      <c r="E567" s="8" t="s">
        <v>20</v>
      </c>
      <c r="F567" s="8" t="s">
        <v>66</v>
      </c>
      <c r="G567" s="3">
        <f t="shared" si="9"/>
        <v>0</v>
      </c>
      <c r="H567" s="4">
        <f>IFERROR(Table1[[#This Row],[TOTAL_GAMES_STREAMED]] / Table1[[#This Row],[TOTAL_TIME_STREAMED]], "")</f>
        <v>7.1428571428571426E-3</v>
      </c>
      <c r="I567" s="4">
        <f>IFERROR(Table1[[#This Row],[TOTAL_FOLLOWERS]] / Table1[[#This Row],[TotalTimeStreamed_Days]], "")</f>
        <v>2288.5714285714289</v>
      </c>
      <c r="J567" s="1">
        <v>2.5</v>
      </c>
      <c r="K567" s="2">
        <v>2132</v>
      </c>
      <c r="L567" s="8" t="str">
        <f>IF(Table1[[#This Row],[ACTIVE_DAYS_PER_WEEK]]&gt;=5, "High", "Low")</f>
        <v>Low</v>
      </c>
      <c r="M567" s="2">
        <v>0</v>
      </c>
      <c r="N567" s="1">
        <v>1</v>
      </c>
      <c r="O567" s="1">
        <v>280</v>
      </c>
      <c r="P567" s="2">
        <f>Table1[[#This Row],[TOTAL_TIME_STREAMED]]/24</f>
        <v>11.666666666666666</v>
      </c>
      <c r="Q567" s="2">
        <v>26700</v>
      </c>
      <c r="R567" s="2">
        <v>0</v>
      </c>
      <c r="S567" s="2">
        <v>2</v>
      </c>
      <c r="T567" s="1">
        <v>4.0999999999999996</v>
      </c>
      <c r="U567" s="8" t="s">
        <v>37</v>
      </c>
      <c r="V567" s="8" t="s">
        <v>37</v>
      </c>
    </row>
    <row r="568" spans="1:22" x14ac:dyDescent="0.3">
      <c r="A568" s="1">
        <v>568</v>
      </c>
      <c r="B568" s="8" t="s">
        <v>763</v>
      </c>
      <c r="C568" s="8" t="s">
        <v>68</v>
      </c>
      <c r="D568" s="8" t="s">
        <v>19</v>
      </c>
      <c r="E568" s="8" t="s">
        <v>20</v>
      </c>
      <c r="F568" s="8" t="s">
        <v>66</v>
      </c>
      <c r="G568" s="3">
        <f t="shared" si="9"/>
        <v>8.0188053097345127E-2</v>
      </c>
      <c r="H568" s="4">
        <f>IFERROR(Table1[[#This Row],[TOTAL_GAMES_STREAMED]] / Table1[[#This Row],[TOTAL_TIME_STREAMED]], "")</f>
        <v>4.0656262505002004E-2</v>
      </c>
      <c r="I568" s="4">
        <f>IFERROR(Table1[[#This Row],[TOTAL_FOLLOWERS]] / Table1[[#This Row],[TotalTimeStreamed_Days]], "")</f>
        <v>868.187274909964</v>
      </c>
      <c r="J568" s="1">
        <v>6.1</v>
      </c>
      <c r="K568" s="2">
        <v>980</v>
      </c>
      <c r="L568" s="8" t="str">
        <f>IF(Table1[[#This Row],[ACTIVE_DAYS_PER_WEEK]]&gt;=5, "High", "Low")</f>
        <v>High</v>
      </c>
      <c r="M568" s="2">
        <v>36245</v>
      </c>
      <c r="N568" s="1">
        <v>1.2</v>
      </c>
      <c r="O568" s="1">
        <v>12495</v>
      </c>
      <c r="P568" s="2">
        <f>Table1[[#This Row],[TOTAL_TIME_STREAMED]]/24</f>
        <v>520.625</v>
      </c>
      <c r="Q568" s="2">
        <v>452000</v>
      </c>
      <c r="R568" s="2">
        <v>122000000</v>
      </c>
      <c r="S568" s="2">
        <v>508</v>
      </c>
      <c r="T568" s="1">
        <v>5.2</v>
      </c>
      <c r="U568" s="8" t="s">
        <v>23</v>
      </c>
      <c r="V568" s="8" t="s">
        <v>31</v>
      </c>
    </row>
    <row r="569" spans="1:22" x14ac:dyDescent="0.3">
      <c r="A569" s="1">
        <v>569</v>
      </c>
      <c r="B569" s="8" t="s">
        <v>764</v>
      </c>
      <c r="C569" s="8" t="s">
        <v>18</v>
      </c>
      <c r="D569" s="8" t="s">
        <v>19</v>
      </c>
      <c r="E569" s="8" t="s">
        <v>20</v>
      </c>
      <c r="F569" s="8" t="s">
        <v>43</v>
      </c>
      <c r="G569" s="3">
        <f t="shared" si="9"/>
        <v>1.745E-3</v>
      </c>
      <c r="H569" s="4">
        <f>IFERROR(Table1[[#This Row],[TOTAL_GAMES_STREAMED]] / Table1[[#This Row],[TOTAL_TIME_STREAMED]], "")</f>
        <v>9.9944629014396449E-2</v>
      </c>
      <c r="I569" s="4">
        <f>IFERROR(Table1[[#This Row],[TOTAL_FOLLOWERS]] / Table1[[#This Row],[TotalTimeStreamed_Days]], "")</f>
        <v>10631.229235880399</v>
      </c>
      <c r="J569" s="1">
        <v>3.1</v>
      </c>
      <c r="K569" s="2">
        <v>1359</v>
      </c>
      <c r="L569" s="8" t="str">
        <f>IF(Table1[[#This Row],[ACTIVE_DAYS_PER_WEEK]]&gt;=5, "High", "Low")</f>
        <v>High</v>
      </c>
      <c r="M569" s="2">
        <v>2792</v>
      </c>
      <c r="N569" s="1">
        <v>1.6</v>
      </c>
      <c r="O569" s="1">
        <v>3612</v>
      </c>
      <c r="P569" s="2">
        <f>Table1[[#This Row],[TOTAL_TIME_STREAMED]]/24</f>
        <v>150.5</v>
      </c>
      <c r="Q569" s="2">
        <v>1600000</v>
      </c>
      <c r="R569" s="2">
        <v>3280000</v>
      </c>
      <c r="S569" s="2">
        <v>361</v>
      </c>
      <c r="T569" s="1">
        <v>6</v>
      </c>
      <c r="U569" s="8" t="s">
        <v>31</v>
      </c>
      <c r="V569" s="8" t="s">
        <v>28</v>
      </c>
    </row>
    <row r="570" spans="1:22" x14ac:dyDescent="0.3">
      <c r="A570" s="1">
        <v>570</v>
      </c>
      <c r="B570" s="8" t="s">
        <v>765</v>
      </c>
      <c r="C570" s="8" t="s">
        <v>52</v>
      </c>
      <c r="D570" s="8" t="s">
        <v>19</v>
      </c>
      <c r="E570" s="8" t="s">
        <v>588</v>
      </c>
      <c r="G570" s="3">
        <v>0</v>
      </c>
      <c r="H570" s="4">
        <f>IFERROR(Table1[[#This Row],[TOTAL_GAMES_STREAMED]] / Table1[[#This Row],[TOTAL_TIME_STREAMED]], "")</f>
        <v>1.4285714285714285E-2</v>
      </c>
      <c r="I570" s="4">
        <f>IFERROR(Table1[[#This Row],[TOTAL_FOLLOWERS]] / Table1[[#This Row],[TotalTimeStreamed_Days]], "")</f>
        <v>0</v>
      </c>
      <c r="J570" s="1">
        <v>3.4</v>
      </c>
      <c r="K570" s="2">
        <v>0</v>
      </c>
      <c r="L570" s="8" t="str">
        <f>IF(Table1[[#This Row],[ACTIVE_DAYS_PER_WEEK]]&gt;=5, "High", "Low")</f>
        <v>Low</v>
      </c>
      <c r="M570" s="2">
        <v>0</v>
      </c>
      <c r="N570" s="1">
        <v>1</v>
      </c>
      <c r="O570" s="1">
        <v>70</v>
      </c>
      <c r="P570" s="2">
        <f>Table1[[#This Row],[TOTAL_TIME_STREAMED]]/24</f>
        <v>2.9166666666666665</v>
      </c>
      <c r="Q570" s="2">
        <v>0</v>
      </c>
      <c r="R570" s="2">
        <v>0</v>
      </c>
      <c r="S570" s="2">
        <v>1</v>
      </c>
      <c r="T570" s="1">
        <v>0.5</v>
      </c>
      <c r="U570" s="8" t="s">
        <v>22</v>
      </c>
      <c r="V570" s="8" t="s">
        <v>34</v>
      </c>
    </row>
    <row r="571" spans="1:22" x14ac:dyDescent="0.3">
      <c r="A571" s="1">
        <v>571</v>
      </c>
      <c r="B571" s="8" t="s">
        <v>766</v>
      </c>
      <c r="C571" s="8" t="s">
        <v>18</v>
      </c>
      <c r="D571" s="8" t="s">
        <v>19</v>
      </c>
      <c r="E571" s="8" t="s">
        <v>138</v>
      </c>
      <c r="F571" s="8" t="s">
        <v>150</v>
      </c>
      <c r="G571" s="3">
        <f t="shared" ref="G571:G589" si="10">M571/Q571</f>
        <v>7.681818181818182E-3</v>
      </c>
      <c r="H571" s="4">
        <f>IFERROR(Table1[[#This Row],[TOTAL_GAMES_STREAMED]] / Table1[[#This Row],[TOTAL_TIME_STREAMED]], "")</f>
        <v>7.4043028778988541E-3</v>
      </c>
      <c r="I571" s="4">
        <f>IFERROR(Table1[[#This Row],[TOTAL_FOLLOWERS]] / Table1[[#This Row],[TotalTimeStreamed_Days]], "")</f>
        <v>1253.9815590947192</v>
      </c>
      <c r="J571" s="1">
        <v>4.9000000000000004</v>
      </c>
      <c r="K571" s="2">
        <v>2180</v>
      </c>
      <c r="L571" s="8" t="str">
        <f>IF(Table1[[#This Row],[ACTIVE_DAYS_PER_WEEK]]&gt;=5, "High", "Low")</f>
        <v>Low</v>
      </c>
      <c r="M571" s="2">
        <v>2873</v>
      </c>
      <c r="N571" s="1">
        <v>1.2</v>
      </c>
      <c r="O571" s="1">
        <v>7158</v>
      </c>
      <c r="P571" s="2">
        <f>Table1[[#This Row],[TOTAL_TIME_STREAMED]]/24</f>
        <v>298.25</v>
      </c>
      <c r="Q571" s="2">
        <v>374000</v>
      </c>
      <c r="R571" s="2">
        <v>4200000</v>
      </c>
      <c r="S571" s="2">
        <v>53</v>
      </c>
      <c r="T571" s="1">
        <v>3.9</v>
      </c>
      <c r="U571" s="8" t="s">
        <v>34</v>
      </c>
      <c r="V571" s="8" t="s">
        <v>23</v>
      </c>
    </row>
    <row r="572" spans="1:22" x14ac:dyDescent="0.3">
      <c r="A572" s="1">
        <v>572</v>
      </c>
      <c r="B572" s="8" t="s">
        <v>767</v>
      </c>
      <c r="C572" s="8" t="s">
        <v>18</v>
      </c>
      <c r="D572" s="8" t="s">
        <v>19</v>
      </c>
      <c r="E572" s="8" t="s">
        <v>43</v>
      </c>
      <c r="F572" s="8" t="s">
        <v>20</v>
      </c>
      <c r="G572" s="3">
        <f t="shared" si="10"/>
        <v>1.999913043478261E-2</v>
      </c>
      <c r="H572" s="4">
        <f>IFERROR(Table1[[#This Row],[TOTAL_GAMES_STREAMED]] / Table1[[#This Row],[TOTAL_TIME_STREAMED]], "")</f>
        <v>3.7585421412300681E-2</v>
      </c>
      <c r="I572" s="4">
        <f>IFERROR(Table1[[#This Row],[TOTAL_FOLLOWERS]] / Table1[[#This Row],[TotalTimeStreamed_Days]], "")</f>
        <v>4490.7256752359262</v>
      </c>
      <c r="J572" s="1">
        <v>5</v>
      </c>
      <c r="K572" s="2">
        <v>1088</v>
      </c>
      <c r="L572" s="8" t="str">
        <f>IF(Table1[[#This Row],[ACTIVE_DAYS_PER_WEEK]]&gt;=5, "High", "Low")</f>
        <v>Low</v>
      </c>
      <c r="M572" s="2">
        <v>22999</v>
      </c>
      <c r="N572" s="1">
        <v>2.2000000000000002</v>
      </c>
      <c r="O572" s="1">
        <v>6146</v>
      </c>
      <c r="P572" s="2">
        <f>Table1[[#This Row],[TOTAL_TIME_STREAMED]]/24</f>
        <v>256.08333333333331</v>
      </c>
      <c r="Q572" s="2">
        <v>1150000</v>
      </c>
      <c r="R572" s="2">
        <v>24400000</v>
      </c>
      <c r="S572" s="2">
        <v>231</v>
      </c>
      <c r="T572" s="1">
        <v>3.5</v>
      </c>
      <c r="U572" s="8" t="s">
        <v>22</v>
      </c>
      <c r="V572" s="8" t="s">
        <v>27</v>
      </c>
    </row>
    <row r="573" spans="1:22" x14ac:dyDescent="0.3">
      <c r="A573" s="1">
        <v>573</v>
      </c>
      <c r="B573" s="8" t="s">
        <v>768</v>
      </c>
      <c r="C573" s="8" t="s">
        <v>57</v>
      </c>
      <c r="D573" s="8" t="s">
        <v>19</v>
      </c>
      <c r="E573" s="8" t="s">
        <v>55</v>
      </c>
      <c r="F573" s="8" t="s">
        <v>226</v>
      </c>
      <c r="G573" s="3">
        <f t="shared" si="10"/>
        <v>0</v>
      </c>
      <c r="H573" s="4">
        <f>IFERROR(Table1[[#This Row],[TOTAL_GAMES_STREAMED]] / Table1[[#This Row],[TOTAL_TIME_STREAMED]], "")</f>
        <v>2.973240832507433E-3</v>
      </c>
      <c r="I573" s="4">
        <f>IFERROR(Table1[[#This Row],[TOTAL_FOLLOWERS]] / Table1[[#This Row],[TotalTimeStreamed_Days]], "")</f>
        <v>1822.0019821605551</v>
      </c>
      <c r="J573" s="1">
        <v>6.2</v>
      </c>
      <c r="K573" s="2">
        <v>4590</v>
      </c>
      <c r="L573" s="8" t="str">
        <f>IF(Table1[[#This Row],[ACTIVE_DAYS_PER_WEEK]]&gt;=5, "High", "Low")</f>
        <v>Low</v>
      </c>
      <c r="M573" s="2">
        <v>0</v>
      </c>
      <c r="N573" s="1">
        <v>1</v>
      </c>
      <c r="O573" s="1">
        <v>1009</v>
      </c>
      <c r="P573" s="2">
        <f>Table1[[#This Row],[TOTAL_TIME_STREAMED]]/24</f>
        <v>42.041666666666664</v>
      </c>
      <c r="Q573" s="2">
        <v>76600</v>
      </c>
      <c r="R573" s="2">
        <v>0</v>
      </c>
      <c r="S573" s="2">
        <v>3</v>
      </c>
      <c r="T573" s="1">
        <v>3.4</v>
      </c>
      <c r="U573" s="8" t="s">
        <v>23</v>
      </c>
      <c r="V573" s="8" t="s">
        <v>23</v>
      </c>
    </row>
    <row r="574" spans="1:22" x14ac:dyDescent="0.3">
      <c r="A574" s="1">
        <v>574</v>
      </c>
      <c r="B574" s="8" t="s">
        <v>769</v>
      </c>
      <c r="C574" s="8" t="s">
        <v>36</v>
      </c>
      <c r="D574" s="8" t="s">
        <v>19</v>
      </c>
      <c r="E574" s="8" t="s">
        <v>20</v>
      </c>
      <c r="F574" s="8" t="s">
        <v>55</v>
      </c>
      <c r="G574" s="3">
        <f t="shared" si="10"/>
        <v>8.3255172413793099E-3</v>
      </c>
      <c r="H574" s="4">
        <f>IFERROR(Table1[[#This Row],[TOTAL_GAMES_STREAMED]] / Table1[[#This Row],[TOTAL_TIME_STREAMED]], "")</f>
        <v>5.887875536480687E-2</v>
      </c>
      <c r="I574" s="4">
        <f>IFERROR(Table1[[#This Row],[TOTAL_FOLLOWERS]] / Table1[[#This Row],[TotalTimeStreamed_Days]], "")</f>
        <v>9334.7639484978536</v>
      </c>
      <c r="J574" s="1">
        <v>6</v>
      </c>
      <c r="K574" s="2">
        <v>2427</v>
      </c>
      <c r="L574" s="8" t="str">
        <f>IF(Table1[[#This Row],[ACTIVE_DAYS_PER_WEEK]]&gt;=5, "High", "Low")</f>
        <v>Low</v>
      </c>
      <c r="M574" s="2">
        <v>24144</v>
      </c>
      <c r="N574" s="1">
        <v>3</v>
      </c>
      <c r="O574" s="1">
        <v>7456</v>
      </c>
      <c r="P574" s="2">
        <f>Table1[[#This Row],[TOTAL_TIME_STREAMED]]/24</f>
        <v>310.66666666666669</v>
      </c>
      <c r="Q574" s="2">
        <v>2900000</v>
      </c>
      <c r="R574" s="2">
        <v>28900000</v>
      </c>
      <c r="S574" s="2">
        <v>439</v>
      </c>
      <c r="T574" s="1">
        <v>4.5999999999999996</v>
      </c>
      <c r="U574" s="8" t="s">
        <v>34</v>
      </c>
      <c r="V574" s="8" t="s">
        <v>31</v>
      </c>
    </row>
    <row r="575" spans="1:22" x14ac:dyDescent="0.3">
      <c r="A575" s="1">
        <v>575</v>
      </c>
      <c r="B575" s="8" t="s">
        <v>770</v>
      </c>
      <c r="C575" s="8" t="s">
        <v>18</v>
      </c>
      <c r="D575" s="8" t="s">
        <v>19</v>
      </c>
      <c r="E575" s="8" t="s">
        <v>106</v>
      </c>
      <c r="F575" s="8" t="s">
        <v>251</v>
      </c>
      <c r="G575" s="3">
        <f t="shared" si="10"/>
        <v>5.0487804878048784E-2</v>
      </c>
      <c r="H575" s="4">
        <f>IFERROR(Table1[[#This Row],[TOTAL_GAMES_STREAMED]] / Table1[[#This Row],[TOTAL_TIME_STREAMED]], "")</f>
        <v>3.7007665873645254E-3</v>
      </c>
      <c r="I575" s="4">
        <f>IFERROR(Table1[[#This Row],[TOTAL_FOLLOWERS]] / Table1[[#This Row],[TotalTimeStreamed_Days]], "")</f>
        <v>260.11102299762092</v>
      </c>
      <c r="J575" s="1">
        <v>4.3</v>
      </c>
      <c r="K575" s="2">
        <v>480</v>
      </c>
      <c r="L575" s="8" t="str">
        <f>IF(Table1[[#This Row],[ACTIVE_DAYS_PER_WEEK]]&gt;=5, "High", "Low")</f>
        <v>Low</v>
      </c>
      <c r="M575" s="2">
        <v>2070</v>
      </c>
      <c r="N575" s="1">
        <v>1</v>
      </c>
      <c r="O575" s="1">
        <v>3783</v>
      </c>
      <c r="P575" s="2">
        <f>Table1[[#This Row],[TOTAL_TIME_STREAMED]]/24</f>
        <v>157.625</v>
      </c>
      <c r="Q575" s="2">
        <v>41000</v>
      </c>
      <c r="R575" s="2">
        <v>179000</v>
      </c>
      <c r="S575" s="2">
        <v>14</v>
      </c>
      <c r="T575" s="1">
        <v>2.9</v>
      </c>
      <c r="U575" s="8" t="s">
        <v>31</v>
      </c>
      <c r="V575" s="8" t="s">
        <v>23</v>
      </c>
    </row>
    <row r="576" spans="1:22" x14ac:dyDescent="0.3">
      <c r="A576" s="1">
        <v>576</v>
      </c>
      <c r="B576" s="8" t="s">
        <v>771</v>
      </c>
      <c r="C576" s="8" t="s">
        <v>50</v>
      </c>
      <c r="D576" s="8" t="s">
        <v>19</v>
      </c>
      <c r="E576" s="8" t="s">
        <v>55</v>
      </c>
      <c r="F576" s="8" t="s">
        <v>20</v>
      </c>
      <c r="G576" s="3">
        <f t="shared" si="10"/>
        <v>8.1612293144208037E-2</v>
      </c>
      <c r="H576" s="4">
        <f>IFERROR(Table1[[#This Row],[TOTAL_GAMES_STREAMED]] / Table1[[#This Row],[TOTAL_TIME_STREAMED]], "")</f>
        <v>3.4593004667817638E-2</v>
      </c>
      <c r="I576" s="4">
        <f>IFERROR(Table1[[#This Row],[TOTAL_FOLLOWERS]] / Table1[[#This Row],[TotalTimeStreamed_Days]], "")</f>
        <v>649.14636485708809</v>
      </c>
      <c r="J576" s="1">
        <v>8.1999999999999993</v>
      </c>
      <c r="K576" s="2">
        <v>1920</v>
      </c>
      <c r="L576" s="8" t="str">
        <f>IF(Table1[[#This Row],[ACTIVE_DAYS_PER_WEEK]]&gt;=5, "High", "Low")</f>
        <v>Low</v>
      </c>
      <c r="M576" s="2">
        <v>34522</v>
      </c>
      <c r="N576" s="1">
        <v>2.4</v>
      </c>
      <c r="O576" s="1">
        <v>15639</v>
      </c>
      <c r="P576" s="2">
        <f>Table1[[#This Row],[TOTAL_TIME_STREAMED]]/24</f>
        <v>651.625</v>
      </c>
      <c r="Q576" s="2">
        <v>423000</v>
      </c>
      <c r="R576" s="2">
        <v>69600000</v>
      </c>
      <c r="S576" s="2">
        <v>541</v>
      </c>
      <c r="T576" s="1">
        <v>4.9000000000000004</v>
      </c>
      <c r="U576" s="8" t="s">
        <v>28</v>
      </c>
      <c r="V576" s="8" t="s">
        <v>22</v>
      </c>
    </row>
    <row r="577" spans="1:22" x14ac:dyDescent="0.3">
      <c r="A577" s="1">
        <v>577</v>
      </c>
      <c r="B577" s="8" t="s">
        <v>772</v>
      </c>
      <c r="C577" s="8" t="s">
        <v>68</v>
      </c>
      <c r="D577" s="8" t="s">
        <v>19</v>
      </c>
      <c r="E577" s="8" t="s">
        <v>55</v>
      </c>
      <c r="F577" s="8" t="s">
        <v>20</v>
      </c>
      <c r="G577" s="3">
        <f t="shared" si="10"/>
        <v>0.1371509167842031</v>
      </c>
      <c r="H577" s="4">
        <f>IFERROR(Table1[[#This Row],[TOTAL_GAMES_STREAMED]] / Table1[[#This Row],[TOTAL_TIME_STREAMED]], "")</f>
        <v>3.679333959983886E-2</v>
      </c>
      <c r="I577" s="4">
        <f>IFERROR(Table1[[#This Row],[TOTAL_FOLLOWERS]] / Table1[[#This Row],[TotalTimeStreamed_Days]], "")</f>
        <v>228.49469585067811</v>
      </c>
      <c r="J577" s="1">
        <v>6.5</v>
      </c>
      <c r="K577" s="2">
        <v>610</v>
      </c>
      <c r="L577" s="8" t="str">
        <f>IF(Table1[[#This Row],[ACTIVE_DAYS_PER_WEEK]]&gt;=5, "High", "Low")</f>
        <v>Low</v>
      </c>
      <c r="M577" s="2">
        <v>9724</v>
      </c>
      <c r="N577" s="1">
        <v>1.9</v>
      </c>
      <c r="O577" s="1">
        <v>7447</v>
      </c>
      <c r="P577" s="2">
        <f>Table1[[#This Row],[TOTAL_TIME_STREAMED]]/24</f>
        <v>310.29166666666669</v>
      </c>
      <c r="Q577" s="2">
        <v>70900</v>
      </c>
      <c r="R577" s="2">
        <v>11400000</v>
      </c>
      <c r="S577" s="2">
        <v>274</v>
      </c>
      <c r="T577" s="1">
        <v>3.3</v>
      </c>
      <c r="U577" s="8" t="s">
        <v>23</v>
      </c>
      <c r="V577" s="8" t="s">
        <v>28</v>
      </c>
    </row>
    <row r="578" spans="1:22" x14ac:dyDescent="0.3">
      <c r="A578" s="1">
        <v>578</v>
      </c>
      <c r="B578" s="8" t="s">
        <v>773</v>
      </c>
      <c r="C578" s="8" t="s">
        <v>153</v>
      </c>
      <c r="D578" s="8" t="s">
        <v>19</v>
      </c>
      <c r="E578" s="8" t="s">
        <v>55</v>
      </c>
      <c r="F578" s="8" t="s">
        <v>64</v>
      </c>
      <c r="G578" s="3">
        <f t="shared" si="10"/>
        <v>3.098362445414847E-2</v>
      </c>
      <c r="H578" s="4">
        <f>IFERROR(Table1[[#This Row],[TOTAL_GAMES_STREAMED]] / Table1[[#This Row],[TOTAL_TIME_STREAMED]], "")</f>
        <v>1.3541021329321178E-2</v>
      </c>
      <c r="I578" s="4">
        <f>IFERROR(Table1[[#This Row],[TOTAL_FOLLOWERS]] / Table1[[#This Row],[TotalTimeStreamed_Days]], "")</f>
        <v>1945.6589078679528</v>
      </c>
      <c r="J578" s="1">
        <v>4.5999999999999996</v>
      </c>
      <c r="K578" s="2">
        <v>3680</v>
      </c>
      <c r="L578" s="8" t="str">
        <f>IF(Table1[[#This Row],[ACTIVE_DAYS_PER_WEEK]]&gt;=5, "High", "Low")</f>
        <v>High</v>
      </c>
      <c r="M578" s="2">
        <v>28381</v>
      </c>
      <c r="N578" s="1">
        <v>1.7</v>
      </c>
      <c r="O578" s="1">
        <v>11299</v>
      </c>
      <c r="P578" s="2">
        <f>Table1[[#This Row],[TOTAL_TIME_STREAMED]]/24</f>
        <v>470.79166666666669</v>
      </c>
      <c r="Q578" s="2">
        <v>916000</v>
      </c>
      <c r="R578" s="2">
        <v>70700000</v>
      </c>
      <c r="S578" s="2">
        <v>153</v>
      </c>
      <c r="T578" s="1">
        <v>6.7</v>
      </c>
      <c r="U578" s="8" t="s">
        <v>31</v>
      </c>
      <c r="V578" s="8" t="s">
        <v>31</v>
      </c>
    </row>
    <row r="579" spans="1:22" x14ac:dyDescent="0.3">
      <c r="A579" s="1">
        <v>579</v>
      </c>
      <c r="B579" s="8" t="s">
        <v>774</v>
      </c>
      <c r="C579" s="8" t="s">
        <v>36</v>
      </c>
      <c r="D579" s="8" t="s">
        <v>47</v>
      </c>
      <c r="E579" s="8" t="s">
        <v>43</v>
      </c>
      <c r="F579" s="8" t="s">
        <v>66</v>
      </c>
      <c r="G579" s="3">
        <f t="shared" si="10"/>
        <v>2.5269801980198021E-2</v>
      </c>
      <c r="H579" s="4">
        <f>IFERROR(Table1[[#This Row],[TOTAL_GAMES_STREAMED]] / Table1[[#This Row],[TOTAL_TIME_STREAMED]], "")</f>
        <v>5.4629882545752522E-4</v>
      </c>
      <c r="I579" s="4">
        <f>IFERROR(Table1[[#This Row],[TOTAL_FOLLOWERS]] / Table1[[#This Row],[TotalTimeStreamed_Days]], "")</f>
        <v>2648.4567058180828</v>
      </c>
      <c r="J579" s="1">
        <v>5.2</v>
      </c>
      <c r="K579" s="2">
        <v>6060</v>
      </c>
      <c r="L579" s="8" t="str">
        <f>IF(Table1[[#This Row],[ACTIVE_DAYS_PER_WEEK]]&gt;=5, "High", "Low")</f>
        <v>Low</v>
      </c>
      <c r="M579" s="2">
        <v>10209</v>
      </c>
      <c r="N579" s="1">
        <v>1</v>
      </c>
      <c r="O579" s="1">
        <v>3661</v>
      </c>
      <c r="P579" s="2">
        <f>Table1[[#This Row],[TOTAL_TIME_STREAMED]]/24</f>
        <v>152.54166666666666</v>
      </c>
      <c r="Q579" s="2">
        <v>404000</v>
      </c>
      <c r="R579" s="2">
        <v>6800000</v>
      </c>
      <c r="S579" s="2">
        <v>2</v>
      </c>
      <c r="T579" s="1">
        <v>3.4</v>
      </c>
      <c r="U579" s="8" t="s">
        <v>23</v>
      </c>
      <c r="V579" s="8" t="s">
        <v>28</v>
      </c>
    </row>
    <row r="580" spans="1:22" x14ac:dyDescent="0.3">
      <c r="A580" s="1">
        <v>580</v>
      </c>
      <c r="B580" s="8" t="s">
        <v>775</v>
      </c>
      <c r="C580" s="8" t="s">
        <v>776</v>
      </c>
      <c r="D580" s="8" t="s">
        <v>19</v>
      </c>
      <c r="E580" s="8" t="s">
        <v>20</v>
      </c>
      <c r="F580" s="8" t="s">
        <v>30</v>
      </c>
      <c r="G580" s="3">
        <f t="shared" si="10"/>
        <v>4.7868571428571427E-2</v>
      </c>
      <c r="H580" s="4">
        <f>IFERROR(Table1[[#This Row],[TOTAL_GAMES_STREAMED]] / Table1[[#This Row],[TOTAL_TIME_STREAMED]], "")</f>
        <v>6.1895303389504712E-2</v>
      </c>
      <c r="I580" s="4">
        <f>IFERROR(Table1[[#This Row],[TOTAL_FOLLOWERS]] / Table1[[#This Row],[TotalTimeStreamed_Days]], "")</f>
        <v>1076.440058947908</v>
      </c>
      <c r="J580" s="1">
        <v>6</v>
      </c>
      <c r="K580" s="2">
        <v>2500</v>
      </c>
      <c r="L580" s="8" t="str">
        <f>IF(Table1[[#This Row],[ACTIVE_DAYS_PER_WEEK]]&gt;=5, "High", "Low")</f>
        <v>High</v>
      </c>
      <c r="M580" s="2">
        <v>33508</v>
      </c>
      <c r="N580" s="1">
        <v>2.2999999999999998</v>
      </c>
      <c r="O580" s="1">
        <v>15607</v>
      </c>
      <c r="P580" s="2">
        <f>Table1[[#This Row],[TOTAL_TIME_STREAMED]]/24</f>
        <v>650.29166666666663</v>
      </c>
      <c r="Q580" s="2">
        <v>700000</v>
      </c>
      <c r="R580" s="2">
        <v>88700000</v>
      </c>
      <c r="S580" s="2">
        <v>966</v>
      </c>
      <c r="T580" s="1">
        <v>6.7</v>
      </c>
      <c r="U580" s="8" t="s">
        <v>34</v>
      </c>
      <c r="V580" s="8" t="s">
        <v>22</v>
      </c>
    </row>
    <row r="581" spans="1:22" x14ac:dyDescent="0.3">
      <c r="A581" s="1">
        <v>581</v>
      </c>
      <c r="B581" s="8" t="s">
        <v>777</v>
      </c>
      <c r="C581" s="8" t="s">
        <v>18</v>
      </c>
      <c r="D581" s="8" t="s">
        <v>19</v>
      </c>
      <c r="E581" s="8" t="s">
        <v>30</v>
      </c>
      <c r="F581" s="8" t="s">
        <v>20</v>
      </c>
      <c r="G581" s="3">
        <f t="shared" si="10"/>
        <v>1.3251908396946566E-2</v>
      </c>
      <c r="H581" s="4">
        <f>IFERROR(Table1[[#This Row],[TOTAL_GAMES_STREAMED]] / Table1[[#This Row],[TOTAL_TIME_STREAMED]], "")</f>
        <v>9.8126672613737739E-3</v>
      </c>
      <c r="I581" s="4">
        <f>IFERROR(Table1[[#This Row],[TOTAL_FOLLOWERS]] / Table1[[#This Row],[TotalTimeStreamed_Days]], "")</f>
        <v>1121.8554861730597</v>
      </c>
      <c r="J581" s="1">
        <v>3.7</v>
      </c>
      <c r="K581" s="2">
        <v>1580</v>
      </c>
      <c r="L581" s="8" t="str">
        <f>IF(Table1[[#This Row],[ACTIVE_DAYS_PER_WEEK]]&gt;=5, "High", "Low")</f>
        <v>High</v>
      </c>
      <c r="M581" s="2">
        <v>3472</v>
      </c>
      <c r="N581" s="1">
        <v>1.2</v>
      </c>
      <c r="O581" s="1">
        <v>5605</v>
      </c>
      <c r="P581" s="2">
        <f>Table1[[#This Row],[TOTAL_TIME_STREAMED]]/24</f>
        <v>233.54166666666666</v>
      </c>
      <c r="Q581" s="2">
        <v>262000</v>
      </c>
      <c r="R581" s="2">
        <v>5740000</v>
      </c>
      <c r="S581" s="2">
        <v>55</v>
      </c>
      <c r="T581" s="1">
        <v>5.0999999999999996</v>
      </c>
      <c r="U581" s="8" t="s">
        <v>37</v>
      </c>
      <c r="V581" s="8" t="s">
        <v>28</v>
      </c>
    </row>
    <row r="582" spans="1:22" x14ac:dyDescent="0.3">
      <c r="A582" s="1">
        <v>582</v>
      </c>
      <c r="B582" s="8" t="s">
        <v>778</v>
      </c>
      <c r="C582" s="8" t="s">
        <v>57</v>
      </c>
      <c r="D582" s="8" t="s">
        <v>19</v>
      </c>
      <c r="E582" s="8" t="s">
        <v>55</v>
      </c>
      <c r="F582" s="8" t="s">
        <v>43</v>
      </c>
      <c r="G582" s="3">
        <f t="shared" si="10"/>
        <v>1.5585937500000001E-2</v>
      </c>
      <c r="H582" s="4">
        <f>IFERROR(Table1[[#This Row],[TOTAL_GAMES_STREAMED]] / Table1[[#This Row],[TOTAL_TIME_STREAMED]], "")</f>
        <v>3.0644152595372107E-2</v>
      </c>
      <c r="I582" s="4">
        <f>IFERROR(Table1[[#This Row],[TOTAL_FOLLOWERS]] / Table1[[#This Row],[TotalTimeStreamed_Days]], "")</f>
        <v>3842.4015009380864</v>
      </c>
      <c r="J582" s="1">
        <v>5.8</v>
      </c>
      <c r="K582" s="2">
        <v>8460</v>
      </c>
      <c r="L582" s="8" t="str">
        <f>IF(Table1[[#This Row],[ACTIVE_DAYS_PER_WEEK]]&gt;=5, "High", "Low")</f>
        <v>Low</v>
      </c>
      <c r="M582" s="2">
        <v>3990</v>
      </c>
      <c r="N582" s="1">
        <v>1.3</v>
      </c>
      <c r="O582" s="1">
        <v>1599</v>
      </c>
      <c r="P582" s="2">
        <f>Table1[[#This Row],[TOTAL_TIME_STREAMED]]/24</f>
        <v>66.625</v>
      </c>
      <c r="Q582" s="2">
        <v>256000</v>
      </c>
      <c r="R582" s="2">
        <v>121000</v>
      </c>
      <c r="S582" s="2">
        <v>49</v>
      </c>
      <c r="T582" s="1">
        <v>1.1000000000000001</v>
      </c>
      <c r="U582" s="8" t="s">
        <v>27</v>
      </c>
      <c r="V582" s="8" t="s">
        <v>28</v>
      </c>
    </row>
    <row r="583" spans="1:22" x14ac:dyDescent="0.3">
      <c r="A583" s="1">
        <v>583</v>
      </c>
      <c r="B583" s="8" t="s">
        <v>779</v>
      </c>
      <c r="C583" s="8" t="s">
        <v>73</v>
      </c>
      <c r="D583" s="8" t="s">
        <v>19</v>
      </c>
      <c r="E583" s="8" t="s">
        <v>25</v>
      </c>
      <c r="F583" s="8" t="s">
        <v>78</v>
      </c>
      <c r="G583" s="3">
        <f t="shared" si="10"/>
        <v>2.2459715639810425E-2</v>
      </c>
      <c r="H583" s="4">
        <f>IFERROR(Table1[[#This Row],[TOTAL_GAMES_STREAMED]] / Table1[[#This Row],[TOTAL_TIME_STREAMED]], "")</f>
        <v>5.9822292601389992E-3</v>
      </c>
      <c r="I583" s="4">
        <f>IFERROR(Table1[[#This Row],[TOTAL_FOLLOWERS]] / Table1[[#This Row],[TotalTimeStreamed_Days]], "")</f>
        <v>445.50013196093954</v>
      </c>
      <c r="J583" s="1">
        <v>7.5</v>
      </c>
      <c r="K583" s="2">
        <v>1190</v>
      </c>
      <c r="L583" s="8" t="str">
        <f>IF(Table1[[#This Row],[ACTIVE_DAYS_PER_WEEK]]&gt;=5, "High", "Low")</f>
        <v>High</v>
      </c>
      <c r="M583" s="2">
        <v>4739</v>
      </c>
      <c r="N583" s="1">
        <v>1.7</v>
      </c>
      <c r="O583" s="1">
        <v>11367</v>
      </c>
      <c r="P583" s="2">
        <f>Table1[[#This Row],[TOTAL_TIME_STREAMED]]/24</f>
        <v>473.625</v>
      </c>
      <c r="Q583" s="2">
        <v>211000</v>
      </c>
      <c r="R583" s="2">
        <v>8410000</v>
      </c>
      <c r="S583" s="2">
        <v>68</v>
      </c>
      <c r="T583" s="1">
        <v>5.7</v>
      </c>
      <c r="U583" s="8" t="s">
        <v>28</v>
      </c>
      <c r="V583" s="8" t="s">
        <v>22</v>
      </c>
    </row>
    <row r="584" spans="1:22" x14ac:dyDescent="0.3">
      <c r="A584" s="1">
        <v>584</v>
      </c>
      <c r="B584" s="8" t="s">
        <v>780</v>
      </c>
      <c r="C584" s="8" t="s">
        <v>18</v>
      </c>
      <c r="D584" s="8" t="s">
        <v>19</v>
      </c>
      <c r="E584" s="8" t="s">
        <v>42</v>
      </c>
      <c r="F584" s="8" t="s">
        <v>373</v>
      </c>
      <c r="G584" s="3">
        <f t="shared" si="10"/>
        <v>5.4196819085487076E-2</v>
      </c>
      <c r="H584" s="4">
        <f>IFERROR(Table1[[#This Row],[TOTAL_GAMES_STREAMED]] / Table1[[#This Row],[TOTAL_TIME_STREAMED]], "")</f>
        <v>1.027526395173454E-2</v>
      </c>
      <c r="I584" s="4">
        <f>IFERROR(Table1[[#This Row],[TOTAL_FOLLOWERS]] / Table1[[#This Row],[TotalTimeStreamed_Days]], "")</f>
        <v>1138.0090497737556</v>
      </c>
      <c r="J584" s="1">
        <v>5.8</v>
      </c>
      <c r="K584" s="2">
        <v>3330</v>
      </c>
      <c r="L584" s="8" t="str">
        <f>IF(Table1[[#This Row],[ACTIVE_DAYS_PER_WEEK]]&gt;=5, "High", "Low")</f>
        <v>Low</v>
      </c>
      <c r="M584" s="2">
        <v>27261</v>
      </c>
      <c r="N584" s="1">
        <v>1.2</v>
      </c>
      <c r="O584" s="1">
        <v>10608</v>
      </c>
      <c r="P584" s="2">
        <f>Table1[[#This Row],[TOTAL_TIME_STREAMED]]/24</f>
        <v>442</v>
      </c>
      <c r="Q584" s="2">
        <v>503000</v>
      </c>
      <c r="R584" s="2">
        <v>41100000</v>
      </c>
      <c r="S584" s="2">
        <v>109</v>
      </c>
      <c r="T584" s="1">
        <v>4.8</v>
      </c>
      <c r="U584" s="8" t="s">
        <v>37</v>
      </c>
      <c r="V584" s="8" t="s">
        <v>27</v>
      </c>
    </row>
    <row r="585" spans="1:22" x14ac:dyDescent="0.3">
      <c r="A585" s="1">
        <v>585</v>
      </c>
      <c r="B585" s="8" t="s">
        <v>781</v>
      </c>
      <c r="C585" s="8" t="s">
        <v>18</v>
      </c>
      <c r="D585" s="8" t="s">
        <v>19</v>
      </c>
      <c r="E585" s="8" t="s">
        <v>43</v>
      </c>
      <c r="F585" s="8" t="s">
        <v>60</v>
      </c>
      <c r="G585" s="3">
        <f t="shared" si="10"/>
        <v>5.6884272997032642E-3</v>
      </c>
      <c r="H585" s="4">
        <f>IFERROR(Table1[[#This Row],[TOTAL_GAMES_STREAMED]] / Table1[[#This Row],[TOTAL_TIME_STREAMED]], "")</f>
        <v>2.007024586051179E-3</v>
      </c>
      <c r="I585" s="4">
        <f>IFERROR(Table1[[#This Row],[TOTAL_FOLLOWERS]] / Table1[[#This Row],[TotalTimeStreamed_Days]], "")</f>
        <v>4058.2037129954838</v>
      </c>
      <c r="J585" s="1">
        <v>3.8</v>
      </c>
      <c r="K585" s="2">
        <v>5610</v>
      </c>
      <c r="L585" s="8" t="str">
        <f>IF(Table1[[#This Row],[ACTIVE_DAYS_PER_WEEK]]&gt;=5, "High", "Low")</f>
        <v>Low</v>
      </c>
      <c r="M585" s="2">
        <v>1917</v>
      </c>
      <c r="N585" s="1">
        <v>1</v>
      </c>
      <c r="O585" s="1">
        <v>1993</v>
      </c>
      <c r="P585" s="2">
        <f>Table1[[#This Row],[TOTAL_TIME_STREAMED]]/24</f>
        <v>83.041666666666671</v>
      </c>
      <c r="Q585" s="2">
        <v>337000</v>
      </c>
      <c r="R585" s="2">
        <v>1150000</v>
      </c>
      <c r="S585" s="2">
        <v>4</v>
      </c>
      <c r="T585" s="1">
        <v>3</v>
      </c>
      <c r="U585" s="8" t="s">
        <v>37</v>
      </c>
      <c r="V585" s="8" t="s">
        <v>28</v>
      </c>
    </row>
    <row r="586" spans="1:22" x14ac:dyDescent="0.3">
      <c r="A586" s="1">
        <v>586</v>
      </c>
      <c r="B586" s="8" t="s">
        <v>782</v>
      </c>
      <c r="C586" s="8" t="s">
        <v>41</v>
      </c>
      <c r="D586" s="8" t="s">
        <v>19</v>
      </c>
      <c r="E586" s="8" t="s">
        <v>30</v>
      </c>
      <c r="F586" s="8" t="s">
        <v>217</v>
      </c>
      <c r="G586" s="3">
        <f t="shared" si="10"/>
        <v>2.1969325153374235E-2</v>
      </c>
      <c r="H586" s="4">
        <f>IFERROR(Table1[[#This Row],[TOTAL_GAMES_STREAMED]] / Table1[[#This Row],[TOTAL_TIME_STREAMED]], "")</f>
        <v>1.0566480774875257E-2</v>
      </c>
      <c r="I586" s="4">
        <f>IFERROR(Table1[[#This Row],[TOTAL_FOLLOWERS]] / Table1[[#This Row],[TotalTimeStreamed_Days]], "")</f>
        <v>2296.4484884062222</v>
      </c>
      <c r="J586" s="1">
        <v>4.0999999999999996</v>
      </c>
      <c r="K586" s="2">
        <v>3480</v>
      </c>
      <c r="L586" s="8" t="str">
        <f>IF(Table1[[#This Row],[ACTIVE_DAYS_PER_WEEK]]&gt;=5, "High", "Low")</f>
        <v>Low</v>
      </c>
      <c r="M586" s="2">
        <v>7162</v>
      </c>
      <c r="N586" s="1">
        <v>1.1000000000000001</v>
      </c>
      <c r="O586" s="1">
        <v>3407</v>
      </c>
      <c r="P586" s="2">
        <f>Table1[[#This Row],[TOTAL_TIME_STREAMED]]/24</f>
        <v>141.95833333333334</v>
      </c>
      <c r="Q586" s="2">
        <v>326000</v>
      </c>
      <c r="R586" s="2">
        <v>6660000</v>
      </c>
      <c r="S586" s="2">
        <v>36</v>
      </c>
      <c r="T586" s="1">
        <v>2.2000000000000002</v>
      </c>
      <c r="U586" s="8" t="s">
        <v>34</v>
      </c>
      <c r="V586" s="8" t="s">
        <v>28</v>
      </c>
    </row>
    <row r="587" spans="1:22" x14ac:dyDescent="0.3">
      <c r="A587" s="1">
        <v>587</v>
      </c>
      <c r="B587" s="8" t="s">
        <v>783</v>
      </c>
      <c r="C587" s="8" t="s">
        <v>153</v>
      </c>
      <c r="D587" s="8" t="s">
        <v>19</v>
      </c>
      <c r="E587" s="8" t="s">
        <v>20</v>
      </c>
      <c r="F587" s="8" t="s">
        <v>1257</v>
      </c>
      <c r="G587" s="3">
        <f t="shared" si="10"/>
        <v>4.8193979933110372E-3</v>
      </c>
      <c r="H587" s="4">
        <f>IFERROR(Table1[[#This Row],[TOTAL_GAMES_STREAMED]] / Table1[[#This Row],[TOTAL_TIME_STREAMED]], "")</f>
        <v>1.6129032258064516E-2</v>
      </c>
      <c r="I587" s="4">
        <f>IFERROR(Table1[[#This Row],[TOTAL_FOLLOWERS]] / Table1[[#This Row],[TotalTimeStreamed_Days]], "")</f>
        <v>2338.22091886608</v>
      </c>
      <c r="J587" s="1">
        <v>6.5</v>
      </c>
      <c r="K587" s="2">
        <v>6350</v>
      </c>
      <c r="L587" s="8" t="str">
        <f>IF(Table1[[#This Row],[ACTIVE_DAYS_PER_WEEK]]&gt;=5, "High", "Low")</f>
        <v>Low</v>
      </c>
      <c r="M587" s="2">
        <v>2882</v>
      </c>
      <c r="N587" s="1">
        <v>2.4</v>
      </c>
      <c r="O587" s="1">
        <v>6138</v>
      </c>
      <c r="P587" s="2">
        <f>Table1[[#This Row],[TOTAL_TIME_STREAMED]]/24</f>
        <v>255.75</v>
      </c>
      <c r="Q587" s="2">
        <v>598000</v>
      </c>
      <c r="R587" s="2">
        <v>2710000</v>
      </c>
      <c r="S587" s="2">
        <v>99</v>
      </c>
      <c r="T587" s="1">
        <v>4.5999999999999996</v>
      </c>
      <c r="U587" s="8" t="s">
        <v>27</v>
      </c>
      <c r="V587" s="8" t="s">
        <v>27</v>
      </c>
    </row>
    <row r="588" spans="1:22" x14ac:dyDescent="0.3">
      <c r="A588" s="1">
        <v>588</v>
      </c>
      <c r="B588" s="8" t="s">
        <v>784</v>
      </c>
      <c r="C588" s="8" t="s">
        <v>18</v>
      </c>
      <c r="D588" s="8" t="s">
        <v>19</v>
      </c>
      <c r="E588" s="8" t="s">
        <v>55</v>
      </c>
      <c r="F588" s="8" t="s">
        <v>785</v>
      </c>
      <c r="G588" s="3">
        <f t="shared" si="10"/>
        <v>2.1722408026755853E-2</v>
      </c>
      <c r="H588" s="4">
        <f>IFERROR(Table1[[#This Row],[TOTAL_GAMES_STREAMED]] / Table1[[#This Row],[TOTAL_TIME_STREAMED]], "")</f>
        <v>9.2017111954152877E-3</v>
      </c>
      <c r="I588" s="4">
        <f>IFERROR(Table1[[#This Row],[TOTAL_FOLLOWERS]] / Table1[[#This Row],[TotalTimeStreamed_Days]], "")</f>
        <v>579.22350472193068</v>
      </c>
      <c r="J588" s="1">
        <v>7</v>
      </c>
      <c r="K588" s="2">
        <v>1650</v>
      </c>
      <c r="L588" s="8" t="str">
        <f>IF(Table1[[#This Row],[ACTIVE_DAYS_PER_WEEK]]&gt;=5, "High", "Low")</f>
        <v>High</v>
      </c>
      <c r="M588" s="2">
        <v>6495</v>
      </c>
      <c r="N588" s="1">
        <v>1.3</v>
      </c>
      <c r="O588" s="1">
        <v>12389</v>
      </c>
      <c r="P588" s="2">
        <f>Table1[[#This Row],[TOTAL_TIME_STREAMED]]/24</f>
        <v>516.20833333333337</v>
      </c>
      <c r="Q588" s="2">
        <v>299000</v>
      </c>
      <c r="R588" s="2">
        <v>11800000</v>
      </c>
      <c r="S588" s="2">
        <v>114</v>
      </c>
      <c r="T588" s="1">
        <v>5.6</v>
      </c>
      <c r="U588" s="8" t="s">
        <v>22</v>
      </c>
      <c r="V588" s="8" t="s">
        <v>31</v>
      </c>
    </row>
    <row r="589" spans="1:22" x14ac:dyDescent="0.3">
      <c r="A589" s="1">
        <v>589</v>
      </c>
      <c r="B589" s="8" t="s">
        <v>786</v>
      </c>
      <c r="C589" s="8" t="s">
        <v>18</v>
      </c>
      <c r="D589" s="8" t="s">
        <v>19</v>
      </c>
      <c r="E589" s="8" t="s">
        <v>43</v>
      </c>
      <c r="F589" s="8" t="s">
        <v>787</v>
      </c>
      <c r="G589" s="3">
        <f t="shared" si="10"/>
        <v>8.7373737373737381E-3</v>
      </c>
      <c r="H589" s="4">
        <f>IFERROR(Table1[[#This Row],[TOTAL_GAMES_STREAMED]] / Table1[[#This Row],[TOTAL_TIME_STREAMED]], "")</f>
        <v>1.8072289156626505E-2</v>
      </c>
      <c r="I589" s="4">
        <f>IFERROR(Table1[[#This Row],[TOTAL_FOLLOWERS]] / Table1[[#This Row],[TotalTimeStreamed_Days]], "")</f>
        <v>4404.0778498609825</v>
      </c>
      <c r="J589" s="1">
        <v>3.1</v>
      </c>
      <c r="K589" s="2">
        <v>4960</v>
      </c>
      <c r="L589" s="8" t="str">
        <f>IF(Table1[[#This Row],[ACTIVE_DAYS_PER_WEEK]]&gt;=5, "High", "Low")</f>
        <v>Low</v>
      </c>
      <c r="M589" s="2">
        <v>3460</v>
      </c>
      <c r="N589" s="1">
        <v>1.1000000000000001</v>
      </c>
      <c r="O589" s="1">
        <v>2158</v>
      </c>
      <c r="P589" s="2">
        <f>Table1[[#This Row],[TOTAL_TIME_STREAMED]]/24</f>
        <v>89.916666666666671</v>
      </c>
      <c r="Q589" s="2">
        <v>396000</v>
      </c>
      <c r="R589" s="2">
        <v>276000</v>
      </c>
      <c r="S589" s="2">
        <v>39</v>
      </c>
      <c r="T589" s="1">
        <v>3.2</v>
      </c>
      <c r="U589" s="8" t="s">
        <v>28</v>
      </c>
      <c r="V589" s="8" t="s">
        <v>27</v>
      </c>
    </row>
    <row r="590" spans="1:22" x14ac:dyDescent="0.3">
      <c r="A590" s="1">
        <v>590</v>
      </c>
      <c r="B590" s="8" t="s">
        <v>788</v>
      </c>
      <c r="C590" s="8" t="s">
        <v>52</v>
      </c>
      <c r="D590" s="8" t="s">
        <v>19</v>
      </c>
      <c r="E590" s="8" t="s">
        <v>588</v>
      </c>
      <c r="G590" s="3">
        <v>0</v>
      </c>
      <c r="H590" s="4">
        <f>IFERROR(Table1[[#This Row],[TOTAL_GAMES_STREAMED]] / Table1[[#This Row],[TOTAL_TIME_STREAMED]], "")</f>
        <v>9.0909090909090905E-3</v>
      </c>
      <c r="I590" s="4">
        <f>IFERROR(Table1[[#This Row],[TOTAL_FOLLOWERS]] / Table1[[#This Row],[TotalTimeStreamed_Days]], "")</f>
        <v>0</v>
      </c>
      <c r="J590" s="1">
        <v>5.3</v>
      </c>
      <c r="K590" s="2">
        <v>0</v>
      </c>
      <c r="L590" s="8" t="str">
        <f>IF(Table1[[#This Row],[ACTIVE_DAYS_PER_WEEK]]&gt;=5, "High", "Low")</f>
        <v>Low</v>
      </c>
      <c r="M590" s="2">
        <v>0</v>
      </c>
      <c r="N590" s="1">
        <v>1</v>
      </c>
      <c r="O590" s="1">
        <v>110</v>
      </c>
      <c r="P590" s="2">
        <f>Table1[[#This Row],[TOTAL_TIME_STREAMED]]/24</f>
        <v>4.583333333333333</v>
      </c>
      <c r="Q590" s="2">
        <v>0</v>
      </c>
      <c r="R590" s="2">
        <v>0</v>
      </c>
      <c r="S590" s="2">
        <v>1</v>
      </c>
      <c r="T590" s="1">
        <v>0.4</v>
      </c>
      <c r="U590" s="8" t="s">
        <v>27</v>
      </c>
      <c r="V590" s="8" t="s">
        <v>37</v>
      </c>
    </row>
    <row r="591" spans="1:22" x14ac:dyDescent="0.3">
      <c r="A591" s="1">
        <v>591</v>
      </c>
      <c r="B591" s="8" t="s">
        <v>789</v>
      </c>
      <c r="C591" s="8" t="s">
        <v>18</v>
      </c>
      <c r="D591" s="8" t="s">
        <v>19</v>
      </c>
      <c r="E591" s="8" t="s">
        <v>58</v>
      </c>
      <c r="F591" s="8" t="s">
        <v>43</v>
      </c>
      <c r="G591" s="3">
        <f t="shared" ref="G591:G622" si="11">M591/Q591</f>
        <v>9.6890459363957601E-4</v>
      </c>
      <c r="H591" s="4">
        <f>IFERROR(Table1[[#This Row],[TOTAL_GAMES_STREAMED]] / Table1[[#This Row],[TOTAL_TIME_STREAMED]], "")</f>
        <v>9.4111134177565572E-3</v>
      </c>
      <c r="I591" s="4">
        <f>IFERROR(Table1[[#This Row],[TOTAL_FOLLOWERS]] / Table1[[#This Row],[TotalTimeStreamed_Days]], "")</f>
        <v>4700.0207598090101</v>
      </c>
      <c r="J591" s="1">
        <v>8.1</v>
      </c>
      <c r="K591" s="2">
        <v>1683</v>
      </c>
      <c r="L591" s="8" t="str">
        <f>IF(Table1[[#This Row],[ACTIVE_DAYS_PER_WEEK]]&gt;=5, "High", "Low")</f>
        <v>High</v>
      </c>
      <c r="M591" s="2">
        <v>2742</v>
      </c>
      <c r="N591" s="1">
        <v>1.7</v>
      </c>
      <c r="O591" s="1">
        <v>14451</v>
      </c>
      <c r="P591" s="2">
        <f>Table1[[#This Row],[TOTAL_TIME_STREAMED]]/24</f>
        <v>602.125</v>
      </c>
      <c r="Q591" s="2">
        <v>2830000</v>
      </c>
      <c r="R591" s="2">
        <v>46200000</v>
      </c>
      <c r="S591" s="2">
        <v>136</v>
      </c>
      <c r="T591" s="1">
        <v>5</v>
      </c>
      <c r="U591" s="8" t="s">
        <v>37</v>
      </c>
      <c r="V591" s="8" t="s">
        <v>27</v>
      </c>
    </row>
    <row r="592" spans="1:22" x14ac:dyDescent="0.3">
      <c r="A592" s="1">
        <v>592</v>
      </c>
      <c r="B592" s="8" t="s">
        <v>790</v>
      </c>
      <c r="C592" s="8" t="s">
        <v>73</v>
      </c>
      <c r="D592" s="8" t="s">
        <v>19</v>
      </c>
      <c r="E592" s="8" t="s">
        <v>91</v>
      </c>
      <c r="F592" s="8" t="s">
        <v>78</v>
      </c>
      <c r="G592" s="3">
        <f t="shared" si="11"/>
        <v>0</v>
      </c>
      <c r="H592" s="4">
        <f>IFERROR(Table1[[#This Row],[TOTAL_GAMES_STREAMED]] / Table1[[#This Row],[TOTAL_TIME_STREAMED]], "")</f>
        <v>1.6806722689075631E-3</v>
      </c>
      <c r="I592" s="4">
        <f>IFERROR(Table1[[#This Row],[TOTAL_FOLLOWERS]] / Table1[[#This Row],[TotalTimeStreamed_Days]], "")</f>
        <v>30.252100840336134</v>
      </c>
      <c r="J592" s="1">
        <v>19.8</v>
      </c>
      <c r="K592" s="2">
        <v>370</v>
      </c>
      <c r="L592" s="8" t="str">
        <f>IF(Table1[[#This Row],[ACTIVE_DAYS_PER_WEEK]]&gt;=5, "High", "Low")</f>
        <v>Low</v>
      </c>
      <c r="M592" s="2">
        <v>0</v>
      </c>
      <c r="N592" s="1">
        <v>1.8</v>
      </c>
      <c r="O592" s="1">
        <v>1190</v>
      </c>
      <c r="P592" s="2">
        <f>Table1[[#This Row],[TOTAL_TIME_STREAMED]]/24</f>
        <v>49.583333333333336</v>
      </c>
      <c r="Q592" s="2">
        <v>1500</v>
      </c>
      <c r="R592" s="2">
        <v>0</v>
      </c>
      <c r="S592" s="2">
        <v>2</v>
      </c>
      <c r="T592" s="1">
        <v>1.6</v>
      </c>
      <c r="U592" s="8" t="s">
        <v>27</v>
      </c>
      <c r="V592" s="8" t="s">
        <v>22</v>
      </c>
    </row>
    <row r="593" spans="1:22" x14ac:dyDescent="0.3">
      <c r="A593" s="1">
        <v>593</v>
      </c>
      <c r="B593" s="8" t="s">
        <v>791</v>
      </c>
      <c r="C593" s="8" t="s">
        <v>18</v>
      </c>
      <c r="D593" s="8" t="s">
        <v>19</v>
      </c>
      <c r="E593" s="8" t="s">
        <v>792</v>
      </c>
      <c r="F593" s="8" t="s">
        <v>116</v>
      </c>
      <c r="G593" s="3">
        <f t="shared" si="11"/>
        <v>4.4843049327354261E-4</v>
      </c>
      <c r="H593" s="4">
        <f>IFERROR(Table1[[#This Row],[TOTAL_GAMES_STREAMED]] / Table1[[#This Row],[TOTAL_TIME_STREAMED]], "")</f>
        <v>1.46089945574334E-2</v>
      </c>
      <c r="I593" s="4">
        <f>IFERROR(Table1[[#This Row],[TOTAL_FOLLOWERS]] / Table1[[#This Row],[TotalTimeStreamed_Days]], "")</f>
        <v>613.23403036379261</v>
      </c>
      <c r="J593" s="1">
        <v>6.1</v>
      </c>
      <c r="K593" s="2">
        <v>1850</v>
      </c>
      <c r="L593" s="8" t="str">
        <f>IF(Table1[[#This Row],[ACTIVE_DAYS_PER_WEEK]]&gt;=5, "High", "Low")</f>
        <v>Low</v>
      </c>
      <c r="M593" s="2">
        <v>40</v>
      </c>
      <c r="N593" s="1">
        <v>1.3</v>
      </c>
      <c r="O593" s="1">
        <v>3491</v>
      </c>
      <c r="P593" s="2">
        <f>Table1[[#This Row],[TOTAL_TIME_STREAMED]]/24</f>
        <v>145.45833333333334</v>
      </c>
      <c r="Q593" s="2">
        <v>89200</v>
      </c>
      <c r="R593" s="2">
        <v>7800</v>
      </c>
      <c r="S593" s="2">
        <v>51</v>
      </c>
      <c r="T593" s="1">
        <v>2</v>
      </c>
      <c r="U593" s="8" t="s">
        <v>27</v>
      </c>
      <c r="V593" s="8" t="s">
        <v>37</v>
      </c>
    </row>
    <row r="594" spans="1:22" x14ac:dyDescent="0.3">
      <c r="A594" s="1">
        <v>594</v>
      </c>
      <c r="B594" s="8" t="s">
        <v>793</v>
      </c>
      <c r="C594" s="8" t="s">
        <v>52</v>
      </c>
      <c r="D594" s="8" t="s">
        <v>19</v>
      </c>
      <c r="E594" s="8" t="s">
        <v>588</v>
      </c>
      <c r="G594" s="3">
        <f t="shared" si="11"/>
        <v>0</v>
      </c>
      <c r="H594" s="4">
        <f>IFERROR(Table1[[#This Row],[TOTAL_GAMES_STREAMED]] / Table1[[#This Row],[TOTAL_TIME_STREAMED]], "")</f>
        <v>1.6666666666666666E-2</v>
      </c>
      <c r="I594" s="4">
        <f>IFERROR(Table1[[#This Row],[TOTAL_FOLLOWERS]] / Table1[[#This Row],[TotalTimeStreamed_Days]], "")</f>
        <v>0.4</v>
      </c>
      <c r="J594" s="1">
        <v>6.3</v>
      </c>
      <c r="K594" s="2">
        <v>10</v>
      </c>
      <c r="L594" s="8" t="str">
        <f>IF(Table1[[#This Row],[ACTIVE_DAYS_PER_WEEK]]&gt;=5, "High", "Low")</f>
        <v>Low</v>
      </c>
      <c r="M594" s="2">
        <v>0</v>
      </c>
      <c r="N594" s="1">
        <v>1</v>
      </c>
      <c r="O594" s="1">
        <v>60</v>
      </c>
      <c r="P594" s="2">
        <f>Table1[[#This Row],[TOTAL_TIME_STREAMED]]/24</f>
        <v>2.5</v>
      </c>
      <c r="Q594" s="2">
        <v>1</v>
      </c>
      <c r="R594" s="2">
        <v>0</v>
      </c>
      <c r="S594" s="2">
        <v>1</v>
      </c>
      <c r="T594" s="1">
        <v>0.5</v>
      </c>
      <c r="U594" s="8" t="s">
        <v>28</v>
      </c>
      <c r="V594" s="8" t="s">
        <v>28</v>
      </c>
    </row>
    <row r="595" spans="1:22" x14ac:dyDescent="0.3">
      <c r="A595" s="1">
        <v>595</v>
      </c>
      <c r="B595" s="8" t="s">
        <v>794</v>
      </c>
      <c r="C595" s="8" t="s">
        <v>50</v>
      </c>
      <c r="D595" s="8" t="s">
        <v>19</v>
      </c>
      <c r="E595" s="8" t="s">
        <v>364</v>
      </c>
      <c r="F595" s="8" t="s">
        <v>43</v>
      </c>
      <c r="G595" s="3">
        <f t="shared" si="11"/>
        <v>2.8450549450549451E-2</v>
      </c>
      <c r="H595" s="4">
        <f>IFERROR(Table1[[#This Row],[TOTAL_GAMES_STREAMED]] / Table1[[#This Row],[TOTAL_TIME_STREAMED]], "")</f>
        <v>4.1080762718103514E-2</v>
      </c>
      <c r="I595" s="4">
        <f>IFERROR(Table1[[#This Row],[TOTAL_FOLLOWERS]] / Table1[[#This Row],[TotalTimeStreamed_Days]], "")</f>
        <v>964.73533092836624</v>
      </c>
      <c r="J595" s="1">
        <v>6</v>
      </c>
      <c r="K595" s="2">
        <v>1760</v>
      </c>
      <c r="L595" s="8" t="str">
        <f>IF(Table1[[#This Row],[ACTIVE_DAYS_PER_WEEK]]&gt;=5, "High", "Low")</f>
        <v>High</v>
      </c>
      <c r="M595" s="2">
        <v>15534</v>
      </c>
      <c r="N595" s="1">
        <v>2.1</v>
      </c>
      <c r="O595" s="1">
        <v>13583</v>
      </c>
      <c r="P595" s="2">
        <f>Table1[[#This Row],[TOTAL_TIME_STREAMED]]/24</f>
        <v>565.95833333333337</v>
      </c>
      <c r="Q595" s="2">
        <v>546000</v>
      </c>
      <c r="R595" s="2">
        <v>43400000</v>
      </c>
      <c r="S595" s="2">
        <v>558</v>
      </c>
      <c r="T595" s="1">
        <v>5.8</v>
      </c>
      <c r="U595" s="8" t="s">
        <v>27</v>
      </c>
      <c r="V595" s="8" t="s">
        <v>27</v>
      </c>
    </row>
    <row r="596" spans="1:22" x14ac:dyDescent="0.3">
      <c r="A596" s="1">
        <v>596</v>
      </c>
      <c r="B596" s="8" t="s">
        <v>795</v>
      </c>
      <c r="C596" s="8" t="s">
        <v>36</v>
      </c>
      <c r="D596" s="8" t="s">
        <v>19</v>
      </c>
      <c r="E596" s="8" t="s">
        <v>20</v>
      </c>
      <c r="F596" s="8" t="s">
        <v>796</v>
      </c>
      <c r="G596" s="3">
        <f t="shared" si="11"/>
        <v>9.0209790209790205E-4</v>
      </c>
      <c r="H596" s="4">
        <f>IFERROR(Table1[[#This Row],[TOTAL_GAMES_STREAMED]] / Table1[[#This Row],[TOTAL_TIME_STREAMED]], "")</f>
        <v>3.9962997224791859E-2</v>
      </c>
      <c r="I596" s="4">
        <f>IFERROR(Table1[[#This Row],[TOTAL_FOLLOWERS]] / Table1[[#This Row],[TotalTimeStreamed_Days]], "")</f>
        <v>2539.8704902867712</v>
      </c>
      <c r="J596" s="1">
        <v>4.4000000000000004</v>
      </c>
      <c r="K596" s="2">
        <v>4900</v>
      </c>
      <c r="L596" s="8" t="str">
        <f>IF(Table1[[#This Row],[ACTIVE_DAYS_PER_WEEK]]&gt;=5, "High", "Low")</f>
        <v>Low</v>
      </c>
      <c r="M596" s="2">
        <v>516</v>
      </c>
      <c r="N596" s="1">
        <v>2.6</v>
      </c>
      <c r="O596" s="1">
        <v>5405</v>
      </c>
      <c r="P596" s="2">
        <f>Table1[[#This Row],[TOTAL_TIME_STREAMED]]/24</f>
        <v>225.20833333333334</v>
      </c>
      <c r="Q596" s="2">
        <v>572000</v>
      </c>
      <c r="R596" s="2">
        <v>6020000</v>
      </c>
      <c r="S596" s="2">
        <v>216</v>
      </c>
      <c r="T596" s="1">
        <v>3.6</v>
      </c>
      <c r="U596" s="8" t="s">
        <v>23</v>
      </c>
      <c r="V596" s="8" t="s">
        <v>34</v>
      </c>
    </row>
    <row r="597" spans="1:22" x14ac:dyDescent="0.3">
      <c r="A597" s="1">
        <v>597</v>
      </c>
      <c r="B597" s="8" t="s">
        <v>797</v>
      </c>
      <c r="C597" s="8" t="s">
        <v>36</v>
      </c>
      <c r="D597" s="8" t="s">
        <v>19</v>
      </c>
      <c r="E597" s="8" t="s">
        <v>20</v>
      </c>
      <c r="F597" s="8" t="s">
        <v>233</v>
      </c>
      <c r="G597" s="3">
        <f t="shared" si="11"/>
        <v>0</v>
      </c>
      <c r="H597" s="4">
        <f>IFERROR(Table1[[#This Row],[TOTAL_GAMES_STREAMED]] / Table1[[#This Row],[TOTAL_TIME_STREAMED]], "")</f>
        <v>1.4214641080312722E-3</v>
      </c>
      <c r="I597" s="4">
        <f>IFERROR(Table1[[#This Row],[TOTAL_FOLLOWERS]] / Table1[[#This Row],[TotalTimeStreamed_Days]], "")</f>
        <v>2524.5202558635397</v>
      </c>
      <c r="J597" s="1">
        <v>6.2</v>
      </c>
      <c r="K597" s="2">
        <v>6160</v>
      </c>
      <c r="L597" s="8" t="str">
        <f>IF(Table1[[#This Row],[ACTIVE_DAYS_PER_WEEK]]&gt;=5, "High", "Low")</f>
        <v>Low</v>
      </c>
      <c r="M597" s="2">
        <v>0</v>
      </c>
      <c r="N597" s="1">
        <v>1</v>
      </c>
      <c r="O597" s="1">
        <v>1407</v>
      </c>
      <c r="P597" s="2">
        <f>Table1[[#This Row],[TOTAL_TIME_STREAMED]]/24</f>
        <v>58.625</v>
      </c>
      <c r="Q597" s="2">
        <v>148000</v>
      </c>
      <c r="R597" s="2">
        <v>0</v>
      </c>
      <c r="S597" s="2">
        <v>2</v>
      </c>
      <c r="T597" s="1">
        <v>4.5999999999999996</v>
      </c>
      <c r="U597" s="8" t="s">
        <v>37</v>
      </c>
      <c r="V597" s="8" t="s">
        <v>28</v>
      </c>
    </row>
    <row r="598" spans="1:22" x14ac:dyDescent="0.3">
      <c r="A598" s="1">
        <v>598</v>
      </c>
      <c r="B598" s="8" t="s">
        <v>798</v>
      </c>
      <c r="C598" s="8" t="s">
        <v>36</v>
      </c>
      <c r="D598" s="8" t="s">
        <v>19</v>
      </c>
      <c r="E598" s="8" t="s">
        <v>20</v>
      </c>
      <c r="F598" s="8" t="s">
        <v>543</v>
      </c>
      <c r="G598" s="3">
        <f t="shared" si="11"/>
        <v>5.1818181818181815E-3</v>
      </c>
      <c r="H598" s="4">
        <f>IFERROR(Table1[[#This Row],[TOTAL_GAMES_STREAMED]] / Table1[[#This Row],[TOTAL_TIME_STREAMED]], "")</f>
        <v>6.7519333729922665E-2</v>
      </c>
      <c r="I598" s="4">
        <f>IFERROR(Table1[[#This Row],[TOTAL_FOLLOWERS]] / Table1[[#This Row],[TotalTimeStreamed_Days]], "")</f>
        <v>2355.7406305770373</v>
      </c>
      <c r="J598" s="1">
        <v>4.2</v>
      </c>
      <c r="K598" s="2">
        <v>4250</v>
      </c>
      <c r="L598" s="8" t="str">
        <f>IF(Table1[[#This Row],[ACTIVE_DAYS_PER_WEEK]]&gt;=5, "High", "Low")</f>
        <v>High</v>
      </c>
      <c r="M598" s="2">
        <v>1710</v>
      </c>
      <c r="N598" s="1">
        <v>2.2000000000000002</v>
      </c>
      <c r="O598" s="1">
        <v>3362</v>
      </c>
      <c r="P598" s="2">
        <f>Table1[[#This Row],[TOTAL_TIME_STREAMED]]/24</f>
        <v>140.08333333333334</v>
      </c>
      <c r="Q598" s="2">
        <v>330000</v>
      </c>
      <c r="R598" s="2">
        <v>133000</v>
      </c>
      <c r="S598" s="2">
        <v>227</v>
      </c>
      <c r="T598" s="1">
        <v>5.6</v>
      </c>
      <c r="U598" s="8" t="s">
        <v>27</v>
      </c>
      <c r="V598" s="8" t="s">
        <v>23</v>
      </c>
    </row>
    <row r="599" spans="1:22" x14ac:dyDescent="0.3">
      <c r="A599" s="1">
        <v>599</v>
      </c>
      <c r="B599" s="8" t="s">
        <v>799</v>
      </c>
      <c r="C599" s="8" t="s">
        <v>36</v>
      </c>
      <c r="D599" s="8" t="s">
        <v>19</v>
      </c>
      <c r="E599" s="8" t="s">
        <v>307</v>
      </c>
      <c r="F599" s="8" t="s">
        <v>226</v>
      </c>
      <c r="G599" s="3">
        <f t="shared" si="11"/>
        <v>1.0888888888888889E-4</v>
      </c>
      <c r="H599" s="4">
        <f>IFERROR(Table1[[#This Row],[TOTAL_GAMES_STREAMED]] / Table1[[#This Row],[TOTAL_TIME_STREAMED]], "")</f>
        <v>1.1153427638737758E-2</v>
      </c>
      <c r="I599" s="4">
        <f>IFERROR(Table1[[#This Row],[TOTAL_FOLLOWERS]] / Table1[[#This Row],[TotalTimeStreamed_Days]], "")</f>
        <v>979.32535364526655</v>
      </c>
      <c r="J599" s="1">
        <v>6.3</v>
      </c>
      <c r="K599" s="2">
        <v>2690</v>
      </c>
      <c r="L599" s="8" t="str">
        <f>IF(Table1[[#This Row],[ACTIVE_DAYS_PER_WEEK]]&gt;=5, "High", "Low")</f>
        <v>Low</v>
      </c>
      <c r="M599" s="2">
        <v>49</v>
      </c>
      <c r="N599" s="1">
        <v>1.9</v>
      </c>
      <c r="O599" s="1">
        <v>11028</v>
      </c>
      <c r="P599" s="2">
        <f>Table1[[#This Row],[TOTAL_TIME_STREAMED]]/24</f>
        <v>459.5</v>
      </c>
      <c r="Q599" s="2">
        <v>450000</v>
      </c>
      <c r="R599" s="2">
        <v>8170000</v>
      </c>
      <c r="S599" s="2">
        <v>123</v>
      </c>
      <c r="T599" s="1">
        <v>4.4000000000000004</v>
      </c>
      <c r="U599" s="8" t="s">
        <v>22</v>
      </c>
      <c r="V599" s="8" t="s">
        <v>37</v>
      </c>
    </row>
    <row r="600" spans="1:22" x14ac:dyDescent="0.3">
      <c r="A600" s="1">
        <v>600</v>
      </c>
      <c r="B600" s="8" t="s">
        <v>800</v>
      </c>
      <c r="C600" s="8" t="s">
        <v>18</v>
      </c>
      <c r="D600" s="8" t="s">
        <v>19</v>
      </c>
      <c r="E600" s="8" t="s">
        <v>102</v>
      </c>
      <c r="F600" s="8" t="s">
        <v>801</v>
      </c>
      <c r="G600" s="3">
        <f t="shared" si="11"/>
        <v>2.1236533957845433E-2</v>
      </c>
      <c r="H600" s="4">
        <f>IFERROR(Table1[[#This Row],[TOTAL_GAMES_STREAMED]] / Table1[[#This Row],[TOTAL_TIME_STREAMED]], "")</f>
        <v>0.78787878787878785</v>
      </c>
      <c r="I600" s="4">
        <f>IFERROR(Table1[[#This Row],[TOTAL_FOLLOWERS]] / Table1[[#This Row],[TotalTimeStreamed_Days]], "")</f>
        <v>51757.57575757576</v>
      </c>
      <c r="J600" s="1">
        <v>7.8</v>
      </c>
      <c r="K600" s="2">
        <v>1500</v>
      </c>
      <c r="L600" s="8" t="str">
        <f>IF(Table1[[#This Row],[ACTIVE_DAYS_PER_WEEK]]&gt;=5, "High", "Low")</f>
        <v>High</v>
      </c>
      <c r="M600" s="2">
        <v>9068</v>
      </c>
      <c r="N600" s="1">
        <v>1.3</v>
      </c>
      <c r="O600" s="1">
        <v>198</v>
      </c>
      <c r="P600" s="2">
        <f>Table1[[#This Row],[TOTAL_TIME_STREAMED]]/24</f>
        <v>8.25</v>
      </c>
      <c r="Q600" s="2">
        <v>427000</v>
      </c>
      <c r="R600" s="2">
        <v>25800000</v>
      </c>
      <c r="S600" s="2">
        <v>156</v>
      </c>
      <c r="T600" s="1">
        <v>6.6</v>
      </c>
      <c r="U600" s="8" t="s">
        <v>37</v>
      </c>
      <c r="V600" s="8" t="s">
        <v>37</v>
      </c>
    </row>
    <row r="601" spans="1:22" x14ac:dyDescent="0.3">
      <c r="A601" s="1">
        <v>601</v>
      </c>
      <c r="B601" s="8" t="s">
        <v>802</v>
      </c>
      <c r="C601" s="8" t="s">
        <v>18</v>
      </c>
      <c r="D601" s="8" t="s">
        <v>19</v>
      </c>
      <c r="E601" s="8" t="s">
        <v>803</v>
      </c>
      <c r="F601" s="8" t="s">
        <v>804</v>
      </c>
      <c r="G601" s="3">
        <f t="shared" si="11"/>
        <v>4.0973856209150325E-2</v>
      </c>
      <c r="H601" s="4">
        <f>IFERROR(Table1[[#This Row],[TOTAL_GAMES_STREAMED]] / Table1[[#This Row],[TOTAL_TIME_STREAMED]], "")</f>
        <v>1.9230769230769232E-2</v>
      </c>
      <c r="I601" s="4">
        <f>IFERROR(Table1[[#This Row],[TOTAL_FOLLOWERS]] / Table1[[#This Row],[TotalTimeStreamed_Days]], "")</f>
        <v>177.87250532842472</v>
      </c>
      <c r="J601" s="1">
        <v>8.4</v>
      </c>
      <c r="K601" s="2">
        <v>280</v>
      </c>
      <c r="L601" s="8" t="str">
        <f>IF(Table1[[#This Row],[ACTIVE_DAYS_PER_WEEK]]&gt;=5, "High", "Low")</f>
        <v>High</v>
      </c>
      <c r="M601" s="2">
        <v>6269</v>
      </c>
      <c r="N601" s="1">
        <v>1.4</v>
      </c>
      <c r="O601" s="1">
        <v>20644</v>
      </c>
      <c r="P601" s="2">
        <f>Table1[[#This Row],[TOTAL_TIME_STREAMED]]/24</f>
        <v>860.16666666666663</v>
      </c>
      <c r="Q601" s="2">
        <v>153000</v>
      </c>
      <c r="R601" s="2">
        <v>26900000</v>
      </c>
      <c r="S601" s="2">
        <v>397</v>
      </c>
      <c r="T601" s="1">
        <v>6.3</v>
      </c>
      <c r="U601" s="8" t="s">
        <v>27</v>
      </c>
      <c r="V601" s="8" t="s">
        <v>27</v>
      </c>
    </row>
    <row r="602" spans="1:22" x14ac:dyDescent="0.3">
      <c r="A602" s="1">
        <v>602</v>
      </c>
      <c r="B602" s="8" t="s">
        <v>805</v>
      </c>
      <c r="C602" s="8" t="s">
        <v>73</v>
      </c>
      <c r="D602" s="8" t="s">
        <v>19</v>
      </c>
      <c r="E602" s="8" t="s">
        <v>1257</v>
      </c>
      <c r="F602" s="8" t="s">
        <v>20</v>
      </c>
      <c r="G602" s="3">
        <f t="shared" si="11"/>
        <v>3.6505460218408739E-4</v>
      </c>
      <c r="H602" s="4">
        <f>IFERROR(Table1[[#This Row],[TOTAL_GAMES_STREAMED]] / Table1[[#This Row],[TOTAL_TIME_STREAMED]], "")</f>
        <v>1.5881913303437967E-2</v>
      </c>
      <c r="I602" s="4">
        <f>IFERROR(Table1[[#This Row],[TOTAL_FOLLOWERS]] / Table1[[#This Row],[TotalTimeStreamed_Days]], "")</f>
        <v>958.14648729446935</v>
      </c>
      <c r="J602" s="1">
        <v>15.4</v>
      </c>
      <c r="K602" s="2">
        <v>5940</v>
      </c>
      <c r="L602" s="8" t="str">
        <f>IF(Table1[[#This Row],[ACTIVE_DAYS_PER_WEEK]]&gt;=5, "High", "Low")</f>
        <v>High</v>
      </c>
      <c r="M602" s="2">
        <v>234</v>
      </c>
      <c r="N602" s="1">
        <v>2.7</v>
      </c>
      <c r="O602" s="1">
        <v>16056</v>
      </c>
      <c r="P602" s="2">
        <f>Table1[[#This Row],[TOTAL_TIME_STREAMED]]/24</f>
        <v>669</v>
      </c>
      <c r="Q602" s="2">
        <v>641000</v>
      </c>
      <c r="R602" s="2">
        <v>25300000</v>
      </c>
      <c r="S602" s="2">
        <v>255</v>
      </c>
      <c r="T602" s="1">
        <v>5.5</v>
      </c>
      <c r="U602" s="8" t="s">
        <v>31</v>
      </c>
      <c r="V602" s="8" t="s">
        <v>22</v>
      </c>
    </row>
    <row r="603" spans="1:22" x14ac:dyDescent="0.3">
      <c r="A603" s="1">
        <v>603</v>
      </c>
      <c r="B603" s="8" t="s">
        <v>806</v>
      </c>
      <c r="C603" s="8" t="s">
        <v>18</v>
      </c>
      <c r="D603" s="8" t="s">
        <v>19</v>
      </c>
      <c r="E603" s="8" t="s">
        <v>30</v>
      </c>
      <c r="F603" s="8" t="s">
        <v>42</v>
      </c>
      <c r="G603" s="3">
        <f t="shared" si="11"/>
        <v>2.291534090909091E-2</v>
      </c>
      <c r="H603" s="4">
        <f>IFERROR(Table1[[#This Row],[TOTAL_GAMES_STREAMED]] / Table1[[#This Row],[TOTAL_TIME_STREAMED]], "")</f>
        <v>1.3637490701710886E-2</v>
      </c>
      <c r="I603" s="4">
        <f>IFERROR(Table1[[#This Row],[TOTAL_FOLLOWERS]] / Table1[[#This Row],[TotalTimeStreamed_Days]], "")</f>
        <v>2094.718571782792</v>
      </c>
      <c r="J603" s="1">
        <v>8.6999999999999993</v>
      </c>
      <c r="K603" s="2">
        <v>3980</v>
      </c>
      <c r="L603" s="8" t="str">
        <f>IF(Table1[[#This Row],[ACTIVE_DAYS_PER_WEEK]]&gt;=5, "High", "Low")</f>
        <v>High</v>
      </c>
      <c r="M603" s="2">
        <v>40331</v>
      </c>
      <c r="N603" s="1">
        <v>2.2000000000000002</v>
      </c>
      <c r="O603" s="1">
        <v>20165</v>
      </c>
      <c r="P603" s="2">
        <f>Table1[[#This Row],[TOTAL_TIME_STREAMED]]/24</f>
        <v>840.20833333333337</v>
      </c>
      <c r="Q603" s="2">
        <v>1760000</v>
      </c>
      <c r="R603" s="2">
        <v>141000000</v>
      </c>
      <c r="S603" s="2">
        <v>275</v>
      </c>
      <c r="T603" s="1">
        <v>5.9</v>
      </c>
      <c r="U603" s="8" t="s">
        <v>31</v>
      </c>
      <c r="V603" s="8" t="s">
        <v>34</v>
      </c>
    </row>
    <row r="604" spans="1:22" x14ac:dyDescent="0.3">
      <c r="A604" s="1">
        <v>604</v>
      </c>
      <c r="B604" s="8" t="s">
        <v>807</v>
      </c>
      <c r="C604" s="8" t="s">
        <v>18</v>
      </c>
      <c r="D604" s="8" t="s">
        <v>19</v>
      </c>
      <c r="E604" s="8" t="s">
        <v>277</v>
      </c>
      <c r="F604" s="8" t="s">
        <v>808</v>
      </c>
      <c r="G604" s="3">
        <f t="shared" si="11"/>
        <v>5.884083769633508E-2</v>
      </c>
      <c r="H604" s="4">
        <f>IFERROR(Table1[[#This Row],[TOTAL_GAMES_STREAMED]] / Table1[[#This Row],[TOTAL_TIME_STREAMED]], "")</f>
        <v>8.8336577331935926E-3</v>
      </c>
      <c r="I604" s="4">
        <f>IFERROR(Table1[[#This Row],[TOTAL_FOLLOWERS]] / Table1[[#This Row],[TotalTimeStreamed_Days]], "")</f>
        <v>6863.3028896541391</v>
      </c>
      <c r="J604" s="1">
        <v>4.7</v>
      </c>
      <c r="K604" s="2">
        <v>1239</v>
      </c>
      <c r="L604" s="8" t="str">
        <f>IF(Table1[[#This Row],[ACTIVE_DAYS_PER_WEEK]]&gt;=5, "High", "Low")</f>
        <v>Low</v>
      </c>
      <c r="M604" s="2">
        <v>112386</v>
      </c>
      <c r="N604" s="1">
        <v>1.2</v>
      </c>
      <c r="O604" s="1">
        <v>6679</v>
      </c>
      <c r="P604" s="2">
        <f>Table1[[#This Row],[TOTAL_TIME_STREAMED]]/24</f>
        <v>278.29166666666669</v>
      </c>
      <c r="Q604" s="2">
        <v>1910000</v>
      </c>
      <c r="R604" s="2">
        <v>175000000</v>
      </c>
      <c r="S604" s="2">
        <v>59</v>
      </c>
      <c r="T604" s="1">
        <v>4</v>
      </c>
      <c r="U604" s="8" t="s">
        <v>27</v>
      </c>
      <c r="V604" s="8" t="s">
        <v>27</v>
      </c>
    </row>
    <row r="605" spans="1:22" x14ac:dyDescent="0.3">
      <c r="A605" s="1">
        <v>605</v>
      </c>
      <c r="B605" s="8" t="s">
        <v>809</v>
      </c>
      <c r="C605" s="8" t="s">
        <v>73</v>
      </c>
      <c r="D605" s="8" t="s">
        <v>19</v>
      </c>
      <c r="E605" s="8" t="s">
        <v>20</v>
      </c>
      <c r="F605" s="8" t="s">
        <v>39</v>
      </c>
      <c r="G605" s="3">
        <f t="shared" si="11"/>
        <v>1.6326194398682044E-2</v>
      </c>
      <c r="H605" s="4">
        <f>IFERROR(Table1[[#This Row],[TOTAL_GAMES_STREAMED]] / Table1[[#This Row],[TOTAL_TIME_STREAMED]], "")</f>
        <v>1.615798922800718E-2</v>
      </c>
      <c r="I605" s="4">
        <f>IFERROR(Table1[[#This Row],[TOTAL_FOLLOWERS]] / Table1[[#This Row],[TotalTimeStreamed_Days]], "")</f>
        <v>3269.2998204667865</v>
      </c>
      <c r="J605" s="1">
        <v>3.5</v>
      </c>
      <c r="K605" s="2">
        <v>4730</v>
      </c>
      <c r="L605" s="8" t="str">
        <f>IF(Table1[[#This Row],[ACTIVE_DAYS_PER_WEEK]]&gt;=5, "High", "Low")</f>
        <v>High</v>
      </c>
      <c r="M605" s="2">
        <v>9910</v>
      </c>
      <c r="N605" s="1">
        <v>1.6</v>
      </c>
      <c r="O605" s="1">
        <v>4456</v>
      </c>
      <c r="P605" s="2">
        <f>Table1[[#This Row],[TOTAL_TIME_STREAMED]]/24</f>
        <v>185.66666666666666</v>
      </c>
      <c r="Q605" s="2">
        <v>607000</v>
      </c>
      <c r="R605" s="2">
        <v>1270000</v>
      </c>
      <c r="S605" s="2">
        <v>72</v>
      </c>
      <c r="T605" s="1">
        <v>5.5</v>
      </c>
      <c r="U605" s="8" t="s">
        <v>28</v>
      </c>
      <c r="V605" s="8" t="s">
        <v>34</v>
      </c>
    </row>
    <row r="606" spans="1:22" x14ac:dyDescent="0.3">
      <c r="A606" s="1">
        <v>606</v>
      </c>
      <c r="B606" s="8" t="s">
        <v>810</v>
      </c>
      <c r="C606" s="8" t="s">
        <v>18</v>
      </c>
      <c r="D606" s="8" t="s">
        <v>19</v>
      </c>
      <c r="E606" s="8" t="s">
        <v>39</v>
      </c>
      <c r="F606" s="8" t="s">
        <v>548</v>
      </c>
      <c r="G606" s="3">
        <f t="shared" si="11"/>
        <v>7.971428571428572E-3</v>
      </c>
      <c r="H606" s="4">
        <f>IFERROR(Table1[[#This Row],[TOTAL_GAMES_STREAMED]] / Table1[[#This Row],[TOTAL_TIME_STREAMED]], "")</f>
        <v>1.2861736334405145E-3</v>
      </c>
      <c r="I606" s="4">
        <f>IFERROR(Table1[[#This Row],[TOTAL_FOLLOWERS]] / Table1[[#This Row],[TotalTimeStreamed_Days]], "")</f>
        <v>1350.4823151125402</v>
      </c>
      <c r="J606" s="1">
        <v>2.6</v>
      </c>
      <c r="K606" s="2">
        <v>1401</v>
      </c>
      <c r="L606" s="8" t="str">
        <f>IF(Table1[[#This Row],[ACTIVE_DAYS_PER_WEEK]]&gt;=5, "High", "Low")</f>
        <v>Low</v>
      </c>
      <c r="M606" s="2">
        <v>4185</v>
      </c>
      <c r="N606" s="1">
        <v>1</v>
      </c>
      <c r="O606" s="1">
        <v>9330</v>
      </c>
      <c r="P606" s="2">
        <f>Table1[[#This Row],[TOTAL_TIME_STREAMED]]/24</f>
        <v>388.75</v>
      </c>
      <c r="Q606" s="2">
        <v>525000</v>
      </c>
      <c r="R606" s="2">
        <v>1640000</v>
      </c>
      <c r="S606" s="2">
        <v>12</v>
      </c>
      <c r="T606" s="1">
        <v>0.9</v>
      </c>
      <c r="U606" s="8" t="s">
        <v>23</v>
      </c>
      <c r="V606" s="8" t="s">
        <v>31</v>
      </c>
    </row>
    <row r="607" spans="1:22" x14ac:dyDescent="0.3">
      <c r="A607" s="1">
        <v>607</v>
      </c>
      <c r="B607" s="8" t="s">
        <v>811</v>
      </c>
      <c r="C607" s="8" t="s">
        <v>18</v>
      </c>
      <c r="D607" s="8" t="s">
        <v>19</v>
      </c>
      <c r="E607" s="8" t="s">
        <v>1257</v>
      </c>
      <c r="F607" s="8" t="s">
        <v>43</v>
      </c>
      <c r="G607" s="3">
        <f t="shared" si="11"/>
        <v>2.1535836177474402E-3</v>
      </c>
      <c r="H607" s="4">
        <f>IFERROR(Table1[[#This Row],[TOTAL_GAMES_STREAMED]] / Table1[[#This Row],[TOTAL_TIME_STREAMED]], "")</f>
        <v>7.8541983076589276E-3</v>
      </c>
      <c r="I607" s="4">
        <f>IFERROR(Table1[[#This Row],[TOTAL_FOLLOWERS]] / Table1[[#This Row],[TotalTimeStreamed_Days]], "")</f>
        <v>915.42633977001515</v>
      </c>
      <c r="J607" s="1">
        <v>8.6999999999999993</v>
      </c>
      <c r="K607" s="2">
        <v>1960</v>
      </c>
      <c r="L607" s="8" t="str">
        <f>IF(Table1[[#This Row],[ACTIVE_DAYS_PER_WEEK]]&gt;=5, "High", "Low")</f>
        <v>High</v>
      </c>
      <c r="M607" s="2">
        <v>1893</v>
      </c>
      <c r="N607" s="1">
        <v>1.4</v>
      </c>
      <c r="O607" s="1">
        <v>23045</v>
      </c>
      <c r="P607" s="2">
        <f>Table1[[#This Row],[TOTAL_TIME_STREAMED]]/24</f>
        <v>960.20833333333337</v>
      </c>
      <c r="Q607" s="2">
        <v>879000</v>
      </c>
      <c r="R607" s="2">
        <v>73400000</v>
      </c>
      <c r="S607" s="2">
        <v>181</v>
      </c>
      <c r="T607" s="1">
        <v>6.7</v>
      </c>
      <c r="U607" s="8" t="s">
        <v>27</v>
      </c>
      <c r="V607" s="8" t="s">
        <v>28</v>
      </c>
    </row>
    <row r="608" spans="1:22" x14ac:dyDescent="0.3">
      <c r="A608" s="1">
        <v>608</v>
      </c>
      <c r="B608" s="8" t="s">
        <v>812</v>
      </c>
      <c r="C608" s="8" t="s">
        <v>18</v>
      </c>
      <c r="D608" s="8" t="s">
        <v>19</v>
      </c>
      <c r="E608" s="8" t="s">
        <v>213</v>
      </c>
      <c r="F608" s="8" t="s">
        <v>66</v>
      </c>
      <c r="G608" s="3">
        <f t="shared" si="11"/>
        <v>14.8032</v>
      </c>
      <c r="H608" s="4">
        <f>IFERROR(Table1[[#This Row],[TOTAL_GAMES_STREAMED]] / Table1[[#This Row],[TOTAL_TIME_STREAMED]], "")</f>
        <v>2.0408163265306124E-3</v>
      </c>
      <c r="I608" s="4">
        <f>IFERROR(Table1[[#This Row],[TOTAL_FOLLOWERS]] / Table1[[#This Row],[TotalTimeStreamed_Days]], "")</f>
        <v>61.224489795918366</v>
      </c>
      <c r="J608" s="1">
        <v>4.3</v>
      </c>
      <c r="K608" s="2">
        <v>1080</v>
      </c>
      <c r="L608" s="8" t="str">
        <f>IF(Table1[[#This Row],[ACTIVE_DAYS_PER_WEEK]]&gt;=5, "High", "Low")</f>
        <v>Low</v>
      </c>
      <c r="M608" s="2">
        <v>37008</v>
      </c>
      <c r="N608" s="1">
        <v>1.1000000000000001</v>
      </c>
      <c r="O608" s="1">
        <v>980</v>
      </c>
      <c r="P608" s="2">
        <f>Table1[[#This Row],[TOTAL_TIME_STREAMED]]/24</f>
        <v>40.833333333333336</v>
      </c>
      <c r="Q608" s="2">
        <v>2500</v>
      </c>
      <c r="R608" s="2">
        <v>852000</v>
      </c>
      <c r="S608" s="2">
        <v>2</v>
      </c>
      <c r="T608" s="1">
        <v>0.1</v>
      </c>
      <c r="U608" s="8" t="s">
        <v>37</v>
      </c>
      <c r="V608" s="8" t="s">
        <v>37</v>
      </c>
    </row>
    <row r="609" spans="1:22" x14ac:dyDescent="0.3">
      <c r="A609" s="1">
        <v>609</v>
      </c>
      <c r="B609" s="8" t="s">
        <v>813</v>
      </c>
      <c r="C609" s="8" t="s">
        <v>18</v>
      </c>
      <c r="D609" s="8" t="s">
        <v>19</v>
      </c>
      <c r="E609" s="8" t="s">
        <v>30</v>
      </c>
      <c r="F609" s="8" t="s">
        <v>814</v>
      </c>
      <c r="G609" s="3">
        <f t="shared" si="11"/>
        <v>3.3220543806646526E-2</v>
      </c>
      <c r="H609" s="4">
        <f>IFERROR(Table1[[#This Row],[TOTAL_GAMES_STREAMED]] / Table1[[#This Row],[TOTAL_TIME_STREAMED]], "")</f>
        <v>3.1060094530722483E-2</v>
      </c>
      <c r="I609" s="4">
        <f>IFERROR(Table1[[#This Row],[TOTAL_FOLLOWERS]] / Table1[[#This Row],[TotalTimeStreamed_Days]], "")</f>
        <v>487.63120741513723</v>
      </c>
      <c r="J609" s="1">
        <v>7</v>
      </c>
      <c r="K609" s="2">
        <v>930</v>
      </c>
      <c r="L609" s="8" t="str">
        <f>IF(Table1[[#This Row],[ACTIVE_DAYS_PER_WEEK]]&gt;=5, "High", "Low")</f>
        <v>High</v>
      </c>
      <c r="M609" s="2">
        <v>10996</v>
      </c>
      <c r="N609" s="1">
        <v>1.7</v>
      </c>
      <c r="O609" s="1">
        <v>16291</v>
      </c>
      <c r="P609" s="2">
        <f>Table1[[#This Row],[TOTAL_TIME_STREAMED]]/24</f>
        <v>678.79166666666663</v>
      </c>
      <c r="Q609" s="2">
        <v>331000</v>
      </c>
      <c r="R609" s="2">
        <v>26800000</v>
      </c>
      <c r="S609" s="2">
        <v>506</v>
      </c>
      <c r="T609" s="1">
        <v>5.9</v>
      </c>
      <c r="U609" s="8" t="s">
        <v>31</v>
      </c>
      <c r="V609" s="8" t="s">
        <v>27</v>
      </c>
    </row>
    <row r="610" spans="1:22" x14ac:dyDescent="0.3">
      <c r="A610" s="1">
        <v>610</v>
      </c>
      <c r="B610" s="8" t="s">
        <v>815</v>
      </c>
      <c r="C610" s="8" t="s">
        <v>73</v>
      </c>
      <c r="D610" s="8" t="s">
        <v>19</v>
      </c>
      <c r="E610" s="8" t="s">
        <v>78</v>
      </c>
      <c r="G610" s="3">
        <f t="shared" si="11"/>
        <v>0</v>
      </c>
      <c r="H610" s="4">
        <f>IFERROR(Table1[[#This Row],[TOTAL_GAMES_STREAMED]] / Table1[[#This Row],[TOTAL_TIME_STREAMED]], "")</f>
        <v>1.7857142857142857E-3</v>
      </c>
      <c r="I610" s="4">
        <f>IFERROR(Table1[[#This Row],[TOTAL_FOLLOWERS]] / Table1[[#This Row],[TotalTimeStreamed_Days]], "")</f>
        <v>4.2857142857142858E-2</v>
      </c>
      <c r="J610" s="1">
        <v>14.1</v>
      </c>
      <c r="K610" s="2">
        <v>4240</v>
      </c>
      <c r="L610" s="8" t="str">
        <f>IF(Table1[[#This Row],[ACTIVE_DAYS_PER_WEEK]]&gt;=5, "High", "Low")</f>
        <v>Low</v>
      </c>
      <c r="M610" s="2">
        <v>0</v>
      </c>
      <c r="N610" s="1">
        <v>1</v>
      </c>
      <c r="O610" s="1">
        <v>560</v>
      </c>
      <c r="P610" s="2">
        <f>Table1[[#This Row],[TOTAL_TIME_STREAMED]]/24</f>
        <v>23.333333333333332</v>
      </c>
      <c r="Q610" s="2">
        <v>1</v>
      </c>
      <c r="R610" s="2">
        <v>0</v>
      </c>
      <c r="S610" s="2">
        <v>1</v>
      </c>
      <c r="T610" s="1">
        <v>2.2999999999999998</v>
      </c>
      <c r="U610" s="8" t="s">
        <v>37</v>
      </c>
      <c r="V610" s="8" t="s">
        <v>31</v>
      </c>
    </row>
    <row r="611" spans="1:22" x14ac:dyDescent="0.3">
      <c r="A611" s="1">
        <v>611</v>
      </c>
      <c r="B611" s="8" t="s">
        <v>816</v>
      </c>
      <c r="C611" s="8" t="s">
        <v>52</v>
      </c>
      <c r="D611" s="8" t="s">
        <v>19</v>
      </c>
      <c r="E611" s="8" t="s">
        <v>20</v>
      </c>
      <c r="F611" s="8" t="s">
        <v>53</v>
      </c>
      <c r="G611" s="3">
        <f t="shared" si="11"/>
        <v>1.8933712121212122E-2</v>
      </c>
      <c r="H611" s="4">
        <f>IFERROR(Table1[[#This Row],[TOTAL_GAMES_STREAMED]] / Table1[[#This Row],[TOTAL_TIME_STREAMED]], "")</f>
        <v>2.1865027774494741E-2</v>
      </c>
      <c r="I611" s="4">
        <f>IFERROR(Table1[[#This Row],[TOTAL_FOLLOWERS]] / Table1[[#This Row],[TotalTimeStreamed_Days]], "")</f>
        <v>1497.6953078832289</v>
      </c>
      <c r="J611" s="1">
        <v>3.9</v>
      </c>
      <c r="K611" s="2">
        <v>2710</v>
      </c>
      <c r="L611" s="8" t="str">
        <f>IF(Table1[[#This Row],[ACTIVE_DAYS_PER_WEEK]]&gt;=5, "High", "Low")</f>
        <v>High</v>
      </c>
      <c r="M611" s="2">
        <v>9997</v>
      </c>
      <c r="N611" s="1">
        <v>2</v>
      </c>
      <c r="O611" s="1">
        <v>8461</v>
      </c>
      <c r="P611" s="2">
        <f>Table1[[#This Row],[TOTAL_TIME_STREAMED]]/24</f>
        <v>352.54166666666669</v>
      </c>
      <c r="Q611" s="2">
        <v>528000</v>
      </c>
      <c r="R611" s="2">
        <v>20100000</v>
      </c>
      <c r="S611" s="2">
        <v>185</v>
      </c>
      <c r="T611" s="1">
        <v>5.3</v>
      </c>
      <c r="U611" s="8" t="s">
        <v>37</v>
      </c>
      <c r="V611" s="8" t="s">
        <v>27</v>
      </c>
    </row>
    <row r="612" spans="1:22" x14ac:dyDescent="0.3">
      <c r="A612" s="1">
        <v>612</v>
      </c>
      <c r="B612" s="8" t="s">
        <v>817</v>
      </c>
      <c r="C612" s="8" t="s">
        <v>52</v>
      </c>
      <c r="D612" s="8" t="s">
        <v>19</v>
      </c>
      <c r="E612" s="8" t="s">
        <v>588</v>
      </c>
      <c r="G612" s="3">
        <f t="shared" si="11"/>
        <v>0</v>
      </c>
      <c r="H612" s="4">
        <f>IFERROR(Table1[[#This Row],[TOTAL_GAMES_STREAMED]] / Table1[[#This Row],[TOTAL_TIME_STREAMED]], "")</f>
        <v>9.0909090909090905E-3</v>
      </c>
      <c r="I612" s="4">
        <f>IFERROR(Table1[[#This Row],[TOTAL_FOLLOWERS]] / Table1[[#This Row],[TotalTimeStreamed_Days]], "")</f>
        <v>0.4363636363636364</v>
      </c>
      <c r="J612" s="1">
        <v>5.3</v>
      </c>
      <c r="K612" s="2">
        <v>20</v>
      </c>
      <c r="L612" s="8" t="str">
        <f>IF(Table1[[#This Row],[ACTIVE_DAYS_PER_WEEK]]&gt;=5, "High", "Low")</f>
        <v>Low</v>
      </c>
      <c r="M612" s="2">
        <v>0</v>
      </c>
      <c r="N612" s="1">
        <v>1</v>
      </c>
      <c r="O612" s="1">
        <v>110</v>
      </c>
      <c r="P612" s="2">
        <f>Table1[[#This Row],[TOTAL_TIME_STREAMED]]/24</f>
        <v>4.583333333333333</v>
      </c>
      <c r="Q612" s="2">
        <v>2</v>
      </c>
      <c r="R612" s="2">
        <v>0</v>
      </c>
      <c r="S612" s="2">
        <v>1</v>
      </c>
      <c r="T612" s="1">
        <v>0.6</v>
      </c>
      <c r="U612" s="8" t="s">
        <v>34</v>
      </c>
      <c r="V612" s="8" t="s">
        <v>28</v>
      </c>
    </row>
    <row r="613" spans="1:22" x14ac:dyDescent="0.3">
      <c r="A613" s="1">
        <v>613</v>
      </c>
      <c r="B613" s="8" t="s">
        <v>818</v>
      </c>
      <c r="C613" s="8" t="s">
        <v>222</v>
      </c>
      <c r="D613" s="8" t="s">
        <v>19</v>
      </c>
      <c r="E613" s="8" t="s">
        <v>30</v>
      </c>
      <c r="F613" s="8" t="s">
        <v>20</v>
      </c>
      <c r="G613" s="3">
        <f t="shared" si="11"/>
        <v>2.7036866359447003E-2</v>
      </c>
      <c r="H613" s="4">
        <f>IFERROR(Table1[[#This Row],[TOTAL_GAMES_STREAMED]] / Table1[[#This Row],[TOTAL_TIME_STREAMED]], "")</f>
        <v>5.235602094240838E-3</v>
      </c>
      <c r="I613" s="4">
        <f>IFERROR(Table1[[#This Row],[TOTAL_FOLLOWERS]] / Table1[[#This Row],[TotalTimeStreamed_Days]], "")</f>
        <v>1185.5224220350558</v>
      </c>
      <c r="J613" s="1">
        <v>4</v>
      </c>
      <c r="K613" s="2">
        <v>1830</v>
      </c>
      <c r="L613" s="8" t="str">
        <f>IF(Table1[[#This Row],[ACTIVE_DAYS_PER_WEEK]]&gt;=5, "High", "Low")</f>
        <v>Low</v>
      </c>
      <c r="M613" s="2">
        <v>5867</v>
      </c>
      <c r="N613" s="1">
        <v>1.1000000000000001</v>
      </c>
      <c r="O613" s="1">
        <v>4393</v>
      </c>
      <c r="P613" s="2">
        <f>Table1[[#This Row],[TOTAL_TIME_STREAMED]]/24</f>
        <v>183.04166666666666</v>
      </c>
      <c r="Q613" s="2">
        <v>217000</v>
      </c>
      <c r="R613" s="2">
        <v>6950000</v>
      </c>
      <c r="S613" s="2">
        <v>23</v>
      </c>
      <c r="T613" s="1">
        <v>3.1</v>
      </c>
      <c r="U613" s="8" t="s">
        <v>37</v>
      </c>
      <c r="V613" s="8" t="s">
        <v>28</v>
      </c>
    </row>
    <row r="614" spans="1:22" x14ac:dyDescent="0.3">
      <c r="A614" s="1">
        <v>614</v>
      </c>
      <c r="B614" s="8" t="s">
        <v>819</v>
      </c>
      <c r="C614" s="8" t="s">
        <v>18</v>
      </c>
      <c r="D614" s="8" t="s">
        <v>19</v>
      </c>
      <c r="E614" s="8" t="s">
        <v>30</v>
      </c>
      <c r="F614" s="8" t="s">
        <v>116</v>
      </c>
      <c r="G614" s="3">
        <f t="shared" si="11"/>
        <v>2.4602853745541022E-2</v>
      </c>
      <c r="H614" s="4">
        <f>IFERROR(Table1[[#This Row],[TOTAL_GAMES_STREAMED]] / Table1[[#This Row],[TOTAL_TIME_STREAMED]], "")</f>
        <v>1.9399394738884147E-3</v>
      </c>
      <c r="I614" s="4">
        <f>IFERROR(Table1[[#This Row],[TOTAL_FOLLOWERS]] / Table1[[#This Row],[TotalTimeStreamed_Days]], "")</f>
        <v>1566.2295336385503</v>
      </c>
      <c r="J614" s="1">
        <v>6.4</v>
      </c>
      <c r="K614" s="2">
        <v>4040</v>
      </c>
      <c r="L614" s="8" t="str">
        <f>IF(Table1[[#This Row],[ACTIVE_DAYS_PER_WEEK]]&gt;=5, "High", "Low")</f>
        <v>High</v>
      </c>
      <c r="M614" s="2">
        <v>20691</v>
      </c>
      <c r="N614" s="1">
        <v>1</v>
      </c>
      <c r="O614" s="1">
        <v>12887</v>
      </c>
      <c r="P614" s="2">
        <f>Table1[[#This Row],[TOTAL_TIME_STREAMED]]/24</f>
        <v>536.95833333333337</v>
      </c>
      <c r="Q614" s="2">
        <v>841000</v>
      </c>
      <c r="R614" s="2">
        <v>43000000</v>
      </c>
      <c r="S614" s="2">
        <v>25</v>
      </c>
      <c r="T614" s="1">
        <v>5.2</v>
      </c>
      <c r="U614" s="8" t="s">
        <v>27</v>
      </c>
      <c r="V614" s="8" t="s">
        <v>34</v>
      </c>
    </row>
    <row r="615" spans="1:22" x14ac:dyDescent="0.3">
      <c r="A615" s="1">
        <v>615</v>
      </c>
      <c r="B615" s="8" t="s">
        <v>820</v>
      </c>
      <c r="C615" s="8" t="s">
        <v>52</v>
      </c>
      <c r="D615" s="8" t="s">
        <v>19</v>
      </c>
      <c r="E615" s="8" t="s">
        <v>20</v>
      </c>
      <c r="F615" s="8" t="s">
        <v>39</v>
      </c>
      <c r="G615" s="3">
        <f t="shared" si="11"/>
        <v>0</v>
      </c>
      <c r="H615" s="4">
        <f>IFERROR(Table1[[#This Row],[TOTAL_GAMES_STREAMED]] / Table1[[#This Row],[TOTAL_TIME_STREAMED]], "")</f>
        <v>1.9365079365079366E-2</v>
      </c>
      <c r="I615" s="4">
        <f>IFERROR(Table1[[#This Row],[TOTAL_FOLLOWERS]] / Table1[[#This Row],[TotalTimeStreamed_Days]], "")</f>
        <v>1699.047619047619</v>
      </c>
      <c r="J615" s="1">
        <v>3.1</v>
      </c>
      <c r="K615" s="2">
        <v>2208</v>
      </c>
      <c r="L615" s="8" t="str">
        <f>IF(Table1[[#This Row],[ACTIVE_DAYS_PER_WEEK]]&gt;=5, "High", "Low")</f>
        <v>Low</v>
      </c>
      <c r="M615" s="2">
        <v>0</v>
      </c>
      <c r="N615" s="1">
        <v>2.2000000000000002</v>
      </c>
      <c r="O615" s="1">
        <v>9450</v>
      </c>
      <c r="P615" s="2">
        <f>Table1[[#This Row],[TOTAL_TIME_STREAMED]]/24</f>
        <v>393.75</v>
      </c>
      <c r="Q615" s="2">
        <v>669000</v>
      </c>
      <c r="R615" s="2">
        <v>151</v>
      </c>
      <c r="S615" s="2">
        <v>183</v>
      </c>
      <c r="T615" s="1">
        <v>2.2000000000000002</v>
      </c>
      <c r="U615" s="8" t="s">
        <v>23</v>
      </c>
      <c r="V615" s="8" t="s">
        <v>31</v>
      </c>
    </row>
    <row r="616" spans="1:22" x14ac:dyDescent="0.3">
      <c r="A616" s="1">
        <v>616</v>
      </c>
      <c r="B616" s="8" t="s">
        <v>821</v>
      </c>
      <c r="C616" s="8" t="s">
        <v>18</v>
      </c>
      <c r="D616" s="8" t="s">
        <v>19</v>
      </c>
      <c r="E616" s="8" t="s">
        <v>20</v>
      </c>
      <c r="F616" s="8" t="s">
        <v>55</v>
      </c>
      <c r="G616" s="3">
        <f t="shared" si="11"/>
        <v>3.4722826086956524E-2</v>
      </c>
      <c r="H616" s="4">
        <f>IFERROR(Table1[[#This Row],[TOTAL_GAMES_STREAMED]] / Table1[[#This Row],[TOTAL_TIME_STREAMED]], "")</f>
        <v>7.2916666666666668E-3</v>
      </c>
      <c r="I616" s="4">
        <f>IFERROR(Table1[[#This Row],[TOTAL_FOLLOWERS]] / Table1[[#This Row],[TotalTimeStreamed_Days]], "")</f>
        <v>4600</v>
      </c>
      <c r="J616" s="1">
        <v>3.6</v>
      </c>
      <c r="K616" s="2">
        <v>6449</v>
      </c>
      <c r="L616" s="8" t="str">
        <f>IF(Table1[[#This Row],[ACTIVE_DAYS_PER_WEEK]]&gt;=5, "High", "Low")</f>
        <v>Low</v>
      </c>
      <c r="M616" s="2">
        <v>12778</v>
      </c>
      <c r="N616" s="1">
        <v>1.5</v>
      </c>
      <c r="O616" s="1">
        <v>1920</v>
      </c>
      <c r="P616" s="2">
        <f>Table1[[#This Row],[TOTAL_TIME_STREAMED]]/24</f>
        <v>80</v>
      </c>
      <c r="Q616" s="2">
        <v>368000</v>
      </c>
      <c r="R616" s="2">
        <v>728000</v>
      </c>
      <c r="S616" s="2">
        <v>14</v>
      </c>
      <c r="T616" s="1">
        <v>0.3</v>
      </c>
      <c r="U616" s="8" t="s">
        <v>31</v>
      </c>
      <c r="V616" s="8" t="s">
        <v>23</v>
      </c>
    </row>
    <row r="617" spans="1:22" x14ac:dyDescent="0.3">
      <c r="A617" s="1">
        <v>617</v>
      </c>
      <c r="B617" s="8" t="s">
        <v>822</v>
      </c>
      <c r="C617" s="8" t="s">
        <v>18</v>
      </c>
      <c r="D617" s="8" t="s">
        <v>19</v>
      </c>
      <c r="E617" s="8" t="s">
        <v>116</v>
      </c>
      <c r="F617" s="8" t="s">
        <v>64</v>
      </c>
      <c r="G617" s="3">
        <f t="shared" si="11"/>
        <v>1.35E-2</v>
      </c>
      <c r="H617" s="4">
        <f>IFERROR(Table1[[#This Row],[TOTAL_GAMES_STREAMED]] / Table1[[#This Row],[TOTAL_TIME_STREAMED]], "")</f>
        <v>1.1371859815982632E-2</v>
      </c>
      <c r="I617" s="4">
        <f>IFERROR(Table1[[#This Row],[TOTAL_FOLLOWERS]] / Table1[[#This Row],[TotalTimeStreamed_Days]], "")</f>
        <v>580.5851338778042</v>
      </c>
      <c r="J617" s="1">
        <v>6</v>
      </c>
      <c r="K617" s="2">
        <v>1580</v>
      </c>
      <c r="L617" s="8" t="str">
        <f>IF(Table1[[#This Row],[ACTIVE_DAYS_PER_WEEK]]&gt;=5, "High", "Low")</f>
        <v>Low</v>
      </c>
      <c r="M617" s="2">
        <v>3159</v>
      </c>
      <c r="N617" s="1">
        <v>1.6</v>
      </c>
      <c r="O617" s="1">
        <v>9673</v>
      </c>
      <c r="P617" s="2">
        <f>Table1[[#This Row],[TOTAL_TIME_STREAMED]]/24</f>
        <v>403.04166666666669</v>
      </c>
      <c r="Q617" s="2">
        <v>234000</v>
      </c>
      <c r="R617" s="2">
        <v>4700000</v>
      </c>
      <c r="S617" s="2">
        <v>110</v>
      </c>
      <c r="T617" s="1">
        <v>4.5</v>
      </c>
      <c r="U617" s="8" t="s">
        <v>31</v>
      </c>
      <c r="V617" s="8" t="s">
        <v>34</v>
      </c>
    </row>
    <row r="618" spans="1:22" x14ac:dyDescent="0.3">
      <c r="A618" s="1">
        <v>618</v>
      </c>
      <c r="B618" s="8" t="s">
        <v>823</v>
      </c>
      <c r="C618" s="8" t="s">
        <v>41</v>
      </c>
      <c r="D618" s="8" t="s">
        <v>19</v>
      </c>
      <c r="E618" s="8" t="s">
        <v>233</v>
      </c>
      <c r="F618" s="8" t="s">
        <v>20</v>
      </c>
      <c r="G618" s="3">
        <f t="shared" si="11"/>
        <v>2.436864406779661E-2</v>
      </c>
      <c r="H618" s="4">
        <f>IFERROR(Table1[[#This Row],[TOTAL_GAMES_STREAMED]] / Table1[[#This Row],[TOTAL_TIME_STREAMED]], "")</f>
        <v>6.680369989722508E-2</v>
      </c>
      <c r="I618" s="4">
        <f>IFERROR(Table1[[#This Row],[TOTAL_FOLLOWERS]] / Table1[[#This Row],[TotalTimeStreamed_Days]], "")</f>
        <v>5821.171634121275</v>
      </c>
      <c r="J618" s="1">
        <v>4</v>
      </c>
      <c r="K618" s="2">
        <v>1510</v>
      </c>
      <c r="L618" s="8" t="str">
        <f>IF(Table1[[#This Row],[ACTIVE_DAYS_PER_WEEK]]&gt;=5, "High", "Low")</f>
        <v>Low</v>
      </c>
      <c r="M618" s="2">
        <v>5751</v>
      </c>
      <c r="N618" s="1">
        <v>1.1000000000000001</v>
      </c>
      <c r="O618" s="1">
        <v>973</v>
      </c>
      <c r="P618" s="2">
        <f>Table1[[#This Row],[TOTAL_TIME_STREAMED]]/24</f>
        <v>40.541666666666664</v>
      </c>
      <c r="Q618" s="2">
        <v>236000</v>
      </c>
      <c r="R618" s="2">
        <v>11500000</v>
      </c>
      <c r="S618" s="2">
        <v>65</v>
      </c>
      <c r="T618" s="1">
        <v>3.8</v>
      </c>
      <c r="U618" s="8" t="s">
        <v>27</v>
      </c>
      <c r="V618" s="8" t="s">
        <v>28</v>
      </c>
    </row>
    <row r="619" spans="1:22" x14ac:dyDescent="0.3">
      <c r="A619" s="1">
        <v>619</v>
      </c>
      <c r="B619" s="8" t="s">
        <v>824</v>
      </c>
      <c r="C619" s="8" t="s">
        <v>50</v>
      </c>
      <c r="D619" s="8" t="s">
        <v>19</v>
      </c>
      <c r="E619" s="8" t="s">
        <v>20</v>
      </c>
      <c r="F619" s="8" t="s">
        <v>373</v>
      </c>
      <c r="G619" s="3">
        <f t="shared" si="11"/>
        <v>7.0591715976331362E-2</v>
      </c>
      <c r="H619" s="4">
        <f>IFERROR(Table1[[#This Row],[TOTAL_GAMES_STREAMED]] / Table1[[#This Row],[TOTAL_TIME_STREAMED]], "")</f>
        <v>2.479277679100059E-2</v>
      </c>
      <c r="I619" s="4">
        <f>IFERROR(Table1[[#This Row],[TOTAL_FOLLOWERS]] / Table1[[#This Row],[TotalTimeStreamed_Days]], "")</f>
        <v>120.07104795737122</v>
      </c>
      <c r="J619" s="1">
        <v>5.8</v>
      </c>
      <c r="K619" s="2">
        <v>280</v>
      </c>
      <c r="L619" s="8" t="str">
        <f>IF(Table1[[#This Row],[ACTIVE_DAYS_PER_WEEK]]&gt;=5, "High", "Low")</f>
        <v>High</v>
      </c>
      <c r="M619" s="2">
        <v>4772</v>
      </c>
      <c r="N619" s="1">
        <v>1.3</v>
      </c>
      <c r="O619" s="1">
        <v>13512</v>
      </c>
      <c r="P619" s="2">
        <f>Table1[[#This Row],[TOTAL_TIME_STREAMED]]/24</f>
        <v>563</v>
      </c>
      <c r="Q619" s="2">
        <v>67600</v>
      </c>
      <c r="R619" s="2">
        <v>11200000</v>
      </c>
      <c r="S619" s="2">
        <v>335</v>
      </c>
      <c r="T619" s="1">
        <v>5.9</v>
      </c>
      <c r="U619" s="8" t="s">
        <v>28</v>
      </c>
      <c r="V619" s="8" t="s">
        <v>28</v>
      </c>
    </row>
    <row r="620" spans="1:22" x14ac:dyDescent="0.3">
      <c r="A620" s="1">
        <v>620</v>
      </c>
      <c r="B620" s="8" t="s">
        <v>825</v>
      </c>
      <c r="C620" s="8" t="s">
        <v>52</v>
      </c>
      <c r="D620" s="8" t="s">
        <v>19</v>
      </c>
      <c r="E620" s="8" t="s">
        <v>1257</v>
      </c>
      <c r="F620" s="8" t="s">
        <v>20</v>
      </c>
      <c r="G620" s="3">
        <f t="shared" si="11"/>
        <v>0</v>
      </c>
      <c r="H620" s="4">
        <f>IFERROR(Table1[[#This Row],[TOTAL_GAMES_STREAMED]] / Table1[[#This Row],[TOTAL_TIME_STREAMED]], "")</f>
        <v>0.49305555555555558</v>
      </c>
      <c r="I620" s="4">
        <f>IFERROR(Table1[[#This Row],[TOTAL_FOLLOWERS]] / Table1[[#This Row],[TotalTimeStreamed_Days]], "")</f>
        <v>75666.666666666672</v>
      </c>
      <c r="J620" s="1">
        <v>4</v>
      </c>
      <c r="K620" s="2">
        <v>1167</v>
      </c>
      <c r="L620" s="8" t="str">
        <f>IF(Table1[[#This Row],[ACTIVE_DAYS_PER_WEEK]]&gt;=5, "High", "Low")</f>
        <v>Low</v>
      </c>
      <c r="M620" s="2">
        <v>0</v>
      </c>
      <c r="N620" s="1">
        <v>2.1</v>
      </c>
      <c r="O620" s="1">
        <v>144</v>
      </c>
      <c r="P620" s="2">
        <f>Table1[[#This Row],[TOTAL_TIME_STREAMED]]/24</f>
        <v>6</v>
      </c>
      <c r="Q620" s="2">
        <v>454000</v>
      </c>
      <c r="R620" s="2">
        <v>0</v>
      </c>
      <c r="S620" s="2">
        <v>71</v>
      </c>
      <c r="T620" s="1">
        <v>3.8</v>
      </c>
      <c r="U620" s="8" t="s">
        <v>23</v>
      </c>
      <c r="V620" s="8" t="s">
        <v>28</v>
      </c>
    </row>
    <row r="621" spans="1:22" x14ac:dyDescent="0.3">
      <c r="A621" s="1">
        <v>621</v>
      </c>
      <c r="B621" s="8" t="s">
        <v>826</v>
      </c>
      <c r="C621" s="8" t="s">
        <v>18</v>
      </c>
      <c r="D621" s="8" t="s">
        <v>19</v>
      </c>
      <c r="E621" s="8" t="s">
        <v>20</v>
      </c>
      <c r="F621" s="8" t="s">
        <v>81</v>
      </c>
      <c r="G621" s="3">
        <f t="shared" si="11"/>
        <v>1.0803571428571428E-2</v>
      </c>
      <c r="H621" s="4">
        <f>IFERROR(Table1[[#This Row],[TOTAL_GAMES_STREAMED]] / Table1[[#This Row],[TOTAL_TIME_STREAMED]], "")</f>
        <v>5.4402579085230706E-3</v>
      </c>
      <c r="I621" s="4">
        <f>IFERROR(Table1[[#This Row],[TOTAL_FOLLOWERS]] / Table1[[#This Row],[TotalTimeStreamed_Days]], "")</f>
        <v>2978.843441466855</v>
      </c>
      <c r="J621" s="1">
        <v>4.7</v>
      </c>
      <c r="K621" s="2">
        <v>5400</v>
      </c>
      <c r="L621" s="8" t="str">
        <f>IF(Table1[[#This Row],[ACTIVE_DAYS_PER_WEEK]]&gt;=5, "High", "Low")</f>
        <v>Low</v>
      </c>
      <c r="M621" s="2">
        <v>6655</v>
      </c>
      <c r="N621" s="1">
        <v>1.5</v>
      </c>
      <c r="O621" s="1">
        <v>4963</v>
      </c>
      <c r="P621" s="2">
        <f>Table1[[#This Row],[TOTAL_TIME_STREAMED]]/24</f>
        <v>206.79166666666666</v>
      </c>
      <c r="Q621" s="2">
        <v>616000</v>
      </c>
      <c r="R621" s="2">
        <v>7590000</v>
      </c>
      <c r="S621" s="2">
        <v>27</v>
      </c>
      <c r="T621" s="1">
        <v>4.2</v>
      </c>
      <c r="U621" s="8" t="s">
        <v>34</v>
      </c>
      <c r="V621" s="8" t="s">
        <v>28</v>
      </c>
    </row>
    <row r="622" spans="1:22" x14ac:dyDescent="0.3">
      <c r="A622" s="1">
        <v>622</v>
      </c>
      <c r="B622" s="8" t="s">
        <v>827</v>
      </c>
      <c r="C622" s="8" t="s">
        <v>18</v>
      </c>
      <c r="D622" s="8" t="s">
        <v>19</v>
      </c>
      <c r="E622" s="8" t="s">
        <v>20</v>
      </c>
      <c r="F622" s="8" t="s">
        <v>828</v>
      </c>
      <c r="G622" s="3">
        <f t="shared" si="11"/>
        <v>0</v>
      </c>
      <c r="H622" s="4">
        <f>IFERROR(Table1[[#This Row],[TOTAL_GAMES_STREAMED]] / Table1[[#This Row],[TOTAL_TIME_STREAMED]], "")</f>
        <v>5.3507728894173602E-3</v>
      </c>
      <c r="I622" s="4">
        <f>IFERROR(Table1[[#This Row],[TOTAL_FOLLOWERS]] / Table1[[#This Row],[TotalTimeStreamed_Days]], "")</f>
        <v>622.11652794292502</v>
      </c>
      <c r="J622" s="1">
        <v>5.2</v>
      </c>
      <c r="K622" s="2">
        <v>1398</v>
      </c>
      <c r="L622" s="8" t="str">
        <f>IF(Table1[[#This Row],[ACTIVE_DAYS_PER_WEEK]]&gt;=5, "High", "Low")</f>
        <v>High</v>
      </c>
      <c r="M622" s="2">
        <v>0</v>
      </c>
      <c r="N622" s="1">
        <v>1.9</v>
      </c>
      <c r="O622" s="1">
        <v>8410</v>
      </c>
      <c r="P622" s="2">
        <f>Table1[[#This Row],[TOTAL_TIME_STREAMED]]/24</f>
        <v>350.41666666666669</v>
      </c>
      <c r="Q622" s="2">
        <v>218000</v>
      </c>
      <c r="R622" s="2">
        <v>0</v>
      </c>
      <c r="S622" s="2">
        <v>45</v>
      </c>
      <c r="T622" s="1">
        <v>5</v>
      </c>
      <c r="U622" s="8" t="s">
        <v>31</v>
      </c>
      <c r="V622" s="8" t="s">
        <v>34</v>
      </c>
    </row>
    <row r="623" spans="1:22" x14ac:dyDescent="0.3">
      <c r="A623" s="1">
        <v>623</v>
      </c>
      <c r="B623" s="8" t="s">
        <v>829</v>
      </c>
      <c r="C623" s="8" t="s">
        <v>36</v>
      </c>
      <c r="D623" s="8" t="s">
        <v>19</v>
      </c>
      <c r="E623" s="8" t="s">
        <v>20</v>
      </c>
      <c r="F623" s="8" t="s">
        <v>55</v>
      </c>
      <c r="G623" s="3">
        <f t="shared" ref="G623:G654" si="12">M623/Q623</f>
        <v>1.4487267080745341E-2</v>
      </c>
      <c r="H623" s="4">
        <f>IFERROR(Table1[[#This Row],[TOTAL_GAMES_STREAMED]] / Table1[[#This Row],[TOTAL_TIME_STREAMED]], "")</f>
        <v>1.4084507042253521E-2</v>
      </c>
      <c r="I623" s="4">
        <f>IFERROR(Table1[[#This Row],[TOTAL_FOLLOWERS]] / Table1[[#This Row],[TotalTimeStreamed_Days]], "")</f>
        <v>6677.6116823641232</v>
      </c>
      <c r="J623" s="1">
        <v>5.6</v>
      </c>
      <c r="K623" s="2">
        <v>163</v>
      </c>
      <c r="L623" s="8" t="str">
        <f>IF(Table1[[#This Row],[ACTIVE_DAYS_PER_WEEK]]&gt;=5, "High", "Low")</f>
        <v>High</v>
      </c>
      <c r="M623" s="2">
        <v>46649</v>
      </c>
      <c r="N623" s="1">
        <v>1.9</v>
      </c>
      <c r="O623" s="1">
        <v>11573</v>
      </c>
      <c r="P623" s="2">
        <f>Table1[[#This Row],[TOTAL_TIME_STREAMED]]/24</f>
        <v>482.20833333333331</v>
      </c>
      <c r="Q623" s="2">
        <v>3220000</v>
      </c>
      <c r="R623" s="2">
        <v>92200000</v>
      </c>
      <c r="S623" s="2">
        <v>163</v>
      </c>
      <c r="T623" s="1">
        <v>5.3</v>
      </c>
      <c r="U623" s="8" t="s">
        <v>34</v>
      </c>
      <c r="V623" s="8" t="s">
        <v>34</v>
      </c>
    </row>
    <row r="624" spans="1:22" x14ac:dyDescent="0.3">
      <c r="A624" s="1">
        <v>624</v>
      </c>
      <c r="B624" s="8" t="s">
        <v>830</v>
      </c>
      <c r="C624" s="8" t="s">
        <v>50</v>
      </c>
      <c r="D624" s="8" t="s">
        <v>19</v>
      </c>
      <c r="E624" s="8" t="s">
        <v>97</v>
      </c>
      <c r="F624" s="8" t="s">
        <v>97</v>
      </c>
      <c r="G624" s="3">
        <f t="shared" si="12"/>
        <v>0.17502217294900221</v>
      </c>
      <c r="H624" s="4">
        <f>IFERROR(Table1[[#This Row],[TOTAL_GAMES_STREAMED]] / Table1[[#This Row],[TOTAL_TIME_STREAMED]], "")</f>
        <v>8.2051282051282047E-4</v>
      </c>
      <c r="I624" s="4">
        <f>IFERROR(Table1[[#This Row],[TOTAL_FOLLOWERS]] / Table1[[#This Row],[TotalTimeStreamed_Days]], "")</f>
        <v>222.03076923076924</v>
      </c>
      <c r="J624" s="1">
        <v>2.9</v>
      </c>
      <c r="K624" s="2">
        <v>2470</v>
      </c>
      <c r="L624" s="8" t="str">
        <f>IF(Table1[[#This Row],[ACTIVE_DAYS_PER_WEEK]]&gt;=5, "High", "Low")</f>
        <v>Low</v>
      </c>
      <c r="M624" s="2">
        <v>15787</v>
      </c>
      <c r="N624" s="1">
        <v>1.1000000000000001</v>
      </c>
      <c r="O624" s="1">
        <v>9750</v>
      </c>
      <c r="P624" s="2">
        <f>Table1[[#This Row],[TOTAL_TIME_STREAMED]]/24</f>
        <v>406.25</v>
      </c>
      <c r="Q624" s="2">
        <v>90200</v>
      </c>
      <c r="R624" s="2">
        <v>5620000</v>
      </c>
      <c r="S624" s="2">
        <v>8</v>
      </c>
      <c r="T624" s="1">
        <v>1.8</v>
      </c>
      <c r="U624" s="8" t="s">
        <v>37</v>
      </c>
      <c r="V624" s="8" t="s">
        <v>37</v>
      </c>
    </row>
    <row r="625" spans="1:22" x14ac:dyDescent="0.3">
      <c r="A625" s="1">
        <v>625</v>
      </c>
      <c r="B625" s="8" t="s">
        <v>831</v>
      </c>
      <c r="C625" s="8" t="s">
        <v>73</v>
      </c>
      <c r="D625" s="8" t="s">
        <v>19</v>
      </c>
      <c r="E625" s="8" t="s">
        <v>30</v>
      </c>
      <c r="F625" s="8" t="s">
        <v>20</v>
      </c>
      <c r="G625" s="3">
        <f t="shared" si="12"/>
        <v>4.4320108695652172E-2</v>
      </c>
      <c r="H625" s="4">
        <f>IFERROR(Table1[[#This Row],[TOTAL_GAMES_STREAMED]] / Table1[[#This Row],[TOTAL_TIME_STREAMED]], "")</f>
        <v>8.8923908149482218E-3</v>
      </c>
      <c r="I625" s="4">
        <f>IFERROR(Table1[[#This Row],[TOTAL_FOLLOWERS]] / Table1[[#This Row],[TotalTimeStreamed_Days]], "")</f>
        <v>4970.7339036470057</v>
      </c>
      <c r="J625" s="1">
        <v>5.3</v>
      </c>
      <c r="K625" s="2">
        <v>1398</v>
      </c>
      <c r="L625" s="8" t="str">
        <f>IF(Table1[[#This Row],[ACTIVE_DAYS_PER_WEEK]]&gt;=5, "High", "Low")</f>
        <v>Low</v>
      </c>
      <c r="M625" s="2">
        <v>81549</v>
      </c>
      <c r="N625" s="1">
        <v>1.8</v>
      </c>
      <c r="O625" s="1">
        <v>8884</v>
      </c>
      <c r="P625" s="2">
        <f>Table1[[#This Row],[TOTAL_TIME_STREAMED]]/24</f>
        <v>370.16666666666669</v>
      </c>
      <c r="Q625" s="2">
        <v>1840000</v>
      </c>
      <c r="R625" s="2">
        <v>107000000</v>
      </c>
      <c r="S625" s="2">
        <v>79</v>
      </c>
      <c r="T625" s="1">
        <v>4.2</v>
      </c>
      <c r="U625" s="8" t="s">
        <v>27</v>
      </c>
      <c r="V625" s="8" t="s">
        <v>27</v>
      </c>
    </row>
    <row r="626" spans="1:22" x14ac:dyDescent="0.3">
      <c r="A626" s="1">
        <v>626</v>
      </c>
      <c r="B626" s="8" t="s">
        <v>832</v>
      </c>
      <c r="C626" s="8" t="s">
        <v>18</v>
      </c>
      <c r="D626" s="8" t="s">
        <v>19</v>
      </c>
      <c r="E626" s="8" t="s">
        <v>213</v>
      </c>
      <c r="F626" s="8" t="s">
        <v>833</v>
      </c>
      <c r="G626" s="3">
        <f t="shared" si="12"/>
        <v>3.0416666666666665</v>
      </c>
      <c r="H626" s="4">
        <f>IFERROR(Table1[[#This Row],[TOTAL_GAMES_STREAMED]] / Table1[[#This Row],[TOTAL_TIME_STREAMED]], "")</f>
        <v>0.69724770642201839</v>
      </c>
      <c r="I626" s="4">
        <f>IFERROR(Table1[[#This Row],[TOTAL_FOLLOWERS]] / Table1[[#This Row],[TotalTimeStreamed_Days]], "")</f>
        <v>528.44036697247702</v>
      </c>
      <c r="J626" s="1">
        <v>2.2999999999999998</v>
      </c>
      <c r="K626" s="2">
        <v>50</v>
      </c>
      <c r="L626" s="8" t="str">
        <f>IF(Table1[[#This Row],[ACTIVE_DAYS_PER_WEEK]]&gt;=5, "High", "Low")</f>
        <v>Low</v>
      </c>
      <c r="M626" s="2">
        <v>7300</v>
      </c>
      <c r="N626" s="1">
        <v>1.1000000000000001</v>
      </c>
      <c r="O626" s="1">
        <v>109</v>
      </c>
      <c r="P626" s="2">
        <f>Table1[[#This Row],[TOTAL_TIME_STREAMED]]/24</f>
        <v>4.541666666666667</v>
      </c>
      <c r="Q626" s="2">
        <v>2400</v>
      </c>
      <c r="R626" s="2">
        <v>348000</v>
      </c>
      <c r="S626" s="2">
        <v>76</v>
      </c>
      <c r="T626" s="1">
        <v>2.2000000000000002</v>
      </c>
      <c r="U626" s="8" t="s">
        <v>37</v>
      </c>
      <c r="V626" s="8" t="s">
        <v>37</v>
      </c>
    </row>
    <row r="627" spans="1:22" x14ac:dyDescent="0.3">
      <c r="A627" s="1">
        <v>627</v>
      </c>
      <c r="B627" s="8" t="s">
        <v>834</v>
      </c>
      <c r="C627" s="8" t="s">
        <v>41</v>
      </c>
      <c r="D627" s="8" t="s">
        <v>19</v>
      </c>
      <c r="E627" s="8" t="s">
        <v>81</v>
      </c>
      <c r="F627" s="8" t="s">
        <v>43</v>
      </c>
      <c r="G627" s="3">
        <f t="shared" si="12"/>
        <v>1.2194630872483221E-2</v>
      </c>
      <c r="H627" s="4">
        <f>IFERROR(Table1[[#This Row],[TOTAL_GAMES_STREAMED]] / Table1[[#This Row],[TOTAL_TIME_STREAMED]], "")</f>
        <v>2.0108108108108109E-2</v>
      </c>
      <c r="I627" s="4">
        <f>IFERROR(Table1[[#This Row],[TOTAL_FOLLOWERS]] / Table1[[#This Row],[TotalTimeStreamed_Days]], "")</f>
        <v>1546.3783783783783</v>
      </c>
      <c r="J627" s="1">
        <v>4.3</v>
      </c>
      <c r="K627" s="2">
        <v>2930</v>
      </c>
      <c r="L627" s="8" t="str">
        <f>IF(Table1[[#This Row],[ACTIVE_DAYS_PER_WEEK]]&gt;=5, "High", "Low")</f>
        <v>Low</v>
      </c>
      <c r="M627" s="2">
        <v>3634</v>
      </c>
      <c r="N627" s="1">
        <v>1.6</v>
      </c>
      <c r="O627" s="1">
        <v>4625</v>
      </c>
      <c r="P627" s="2">
        <f>Table1[[#This Row],[TOTAL_TIME_STREAMED]]/24</f>
        <v>192.70833333333334</v>
      </c>
      <c r="Q627" s="2">
        <v>298000</v>
      </c>
      <c r="R627" s="2">
        <v>3570000</v>
      </c>
      <c r="S627" s="2">
        <v>93</v>
      </c>
      <c r="T627" s="1">
        <v>3</v>
      </c>
      <c r="U627" s="8" t="s">
        <v>27</v>
      </c>
      <c r="V627" s="8" t="s">
        <v>23</v>
      </c>
    </row>
    <row r="628" spans="1:22" x14ac:dyDescent="0.3">
      <c r="A628" s="1">
        <v>628</v>
      </c>
      <c r="B628" s="8" t="s">
        <v>835</v>
      </c>
      <c r="C628" s="8" t="s">
        <v>18</v>
      </c>
      <c r="D628" s="8" t="s">
        <v>19</v>
      </c>
      <c r="E628" s="8" t="s">
        <v>286</v>
      </c>
      <c r="F628" s="8" t="s">
        <v>320</v>
      </c>
      <c r="G628" s="3">
        <f t="shared" si="12"/>
        <v>2.773716012084592E-2</v>
      </c>
      <c r="H628" s="4">
        <f>IFERROR(Table1[[#This Row],[TOTAL_GAMES_STREAMED]] / Table1[[#This Row],[TOTAL_TIME_STREAMED]], "")</f>
        <v>1.8557466287269579E-4</v>
      </c>
      <c r="I628" s="4">
        <f>IFERROR(Table1[[#This Row],[TOTAL_FOLLOWERS]] / Table1[[#This Row],[TotalTimeStreamed_Days]], "")</f>
        <v>491.40170728689839</v>
      </c>
      <c r="J628" s="1">
        <v>7.5</v>
      </c>
      <c r="K628" s="2">
        <v>1380</v>
      </c>
      <c r="L628" s="8" t="str">
        <f>IF(Table1[[#This Row],[ACTIVE_DAYS_PER_WEEK]]&gt;=5, "High", "Low")</f>
        <v>High</v>
      </c>
      <c r="M628" s="2">
        <v>9181</v>
      </c>
      <c r="N628" s="1">
        <v>1</v>
      </c>
      <c r="O628" s="1">
        <v>16166</v>
      </c>
      <c r="P628" s="2">
        <f>Table1[[#This Row],[TOTAL_TIME_STREAMED]]/24</f>
        <v>673.58333333333337</v>
      </c>
      <c r="Q628" s="2">
        <v>331000</v>
      </c>
      <c r="R628" s="2">
        <v>21800000</v>
      </c>
      <c r="S628" s="2">
        <v>3</v>
      </c>
      <c r="T628" s="1">
        <v>5.5</v>
      </c>
      <c r="U628" s="8" t="s">
        <v>27</v>
      </c>
      <c r="V628" s="8" t="s">
        <v>23</v>
      </c>
    </row>
    <row r="629" spans="1:22" x14ac:dyDescent="0.3">
      <c r="A629" s="1">
        <v>629</v>
      </c>
      <c r="B629" s="8" t="s">
        <v>836</v>
      </c>
      <c r="C629" s="8" t="s">
        <v>73</v>
      </c>
      <c r="D629" s="8" t="s">
        <v>19</v>
      </c>
      <c r="E629" s="8" t="s">
        <v>43</v>
      </c>
      <c r="F629" s="8" t="s">
        <v>217</v>
      </c>
      <c r="G629" s="3">
        <f t="shared" si="12"/>
        <v>1.2128378378378378E-2</v>
      </c>
      <c r="H629" s="4">
        <f>IFERROR(Table1[[#This Row],[TOTAL_GAMES_STREAMED]] / Table1[[#This Row],[TOTAL_TIME_STREAMED]], "")</f>
        <v>2.6619234543670264E-2</v>
      </c>
      <c r="I629" s="4">
        <f>IFERROR(Table1[[#This Row],[TOTAL_FOLLOWERS]] / Table1[[#This Row],[TotalTimeStreamed_Days]], "")</f>
        <v>871.44259077526988</v>
      </c>
      <c r="J629" s="1">
        <v>8</v>
      </c>
      <c r="K629" s="2">
        <v>2970</v>
      </c>
      <c r="L629" s="8" t="str">
        <f>IF(Table1[[#This Row],[ACTIVE_DAYS_PER_WEEK]]&gt;=5, "High", "Low")</f>
        <v>Low</v>
      </c>
      <c r="M629" s="2">
        <v>3590</v>
      </c>
      <c r="N629" s="1">
        <v>1.6</v>
      </c>
      <c r="O629" s="1">
        <v>8152</v>
      </c>
      <c r="P629" s="2">
        <f>Table1[[#This Row],[TOTAL_TIME_STREAMED]]/24</f>
        <v>339.66666666666669</v>
      </c>
      <c r="Q629" s="2">
        <v>296000</v>
      </c>
      <c r="R629" s="2">
        <v>359000</v>
      </c>
      <c r="S629" s="2">
        <v>217</v>
      </c>
      <c r="T629" s="1">
        <v>3.2</v>
      </c>
      <c r="U629" s="8" t="s">
        <v>34</v>
      </c>
      <c r="V629" s="8" t="s">
        <v>27</v>
      </c>
    </row>
    <row r="630" spans="1:22" x14ac:dyDescent="0.3">
      <c r="A630" s="1">
        <v>630</v>
      </c>
      <c r="B630" s="8" t="s">
        <v>837</v>
      </c>
      <c r="C630" s="8" t="s">
        <v>41</v>
      </c>
      <c r="D630" s="8" t="s">
        <v>19</v>
      </c>
      <c r="E630" s="8" t="s">
        <v>30</v>
      </c>
      <c r="F630" s="8" t="s">
        <v>114</v>
      </c>
      <c r="G630" s="3">
        <f t="shared" si="12"/>
        <v>2.2875621890547263E-2</v>
      </c>
      <c r="H630" s="4">
        <f>IFERROR(Table1[[#This Row],[TOTAL_GAMES_STREAMED]] / Table1[[#This Row],[TOTAL_TIME_STREAMED]], "")</f>
        <v>2.4740227610094011E-3</v>
      </c>
      <c r="I630" s="4">
        <f>IFERROR(Table1[[#This Row],[TOTAL_FOLLOWERS]] / Table1[[#This Row],[TotalTimeStreamed_Days]], "")</f>
        <v>795.64571994062351</v>
      </c>
      <c r="J630" s="1">
        <v>5.3</v>
      </c>
      <c r="K630" s="2">
        <v>1510</v>
      </c>
      <c r="L630" s="8" t="str">
        <f>IF(Table1[[#This Row],[ACTIVE_DAYS_PER_WEEK]]&gt;=5, "High", "Low")</f>
        <v>Low</v>
      </c>
      <c r="M630" s="2">
        <v>4598</v>
      </c>
      <c r="N630" s="1">
        <v>1</v>
      </c>
      <c r="O630" s="1">
        <v>6063</v>
      </c>
      <c r="P630" s="2">
        <f>Table1[[#This Row],[TOTAL_TIME_STREAMED]]/24</f>
        <v>252.625</v>
      </c>
      <c r="Q630" s="2">
        <v>201000</v>
      </c>
      <c r="R630" s="2">
        <v>6130000</v>
      </c>
      <c r="S630" s="2">
        <v>15</v>
      </c>
      <c r="T630" s="1">
        <v>3.2</v>
      </c>
      <c r="U630" s="8" t="s">
        <v>34</v>
      </c>
      <c r="V630" s="8" t="s">
        <v>34</v>
      </c>
    </row>
    <row r="631" spans="1:22" x14ac:dyDescent="0.3">
      <c r="A631" s="1">
        <v>631</v>
      </c>
      <c r="B631" s="8" t="s">
        <v>838</v>
      </c>
      <c r="C631" s="8" t="s">
        <v>153</v>
      </c>
      <c r="D631" s="8" t="s">
        <v>19</v>
      </c>
      <c r="E631" s="8" t="s">
        <v>20</v>
      </c>
      <c r="F631" s="8" t="s">
        <v>1257</v>
      </c>
      <c r="G631" s="3">
        <f t="shared" si="12"/>
        <v>2.3809523809523808E-2</v>
      </c>
      <c r="H631" s="4">
        <f>IFERROR(Table1[[#This Row],[TOTAL_GAMES_STREAMED]] / Table1[[#This Row],[TOTAL_TIME_STREAMED]], "")</f>
        <v>1.9721577726218097E-2</v>
      </c>
      <c r="I631" s="4">
        <f>IFERROR(Table1[[#This Row],[TOTAL_FOLLOWERS]] / Table1[[#This Row],[TotalTimeStreamed_Days]], "")</f>
        <v>3215.7772621809745</v>
      </c>
      <c r="J631" s="1">
        <v>5.8</v>
      </c>
      <c r="K631" s="2">
        <v>6940</v>
      </c>
      <c r="L631" s="8" t="str">
        <f>IF(Table1[[#This Row],[ACTIVE_DAYS_PER_WEEK]]&gt;=5, "High", "Low")</f>
        <v>Low</v>
      </c>
      <c r="M631" s="2">
        <v>5500</v>
      </c>
      <c r="N631" s="1">
        <v>1.6</v>
      </c>
      <c r="O631" s="1">
        <v>1724</v>
      </c>
      <c r="P631" s="2">
        <f>Table1[[#This Row],[TOTAL_TIME_STREAMED]]/24</f>
        <v>71.833333333333329</v>
      </c>
      <c r="Q631" s="2">
        <v>231000</v>
      </c>
      <c r="R631" s="2">
        <v>183000</v>
      </c>
      <c r="S631" s="2">
        <v>34</v>
      </c>
      <c r="T631" s="1">
        <v>1.7</v>
      </c>
      <c r="U631" s="8" t="s">
        <v>28</v>
      </c>
      <c r="V631" s="8" t="s">
        <v>23</v>
      </c>
    </row>
    <row r="632" spans="1:22" x14ac:dyDescent="0.3">
      <c r="A632" s="1">
        <v>632</v>
      </c>
      <c r="B632" s="8" t="s">
        <v>839</v>
      </c>
      <c r="C632" s="8" t="s">
        <v>18</v>
      </c>
      <c r="D632" s="8" t="s">
        <v>19</v>
      </c>
      <c r="E632" s="8" t="s">
        <v>595</v>
      </c>
      <c r="G632" s="3">
        <f t="shared" si="12"/>
        <v>0</v>
      </c>
      <c r="H632" s="4">
        <f>IFERROR(Table1[[#This Row],[TOTAL_GAMES_STREAMED]] / Table1[[#This Row],[TOTAL_TIME_STREAMED]], "")</f>
        <v>9.3852651337400283E-5</v>
      </c>
      <c r="I632" s="4">
        <f>IFERROR(Table1[[#This Row],[TOTAL_FOLLOWERS]] / Table1[[#This Row],[TotalTimeStreamed_Days]], "")</f>
        <v>193.48662599718443</v>
      </c>
      <c r="J632" s="1">
        <v>23.9</v>
      </c>
      <c r="K632" s="2">
        <v>3710</v>
      </c>
      <c r="L632" s="8" t="str">
        <f>IF(Table1[[#This Row],[ACTIVE_DAYS_PER_WEEK]]&gt;=5, "High", "Low")</f>
        <v>High</v>
      </c>
      <c r="M632" s="2">
        <v>0</v>
      </c>
      <c r="N632" s="1">
        <v>1</v>
      </c>
      <c r="O632" s="1">
        <v>10655</v>
      </c>
      <c r="P632" s="2">
        <f>Table1[[#This Row],[TOTAL_TIME_STREAMED]]/24</f>
        <v>443.95833333333331</v>
      </c>
      <c r="Q632" s="2">
        <v>85900</v>
      </c>
      <c r="R632" s="2">
        <v>0</v>
      </c>
      <c r="S632" s="2">
        <v>1</v>
      </c>
      <c r="T632" s="1">
        <v>7</v>
      </c>
      <c r="U632" s="8" t="s">
        <v>31</v>
      </c>
      <c r="V632" s="8" t="s">
        <v>34</v>
      </c>
    </row>
    <row r="633" spans="1:22" x14ac:dyDescent="0.3">
      <c r="A633" s="1">
        <v>633</v>
      </c>
      <c r="B633" s="8" t="s">
        <v>840</v>
      </c>
      <c r="C633" s="8" t="s">
        <v>18</v>
      </c>
      <c r="D633" s="8" t="s">
        <v>19</v>
      </c>
      <c r="E633" s="8" t="s">
        <v>102</v>
      </c>
      <c r="F633" s="8" t="s">
        <v>459</v>
      </c>
      <c r="G633" s="3">
        <f t="shared" si="12"/>
        <v>1.2574358974358974E-2</v>
      </c>
      <c r="H633" s="4">
        <f>IFERROR(Table1[[#This Row],[TOTAL_GAMES_STREAMED]] / Table1[[#This Row],[TOTAL_TIME_STREAMED]], "")</f>
        <v>4.9687036200554945E-3</v>
      </c>
      <c r="I633" s="4">
        <f>IFERROR(Table1[[#This Row],[TOTAL_FOLLOWERS]] / Table1[[#This Row],[TotalTimeStreamed_Days]], "")</f>
        <v>603.98786861973281</v>
      </c>
      <c r="J633" s="1">
        <v>7.2</v>
      </c>
      <c r="K633" s="2">
        <v>1700</v>
      </c>
      <c r="L633" s="8" t="str">
        <f>IF(Table1[[#This Row],[ACTIVE_DAYS_PER_WEEK]]&gt;=5, "High", "Low")</f>
        <v>High</v>
      </c>
      <c r="M633" s="2">
        <v>4904</v>
      </c>
      <c r="N633" s="1">
        <v>1.1000000000000001</v>
      </c>
      <c r="O633" s="1">
        <v>15497</v>
      </c>
      <c r="P633" s="2">
        <f>Table1[[#This Row],[TOTAL_TIME_STREAMED]]/24</f>
        <v>645.70833333333337</v>
      </c>
      <c r="Q633" s="2">
        <v>390000</v>
      </c>
      <c r="R633" s="2">
        <v>11200000</v>
      </c>
      <c r="S633" s="2">
        <v>77</v>
      </c>
      <c r="T633" s="1">
        <v>6.1</v>
      </c>
      <c r="U633" s="8" t="s">
        <v>34</v>
      </c>
      <c r="V633" s="8" t="s">
        <v>28</v>
      </c>
    </row>
    <row r="634" spans="1:22" x14ac:dyDescent="0.3">
      <c r="A634" s="1">
        <v>634</v>
      </c>
      <c r="B634" s="8" t="s">
        <v>841</v>
      </c>
      <c r="C634" s="8" t="s">
        <v>18</v>
      </c>
      <c r="D634" s="8" t="s">
        <v>19</v>
      </c>
      <c r="E634" s="8" t="s">
        <v>192</v>
      </c>
      <c r="F634" s="8" t="s">
        <v>689</v>
      </c>
      <c r="G634" s="3">
        <f t="shared" si="12"/>
        <v>2.8828703703703704E-2</v>
      </c>
      <c r="H634" s="4">
        <f>IFERROR(Table1[[#This Row],[TOTAL_GAMES_STREAMED]] / Table1[[#This Row],[TOTAL_TIME_STREAMED]], "")</f>
        <v>4.783657990001724E-3</v>
      </c>
      <c r="I634" s="4">
        <f>IFERROR(Table1[[#This Row],[TOTAL_FOLLOWERS]] / Table1[[#This Row],[TotalTimeStreamed_Days]], "")</f>
        <v>446.81951387691777</v>
      </c>
      <c r="J634" s="1">
        <v>9.8000000000000007</v>
      </c>
      <c r="K634" s="2">
        <v>1150</v>
      </c>
      <c r="L634" s="8" t="str">
        <f>IF(Table1[[#This Row],[ACTIVE_DAYS_PER_WEEK]]&gt;=5, "High", "Low")</f>
        <v>High</v>
      </c>
      <c r="M634" s="2">
        <v>12454</v>
      </c>
      <c r="N634" s="1">
        <v>1.1000000000000001</v>
      </c>
      <c r="O634" s="1">
        <v>23204</v>
      </c>
      <c r="P634" s="2">
        <f>Table1[[#This Row],[TOTAL_TIME_STREAMED]]/24</f>
        <v>966.83333333333337</v>
      </c>
      <c r="Q634" s="2">
        <v>432000</v>
      </c>
      <c r="R634" s="2">
        <v>48200000</v>
      </c>
      <c r="S634" s="2">
        <v>111</v>
      </c>
      <c r="T634" s="1">
        <v>6.7</v>
      </c>
      <c r="U634" s="8" t="s">
        <v>22</v>
      </c>
      <c r="V634" s="8" t="s">
        <v>28</v>
      </c>
    </row>
    <row r="635" spans="1:22" x14ac:dyDescent="0.3">
      <c r="A635" s="1">
        <v>635</v>
      </c>
      <c r="B635" s="8" t="s">
        <v>842</v>
      </c>
      <c r="C635" s="8" t="s">
        <v>41</v>
      </c>
      <c r="D635" s="8" t="s">
        <v>19</v>
      </c>
      <c r="E635" s="8" t="s">
        <v>20</v>
      </c>
      <c r="F635" s="8" t="s">
        <v>202</v>
      </c>
      <c r="G635" s="3">
        <f t="shared" si="12"/>
        <v>6.3422018348623849E-2</v>
      </c>
      <c r="H635" s="4">
        <f>IFERROR(Table1[[#This Row],[TOTAL_GAMES_STREAMED]] / Table1[[#This Row],[TOTAL_TIME_STREAMED]], "")</f>
        <v>4.0617959446411327E-2</v>
      </c>
      <c r="I635" s="4">
        <f>IFERROR(Table1[[#This Row],[TOTAL_FOLLOWERS]] / Table1[[#This Row],[TotalTimeStreamed_Days]], "")</f>
        <v>168.39394914708723</v>
      </c>
      <c r="J635" s="1">
        <v>7.7</v>
      </c>
      <c r="K635" s="2">
        <v>530</v>
      </c>
      <c r="L635" s="8" t="str">
        <f>IF(Table1[[#This Row],[ACTIVE_DAYS_PER_WEEK]]&gt;=5, "High", "Low")</f>
        <v>High</v>
      </c>
      <c r="M635" s="2">
        <v>6913</v>
      </c>
      <c r="N635" s="1">
        <v>1.5</v>
      </c>
      <c r="O635" s="1">
        <v>15535</v>
      </c>
      <c r="P635" s="2">
        <f>Table1[[#This Row],[TOTAL_TIME_STREAMED]]/24</f>
        <v>647.29166666666663</v>
      </c>
      <c r="Q635" s="2">
        <v>109000</v>
      </c>
      <c r="R635" s="2">
        <v>14200000</v>
      </c>
      <c r="S635" s="2">
        <v>631</v>
      </c>
      <c r="T635" s="1">
        <v>6.1</v>
      </c>
      <c r="U635" s="8" t="s">
        <v>28</v>
      </c>
      <c r="V635" s="8" t="s">
        <v>28</v>
      </c>
    </row>
    <row r="636" spans="1:22" x14ac:dyDescent="0.3">
      <c r="A636" s="1">
        <v>636</v>
      </c>
      <c r="B636" s="8" t="s">
        <v>843</v>
      </c>
      <c r="C636" s="8" t="s">
        <v>52</v>
      </c>
      <c r="D636" s="8" t="s">
        <v>19</v>
      </c>
      <c r="E636" s="8" t="s">
        <v>588</v>
      </c>
      <c r="G636" s="3">
        <f t="shared" si="12"/>
        <v>0</v>
      </c>
      <c r="H636" s="4">
        <f>IFERROR(Table1[[#This Row],[TOTAL_GAMES_STREAMED]] / Table1[[#This Row],[TOTAL_TIME_STREAMED]], "")</f>
        <v>1.5384615384615385E-3</v>
      </c>
      <c r="I636" s="4">
        <f>IFERROR(Table1[[#This Row],[TOTAL_FOLLOWERS]] / Table1[[#This Row],[TotalTimeStreamed_Days]], "")</f>
        <v>0.84923076923076923</v>
      </c>
      <c r="J636" s="1">
        <v>16.3</v>
      </c>
      <c r="K636" s="2">
        <v>120</v>
      </c>
      <c r="L636" s="8" t="str">
        <f>IF(Table1[[#This Row],[ACTIVE_DAYS_PER_WEEK]]&gt;=5, "High", "Low")</f>
        <v>Low</v>
      </c>
      <c r="M636" s="2">
        <v>0</v>
      </c>
      <c r="N636" s="1">
        <v>1</v>
      </c>
      <c r="O636" s="1">
        <v>650</v>
      </c>
      <c r="P636" s="2">
        <f>Table1[[#This Row],[TOTAL_TIME_STREAMED]]/24</f>
        <v>27.083333333333332</v>
      </c>
      <c r="Q636" s="2">
        <v>23</v>
      </c>
      <c r="R636" s="2">
        <v>0</v>
      </c>
      <c r="S636" s="2">
        <v>1</v>
      </c>
      <c r="T636" s="1">
        <v>2.5</v>
      </c>
      <c r="U636" s="8" t="s">
        <v>31</v>
      </c>
      <c r="V636" s="8" t="s">
        <v>23</v>
      </c>
    </row>
    <row r="637" spans="1:22" x14ac:dyDescent="0.3">
      <c r="A637" s="1">
        <v>637</v>
      </c>
      <c r="B637" s="8" t="s">
        <v>844</v>
      </c>
      <c r="C637" s="8" t="s">
        <v>18</v>
      </c>
      <c r="D637" s="8" t="s">
        <v>19</v>
      </c>
      <c r="E637" s="8" t="s">
        <v>81</v>
      </c>
      <c r="F637" s="8" t="s">
        <v>264</v>
      </c>
      <c r="G637" s="3">
        <f t="shared" si="12"/>
        <v>2.2733644859813083E-2</v>
      </c>
      <c r="H637" s="4">
        <f>IFERROR(Table1[[#This Row],[TOTAL_GAMES_STREAMED]] / Table1[[#This Row],[TOTAL_TIME_STREAMED]], "")</f>
        <v>2.7807817086358722E-3</v>
      </c>
      <c r="I637" s="4">
        <f>IFERROR(Table1[[#This Row],[TOTAL_FOLLOWERS]] / Table1[[#This Row],[TotalTimeStreamed_Days]], "")</f>
        <v>1586.8994283948712</v>
      </c>
      <c r="J637" s="1">
        <v>6.2</v>
      </c>
      <c r="K637" s="2">
        <v>4020</v>
      </c>
      <c r="L637" s="8" t="str">
        <f>IF(Table1[[#This Row],[ACTIVE_DAYS_PER_WEEK]]&gt;=5, "High", "Low")</f>
        <v>High</v>
      </c>
      <c r="M637" s="2">
        <v>9730</v>
      </c>
      <c r="N637" s="1">
        <v>1.1000000000000001</v>
      </c>
      <c r="O637" s="1">
        <v>6473</v>
      </c>
      <c r="P637" s="2">
        <f>Table1[[#This Row],[TOTAL_TIME_STREAMED]]/24</f>
        <v>269.70833333333331</v>
      </c>
      <c r="Q637" s="2">
        <v>428000</v>
      </c>
      <c r="R637" s="2">
        <v>1040000</v>
      </c>
      <c r="S637" s="2">
        <v>18</v>
      </c>
      <c r="T637" s="1">
        <v>5.6</v>
      </c>
      <c r="U637" s="8" t="s">
        <v>28</v>
      </c>
      <c r="V637" s="8" t="s">
        <v>28</v>
      </c>
    </row>
    <row r="638" spans="1:22" x14ac:dyDescent="0.3">
      <c r="A638" s="1">
        <v>638</v>
      </c>
      <c r="B638" s="8" t="s">
        <v>845</v>
      </c>
      <c r="C638" s="8" t="s">
        <v>73</v>
      </c>
      <c r="D638" s="8" t="s">
        <v>19</v>
      </c>
      <c r="E638" s="8" t="s">
        <v>30</v>
      </c>
      <c r="F638" s="8" t="s">
        <v>43</v>
      </c>
      <c r="G638" s="3">
        <f t="shared" si="12"/>
        <v>3.2053892215568862E-2</v>
      </c>
      <c r="H638" s="4">
        <f>IFERROR(Table1[[#This Row],[TOTAL_GAMES_STREAMED]] / Table1[[#This Row],[TOTAL_TIME_STREAMED]], "")</f>
        <v>1.0920436817472699E-2</v>
      </c>
      <c r="I638" s="4">
        <f>IFERROR(Table1[[#This Row],[TOTAL_FOLLOWERS]] / Table1[[#This Row],[TotalTimeStreamed_Days]], "")</f>
        <v>4168.4867394695784</v>
      </c>
      <c r="J638" s="1">
        <v>4</v>
      </c>
      <c r="K638" s="2">
        <v>8620</v>
      </c>
      <c r="L638" s="8" t="str">
        <f>IF(Table1[[#This Row],[ACTIVE_DAYS_PER_WEEK]]&gt;=5, "High", "Low")</f>
        <v>Low</v>
      </c>
      <c r="M638" s="2">
        <v>10706</v>
      </c>
      <c r="N638" s="1">
        <v>1.2</v>
      </c>
      <c r="O638" s="1">
        <v>1923</v>
      </c>
      <c r="P638" s="2">
        <f>Table1[[#This Row],[TOTAL_TIME_STREAMED]]/24</f>
        <v>80.125</v>
      </c>
      <c r="Q638" s="2">
        <v>334000</v>
      </c>
      <c r="R638" s="2">
        <v>4150000</v>
      </c>
      <c r="S638" s="2">
        <v>21</v>
      </c>
      <c r="T638" s="1">
        <v>1.2</v>
      </c>
      <c r="U638" s="8" t="s">
        <v>31</v>
      </c>
      <c r="V638" s="8" t="s">
        <v>28</v>
      </c>
    </row>
    <row r="639" spans="1:22" x14ac:dyDescent="0.3">
      <c r="A639" s="1">
        <v>639</v>
      </c>
      <c r="B639" s="8" t="s">
        <v>846</v>
      </c>
      <c r="C639" s="8" t="s">
        <v>50</v>
      </c>
      <c r="D639" s="8" t="s">
        <v>19</v>
      </c>
      <c r="E639" s="8" t="s">
        <v>116</v>
      </c>
      <c r="F639" s="8" t="s">
        <v>30</v>
      </c>
      <c r="G639" s="3">
        <f t="shared" si="12"/>
        <v>2.4826722338204592E-2</v>
      </c>
      <c r="H639" s="4">
        <f>IFERROR(Table1[[#This Row],[TOTAL_GAMES_STREAMED]] / Table1[[#This Row],[TOTAL_TIME_STREAMED]], "")</f>
        <v>5.4361714484841443E-2</v>
      </c>
      <c r="I639" s="4">
        <f>IFERROR(Table1[[#This Row],[TOTAL_FOLLOWERS]] / Table1[[#This Row],[TotalTimeStreamed_Days]], "")</f>
        <v>1335.3467301661053</v>
      </c>
      <c r="J639" s="1">
        <v>4.8</v>
      </c>
      <c r="K639" s="2">
        <v>2550</v>
      </c>
      <c r="L639" s="8" t="str">
        <f>IF(Table1[[#This Row],[ACTIVE_DAYS_PER_WEEK]]&gt;=5, "High", "Low")</f>
        <v>High</v>
      </c>
      <c r="M639" s="2">
        <v>11892</v>
      </c>
      <c r="N639" s="1">
        <v>1.9</v>
      </c>
      <c r="O639" s="1">
        <v>8609</v>
      </c>
      <c r="P639" s="2">
        <f>Table1[[#This Row],[TOTAL_TIME_STREAMED]]/24</f>
        <v>358.70833333333331</v>
      </c>
      <c r="Q639" s="2">
        <v>479000</v>
      </c>
      <c r="R639" s="2">
        <v>22300000</v>
      </c>
      <c r="S639" s="2">
        <v>468</v>
      </c>
      <c r="T639" s="1">
        <v>5.0999999999999996</v>
      </c>
      <c r="U639" s="8" t="s">
        <v>28</v>
      </c>
      <c r="V639" s="8" t="s">
        <v>28</v>
      </c>
    </row>
    <row r="640" spans="1:22" x14ac:dyDescent="0.3">
      <c r="A640" s="1">
        <v>640</v>
      </c>
      <c r="B640" s="8" t="s">
        <v>847</v>
      </c>
      <c r="C640" s="8" t="s">
        <v>52</v>
      </c>
      <c r="D640" s="8" t="s">
        <v>19</v>
      </c>
      <c r="E640" s="8" t="s">
        <v>53</v>
      </c>
      <c r="F640" s="8" t="s">
        <v>1257</v>
      </c>
      <c r="G640" s="3">
        <f t="shared" si="12"/>
        <v>0.65110335195530722</v>
      </c>
      <c r="H640" s="4">
        <f>IFERROR(Table1[[#This Row],[TOTAL_GAMES_STREAMED]] / Table1[[#This Row],[TOTAL_TIME_STREAMED]], "")</f>
        <v>7.5112669003505259E-3</v>
      </c>
      <c r="I640" s="4">
        <f>IFERROR(Table1[[#This Row],[TOTAL_FOLLOWERS]] / Table1[[#This Row],[TotalTimeStreamed_Days]], "")</f>
        <v>860.49073610415633</v>
      </c>
      <c r="J640" s="1">
        <v>4</v>
      </c>
      <c r="K640" s="2">
        <v>1290</v>
      </c>
      <c r="L640" s="8" t="str">
        <f>IF(Table1[[#This Row],[ACTIVE_DAYS_PER_WEEK]]&gt;=5, "High", "Low")</f>
        <v>Low</v>
      </c>
      <c r="M640" s="2">
        <v>46619</v>
      </c>
      <c r="N640" s="1">
        <v>1.3</v>
      </c>
      <c r="O640" s="1">
        <v>1997</v>
      </c>
      <c r="P640" s="2">
        <f>Table1[[#This Row],[TOTAL_TIME_STREAMED]]/24</f>
        <v>83.208333333333329</v>
      </c>
      <c r="Q640" s="2">
        <v>71600</v>
      </c>
      <c r="R640" s="2">
        <v>26500000</v>
      </c>
      <c r="S640" s="2">
        <v>15</v>
      </c>
      <c r="T640" s="1">
        <v>1.8</v>
      </c>
      <c r="U640" s="8" t="s">
        <v>34</v>
      </c>
      <c r="V640" s="8" t="s">
        <v>34</v>
      </c>
    </row>
    <row r="641" spans="1:22" x14ac:dyDescent="0.3">
      <c r="A641" s="1">
        <v>641</v>
      </c>
      <c r="B641" s="8" t="s">
        <v>848</v>
      </c>
      <c r="C641" s="8" t="s">
        <v>50</v>
      </c>
      <c r="D641" s="8" t="s">
        <v>19</v>
      </c>
      <c r="E641" s="8" t="s">
        <v>55</v>
      </c>
      <c r="F641" s="8" t="s">
        <v>20</v>
      </c>
      <c r="G641" s="3">
        <f t="shared" si="12"/>
        <v>8.3584905660377355E-3</v>
      </c>
      <c r="H641" s="4">
        <f>IFERROR(Table1[[#This Row],[TOTAL_GAMES_STREAMED]] / Table1[[#This Row],[TOTAL_TIME_STREAMED]], "")</f>
        <v>1.8682399213372666E-2</v>
      </c>
      <c r="I641" s="4">
        <f>IFERROR(Table1[[#This Row],[TOTAL_FOLLOWERS]] / Table1[[#This Row],[TotalTimeStreamed_Days]], "")</f>
        <v>1500.8849557522124</v>
      </c>
      <c r="J641" s="1">
        <v>4.7</v>
      </c>
      <c r="K641" s="2">
        <v>3300</v>
      </c>
      <c r="L641" s="8" t="str">
        <f>IF(Table1[[#This Row],[ACTIVE_DAYS_PER_WEEK]]&gt;=5, "High", "Low")</f>
        <v>Low</v>
      </c>
      <c r="M641" s="2">
        <v>2658</v>
      </c>
      <c r="N641" s="1">
        <v>2.2000000000000002</v>
      </c>
      <c r="O641" s="1">
        <v>5085</v>
      </c>
      <c r="P641" s="2">
        <f>Table1[[#This Row],[TOTAL_TIME_STREAMED]]/24</f>
        <v>211.875</v>
      </c>
      <c r="Q641" s="2">
        <v>318000</v>
      </c>
      <c r="R641" s="2">
        <v>2570000</v>
      </c>
      <c r="S641" s="2">
        <v>95</v>
      </c>
      <c r="T641" s="1">
        <v>2.8</v>
      </c>
      <c r="U641" s="8" t="s">
        <v>27</v>
      </c>
      <c r="V641" s="8" t="s">
        <v>27</v>
      </c>
    </row>
    <row r="642" spans="1:22" x14ac:dyDescent="0.3">
      <c r="A642" s="1">
        <v>642</v>
      </c>
      <c r="B642" s="8" t="s">
        <v>849</v>
      </c>
      <c r="C642" s="8" t="s">
        <v>18</v>
      </c>
      <c r="D642" s="8" t="s">
        <v>19</v>
      </c>
      <c r="E642" s="8" t="s">
        <v>78</v>
      </c>
      <c r="G642" s="3">
        <f t="shared" si="12"/>
        <v>0</v>
      </c>
      <c r="H642" s="4">
        <f>IFERROR(Table1[[#This Row],[TOTAL_GAMES_STREAMED]] / Table1[[#This Row],[TOTAL_TIME_STREAMED]], "")</f>
        <v>3.1250000000000002E-3</v>
      </c>
      <c r="I642" s="4">
        <f>IFERROR(Table1[[#This Row],[TOTAL_FOLLOWERS]] / Table1[[#This Row],[TotalTimeStreamed_Days]], "")</f>
        <v>2250</v>
      </c>
      <c r="J642" s="1">
        <v>2.9</v>
      </c>
      <c r="K642" s="2">
        <v>10</v>
      </c>
      <c r="L642" s="8" t="str">
        <f>IF(Table1[[#This Row],[ACTIVE_DAYS_PER_WEEK]]&gt;=5, "High", "Low")</f>
        <v>Low</v>
      </c>
      <c r="M642" s="2">
        <v>0</v>
      </c>
      <c r="N642" s="1">
        <v>1</v>
      </c>
      <c r="O642" s="1">
        <v>320</v>
      </c>
      <c r="P642" s="2">
        <f>Table1[[#This Row],[TOTAL_TIME_STREAMED]]/24</f>
        <v>13.333333333333334</v>
      </c>
      <c r="Q642" s="2">
        <v>30000</v>
      </c>
      <c r="R642" s="2">
        <v>0</v>
      </c>
      <c r="S642" s="2">
        <v>1</v>
      </c>
      <c r="T642" s="1">
        <v>1.6</v>
      </c>
      <c r="U642" s="8" t="s">
        <v>27</v>
      </c>
      <c r="V642" s="8" t="s">
        <v>37</v>
      </c>
    </row>
    <row r="643" spans="1:22" x14ac:dyDescent="0.3">
      <c r="A643" s="1">
        <v>643</v>
      </c>
      <c r="B643" s="8" t="s">
        <v>850</v>
      </c>
      <c r="C643" s="8" t="s">
        <v>18</v>
      </c>
      <c r="D643" s="8" t="s">
        <v>19</v>
      </c>
      <c r="E643" s="8" t="s">
        <v>851</v>
      </c>
      <c r="F643" s="8" t="s">
        <v>852</v>
      </c>
      <c r="G643" s="3">
        <f t="shared" si="12"/>
        <v>1.7563888888888889E-2</v>
      </c>
      <c r="H643" s="4">
        <f>IFERROR(Table1[[#This Row],[TOTAL_GAMES_STREAMED]] / Table1[[#This Row],[TOTAL_TIME_STREAMED]], "")</f>
        <v>3.6098368052944274E-3</v>
      </c>
      <c r="I643" s="4">
        <f>IFERROR(Table1[[#This Row],[TOTAL_FOLLOWERS]] / Table1[[#This Row],[TotalTimeStreamed_Days]], "")</f>
        <v>649.77062495299697</v>
      </c>
      <c r="J643" s="1">
        <v>7.7</v>
      </c>
      <c r="K643" s="2">
        <v>2070</v>
      </c>
      <c r="L643" s="8" t="str">
        <f>IF(Table1[[#This Row],[ACTIVE_DAYS_PER_WEEK]]&gt;=5, "High", "Low")</f>
        <v>Low</v>
      </c>
      <c r="M643" s="2">
        <v>6323</v>
      </c>
      <c r="N643" s="1">
        <v>1.2</v>
      </c>
      <c r="O643" s="1">
        <v>13297</v>
      </c>
      <c r="P643" s="2">
        <f>Table1[[#This Row],[TOTAL_TIME_STREAMED]]/24</f>
        <v>554.04166666666663</v>
      </c>
      <c r="Q643" s="2">
        <v>360000</v>
      </c>
      <c r="R643" s="2">
        <v>11300000</v>
      </c>
      <c r="S643" s="2">
        <v>48</v>
      </c>
      <c r="T643" s="1">
        <v>4.4000000000000004</v>
      </c>
      <c r="U643" s="8" t="s">
        <v>23</v>
      </c>
      <c r="V643" s="8" t="s">
        <v>34</v>
      </c>
    </row>
    <row r="644" spans="1:22" x14ac:dyDescent="0.3">
      <c r="A644" s="1">
        <v>644</v>
      </c>
      <c r="B644" s="8" t="s">
        <v>853</v>
      </c>
      <c r="C644" s="8" t="s">
        <v>241</v>
      </c>
      <c r="D644" s="8" t="s">
        <v>19</v>
      </c>
      <c r="E644" s="8" t="s">
        <v>53</v>
      </c>
      <c r="F644" s="8" t="s">
        <v>97</v>
      </c>
      <c r="G644" s="3">
        <f t="shared" si="12"/>
        <v>0</v>
      </c>
      <c r="H644" s="4">
        <f>IFERROR(Table1[[#This Row],[TOTAL_GAMES_STREAMED]] / Table1[[#This Row],[TOTAL_TIME_STREAMED]], "")</f>
        <v>6.1919504643962852E-4</v>
      </c>
      <c r="I644" s="4">
        <f>IFERROR(Table1[[#This Row],[TOTAL_FOLLOWERS]] / Table1[[#This Row],[TotalTimeStreamed_Days]], "")</f>
        <v>494.86068111455108</v>
      </c>
      <c r="J644" s="1">
        <v>13.1</v>
      </c>
      <c r="K644" s="2">
        <v>1770</v>
      </c>
      <c r="L644" s="8" t="str">
        <f>IF(Table1[[#This Row],[ACTIVE_DAYS_PER_WEEK]]&gt;=5, "High", "Low")</f>
        <v>Low</v>
      </c>
      <c r="M644" s="2">
        <v>0</v>
      </c>
      <c r="N644" s="1">
        <v>1</v>
      </c>
      <c r="O644" s="1">
        <v>4845</v>
      </c>
      <c r="P644" s="2">
        <f>Table1[[#This Row],[TOTAL_TIME_STREAMED]]/24</f>
        <v>201.875</v>
      </c>
      <c r="Q644" s="2">
        <v>99900</v>
      </c>
      <c r="R644" s="2">
        <v>286</v>
      </c>
      <c r="S644" s="2">
        <v>3</v>
      </c>
      <c r="T644" s="1">
        <v>3.4</v>
      </c>
      <c r="U644" s="8" t="s">
        <v>28</v>
      </c>
      <c r="V644" s="8" t="s">
        <v>28</v>
      </c>
    </row>
    <row r="645" spans="1:22" x14ac:dyDescent="0.3">
      <c r="A645" s="1">
        <v>645</v>
      </c>
      <c r="B645" s="8" t="s">
        <v>854</v>
      </c>
      <c r="C645" s="8" t="s">
        <v>153</v>
      </c>
      <c r="D645" s="8" t="s">
        <v>19</v>
      </c>
      <c r="E645" s="8" t="s">
        <v>20</v>
      </c>
      <c r="F645" s="8" t="s">
        <v>30</v>
      </c>
      <c r="G645" s="3">
        <f t="shared" si="12"/>
        <v>4.3737527114967464E-2</v>
      </c>
      <c r="H645" s="4">
        <f>IFERROR(Table1[[#This Row],[TOTAL_GAMES_STREAMED]] / Table1[[#This Row],[TOTAL_TIME_STREAMED]], "")</f>
        <v>3.437319468515309E-2</v>
      </c>
      <c r="I645" s="4">
        <f>IFERROR(Table1[[#This Row],[TOTAL_FOLLOWERS]] / Table1[[#This Row],[TotalTimeStreamed_Days]], "")</f>
        <v>3195.8405545927208</v>
      </c>
      <c r="J645" s="1">
        <v>4.5999999999999996</v>
      </c>
      <c r="K645" s="2">
        <v>8010</v>
      </c>
      <c r="L645" s="8" t="str">
        <f>IF(Table1[[#This Row],[ACTIVE_DAYS_PER_WEEK]]&gt;=5, "High", "Low")</f>
        <v>Low</v>
      </c>
      <c r="M645" s="2">
        <v>20163</v>
      </c>
      <c r="N645" s="1">
        <v>2</v>
      </c>
      <c r="O645" s="1">
        <v>3462</v>
      </c>
      <c r="P645" s="2">
        <f>Table1[[#This Row],[TOTAL_TIME_STREAMED]]/24</f>
        <v>144.25</v>
      </c>
      <c r="Q645" s="2">
        <v>461000</v>
      </c>
      <c r="R645" s="2">
        <v>11600000</v>
      </c>
      <c r="S645" s="2">
        <v>119</v>
      </c>
      <c r="T645" s="1">
        <v>2.2000000000000002</v>
      </c>
      <c r="U645" s="8" t="s">
        <v>22</v>
      </c>
      <c r="V645" s="8" t="s">
        <v>28</v>
      </c>
    </row>
    <row r="646" spans="1:22" x14ac:dyDescent="0.3">
      <c r="A646" s="1">
        <v>646</v>
      </c>
      <c r="B646" s="8" t="s">
        <v>855</v>
      </c>
      <c r="C646" s="8" t="s">
        <v>18</v>
      </c>
      <c r="D646" s="8" t="s">
        <v>19</v>
      </c>
      <c r="E646" s="8" t="s">
        <v>25</v>
      </c>
      <c r="F646" s="8" t="s">
        <v>66</v>
      </c>
      <c r="G646" s="3">
        <f t="shared" si="12"/>
        <v>1.2027343750000001E-2</v>
      </c>
      <c r="H646" s="4">
        <f>IFERROR(Table1[[#This Row],[TOTAL_GAMES_STREAMED]] / Table1[[#This Row],[TOTAL_TIME_STREAMED]], "")</f>
        <v>1.1525795828759604E-2</v>
      </c>
      <c r="I646" s="4">
        <f>IFERROR(Table1[[#This Row],[TOTAL_FOLLOWERS]] / Table1[[#This Row],[TotalTimeStreamed_Days]], "")</f>
        <v>6744.2371020856199</v>
      </c>
      <c r="J646" s="1">
        <v>3.5</v>
      </c>
      <c r="K646" s="2">
        <v>9670</v>
      </c>
      <c r="L646" s="8" t="str">
        <f>IF(Table1[[#This Row],[ACTIVE_DAYS_PER_WEEK]]&gt;=5, "High", "Low")</f>
        <v>Low</v>
      </c>
      <c r="M646" s="2">
        <v>6158</v>
      </c>
      <c r="N646" s="1">
        <v>1.1000000000000001</v>
      </c>
      <c r="O646" s="1">
        <v>1822</v>
      </c>
      <c r="P646" s="2">
        <f>Table1[[#This Row],[TOTAL_TIME_STREAMED]]/24</f>
        <v>75.916666666666671</v>
      </c>
      <c r="Q646" s="2">
        <v>512000</v>
      </c>
      <c r="R646" s="2">
        <v>3260000</v>
      </c>
      <c r="S646" s="2">
        <v>21</v>
      </c>
      <c r="T646" s="1">
        <v>1.9</v>
      </c>
      <c r="U646" s="8" t="s">
        <v>23</v>
      </c>
      <c r="V646" s="8" t="s">
        <v>34</v>
      </c>
    </row>
    <row r="647" spans="1:22" x14ac:dyDescent="0.3">
      <c r="A647" s="1">
        <v>647</v>
      </c>
      <c r="B647" s="8" t="s">
        <v>856</v>
      </c>
      <c r="C647" s="8" t="s">
        <v>36</v>
      </c>
      <c r="D647" s="8" t="s">
        <v>19</v>
      </c>
      <c r="E647" s="8" t="s">
        <v>20</v>
      </c>
      <c r="F647" s="8" t="s">
        <v>857</v>
      </c>
      <c r="G647" s="3">
        <f t="shared" si="12"/>
        <v>7.8854166666666673E-3</v>
      </c>
      <c r="H647" s="4">
        <f>IFERROR(Table1[[#This Row],[TOTAL_GAMES_STREAMED]] / Table1[[#This Row],[TOTAL_TIME_STREAMED]], "")</f>
        <v>2.3689320388349516E-2</v>
      </c>
      <c r="I647" s="4">
        <f>IFERROR(Table1[[#This Row],[TOTAL_FOLLOWERS]] / Table1[[#This Row],[TotalTimeStreamed_Days]], "")</f>
        <v>10438.834951456311</v>
      </c>
      <c r="J647" s="1">
        <v>4.5</v>
      </c>
      <c r="K647" s="2">
        <v>2104</v>
      </c>
      <c r="L647" s="8" t="str">
        <f>IF(Table1[[#This Row],[ACTIVE_DAYS_PER_WEEK]]&gt;=5, "High", "Low")</f>
        <v>Low</v>
      </c>
      <c r="M647" s="2">
        <v>26495</v>
      </c>
      <c r="N647" s="1">
        <v>2.2000000000000002</v>
      </c>
      <c r="O647" s="1">
        <v>7725</v>
      </c>
      <c r="P647" s="2">
        <f>Table1[[#This Row],[TOTAL_TIME_STREAMED]]/24</f>
        <v>321.875</v>
      </c>
      <c r="Q647" s="2">
        <v>3360000</v>
      </c>
      <c r="R647" s="2">
        <v>42300000</v>
      </c>
      <c r="S647" s="2">
        <v>183</v>
      </c>
      <c r="T647" s="1">
        <v>4.8</v>
      </c>
      <c r="U647" s="8" t="s">
        <v>37</v>
      </c>
      <c r="V647" s="8" t="s">
        <v>28</v>
      </c>
    </row>
    <row r="648" spans="1:22" x14ac:dyDescent="0.3">
      <c r="A648" s="1">
        <v>648</v>
      </c>
      <c r="B648" s="8" t="s">
        <v>858</v>
      </c>
      <c r="C648" s="8" t="s">
        <v>84</v>
      </c>
      <c r="D648" s="8" t="s">
        <v>19</v>
      </c>
      <c r="E648" s="8" t="s">
        <v>97</v>
      </c>
      <c r="F648" s="8" t="s">
        <v>233</v>
      </c>
      <c r="G648" s="3">
        <f t="shared" si="12"/>
        <v>2.72419627749577E-2</v>
      </c>
      <c r="H648" s="4">
        <f>IFERROR(Table1[[#This Row],[TOTAL_GAMES_STREAMED]] / Table1[[#This Row],[TOTAL_TIME_STREAMED]], "")</f>
        <v>6.329113924050633E-4</v>
      </c>
      <c r="I648" s="4">
        <f>IFERROR(Table1[[#This Row],[TOTAL_FOLLOWERS]] / Table1[[#This Row],[TotalTimeStreamed_Days]], "")</f>
        <v>299.24050632911394</v>
      </c>
      <c r="J648" s="1">
        <v>2.5</v>
      </c>
      <c r="K648" s="2">
        <v>2550</v>
      </c>
      <c r="L648" s="8" t="str">
        <f>IF(Table1[[#This Row],[ACTIVE_DAYS_PER_WEEK]]&gt;=5, "High", "Low")</f>
        <v>Low</v>
      </c>
      <c r="M648" s="2">
        <v>1610</v>
      </c>
      <c r="N648" s="1">
        <v>1</v>
      </c>
      <c r="O648" s="1">
        <v>4740</v>
      </c>
      <c r="P648" s="2">
        <f>Table1[[#This Row],[TOTAL_TIME_STREAMED]]/24</f>
        <v>197.5</v>
      </c>
      <c r="Q648" s="2">
        <v>59100</v>
      </c>
      <c r="R648" s="2">
        <v>37100</v>
      </c>
      <c r="S648" s="2">
        <v>3</v>
      </c>
      <c r="T648" s="1">
        <v>1.2</v>
      </c>
      <c r="U648" s="8" t="s">
        <v>34</v>
      </c>
      <c r="V648" s="8" t="s">
        <v>34</v>
      </c>
    </row>
    <row r="649" spans="1:22" x14ac:dyDescent="0.3">
      <c r="A649" s="1">
        <v>649</v>
      </c>
      <c r="B649" s="8" t="s">
        <v>859</v>
      </c>
      <c r="C649" s="8" t="s">
        <v>41</v>
      </c>
      <c r="D649" s="8" t="s">
        <v>19</v>
      </c>
      <c r="E649" s="8" t="s">
        <v>30</v>
      </c>
      <c r="F649" s="8" t="s">
        <v>192</v>
      </c>
      <c r="G649" s="3">
        <f t="shared" si="12"/>
        <v>4.9982102908277405E-2</v>
      </c>
      <c r="H649" s="4">
        <f>IFERROR(Table1[[#This Row],[TOTAL_GAMES_STREAMED]] / Table1[[#This Row],[TOTAL_TIME_STREAMED]], "")</f>
        <v>0.13708260105448156</v>
      </c>
      <c r="I649" s="4">
        <f>IFERROR(Table1[[#This Row],[TOTAL_FOLLOWERS]] / Table1[[#This Row],[TotalTimeStreamed_Days]], "")</f>
        <v>18854.130052724078</v>
      </c>
      <c r="J649" s="1">
        <v>4.9000000000000004</v>
      </c>
      <c r="K649" s="2">
        <v>3550</v>
      </c>
      <c r="L649" s="8" t="str">
        <f>IF(Table1[[#This Row],[ACTIVE_DAYS_PER_WEEK]]&gt;=5, "High", "Low")</f>
        <v>Low</v>
      </c>
      <c r="M649" s="2">
        <v>22342</v>
      </c>
      <c r="N649" s="1">
        <v>1.2</v>
      </c>
      <c r="O649" s="1">
        <v>569</v>
      </c>
      <c r="P649" s="2">
        <f>Table1[[#This Row],[TOTAL_TIME_STREAMED]]/24</f>
        <v>23.708333333333332</v>
      </c>
      <c r="Q649" s="2">
        <v>447000</v>
      </c>
      <c r="R649" s="2">
        <v>26900000</v>
      </c>
      <c r="S649" s="2">
        <v>78</v>
      </c>
      <c r="T649" s="1">
        <v>3</v>
      </c>
      <c r="U649" s="8" t="s">
        <v>28</v>
      </c>
      <c r="V649" s="8" t="s">
        <v>23</v>
      </c>
    </row>
    <row r="650" spans="1:22" x14ac:dyDescent="0.3">
      <c r="A650" s="1">
        <v>650</v>
      </c>
      <c r="B650" s="8" t="s">
        <v>860</v>
      </c>
      <c r="C650" s="8" t="s">
        <v>36</v>
      </c>
      <c r="D650" s="8" t="s">
        <v>19</v>
      </c>
      <c r="E650" s="8" t="s">
        <v>100</v>
      </c>
      <c r="F650" s="8" t="s">
        <v>543</v>
      </c>
      <c r="G650" s="3">
        <f t="shared" si="12"/>
        <v>3.2129963898916967E-4</v>
      </c>
      <c r="H650" s="4">
        <f>IFERROR(Table1[[#This Row],[TOTAL_GAMES_STREAMED]] / Table1[[#This Row],[TOTAL_TIME_STREAMED]], "")</f>
        <v>5.3342816500711234E-3</v>
      </c>
      <c r="I650" s="4">
        <f>IFERROR(Table1[[#This Row],[TOTAL_FOLLOWERS]] / Table1[[#This Row],[TotalTimeStreamed_Days]], "")</f>
        <v>4728.3072546230442</v>
      </c>
      <c r="J650" s="1">
        <v>2.6</v>
      </c>
      <c r="K650" s="2">
        <v>5010</v>
      </c>
      <c r="L650" s="8" t="str">
        <f>IF(Table1[[#This Row],[ACTIVE_DAYS_PER_WEEK]]&gt;=5, "High", "Low")</f>
        <v>High</v>
      </c>
      <c r="M650" s="2">
        <v>178</v>
      </c>
      <c r="N650" s="1">
        <v>1</v>
      </c>
      <c r="O650" s="1">
        <v>2812</v>
      </c>
      <c r="P650" s="2">
        <f>Table1[[#This Row],[TOTAL_TIME_STREAMED]]/24</f>
        <v>117.16666666666667</v>
      </c>
      <c r="Q650" s="2">
        <v>554000</v>
      </c>
      <c r="R650" s="2">
        <v>1970000</v>
      </c>
      <c r="S650" s="2">
        <v>15</v>
      </c>
      <c r="T650" s="1">
        <v>5.0999999999999996</v>
      </c>
      <c r="U650" s="8" t="s">
        <v>27</v>
      </c>
      <c r="V650" s="8" t="s">
        <v>34</v>
      </c>
    </row>
    <row r="651" spans="1:22" x14ac:dyDescent="0.3">
      <c r="A651" s="1">
        <v>651</v>
      </c>
      <c r="B651" s="8" t="s">
        <v>861</v>
      </c>
      <c r="C651" s="8" t="s">
        <v>36</v>
      </c>
      <c r="D651" s="8" t="s">
        <v>19</v>
      </c>
      <c r="E651" s="8" t="s">
        <v>20</v>
      </c>
      <c r="G651" s="3">
        <f t="shared" si="12"/>
        <v>0</v>
      </c>
      <c r="H651" s="4">
        <f>IFERROR(Table1[[#This Row],[TOTAL_GAMES_STREAMED]] / Table1[[#This Row],[TOTAL_TIME_STREAMED]], "")</f>
        <v>1.4492753623188406E-3</v>
      </c>
      <c r="I651" s="4">
        <f>IFERROR(Table1[[#This Row],[TOTAL_FOLLOWERS]] / Table1[[#This Row],[TotalTimeStreamed_Days]], "")</f>
        <v>7200</v>
      </c>
      <c r="J651" s="1">
        <v>1.4</v>
      </c>
      <c r="K651" s="2">
        <v>4203</v>
      </c>
      <c r="L651" s="8" t="str">
        <f>IF(Table1[[#This Row],[ACTIVE_DAYS_PER_WEEK]]&gt;=5, "High", "Low")</f>
        <v>Low</v>
      </c>
      <c r="M651" s="2">
        <v>0</v>
      </c>
      <c r="N651" s="1">
        <v>1</v>
      </c>
      <c r="O651" s="1">
        <v>690</v>
      </c>
      <c r="P651" s="2">
        <f>Table1[[#This Row],[TOTAL_TIME_STREAMED]]/24</f>
        <v>28.75</v>
      </c>
      <c r="Q651" s="2">
        <v>207000</v>
      </c>
      <c r="R651" s="2">
        <v>0</v>
      </c>
      <c r="S651" s="2">
        <v>1</v>
      </c>
      <c r="T651" s="1">
        <v>2.9</v>
      </c>
      <c r="U651" s="8" t="s">
        <v>34</v>
      </c>
      <c r="V651" s="8" t="s">
        <v>23</v>
      </c>
    </row>
    <row r="652" spans="1:22" x14ac:dyDescent="0.3">
      <c r="A652" s="1">
        <v>652</v>
      </c>
      <c r="B652" s="8" t="s">
        <v>862</v>
      </c>
      <c r="C652" s="8" t="s">
        <v>73</v>
      </c>
      <c r="D652" s="8" t="s">
        <v>19</v>
      </c>
      <c r="E652" s="8" t="s">
        <v>30</v>
      </c>
      <c r="F652" s="8" t="s">
        <v>116</v>
      </c>
      <c r="G652" s="3">
        <f t="shared" si="12"/>
        <v>3.5619843924191749E-2</v>
      </c>
      <c r="H652" s="4">
        <f>IFERROR(Table1[[#This Row],[TOTAL_GAMES_STREAMED]] / Table1[[#This Row],[TOTAL_TIME_STREAMED]], "")</f>
        <v>6.8389057750759874E-2</v>
      </c>
      <c r="I652" s="4">
        <f>IFERROR(Table1[[#This Row],[TOTAL_FOLLOWERS]] / Table1[[#This Row],[TotalTimeStreamed_Days]], "")</f>
        <v>16358.662613981762</v>
      </c>
      <c r="J652" s="1">
        <v>6.9</v>
      </c>
      <c r="K652" s="2">
        <v>4750</v>
      </c>
      <c r="L652" s="8" t="str">
        <f>IF(Table1[[#This Row],[ACTIVE_DAYS_PER_WEEK]]&gt;=5, "High", "Low")</f>
        <v>Low</v>
      </c>
      <c r="M652" s="2">
        <v>31951</v>
      </c>
      <c r="N652" s="1">
        <v>1.6</v>
      </c>
      <c r="O652" s="1">
        <v>1316</v>
      </c>
      <c r="P652" s="2">
        <f>Table1[[#This Row],[TOTAL_TIME_STREAMED]]/24</f>
        <v>54.833333333333336</v>
      </c>
      <c r="Q652" s="2">
        <v>897000</v>
      </c>
      <c r="R652" s="2">
        <v>60800000</v>
      </c>
      <c r="S652" s="2">
        <v>90</v>
      </c>
      <c r="T652" s="1">
        <v>4.8</v>
      </c>
      <c r="U652" s="8" t="s">
        <v>23</v>
      </c>
      <c r="V652" s="8" t="s">
        <v>31</v>
      </c>
    </row>
    <row r="653" spans="1:22" x14ac:dyDescent="0.3">
      <c r="A653" s="1">
        <v>653</v>
      </c>
      <c r="B653" s="8" t="s">
        <v>863</v>
      </c>
      <c r="C653" s="8" t="s">
        <v>18</v>
      </c>
      <c r="D653" s="8" t="s">
        <v>19</v>
      </c>
      <c r="E653" s="8" t="s">
        <v>283</v>
      </c>
      <c r="F653" s="8" t="s">
        <v>284</v>
      </c>
      <c r="G653" s="3">
        <f t="shared" si="12"/>
        <v>1.641550847457627</v>
      </c>
      <c r="H653" s="4">
        <f>IFERROR(Table1[[#This Row],[TOTAL_GAMES_STREAMED]] / Table1[[#This Row],[TOTAL_TIME_STREAMED]], "")</f>
        <v>8.9552238805970144E-2</v>
      </c>
      <c r="I653" s="4">
        <f>IFERROR(Table1[[#This Row],[TOTAL_FOLLOWERS]] / Table1[[#This Row],[TotalTimeStreamed_Days]], "")</f>
        <v>4025.5863539445627</v>
      </c>
      <c r="J653" s="1">
        <v>12.9</v>
      </c>
      <c r="K653" s="2">
        <v>2476</v>
      </c>
      <c r="L653" s="8" t="str">
        <f>IF(Table1[[#This Row],[ACTIVE_DAYS_PER_WEEK]]&gt;=5, "High", "Low")</f>
        <v>Low</v>
      </c>
      <c r="M653" s="2">
        <v>387406</v>
      </c>
      <c r="N653" s="1">
        <v>4.0999999999999996</v>
      </c>
      <c r="O653" s="1">
        <v>1407</v>
      </c>
      <c r="P653" s="2">
        <f>Table1[[#This Row],[TOTAL_TIME_STREAMED]]/24</f>
        <v>58.625</v>
      </c>
      <c r="Q653" s="2">
        <v>236000</v>
      </c>
      <c r="R653" s="2">
        <v>32000000</v>
      </c>
      <c r="S653" s="2">
        <v>126</v>
      </c>
      <c r="T653" s="1">
        <v>0.3</v>
      </c>
      <c r="U653" s="8" t="s">
        <v>22</v>
      </c>
      <c r="V653" s="8" t="s">
        <v>37</v>
      </c>
    </row>
    <row r="654" spans="1:22" x14ac:dyDescent="0.3">
      <c r="A654" s="1">
        <v>654</v>
      </c>
      <c r="B654" s="8" t="s">
        <v>864</v>
      </c>
      <c r="C654" s="8" t="s">
        <v>18</v>
      </c>
      <c r="D654" s="8" t="s">
        <v>47</v>
      </c>
      <c r="E654" s="8" t="s">
        <v>30</v>
      </c>
      <c r="F654" s="8" t="s">
        <v>116</v>
      </c>
      <c r="G654" s="3">
        <f t="shared" si="12"/>
        <v>3.4162367223065253E-2</v>
      </c>
      <c r="H654" s="4">
        <f>IFERROR(Table1[[#This Row],[TOTAL_GAMES_STREAMED]] / Table1[[#This Row],[TOTAL_TIME_STREAMED]], "")</f>
        <v>2.1854511395566654E-3</v>
      </c>
      <c r="I654" s="4">
        <f>IFERROR(Table1[[#This Row],[TOTAL_FOLLOWERS]] / Table1[[#This Row],[TotalTimeStreamed_Days]], "")</f>
        <v>1645.9569153918201</v>
      </c>
      <c r="J654" s="1">
        <v>6.1</v>
      </c>
      <c r="K654" s="2">
        <v>3630</v>
      </c>
      <c r="L654" s="8" t="str">
        <f>IF(Table1[[#This Row],[ACTIVE_DAYS_PER_WEEK]]&gt;=5, "High", "Low")</f>
        <v>Low</v>
      </c>
      <c r="M654" s="2">
        <v>22513</v>
      </c>
      <c r="N654" s="1">
        <v>1</v>
      </c>
      <c r="O654" s="1">
        <v>9609</v>
      </c>
      <c r="P654" s="2">
        <f>Table1[[#This Row],[TOTAL_TIME_STREAMED]]/24</f>
        <v>400.375</v>
      </c>
      <c r="Q654" s="2">
        <v>659000</v>
      </c>
      <c r="R654" s="2">
        <v>40100000</v>
      </c>
      <c r="S654" s="2">
        <v>21</v>
      </c>
      <c r="T654" s="1">
        <v>4</v>
      </c>
      <c r="U654" s="8" t="s">
        <v>28</v>
      </c>
      <c r="V654" s="8" t="s">
        <v>23</v>
      </c>
    </row>
    <row r="655" spans="1:22" x14ac:dyDescent="0.3">
      <c r="A655" s="1">
        <v>655</v>
      </c>
      <c r="B655" s="8" t="s">
        <v>865</v>
      </c>
      <c r="C655" s="8" t="s">
        <v>222</v>
      </c>
      <c r="D655" s="8" t="s">
        <v>19</v>
      </c>
      <c r="E655" s="8" t="s">
        <v>866</v>
      </c>
      <c r="F655" s="8" t="s">
        <v>867</v>
      </c>
      <c r="G655" s="3">
        <f t="shared" ref="G655:G665" si="13">M655/Q655</f>
        <v>3.8870967741935485E-2</v>
      </c>
      <c r="H655" s="4">
        <f>IFERROR(Table1[[#This Row],[TOTAL_GAMES_STREAMED]] / Table1[[#This Row],[TOTAL_TIME_STREAMED]], "")</f>
        <v>2.8713129731140694E-3</v>
      </c>
      <c r="I655" s="4">
        <f>IFERROR(Table1[[#This Row],[TOTAL_FOLLOWERS]] / Table1[[#This Row],[TotalTimeStreamed_Days]], "")</f>
        <v>388.41033672670324</v>
      </c>
      <c r="J655" s="1">
        <v>4.8</v>
      </c>
      <c r="K655" s="2">
        <v>750</v>
      </c>
      <c r="L655" s="8" t="str">
        <f>IF(Table1[[#This Row],[ACTIVE_DAYS_PER_WEEK]]&gt;=5, "High", "Low")</f>
        <v>High</v>
      </c>
      <c r="M655" s="2">
        <v>2410</v>
      </c>
      <c r="N655" s="1">
        <v>1.2</v>
      </c>
      <c r="O655" s="1">
        <v>3831</v>
      </c>
      <c r="P655" s="2">
        <f>Table1[[#This Row],[TOTAL_TIME_STREAMED]]/24</f>
        <v>159.625</v>
      </c>
      <c r="Q655" s="2">
        <v>62000</v>
      </c>
      <c r="R655" s="2">
        <v>199000</v>
      </c>
      <c r="S655" s="2">
        <v>11</v>
      </c>
      <c r="T655" s="1">
        <v>5.8</v>
      </c>
      <c r="U655" s="8" t="s">
        <v>27</v>
      </c>
      <c r="V655" s="8" t="s">
        <v>28</v>
      </c>
    </row>
    <row r="656" spans="1:22" x14ac:dyDescent="0.3">
      <c r="A656" s="1">
        <v>656</v>
      </c>
      <c r="B656" s="8" t="s">
        <v>868</v>
      </c>
      <c r="C656" s="8" t="s">
        <v>241</v>
      </c>
      <c r="D656" s="8" t="s">
        <v>19</v>
      </c>
      <c r="E656" s="8" t="s">
        <v>1257</v>
      </c>
      <c r="F656" s="8" t="s">
        <v>186</v>
      </c>
      <c r="G656" s="3">
        <f t="shared" si="13"/>
        <v>2.1881720430107526E-2</v>
      </c>
      <c r="H656" s="4">
        <f>IFERROR(Table1[[#This Row],[TOTAL_GAMES_STREAMED]] / Table1[[#This Row],[TOTAL_TIME_STREAMED]], "")</f>
        <v>7.6064908722109532E-4</v>
      </c>
      <c r="I656" s="4">
        <f>IFERROR(Table1[[#This Row],[TOTAL_FOLLOWERS]] / Table1[[#This Row],[TotalTimeStreamed_Days]], "")</f>
        <v>1131.8458417849897</v>
      </c>
      <c r="J656" s="1">
        <v>8.8000000000000007</v>
      </c>
      <c r="K656" s="2">
        <v>3720</v>
      </c>
      <c r="L656" s="8" t="str">
        <f>IF(Table1[[#This Row],[ACTIVE_DAYS_PER_WEEK]]&gt;=5, "High", "Low")</f>
        <v>Low</v>
      </c>
      <c r="M656" s="2">
        <v>4070</v>
      </c>
      <c r="N656" s="1">
        <v>1</v>
      </c>
      <c r="O656" s="1">
        <v>3944</v>
      </c>
      <c r="P656" s="2">
        <f>Table1[[#This Row],[TOTAL_TIME_STREAMED]]/24</f>
        <v>164.33333333333334</v>
      </c>
      <c r="Q656" s="2">
        <v>186000</v>
      </c>
      <c r="R656" s="2">
        <v>203000</v>
      </c>
      <c r="S656" s="2">
        <v>3</v>
      </c>
      <c r="T656" s="1">
        <v>4</v>
      </c>
      <c r="U656" s="8" t="s">
        <v>23</v>
      </c>
      <c r="V656" s="8" t="s">
        <v>28</v>
      </c>
    </row>
    <row r="657" spans="1:22" x14ac:dyDescent="0.3">
      <c r="A657" s="1">
        <v>657</v>
      </c>
      <c r="B657" s="8" t="s">
        <v>869</v>
      </c>
      <c r="C657" s="8" t="s">
        <v>41</v>
      </c>
      <c r="D657" s="8" t="s">
        <v>19</v>
      </c>
      <c r="E657" s="8" t="s">
        <v>114</v>
      </c>
      <c r="F657" s="8" t="s">
        <v>43</v>
      </c>
      <c r="G657" s="3">
        <f t="shared" si="13"/>
        <v>2.6039387308533918E-2</v>
      </c>
      <c r="H657" s="4">
        <f>IFERROR(Table1[[#This Row],[TOTAL_GAMES_STREAMED]] / Table1[[#This Row],[TOTAL_TIME_STREAMED]], "")</f>
        <v>3.3057851239669421E-3</v>
      </c>
      <c r="I657" s="4">
        <f>IFERROR(Table1[[#This Row],[TOTAL_FOLLOWERS]] / Table1[[#This Row],[TotalTimeStreamed_Days]], "")</f>
        <v>906.44628099173553</v>
      </c>
      <c r="J657" s="1">
        <v>1.8</v>
      </c>
      <c r="K657" s="2">
        <v>7670</v>
      </c>
      <c r="L657" s="8" t="str">
        <f>IF(Table1[[#This Row],[ACTIVE_DAYS_PER_WEEK]]&gt;=5, "High", "Low")</f>
        <v>Low</v>
      </c>
      <c r="M657" s="2">
        <v>2380</v>
      </c>
      <c r="N657" s="1">
        <v>1.2</v>
      </c>
      <c r="O657" s="1">
        <v>2420</v>
      </c>
      <c r="P657" s="2">
        <f>Table1[[#This Row],[TOTAL_TIME_STREAMED]]/24</f>
        <v>100.83333333333333</v>
      </c>
      <c r="Q657" s="2">
        <v>91400</v>
      </c>
      <c r="R657" s="2">
        <v>28500</v>
      </c>
      <c r="S657" s="2">
        <v>8</v>
      </c>
      <c r="T657" s="1">
        <v>0.9</v>
      </c>
      <c r="U657" s="8" t="s">
        <v>27</v>
      </c>
      <c r="V657" s="8" t="s">
        <v>22</v>
      </c>
    </row>
    <row r="658" spans="1:22" x14ac:dyDescent="0.3">
      <c r="A658" s="1">
        <v>658</v>
      </c>
      <c r="B658" s="8" t="s">
        <v>870</v>
      </c>
      <c r="C658" s="8" t="s">
        <v>57</v>
      </c>
      <c r="D658" s="8" t="s">
        <v>19</v>
      </c>
      <c r="E658" s="8" t="s">
        <v>89</v>
      </c>
      <c r="F658" s="8" t="s">
        <v>58</v>
      </c>
      <c r="G658" s="3">
        <f t="shared" si="13"/>
        <v>7.7098445595854921E-3</v>
      </c>
      <c r="H658" s="4">
        <f>IFERROR(Table1[[#This Row],[TOTAL_GAMES_STREAMED]] / Table1[[#This Row],[TOTAL_TIME_STREAMED]], "")</f>
        <v>2.553191489361702E-2</v>
      </c>
      <c r="I658" s="4">
        <f>IFERROR(Table1[[#This Row],[TOTAL_FOLLOWERS]] / Table1[[#This Row],[TotalTimeStreamed_Days]], "")</f>
        <v>2190.0709219858154</v>
      </c>
      <c r="J658" s="1">
        <v>3.4</v>
      </c>
      <c r="K658" s="2">
        <v>2590</v>
      </c>
      <c r="L658" s="8" t="str">
        <f>IF(Table1[[#This Row],[ACTIVE_DAYS_PER_WEEK]]&gt;=5, "High", "Low")</f>
        <v>Low</v>
      </c>
      <c r="M658" s="2">
        <v>1488</v>
      </c>
      <c r="N658" s="1">
        <v>1.1000000000000001</v>
      </c>
      <c r="O658" s="1">
        <v>2115</v>
      </c>
      <c r="P658" s="2">
        <f>Table1[[#This Row],[TOTAL_TIME_STREAMED]]/24</f>
        <v>88.125</v>
      </c>
      <c r="Q658" s="2">
        <v>193000</v>
      </c>
      <c r="R658" s="2">
        <v>1100000</v>
      </c>
      <c r="S658" s="2">
        <v>54</v>
      </c>
      <c r="T658" s="1">
        <v>2.9</v>
      </c>
      <c r="U658" s="8" t="s">
        <v>22</v>
      </c>
      <c r="V658" s="8" t="s">
        <v>28</v>
      </c>
    </row>
    <row r="659" spans="1:22" x14ac:dyDescent="0.3">
      <c r="A659" s="1">
        <v>659</v>
      </c>
      <c r="B659" s="8" t="s">
        <v>871</v>
      </c>
      <c r="C659" s="8" t="s">
        <v>18</v>
      </c>
      <c r="D659" s="8" t="s">
        <v>19</v>
      </c>
      <c r="E659" s="8" t="s">
        <v>55</v>
      </c>
      <c r="F659" s="8" t="s">
        <v>20</v>
      </c>
      <c r="G659" s="3">
        <f t="shared" si="13"/>
        <v>3.3364055299539168E-2</v>
      </c>
      <c r="H659" s="4">
        <f>IFERROR(Table1[[#This Row],[TOTAL_GAMES_STREAMED]] / Table1[[#This Row],[TOTAL_TIME_STREAMED]], "")</f>
        <v>1.7559657811796487E-2</v>
      </c>
      <c r="I659" s="4">
        <f>IFERROR(Table1[[#This Row],[TOTAL_FOLLOWERS]] / Table1[[#This Row],[TotalTimeStreamed_Days]], "")</f>
        <v>2344.8896893291308</v>
      </c>
      <c r="J659" s="1">
        <v>5.8</v>
      </c>
      <c r="K659" s="2">
        <v>5970</v>
      </c>
      <c r="L659" s="8" t="str">
        <f>IF(Table1[[#This Row],[ACTIVE_DAYS_PER_WEEK]]&gt;=5, "High", "Low")</f>
        <v>Low</v>
      </c>
      <c r="M659" s="2">
        <v>7240</v>
      </c>
      <c r="N659" s="1">
        <v>1.8</v>
      </c>
      <c r="O659" s="1">
        <v>2221</v>
      </c>
      <c r="P659" s="2">
        <f>Table1[[#This Row],[TOTAL_TIME_STREAMED]]/24</f>
        <v>92.541666666666671</v>
      </c>
      <c r="Q659" s="2">
        <v>217000</v>
      </c>
      <c r="R659" s="2">
        <v>264000</v>
      </c>
      <c r="S659" s="2">
        <v>39</v>
      </c>
      <c r="T659" s="1">
        <v>2.1</v>
      </c>
      <c r="U659" s="8" t="s">
        <v>37</v>
      </c>
      <c r="V659" s="8" t="s">
        <v>31</v>
      </c>
    </row>
    <row r="660" spans="1:22" x14ac:dyDescent="0.3">
      <c r="A660" s="1">
        <v>660</v>
      </c>
      <c r="B660" s="8" t="s">
        <v>872</v>
      </c>
      <c r="C660" s="8" t="s">
        <v>73</v>
      </c>
      <c r="D660" s="8" t="s">
        <v>19</v>
      </c>
      <c r="E660" s="8" t="s">
        <v>78</v>
      </c>
      <c r="F660" s="8" t="s">
        <v>91</v>
      </c>
      <c r="G660" s="3">
        <f t="shared" si="13"/>
        <v>0</v>
      </c>
      <c r="H660" s="4">
        <f>IFERROR(Table1[[#This Row],[TOTAL_GAMES_STREAMED]] / Table1[[#This Row],[TOTAL_TIME_STREAMED]], "")</f>
        <v>1.7857142857142857E-3</v>
      </c>
      <c r="I660" s="4">
        <f>IFERROR(Table1[[#This Row],[TOTAL_FOLLOWERS]] / Table1[[#This Row],[TotalTimeStreamed_Days]], "")</f>
        <v>32.142857142857146</v>
      </c>
      <c r="J660" s="1">
        <v>18.7</v>
      </c>
      <c r="K660" s="2">
        <v>410</v>
      </c>
      <c r="L660" s="8" t="str">
        <f>IF(Table1[[#This Row],[ACTIVE_DAYS_PER_WEEK]]&gt;=5, "High", "Low")</f>
        <v>Low</v>
      </c>
      <c r="M660" s="2">
        <v>0</v>
      </c>
      <c r="N660" s="1">
        <v>1.6</v>
      </c>
      <c r="O660" s="1">
        <v>1120</v>
      </c>
      <c r="P660" s="2">
        <f>Table1[[#This Row],[TOTAL_TIME_STREAMED]]/24</f>
        <v>46.666666666666664</v>
      </c>
      <c r="Q660" s="2">
        <v>1500</v>
      </c>
      <c r="R660" s="2">
        <v>0</v>
      </c>
      <c r="S660" s="2">
        <v>2</v>
      </c>
      <c r="T660" s="1">
        <v>1.6</v>
      </c>
      <c r="U660" s="8" t="s">
        <v>27</v>
      </c>
      <c r="V660" s="8" t="s">
        <v>23</v>
      </c>
    </row>
    <row r="661" spans="1:22" x14ac:dyDescent="0.3">
      <c r="A661" s="1">
        <v>661</v>
      </c>
      <c r="B661" s="8" t="s">
        <v>873</v>
      </c>
      <c r="C661" s="8" t="s">
        <v>41</v>
      </c>
      <c r="D661" s="8" t="s">
        <v>19</v>
      </c>
      <c r="E661" s="8" t="s">
        <v>20</v>
      </c>
      <c r="F661" s="8" t="s">
        <v>66</v>
      </c>
      <c r="G661" s="3">
        <f t="shared" si="13"/>
        <v>2.6535796766743651E-3</v>
      </c>
      <c r="H661" s="4">
        <f>IFERROR(Table1[[#This Row],[TOTAL_GAMES_STREAMED]] / Table1[[#This Row],[TOTAL_TIME_STREAMED]], "")</f>
        <v>6.9757899056216658E-3</v>
      </c>
      <c r="I661" s="4">
        <f>IFERROR(Table1[[#This Row],[TOTAL_FOLLOWERS]] / Table1[[#This Row],[TotalTimeStreamed_Days]], "")</f>
        <v>4264.2593352482554</v>
      </c>
      <c r="J661" s="1">
        <v>4</v>
      </c>
      <c r="K661" s="2">
        <v>6710</v>
      </c>
      <c r="L661" s="8" t="str">
        <f>IF(Table1[[#This Row],[ACTIVE_DAYS_PER_WEEK]]&gt;=5, "High", "Low")</f>
        <v>Low</v>
      </c>
      <c r="M661" s="2">
        <v>1149</v>
      </c>
      <c r="N661" s="1">
        <v>1.1000000000000001</v>
      </c>
      <c r="O661" s="1">
        <v>2437</v>
      </c>
      <c r="P661" s="2">
        <f>Table1[[#This Row],[TOTAL_TIME_STREAMED]]/24</f>
        <v>101.54166666666667</v>
      </c>
      <c r="Q661" s="2">
        <v>433000</v>
      </c>
      <c r="R661" s="2">
        <v>741000</v>
      </c>
      <c r="S661" s="2">
        <v>17</v>
      </c>
      <c r="T661" s="1">
        <v>2.7</v>
      </c>
      <c r="U661" s="8" t="s">
        <v>37</v>
      </c>
      <c r="V661" s="8" t="s">
        <v>28</v>
      </c>
    </row>
    <row r="662" spans="1:22" x14ac:dyDescent="0.3">
      <c r="A662" s="1">
        <v>662</v>
      </c>
      <c r="B662" s="8" t="s">
        <v>874</v>
      </c>
      <c r="C662" s="8" t="s">
        <v>73</v>
      </c>
      <c r="D662" s="8" t="s">
        <v>19</v>
      </c>
      <c r="E662" s="8" t="s">
        <v>150</v>
      </c>
      <c r="F662" s="8" t="s">
        <v>138</v>
      </c>
      <c r="G662" s="3">
        <f t="shared" si="13"/>
        <v>4.4000000000000003E-3</v>
      </c>
      <c r="H662" s="4">
        <f>IFERROR(Table1[[#This Row],[TOTAL_GAMES_STREAMED]] / Table1[[#This Row],[TOTAL_TIME_STREAMED]], "")</f>
        <v>1.9631531259438235E-3</v>
      </c>
      <c r="I662" s="4">
        <f>IFERROR(Table1[[#This Row],[TOTAL_FOLLOWERS]] / Table1[[#This Row],[TotalTimeStreamed_Days]], "")</f>
        <v>1032.9205678042886</v>
      </c>
      <c r="J662" s="1">
        <v>5.6</v>
      </c>
      <c r="K662" s="2">
        <v>2230</v>
      </c>
      <c r="L662" s="8" t="str">
        <f>IF(Table1[[#This Row],[ACTIVE_DAYS_PER_WEEK]]&gt;=5, "High", "Low")</f>
        <v>High</v>
      </c>
      <c r="M662" s="2">
        <v>1254</v>
      </c>
      <c r="N662" s="1">
        <v>1.1000000000000001</v>
      </c>
      <c r="O662" s="1">
        <v>6622</v>
      </c>
      <c r="P662" s="2">
        <f>Table1[[#This Row],[TOTAL_TIME_STREAMED]]/24</f>
        <v>275.91666666666669</v>
      </c>
      <c r="Q662" s="2">
        <v>285000</v>
      </c>
      <c r="R662" s="2">
        <v>1600000</v>
      </c>
      <c r="S662" s="2">
        <v>13</v>
      </c>
      <c r="T662" s="1">
        <v>5.6</v>
      </c>
      <c r="U662" s="8" t="s">
        <v>22</v>
      </c>
      <c r="V662" s="8" t="s">
        <v>28</v>
      </c>
    </row>
    <row r="663" spans="1:22" x14ac:dyDescent="0.3">
      <c r="A663" s="1">
        <v>663</v>
      </c>
      <c r="B663" s="8" t="s">
        <v>875</v>
      </c>
      <c r="C663" s="8" t="s">
        <v>18</v>
      </c>
      <c r="D663" s="8" t="s">
        <v>19</v>
      </c>
      <c r="E663" s="8" t="s">
        <v>20</v>
      </c>
      <c r="F663" s="8" t="s">
        <v>217</v>
      </c>
      <c r="G663" s="3">
        <f t="shared" si="13"/>
        <v>3.6993865030674845E-2</v>
      </c>
      <c r="H663" s="4">
        <f>IFERROR(Table1[[#This Row],[TOTAL_GAMES_STREAMED]] / Table1[[#This Row],[TOTAL_TIME_STREAMED]], "")</f>
        <v>6.5925925925925926</v>
      </c>
      <c r="I663" s="4">
        <f>IFERROR(Table1[[#This Row],[TOTAL_FOLLOWERS]] / Table1[[#This Row],[TotalTimeStreamed_Days]], "")</f>
        <v>144888.88888888888</v>
      </c>
      <c r="J663" s="1">
        <v>2.9</v>
      </c>
      <c r="K663" s="2">
        <v>2140</v>
      </c>
      <c r="L663" s="8" t="str">
        <f>IF(Table1[[#This Row],[ACTIVE_DAYS_PER_WEEK]]&gt;=5, "High", "Low")</f>
        <v>Low</v>
      </c>
      <c r="M663" s="2">
        <v>6030</v>
      </c>
      <c r="N663" s="1">
        <v>1.8</v>
      </c>
      <c r="O663" s="1">
        <v>27</v>
      </c>
      <c r="P663" s="2">
        <f>Table1[[#This Row],[TOTAL_TIME_STREAMED]]/24</f>
        <v>1.125</v>
      </c>
      <c r="Q663" s="2">
        <v>163000</v>
      </c>
      <c r="R663" s="2">
        <v>460000</v>
      </c>
      <c r="S663" s="2">
        <v>178</v>
      </c>
      <c r="T663" s="1">
        <v>2.9</v>
      </c>
      <c r="U663" s="8" t="s">
        <v>28</v>
      </c>
      <c r="V663" s="8" t="s">
        <v>27</v>
      </c>
    </row>
    <row r="664" spans="1:22" x14ac:dyDescent="0.3">
      <c r="A664" s="1">
        <v>664</v>
      </c>
      <c r="B664" s="8" t="s">
        <v>876</v>
      </c>
      <c r="C664" s="8" t="s">
        <v>36</v>
      </c>
      <c r="D664" s="8" t="s">
        <v>19</v>
      </c>
      <c r="E664" s="8" t="s">
        <v>81</v>
      </c>
      <c r="F664" s="8" t="s">
        <v>530</v>
      </c>
      <c r="G664" s="3">
        <f t="shared" si="13"/>
        <v>6.5568760611205432E-3</v>
      </c>
      <c r="H664" s="4">
        <f>IFERROR(Table1[[#This Row],[TOTAL_GAMES_STREAMED]] / Table1[[#This Row],[TOTAL_TIME_STREAMED]], "")</f>
        <v>3.2977241058987458E-2</v>
      </c>
      <c r="I664" s="4">
        <f>IFERROR(Table1[[#This Row],[TOTAL_FOLLOWERS]] / Table1[[#This Row],[TotalTimeStreamed_Days]], "")</f>
        <v>6565.7222480260107</v>
      </c>
      <c r="J664" s="1">
        <v>2.5</v>
      </c>
      <c r="K664" s="2">
        <v>5530</v>
      </c>
      <c r="L664" s="8" t="str">
        <f>IF(Table1[[#This Row],[ACTIVE_DAYS_PER_WEEK]]&gt;=5, "High", "Low")</f>
        <v>High</v>
      </c>
      <c r="M664" s="2">
        <v>3862</v>
      </c>
      <c r="N664" s="1">
        <v>1.1000000000000001</v>
      </c>
      <c r="O664" s="1">
        <v>2153</v>
      </c>
      <c r="P664" s="2">
        <f>Table1[[#This Row],[TOTAL_TIME_STREAMED]]/24</f>
        <v>89.708333333333329</v>
      </c>
      <c r="Q664" s="2">
        <v>589000</v>
      </c>
      <c r="R664" s="2">
        <v>3850000</v>
      </c>
      <c r="S664" s="2">
        <v>71</v>
      </c>
      <c r="T664" s="1">
        <v>5.2</v>
      </c>
      <c r="U664" s="8" t="s">
        <v>23</v>
      </c>
      <c r="V664" s="8" t="s">
        <v>28</v>
      </c>
    </row>
    <row r="665" spans="1:22" x14ac:dyDescent="0.3">
      <c r="A665" s="1">
        <v>665</v>
      </c>
      <c r="B665" s="8" t="s">
        <v>877</v>
      </c>
      <c r="C665" s="8" t="s">
        <v>68</v>
      </c>
      <c r="D665" s="8" t="s">
        <v>19</v>
      </c>
      <c r="E665" s="8" t="s">
        <v>30</v>
      </c>
      <c r="F665" s="8" t="s">
        <v>20</v>
      </c>
      <c r="G665" s="3">
        <f t="shared" si="13"/>
        <v>7.31439393939394E-2</v>
      </c>
      <c r="H665" s="4">
        <f>IFERROR(Table1[[#This Row],[TOTAL_GAMES_STREAMED]] / Table1[[#This Row],[TOTAL_TIME_STREAMED]], "")</f>
        <v>1.3891056656781645E-2</v>
      </c>
      <c r="I665" s="4">
        <f>IFERROR(Table1[[#This Row],[TOTAL_FOLLOWERS]] / Table1[[#This Row],[TotalTimeStreamed_Days]], "")</f>
        <v>494.45918526611524</v>
      </c>
      <c r="J665" s="1">
        <v>5.2</v>
      </c>
      <c r="K665" s="2">
        <v>960</v>
      </c>
      <c r="L665" s="8" t="str">
        <f>IF(Table1[[#This Row],[ACTIVE_DAYS_PER_WEEK]]&gt;=5, "High", "Low")</f>
        <v>Low</v>
      </c>
      <c r="M665" s="2">
        <v>9655</v>
      </c>
      <c r="N665" s="1">
        <v>1.5</v>
      </c>
      <c r="O665" s="1">
        <v>6407</v>
      </c>
      <c r="P665" s="2">
        <f>Table1[[#This Row],[TOTAL_TIME_STREAMED]]/24</f>
        <v>266.95833333333331</v>
      </c>
      <c r="Q665" s="2">
        <v>132000</v>
      </c>
      <c r="R665" s="2">
        <v>13300000</v>
      </c>
      <c r="S665" s="2">
        <v>89</v>
      </c>
      <c r="T665" s="1">
        <v>3.6</v>
      </c>
      <c r="U665" s="8" t="s">
        <v>27</v>
      </c>
      <c r="V665" s="8" t="s">
        <v>34</v>
      </c>
    </row>
    <row r="666" spans="1:22" x14ac:dyDescent="0.3">
      <c r="A666" s="1">
        <v>666</v>
      </c>
      <c r="B666" s="8" t="s">
        <v>878</v>
      </c>
      <c r="C666" s="8" t="s">
        <v>52</v>
      </c>
      <c r="D666" s="8" t="s">
        <v>19</v>
      </c>
      <c r="E666" s="8" t="s">
        <v>588</v>
      </c>
      <c r="G666" s="3">
        <v>0</v>
      </c>
      <c r="H666" s="4">
        <f>IFERROR(Table1[[#This Row],[TOTAL_GAMES_STREAMED]] / Table1[[#This Row],[TOTAL_TIME_STREAMED]], "")</f>
        <v>1.6666666666666666E-2</v>
      </c>
      <c r="I666" s="4">
        <f>IFERROR(Table1[[#This Row],[TOTAL_FOLLOWERS]] / Table1[[#This Row],[TotalTimeStreamed_Days]], "")</f>
        <v>0</v>
      </c>
      <c r="J666" s="1">
        <v>6</v>
      </c>
      <c r="K666" s="2">
        <v>0</v>
      </c>
      <c r="L666" s="8" t="str">
        <f>IF(Table1[[#This Row],[ACTIVE_DAYS_PER_WEEK]]&gt;=5, "High", "Low")</f>
        <v>Low</v>
      </c>
      <c r="M666" s="2">
        <v>0</v>
      </c>
      <c r="N666" s="1">
        <v>1</v>
      </c>
      <c r="O666" s="1">
        <v>60</v>
      </c>
      <c r="P666" s="2">
        <f>Table1[[#This Row],[TOTAL_TIME_STREAMED]]/24</f>
        <v>2.5</v>
      </c>
      <c r="Q666" s="2">
        <v>0</v>
      </c>
      <c r="R666" s="2">
        <v>0</v>
      </c>
      <c r="S666" s="2">
        <v>1</v>
      </c>
      <c r="T666" s="1">
        <v>0.2</v>
      </c>
      <c r="U666" s="8" t="s">
        <v>31</v>
      </c>
      <c r="V666" s="8" t="s">
        <v>34</v>
      </c>
    </row>
    <row r="667" spans="1:22" x14ac:dyDescent="0.3">
      <c r="A667" s="1">
        <v>667</v>
      </c>
      <c r="B667" s="8" t="s">
        <v>879</v>
      </c>
      <c r="C667" s="8" t="s">
        <v>73</v>
      </c>
      <c r="D667" s="8" t="s">
        <v>19</v>
      </c>
      <c r="E667" s="8" t="s">
        <v>78</v>
      </c>
      <c r="F667" s="8" t="s">
        <v>91</v>
      </c>
      <c r="G667" s="3">
        <f t="shared" ref="G667:G710" si="14">M667/Q667</f>
        <v>0</v>
      </c>
      <c r="H667" s="4">
        <f>IFERROR(Table1[[#This Row],[TOTAL_GAMES_STREAMED]] / Table1[[#This Row],[TOTAL_TIME_STREAMED]], "")</f>
        <v>7.6923076923076927E-3</v>
      </c>
      <c r="I667" s="4">
        <f>IFERROR(Table1[[#This Row],[TOTAL_FOLLOWERS]] / Table1[[#This Row],[TotalTimeStreamed_Days]], "")</f>
        <v>120</v>
      </c>
      <c r="J667" s="1">
        <v>12.9</v>
      </c>
      <c r="K667" s="2">
        <v>110</v>
      </c>
      <c r="L667" s="8" t="str">
        <f>IF(Table1[[#This Row],[ACTIVE_DAYS_PER_WEEK]]&gt;=5, "High", "Low")</f>
        <v>Low</v>
      </c>
      <c r="M667" s="2">
        <v>0</v>
      </c>
      <c r="N667" s="1">
        <v>1.5</v>
      </c>
      <c r="O667" s="1">
        <v>260</v>
      </c>
      <c r="P667" s="2">
        <f>Table1[[#This Row],[TOTAL_TIME_STREAMED]]/24</f>
        <v>10.833333333333334</v>
      </c>
      <c r="Q667" s="2">
        <v>1300</v>
      </c>
      <c r="R667" s="2">
        <v>0</v>
      </c>
      <c r="S667" s="2">
        <v>2</v>
      </c>
      <c r="T667" s="1">
        <v>0.7</v>
      </c>
      <c r="U667" s="8" t="s">
        <v>34</v>
      </c>
      <c r="V667" s="8" t="s">
        <v>27</v>
      </c>
    </row>
    <row r="668" spans="1:22" x14ac:dyDescent="0.3">
      <c r="A668" s="1">
        <v>668</v>
      </c>
      <c r="B668" s="8" t="s">
        <v>880</v>
      </c>
      <c r="C668" s="8" t="s">
        <v>41</v>
      </c>
      <c r="D668" s="8" t="s">
        <v>47</v>
      </c>
      <c r="E668" s="8" t="s">
        <v>71</v>
      </c>
      <c r="F668" s="8" t="s">
        <v>20</v>
      </c>
      <c r="G668" s="3">
        <f t="shared" si="14"/>
        <v>4.0154093097913325E-2</v>
      </c>
      <c r="H668" s="4">
        <f>IFERROR(Table1[[#This Row],[TOTAL_GAMES_STREAMED]] / Table1[[#This Row],[TOTAL_TIME_STREAMED]], "")</f>
        <v>3.911658059553895E-2</v>
      </c>
      <c r="I668" s="4">
        <f>IFERROR(Table1[[#This Row],[TOTAL_FOLLOWERS]] / Table1[[#This Row],[TotalTimeStreamed_Days]], "")</f>
        <v>1642.8963850126361</v>
      </c>
      <c r="J668" s="1">
        <v>5.4</v>
      </c>
      <c r="K668" s="2">
        <v>3670</v>
      </c>
      <c r="L668" s="8" t="str">
        <f>IF(Table1[[#This Row],[ACTIVE_DAYS_PER_WEEK]]&gt;=5, "High", "Low")</f>
        <v>Low</v>
      </c>
      <c r="M668" s="2">
        <v>25016</v>
      </c>
      <c r="N668" s="1">
        <v>1.6</v>
      </c>
      <c r="O668" s="1">
        <v>9101</v>
      </c>
      <c r="P668" s="2">
        <f>Table1[[#This Row],[TOTAL_TIME_STREAMED]]/24</f>
        <v>379.20833333333331</v>
      </c>
      <c r="Q668" s="2">
        <v>623000</v>
      </c>
      <c r="R668" s="2">
        <v>40900000</v>
      </c>
      <c r="S668" s="2">
        <v>356</v>
      </c>
      <c r="T668" s="1">
        <v>4.3</v>
      </c>
      <c r="U668" s="8" t="s">
        <v>22</v>
      </c>
      <c r="V668" s="8" t="s">
        <v>28</v>
      </c>
    </row>
    <row r="669" spans="1:22" x14ac:dyDescent="0.3">
      <c r="A669" s="1">
        <v>669</v>
      </c>
      <c r="B669" s="8" t="s">
        <v>881</v>
      </c>
      <c r="C669" s="8" t="s">
        <v>52</v>
      </c>
      <c r="D669" s="8" t="s">
        <v>19</v>
      </c>
      <c r="E669" s="8" t="s">
        <v>20</v>
      </c>
      <c r="F669" s="8" t="s">
        <v>882</v>
      </c>
      <c r="G669" s="3">
        <f t="shared" si="14"/>
        <v>8.8880165289256199E-2</v>
      </c>
      <c r="H669" s="4">
        <f>IFERROR(Table1[[#This Row],[TOTAL_GAMES_STREAMED]] / Table1[[#This Row],[TOTAL_TIME_STREAMED]], "")</f>
        <v>7.9481210508812766E-2</v>
      </c>
      <c r="I669" s="4">
        <f>IFERROR(Table1[[#This Row],[TOTAL_FOLLOWERS]] / Table1[[#This Row],[TotalTimeStreamed_Days]], "")</f>
        <v>1931.4931825739939</v>
      </c>
      <c r="J669" s="1">
        <v>5.3</v>
      </c>
      <c r="K669" s="2">
        <v>4180</v>
      </c>
      <c r="L669" s="8" t="str">
        <f>IF(Table1[[#This Row],[ACTIVE_DAYS_PER_WEEK]]&gt;=5, "High", "Low")</f>
        <v>Low</v>
      </c>
      <c r="M669" s="2">
        <v>21509</v>
      </c>
      <c r="N669" s="1">
        <v>2.6</v>
      </c>
      <c r="O669" s="1">
        <v>3007</v>
      </c>
      <c r="P669" s="2">
        <f>Table1[[#This Row],[TOTAL_TIME_STREAMED]]/24</f>
        <v>125.29166666666667</v>
      </c>
      <c r="Q669" s="2">
        <v>242000</v>
      </c>
      <c r="R669" s="2">
        <v>12000000</v>
      </c>
      <c r="S669" s="2">
        <v>239</v>
      </c>
      <c r="T669" s="1">
        <v>1.9</v>
      </c>
      <c r="U669" s="8" t="s">
        <v>31</v>
      </c>
      <c r="V669" s="8" t="s">
        <v>28</v>
      </c>
    </row>
    <row r="670" spans="1:22" x14ac:dyDescent="0.3">
      <c r="A670" s="1">
        <v>670</v>
      </c>
      <c r="B670" s="8" t="s">
        <v>883</v>
      </c>
      <c r="C670" s="8" t="s">
        <v>18</v>
      </c>
      <c r="D670" s="8" t="s">
        <v>19</v>
      </c>
      <c r="E670" s="8" t="s">
        <v>20</v>
      </c>
      <c r="F670" s="8" t="s">
        <v>884</v>
      </c>
      <c r="G670" s="3">
        <f t="shared" si="14"/>
        <v>1.4576446280991735E-2</v>
      </c>
      <c r="H670" s="4">
        <f>IFERROR(Table1[[#This Row],[TOTAL_GAMES_STREAMED]] / Table1[[#This Row],[TOTAL_TIME_STREAMED]], "")</f>
        <v>6.1212814645308922E-2</v>
      </c>
      <c r="I670" s="4">
        <f>IFERROR(Table1[[#This Row],[TOTAL_FOLLOWERS]] / Table1[[#This Row],[TotalTimeStreamed_Days]], "")</f>
        <v>3322.6544622425631</v>
      </c>
      <c r="J670" s="1">
        <v>4.9000000000000004</v>
      </c>
      <c r="K670" s="2">
        <v>7510</v>
      </c>
      <c r="L670" s="8" t="str">
        <f>IF(Table1[[#This Row],[ACTIVE_DAYS_PER_WEEK]]&gt;=5, "High", "Low")</f>
        <v>Low</v>
      </c>
      <c r="M670" s="2">
        <v>7055</v>
      </c>
      <c r="N670" s="1">
        <v>1.8</v>
      </c>
      <c r="O670" s="1">
        <v>3496</v>
      </c>
      <c r="P670" s="2">
        <f>Table1[[#This Row],[TOTAL_TIME_STREAMED]]/24</f>
        <v>145.66666666666666</v>
      </c>
      <c r="Q670" s="2">
        <v>484000</v>
      </c>
      <c r="R670" s="2">
        <v>4550000</v>
      </c>
      <c r="S670" s="2">
        <v>214</v>
      </c>
      <c r="T670" s="1">
        <v>2.2000000000000002</v>
      </c>
      <c r="U670" s="8" t="s">
        <v>22</v>
      </c>
      <c r="V670" s="8" t="s">
        <v>37</v>
      </c>
    </row>
    <row r="671" spans="1:22" x14ac:dyDescent="0.3">
      <c r="A671" s="1">
        <v>671</v>
      </c>
      <c r="B671" s="8" t="s">
        <v>885</v>
      </c>
      <c r="C671" s="8" t="s">
        <v>52</v>
      </c>
      <c r="D671" s="8" t="s">
        <v>19</v>
      </c>
      <c r="E671" s="8" t="s">
        <v>192</v>
      </c>
      <c r="F671" s="8" t="s">
        <v>60</v>
      </c>
      <c r="G671" s="3">
        <f t="shared" si="14"/>
        <v>4.9053921568627451E-2</v>
      </c>
      <c r="H671" s="4">
        <f>IFERROR(Table1[[#This Row],[TOTAL_GAMES_STREAMED]] / Table1[[#This Row],[TOTAL_TIME_STREAMED]], "")</f>
        <v>1.6213828142257566E-2</v>
      </c>
      <c r="I671" s="4">
        <f>IFERROR(Table1[[#This Row],[TOTAL_FOLLOWERS]] / Table1[[#This Row],[TotalTimeStreamed_Days]], "")</f>
        <v>432.60437375745528</v>
      </c>
      <c r="J671" s="1">
        <v>8.9</v>
      </c>
      <c r="K671" s="2">
        <v>1510</v>
      </c>
      <c r="L671" s="8" t="str">
        <f>IF(Table1[[#This Row],[ACTIVE_DAYS_PER_WEEK]]&gt;=5, "High", "Low")</f>
        <v>High</v>
      </c>
      <c r="M671" s="2">
        <v>20014</v>
      </c>
      <c r="N671" s="1">
        <v>1.9</v>
      </c>
      <c r="O671" s="1">
        <v>22635</v>
      </c>
      <c r="P671" s="2">
        <f>Table1[[#This Row],[TOTAL_TIME_STREAMED]]/24</f>
        <v>943.125</v>
      </c>
      <c r="Q671" s="2">
        <v>408000</v>
      </c>
      <c r="R671" s="2">
        <v>53800000</v>
      </c>
      <c r="S671" s="2">
        <v>367</v>
      </c>
      <c r="T671" s="1">
        <v>6.5</v>
      </c>
      <c r="U671" s="8" t="s">
        <v>31</v>
      </c>
      <c r="V671" s="8" t="s">
        <v>31</v>
      </c>
    </row>
    <row r="672" spans="1:22" x14ac:dyDescent="0.3">
      <c r="A672" s="1">
        <v>672</v>
      </c>
      <c r="B672" s="8" t="s">
        <v>886</v>
      </c>
      <c r="C672" s="8" t="s">
        <v>18</v>
      </c>
      <c r="D672" s="8" t="s">
        <v>19</v>
      </c>
      <c r="E672" s="8" t="s">
        <v>39</v>
      </c>
      <c r="F672" s="8" t="s">
        <v>548</v>
      </c>
      <c r="G672" s="3">
        <f t="shared" si="14"/>
        <v>8.140883977900552E-3</v>
      </c>
      <c r="H672" s="4">
        <f>IFERROR(Table1[[#This Row],[TOTAL_GAMES_STREAMED]] / Table1[[#This Row],[TOTAL_TIME_STREAMED]], "")</f>
        <v>1.7595307917888565E-2</v>
      </c>
      <c r="I672" s="4">
        <f>IFERROR(Table1[[#This Row],[TOTAL_FOLLOWERS]] / Table1[[#This Row],[TotalTimeStreamed_Days]], "")</f>
        <v>3639.7151235860915</v>
      </c>
      <c r="J672" s="1">
        <v>2.8</v>
      </c>
      <c r="K672" s="2">
        <v>4460</v>
      </c>
      <c r="L672" s="8" t="str">
        <f>IF(Table1[[#This Row],[ACTIVE_DAYS_PER_WEEK]]&gt;=5, "High", "Low")</f>
        <v>Low</v>
      </c>
      <c r="M672" s="2">
        <v>2947</v>
      </c>
      <c r="N672" s="1">
        <v>1</v>
      </c>
      <c r="O672" s="1">
        <v>2387</v>
      </c>
      <c r="P672" s="2">
        <f>Table1[[#This Row],[TOTAL_TIME_STREAMED]]/24</f>
        <v>99.458333333333329</v>
      </c>
      <c r="Q672" s="2">
        <v>362000</v>
      </c>
      <c r="R672" s="2">
        <v>2360000</v>
      </c>
      <c r="S672" s="2">
        <v>42</v>
      </c>
      <c r="T672" s="1">
        <v>3.4</v>
      </c>
      <c r="U672" s="8" t="s">
        <v>22</v>
      </c>
      <c r="V672" s="8" t="s">
        <v>28</v>
      </c>
    </row>
    <row r="673" spans="1:22" x14ac:dyDescent="0.3">
      <c r="A673" s="1">
        <v>673</v>
      </c>
      <c r="B673" s="8" t="s">
        <v>887</v>
      </c>
      <c r="C673" s="8" t="s">
        <v>41</v>
      </c>
      <c r="D673" s="8" t="s">
        <v>19</v>
      </c>
      <c r="E673" s="8" t="s">
        <v>20</v>
      </c>
      <c r="F673" s="8" t="s">
        <v>110</v>
      </c>
      <c r="G673" s="3">
        <f t="shared" si="14"/>
        <v>0.25254961832061068</v>
      </c>
      <c r="H673" s="4">
        <f>IFERROR(Table1[[#This Row],[TOTAL_GAMES_STREAMED]] / Table1[[#This Row],[TOTAL_TIME_STREAMED]], "")</f>
        <v>4.3307086614173228E-3</v>
      </c>
      <c r="I673" s="4">
        <f>IFERROR(Table1[[#This Row],[TOTAL_FOLLOWERS]] / Table1[[#This Row],[TotalTimeStreamed_Days]], "")</f>
        <v>618.89763779527561</v>
      </c>
      <c r="J673" s="1">
        <v>2.7</v>
      </c>
      <c r="K673" s="2">
        <v>7100</v>
      </c>
      <c r="L673" s="8" t="str">
        <f>IF(Table1[[#This Row],[ACTIVE_DAYS_PER_WEEK]]&gt;=5, "High", "Low")</f>
        <v>Low</v>
      </c>
      <c r="M673" s="2">
        <v>16542</v>
      </c>
      <c r="N673" s="1">
        <v>1.1000000000000001</v>
      </c>
      <c r="O673" s="1">
        <v>2540</v>
      </c>
      <c r="P673" s="2">
        <f>Table1[[#This Row],[TOTAL_TIME_STREAMED]]/24</f>
        <v>105.83333333333333</v>
      </c>
      <c r="Q673" s="2">
        <v>65500</v>
      </c>
      <c r="R673" s="2">
        <v>1520000</v>
      </c>
      <c r="S673" s="2">
        <v>11</v>
      </c>
      <c r="T673" s="1">
        <v>0.3</v>
      </c>
      <c r="U673" s="8" t="s">
        <v>34</v>
      </c>
      <c r="V673" s="8" t="s">
        <v>22</v>
      </c>
    </row>
    <row r="674" spans="1:22" x14ac:dyDescent="0.3">
      <c r="A674" s="1">
        <v>674</v>
      </c>
      <c r="B674" s="8" t="s">
        <v>888</v>
      </c>
      <c r="C674" s="8" t="s">
        <v>18</v>
      </c>
      <c r="D674" s="8" t="s">
        <v>19</v>
      </c>
      <c r="E674" s="8" t="s">
        <v>20</v>
      </c>
      <c r="F674" s="8" t="s">
        <v>889</v>
      </c>
      <c r="G674" s="3">
        <f t="shared" si="14"/>
        <v>4.1664615384615383E-2</v>
      </c>
      <c r="H674" s="4">
        <f>IFERROR(Table1[[#This Row],[TOTAL_GAMES_STREAMED]] / Table1[[#This Row],[TOTAL_TIME_STREAMED]], "")</f>
        <v>5.536733652016522E-2</v>
      </c>
      <c r="I674" s="4">
        <f>IFERROR(Table1[[#This Row],[TOTAL_FOLLOWERS]] / Table1[[#This Row],[TotalTimeStreamed_Days]], "")</f>
        <v>361.99935025757645</v>
      </c>
      <c r="J674" s="1">
        <v>9.4</v>
      </c>
      <c r="K674" s="2">
        <v>1050</v>
      </c>
      <c r="L674" s="8" t="str">
        <f>IF(Table1[[#This Row],[ACTIVE_DAYS_PER_WEEK]]&gt;=5, "High", "Low")</f>
        <v>High</v>
      </c>
      <c r="M674" s="2">
        <v>13541</v>
      </c>
      <c r="N674" s="1">
        <v>1.9</v>
      </c>
      <c r="O674" s="1">
        <v>21547</v>
      </c>
      <c r="P674" s="2">
        <f>Table1[[#This Row],[TOTAL_TIME_STREAMED]]/24</f>
        <v>897.79166666666663</v>
      </c>
      <c r="Q674" s="2">
        <v>325000</v>
      </c>
      <c r="R674" s="2">
        <v>35200000</v>
      </c>
      <c r="S674" s="2">
        <v>1193</v>
      </c>
      <c r="T674" s="1">
        <v>5.8</v>
      </c>
      <c r="U674" s="8" t="s">
        <v>23</v>
      </c>
      <c r="V674" s="8" t="s">
        <v>34</v>
      </c>
    </row>
    <row r="675" spans="1:22" x14ac:dyDescent="0.3">
      <c r="A675" s="1">
        <v>675</v>
      </c>
      <c r="B675" s="8" t="s">
        <v>890</v>
      </c>
      <c r="C675" s="8" t="s">
        <v>68</v>
      </c>
      <c r="D675" s="8" t="s">
        <v>19</v>
      </c>
      <c r="E675" s="8" t="s">
        <v>20</v>
      </c>
      <c r="F675" s="8" t="s">
        <v>58</v>
      </c>
      <c r="G675" s="3">
        <f t="shared" si="14"/>
        <v>3.2294871794871796E-2</v>
      </c>
      <c r="H675" s="4">
        <f>IFERROR(Table1[[#This Row],[TOTAL_GAMES_STREAMED]] / Table1[[#This Row],[TOTAL_TIME_STREAMED]], "")</f>
        <v>3.202247191011236</v>
      </c>
      <c r="I675" s="4">
        <f>IFERROR(Table1[[#This Row],[TOTAL_FOLLOWERS]] / Table1[[#This Row],[TotalTimeStreamed_Days]], "")</f>
        <v>42067.415730337074</v>
      </c>
      <c r="J675" s="1">
        <v>6.3</v>
      </c>
      <c r="K675" s="2">
        <v>1090</v>
      </c>
      <c r="L675" s="8" t="str">
        <f>IF(Table1[[#This Row],[ACTIVE_DAYS_PER_WEEK]]&gt;=5, "High", "Low")</f>
        <v>High</v>
      </c>
      <c r="M675" s="2">
        <v>5038</v>
      </c>
      <c r="N675" s="1">
        <v>1.7</v>
      </c>
      <c r="O675" s="1">
        <v>89</v>
      </c>
      <c r="P675" s="2">
        <f>Table1[[#This Row],[TOTAL_TIME_STREAMED]]/24</f>
        <v>3.7083333333333335</v>
      </c>
      <c r="Q675" s="2">
        <v>156000</v>
      </c>
      <c r="R675" s="2">
        <v>7160000</v>
      </c>
      <c r="S675" s="2">
        <v>285</v>
      </c>
      <c r="T675" s="1">
        <v>5.7</v>
      </c>
      <c r="U675" s="8" t="s">
        <v>28</v>
      </c>
      <c r="V675" s="8" t="s">
        <v>28</v>
      </c>
    </row>
    <row r="676" spans="1:22" x14ac:dyDescent="0.3">
      <c r="A676" s="1">
        <v>676</v>
      </c>
      <c r="B676" s="8" t="s">
        <v>891</v>
      </c>
      <c r="C676" s="8" t="s">
        <v>52</v>
      </c>
      <c r="D676" s="8" t="s">
        <v>19</v>
      </c>
      <c r="E676" s="8" t="s">
        <v>588</v>
      </c>
      <c r="G676" s="3">
        <f t="shared" si="14"/>
        <v>0</v>
      </c>
      <c r="H676" s="4">
        <f>IFERROR(Table1[[#This Row],[TOTAL_GAMES_STREAMED]] / Table1[[#This Row],[TOTAL_TIME_STREAMED]], "")</f>
        <v>1.2500000000000001E-2</v>
      </c>
      <c r="I676" s="4">
        <f>IFERROR(Table1[[#This Row],[TOTAL_FOLLOWERS]] / Table1[[#This Row],[TotalTimeStreamed_Days]], "")</f>
        <v>2.1</v>
      </c>
      <c r="J676" s="1">
        <v>4.0999999999999996</v>
      </c>
      <c r="K676" s="2">
        <v>70</v>
      </c>
      <c r="L676" s="8" t="str">
        <f>IF(Table1[[#This Row],[ACTIVE_DAYS_PER_WEEK]]&gt;=5, "High", "Low")</f>
        <v>Low</v>
      </c>
      <c r="M676" s="2">
        <v>0</v>
      </c>
      <c r="N676" s="1">
        <v>1</v>
      </c>
      <c r="O676" s="1">
        <v>80</v>
      </c>
      <c r="P676" s="2">
        <f>Table1[[#This Row],[TOTAL_TIME_STREAMED]]/24</f>
        <v>3.3333333333333335</v>
      </c>
      <c r="Q676" s="2">
        <v>7</v>
      </c>
      <c r="R676" s="2">
        <v>0</v>
      </c>
      <c r="S676" s="2">
        <v>1</v>
      </c>
      <c r="T676" s="1">
        <v>2</v>
      </c>
      <c r="U676" s="8" t="s">
        <v>27</v>
      </c>
      <c r="V676" s="8" t="s">
        <v>27</v>
      </c>
    </row>
    <row r="677" spans="1:22" x14ac:dyDescent="0.3">
      <c r="A677" s="1">
        <v>677</v>
      </c>
      <c r="B677" s="8" t="s">
        <v>892</v>
      </c>
      <c r="C677" s="8" t="s">
        <v>68</v>
      </c>
      <c r="D677" s="8" t="s">
        <v>19</v>
      </c>
      <c r="E677" s="8" t="s">
        <v>373</v>
      </c>
      <c r="F677" s="8" t="s">
        <v>20</v>
      </c>
      <c r="G677" s="3">
        <f t="shared" si="14"/>
        <v>7.0827102803738315E-2</v>
      </c>
      <c r="H677" s="4">
        <f>IFERROR(Table1[[#This Row],[TOTAL_GAMES_STREAMED]] / Table1[[#This Row],[TOTAL_TIME_STREAMED]], "")</f>
        <v>1.1638943004146061E-2</v>
      </c>
      <c r="I677" s="4">
        <f>IFERROR(Table1[[#This Row],[TOTAL_FOLLOWERS]] / Table1[[#This Row],[TotalTimeStreamed_Days]], "")</f>
        <v>256.55627154203506</v>
      </c>
      <c r="J677" s="1">
        <v>8.6</v>
      </c>
      <c r="K677" s="2">
        <v>780</v>
      </c>
      <c r="L677" s="8" t="str">
        <f>IF(Table1[[#This Row],[ACTIVE_DAYS_PER_WEEK]]&gt;=5, "High", "Low")</f>
        <v>High</v>
      </c>
      <c r="M677" s="2">
        <v>15157</v>
      </c>
      <c r="N677" s="1">
        <v>1.5</v>
      </c>
      <c r="O677" s="1">
        <v>20019</v>
      </c>
      <c r="P677" s="2">
        <f>Table1[[#This Row],[TOTAL_TIME_STREAMED]]/24</f>
        <v>834.125</v>
      </c>
      <c r="Q677" s="2">
        <v>214000</v>
      </c>
      <c r="R677" s="2">
        <v>39000000</v>
      </c>
      <c r="S677" s="2">
        <v>233</v>
      </c>
      <c r="T677" s="1">
        <v>6</v>
      </c>
      <c r="U677" s="8" t="s">
        <v>31</v>
      </c>
      <c r="V677" s="8" t="s">
        <v>28</v>
      </c>
    </row>
    <row r="678" spans="1:22" x14ac:dyDescent="0.3">
      <c r="A678" s="1">
        <v>678</v>
      </c>
      <c r="B678" s="8" t="s">
        <v>893</v>
      </c>
      <c r="C678" s="8" t="s">
        <v>36</v>
      </c>
      <c r="D678" s="8" t="s">
        <v>19</v>
      </c>
      <c r="E678" s="8" t="s">
        <v>20</v>
      </c>
      <c r="F678" s="8" t="s">
        <v>91</v>
      </c>
      <c r="G678" s="3">
        <f t="shared" si="14"/>
        <v>2.0365535248041775E-4</v>
      </c>
      <c r="H678" s="4">
        <f>IFERROR(Table1[[#This Row],[TOTAL_GAMES_STREAMED]] / Table1[[#This Row],[TOTAL_TIME_STREAMED]], "")</f>
        <v>1.7899199246349504E-2</v>
      </c>
      <c r="I678" s="4">
        <f>IFERROR(Table1[[#This Row],[TOTAL_FOLLOWERS]] / Table1[[#This Row],[TotalTimeStreamed_Days]], "")</f>
        <v>8659.4441827602459</v>
      </c>
      <c r="J678" s="1">
        <v>2.1</v>
      </c>
      <c r="K678" s="2">
        <v>8530</v>
      </c>
      <c r="L678" s="8" t="str">
        <f>IF(Table1[[#This Row],[ACTIVE_DAYS_PER_WEEK]]&gt;=5, "High", "Low")</f>
        <v>Low</v>
      </c>
      <c r="M678" s="2">
        <v>156</v>
      </c>
      <c r="N678" s="1">
        <v>1.4</v>
      </c>
      <c r="O678" s="1">
        <v>2123</v>
      </c>
      <c r="P678" s="2">
        <f>Table1[[#This Row],[TOTAL_TIME_STREAMED]]/24</f>
        <v>88.458333333333329</v>
      </c>
      <c r="Q678" s="2">
        <v>766000</v>
      </c>
      <c r="R678" s="2">
        <v>1400000</v>
      </c>
      <c r="S678" s="2">
        <v>38</v>
      </c>
      <c r="T678" s="1">
        <v>3.5</v>
      </c>
      <c r="U678" s="8" t="s">
        <v>31</v>
      </c>
      <c r="V678" s="8" t="s">
        <v>31</v>
      </c>
    </row>
    <row r="679" spans="1:22" x14ac:dyDescent="0.3">
      <c r="A679" s="1">
        <v>679</v>
      </c>
      <c r="B679" s="8" t="s">
        <v>894</v>
      </c>
      <c r="C679" s="8" t="s">
        <v>52</v>
      </c>
      <c r="D679" s="8" t="s">
        <v>19</v>
      </c>
      <c r="E679" s="8" t="s">
        <v>20</v>
      </c>
      <c r="F679" s="8" t="s">
        <v>1257</v>
      </c>
      <c r="G679" s="3">
        <f t="shared" si="14"/>
        <v>5.8385321100917435E-3</v>
      </c>
      <c r="H679" s="4">
        <f>IFERROR(Table1[[#This Row],[TOTAL_GAMES_STREAMED]] / Table1[[#This Row],[TOTAL_TIME_STREAMED]], "")</f>
        <v>5.8268032951577259E-2</v>
      </c>
      <c r="I679" s="4">
        <f>IFERROR(Table1[[#This Row],[TOTAL_FOLLOWERS]] / Table1[[#This Row],[TotalTimeStreamed_Days]], "")</f>
        <v>2628.0892103676915</v>
      </c>
      <c r="J679" s="1">
        <v>3.7</v>
      </c>
      <c r="K679" s="2">
        <v>3300</v>
      </c>
      <c r="L679" s="8" t="str">
        <f>IF(Table1[[#This Row],[ACTIVE_DAYS_PER_WEEK]]&gt;=5, "High", "Low")</f>
        <v>Low</v>
      </c>
      <c r="M679" s="2">
        <v>3182</v>
      </c>
      <c r="N679" s="1">
        <v>1.7</v>
      </c>
      <c r="O679" s="1">
        <v>4977</v>
      </c>
      <c r="P679" s="2">
        <f>Table1[[#This Row],[TOTAL_TIME_STREAMED]]/24</f>
        <v>207.375</v>
      </c>
      <c r="Q679" s="2">
        <v>545000</v>
      </c>
      <c r="R679" s="2">
        <v>5240000</v>
      </c>
      <c r="S679" s="2">
        <v>290</v>
      </c>
      <c r="T679" s="1">
        <v>3.5</v>
      </c>
      <c r="U679" s="8" t="s">
        <v>27</v>
      </c>
      <c r="V679" s="8" t="s">
        <v>27</v>
      </c>
    </row>
    <row r="680" spans="1:22" x14ac:dyDescent="0.3">
      <c r="A680" s="1">
        <v>680</v>
      </c>
      <c r="B680" s="8" t="s">
        <v>895</v>
      </c>
      <c r="C680" s="8" t="s">
        <v>41</v>
      </c>
      <c r="D680" s="8" t="s">
        <v>19</v>
      </c>
      <c r="E680" s="8" t="s">
        <v>42</v>
      </c>
      <c r="F680" s="8" t="s">
        <v>20</v>
      </c>
      <c r="G680" s="3">
        <f t="shared" si="14"/>
        <v>2.8452830188679244E-2</v>
      </c>
      <c r="H680" s="4">
        <f>IFERROR(Table1[[#This Row],[TOTAL_GAMES_STREAMED]] / Table1[[#This Row],[TOTAL_TIME_STREAMED]], "")</f>
        <v>3.5676251331203411E-2</v>
      </c>
      <c r="I680" s="4">
        <f>IFERROR(Table1[[#This Row],[TOTAL_FOLLOWERS]] / Table1[[#This Row],[TotalTimeStreamed_Days]], "")</f>
        <v>761.98083067092648</v>
      </c>
      <c r="J680" s="1">
        <v>5.7</v>
      </c>
      <c r="K680" s="2">
        <v>1720</v>
      </c>
      <c r="L680" s="8" t="str">
        <f>IF(Table1[[#This Row],[ACTIVE_DAYS_PER_WEEK]]&gt;=5, "High", "Low")</f>
        <v>High</v>
      </c>
      <c r="M680" s="2">
        <v>13572</v>
      </c>
      <c r="N680" s="1">
        <v>1.6</v>
      </c>
      <c r="O680" s="1">
        <v>15024</v>
      </c>
      <c r="P680" s="2">
        <f>Table1[[#This Row],[TOTAL_TIME_STREAMED]]/24</f>
        <v>626</v>
      </c>
      <c r="Q680" s="2">
        <v>477000</v>
      </c>
      <c r="R680" s="2">
        <v>37200000</v>
      </c>
      <c r="S680" s="2">
        <v>536</v>
      </c>
      <c r="T680" s="1">
        <v>6.7</v>
      </c>
      <c r="U680" s="8" t="s">
        <v>31</v>
      </c>
      <c r="V680" s="8" t="s">
        <v>34</v>
      </c>
    </row>
    <row r="681" spans="1:22" x14ac:dyDescent="0.3">
      <c r="A681" s="1">
        <v>681</v>
      </c>
      <c r="B681" s="8" t="s">
        <v>896</v>
      </c>
      <c r="C681" s="8" t="s">
        <v>36</v>
      </c>
      <c r="D681" s="8" t="s">
        <v>19</v>
      </c>
      <c r="E681" s="8" t="s">
        <v>20</v>
      </c>
      <c r="F681" s="8" t="s">
        <v>143</v>
      </c>
      <c r="G681" s="3">
        <f t="shared" si="14"/>
        <v>7.6095238095238099E-3</v>
      </c>
      <c r="H681" s="4">
        <f>IFERROR(Table1[[#This Row],[TOTAL_GAMES_STREAMED]] / Table1[[#This Row],[TOTAL_TIME_STREAMED]], "")</f>
        <v>1.5461465271170314E-2</v>
      </c>
      <c r="I681" s="4">
        <f>IFERROR(Table1[[#This Row],[TOTAL_FOLLOWERS]] / Table1[[#This Row],[TotalTimeStreamed_Days]], "")</f>
        <v>2397.7164605137964</v>
      </c>
      <c r="J681" s="1">
        <v>4.7</v>
      </c>
      <c r="K681" s="2">
        <v>4460</v>
      </c>
      <c r="L681" s="8" t="str">
        <f>IF(Table1[[#This Row],[ACTIVE_DAYS_PER_WEEK]]&gt;=5, "High", "Low")</f>
        <v>Low</v>
      </c>
      <c r="M681" s="2">
        <v>3196</v>
      </c>
      <c r="N681" s="1">
        <v>1.3</v>
      </c>
      <c r="O681" s="1">
        <v>4204</v>
      </c>
      <c r="P681" s="2">
        <f>Table1[[#This Row],[TOTAL_TIME_STREAMED]]/24</f>
        <v>175.16666666666666</v>
      </c>
      <c r="Q681" s="2">
        <v>420000</v>
      </c>
      <c r="R681" s="2">
        <v>3010000</v>
      </c>
      <c r="S681" s="2">
        <v>65</v>
      </c>
      <c r="T681" s="1">
        <v>3.3</v>
      </c>
      <c r="U681" s="8" t="s">
        <v>27</v>
      </c>
      <c r="V681" s="8" t="s">
        <v>23</v>
      </c>
    </row>
    <row r="682" spans="1:22" x14ac:dyDescent="0.3">
      <c r="A682" s="1">
        <v>682</v>
      </c>
      <c r="B682" s="8" t="s">
        <v>897</v>
      </c>
      <c r="C682" s="8" t="s">
        <v>18</v>
      </c>
      <c r="D682" s="8" t="s">
        <v>19</v>
      </c>
      <c r="E682" s="8" t="s">
        <v>456</v>
      </c>
      <c r="F682" s="8" t="s">
        <v>30</v>
      </c>
      <c r="G682" s="3">
        <f t="shared" si="14"/>
        <v>3.90990990990991E-3</v>
      </c>
      <c r="H682" s="4">
        <f>IFERROR(Table1[[#This Row],[TOTAL_GAMES_STREAMED]] / Table1[[#This Row],[TOTAL_TIME_STREAMED]], "")</f>
        <v>7.7467160660154933E-3</v>
      </c>
      <c r="I682" s="4">
        <f>IFERROR(Table1[[#This Row],[TOTAL_FOLLOWERS]] / Table1[[#This Row],[TotalTimeStreamed_Days]], "")</f>
        <v>8972.7180868979449</v>
      </c>
      <c r="J682" s="1">
        <v>3.7</v>
      </c>
      <c r="K682" s="2">
        <v>1367</v>
      </c>
      <c r="L682" s="8" t="str">
        <f>IF(Table1[[#This Row],[ACTIVE_DAYS_PER_WEEK]]&gt;=5, "High", "Low")</f>
        <v>Low</v>
      </c>
      <c r="M682" s="2">
        <v>4340</v>
      </c>
      <c r="N682" s="1">
        <v>1.5</v>
      </c>
      <c r="O682" s="1">
        <v>2969</v>
      </c>
      <c r="P682" s="2">
        <f>Table1[[#This Row],[TOTAL_TIME_STREAMED]]/24</f>
        <v>123.70833333333333</v>
      </c>
      <c r="Q682" s="2">
        <v>1110000</v>
      </c>
      <c r="R682" s="2">
        <v>351000</v>
      </c>
      <c r="S682" s="2">
        <v>23</v>
      </c>
      <c r="T682" s="1">
        <v>4.4000000000000004</v>
      </c>
      <c r="U682" s="8" t="s">
        <v>22</v>
      </c>
      <c r="V682" s="8" t="s">
        <v>37</v>
      </c>
    </row>
    <row r="683" spans="1:22" x14ac:dyDescent="0.3">
      <c r="A683" s="1">
        <v>683</v>
      </c>
      <c r="B683" s="8" t="s">
        <v>898</v>
      </c>
      <c r="C683" s="8" t="s">
        <v>52</v>
      </c>
      <c r="D683" s="8" t="s">
        <v>19</v>
      </c>
      <c r="E683" s="8" t="s">
        <v>588</v>
      </c>
      <c r="G683" s="3">
        <f t="shared" si="14"/>
        <v>0</v>
      </c>
      <c r="H683" s="4">
        <f>IFERROR(Table1[[#This Row],[TOTAL_GAMES_STREAMED]] / Table1[[#This Row],[TOTAL_TIME_STREAMED]], "")</f>
        <v>0.01</v>
      </c>
      <c r="I683" s="4">
        <f>IFERROR(Table1[[#This Row],[TOTAL_FOLLOWERS]] / Table1[[#This Row],[TotalTimeStreamed_Days]], "")</f>
        <v>312</v>
      </c>
      <c r="J683" s="1">
        <v>4.9000000000000004</v>
      </c>
      <c r="K683" s="2">
        <v>10</v>
      </c>
      <c r="L683" s="8" t="str">
        <f>IF(Table1[[#This Row],[ACTIVE_DAYS_PER_WEEK]]&gt;=5, "High", "Low")</f>
        <v>Low</v>
      </c>
      <c r="M683" s="2">
        <v>0</v>
      </c>
      <c r="N683" s="1">
        <v>1</v>
      </c>
      <c r="O683" s="1">
        <v>100</v>
      </c>
      <c r="P683" s="2">
        <f>Table1[[#This Row],[TOTAL_TIME_STREAMED]]/24</f>
        <v>4.166666666666667</v>
      </c>
      <c r="Q683" s="2">
        <v>1300</v>
      </c>
      <c r="R683" s="2">
        <v>0</v>
      </c>
      <c r="S683" s="2">
        <v>1</v>
      </c>
      <c r="T683" s="1">
        <v>1.1000000000000001</v>
      </c>
      <c r="U683" s="8" t="s">
        <v>27</v>
      </c>
      <c r="V683" s="8" t="s">
        <v>37</v>
      </c>
    </row>
    <row r="684" spans="1:22" x14ac:dyDescent="0.3">
      <c r="A684" s="1">
        <v>684</v>
      </c>
      <c r="B684" s="8" t="s">
        <v>899</v>
      </c>
      <c r="C684" s="8" t="s">
        <v>57</v>
      </c>
      <c r="D684" s="8" t="s">
        <v>19</v>
      </c>
      <c r="E684" s="8" t="s">
        <v>60</v>
      </c>
      <c r="F684" s="8" t="s">
        <v>43</v>
      </c>
      <c r="G684" s="3">
        <f t="shared" si="14"/>
        <v>3.1414414414414414E-2</v>
      </c>
      <c r="H684" s="4">
        <f>IFERROR(Table1[[#This Row],[TOTAL_GAMES_STREAMED]] / Table1[[#This Row],[TOTAL_TIME_STREAMED]], "")</f>
        <v>1.1560693641618497E-2</v>
      </c>
      <c r="I684" s="4">
        <f>IFERROR(Table1[[#This Row],[TOTAL_FOLLOWERS]] / Table1[[#This Row],[TotalTimeStreamed_Days]], "")</f>
        <v>2199.8348472336911</v>
      </c>
      <c r="J684" s="1">
        <v>4.4000000000000004</v>
      </c>
      <c r="K684" s="2">
        <v>3860</v>
      </c>
      <c r="L684" s="8" t="str">
        <f>IF(Table1[[#This Row],[ACTIVE_DAYS_PER_WEEK]]&gt;=5, "High", "Low")</f>
        <v>Low</v>
      </c>
      <c r="M684" s="2">
        <v>3487</v>
      </c>
      <c r="N684" s="1">
        <v>1.1000000000000001</v>
      </c>
      <c r="O684" s="1">
        <v>1211</v>
      </c>
      <c r="P684" s="2">
        <f>Table1[[#This Row],[TOTAL_TIME_STREAMED]]/24</f>
        <v>50.458333333333336</v>
      </c>
      <c r="Q684" s="2">
        <v>111000</v>
      </c>
      <c r="R684" s="2">
        <v>1000000</v>
      </c>
      <c r="S684" s="2">
        <v>14</v>
      </c>
      <c r="T684" s="1">
        <v>0.9</v>
      </c>
      <c r="U684" s="8" t="s">
        <v>28</v>
      </c>
      <c r="V684" s="8" t="s">
        <v>28</v>
      </c>
    </row>
    <row r="685" spans="1:22" x14ac:dyDescent="0.3">
      <c r="A685" s="1">
        <v>685</v>
      </c>
      <c r="B685" s="8" t="s">
        <v>900</v>
      </c>
      <c r="C685" s="8" t="s">
        <v>73</v>
      </c>
      <c r="D685" s="8" t="s">
        <v>19</v>
      </c>
      <c r="E685" s="8" t="s">
        <v>78</v>
      </c>
      <c r="G685" s="3">
        <f t="shared" si="14"/>
        <v>0</v>
      </c>
      <c r="H685" s="4">
        <f>IFERROR(Table1[[#This Row],[TOTAL_GAMES_STREAMED]] / Table1[[#This Row],[TOTAL_TIME_STREAMED]], "")</f>
        <v>5.8823529411764705E-3</v>
      </c>
      <c r="I685" s="4">
        <f>IFERROR(Table1[[#This Row],[TOTAL_FOLLOWERS]] / Table1[[#This Row],[TotalTimeStreamed_Days]], "")</f>
        <v>183.52941176470588</v>
      </c>
      <c r="J685" s="1">
        <v>8.6</v>
      </c>
      <c r="K685" s="2">
        <v>3820</v>
      </c>
      <c r="L685" s="8" t="str">
        <f>IF(Table1[[#This Row],[ACTIVE_DAYS_PER_WEEK]]&gt;=5, "High", "Low")</f>
        <v>Low</v>
      </c>
      <c r="M685" s="2">
        <v>0</v>
      </c>
      <c r="N685" s="1">
        <v>1</v>
      </c>
      <c r="O685" s="1">
        <v>170</v>
      </c>
      <c r="P685" s="2">
        <f>Table1[[#This Row],[TOTAL_TIME_STREAMED]]/24</f>
        <v>7.083333333333333</v>
      </c>
      <c r="Q685" s="2">
        <v>1300</v>
      </c>
      <c r="R685" s="2">
        <v>0</v>
      </c>
      <c r="S685" s="2">
        <v>1</v>
      </c>
      <c r="T685" s="1">
        <v>0.7</v>
      </c>
      <c r="U685" s="8" t="s">
        <v>27</v>
      </c>
      <c r="V685" s="8" t="s">
        <v>27</v>
      </c>
    </row>
    <row r="686" spans="1:22" x14ac:dyDescent="0.3">
      <c r="A686" s="1">
        <v>686</v>
      </c>
      <c r="B686" s="8" t="s">
        <v>901</v>
      </c>
      <c r="C686" s="8" t="s">
        <v>18</v>
      </c>
      <c r="D686" s="8" t="s">
        <v>19</v>
      </c>
      <c r="E686" s="8" t="s">
        <v>591</v>
      </c>
      <c r="F686" s="8" t="s">
        <v>902</v>
      </c>
      <c r="G686" s="3">
        <f t="shared" si="14"/>
        <v>2.4329617834394905E-2</v>
      </c>
      <c r="H686" s="4">
        <f>IFERROR(Table1[[#This Row],[TOTAL_GAMES_STREAMED]] / Table1[[#This Row],[TOTAL_TIME_STREAMED]], "")</f>
        <v>0.4731182795698925</v>
      </c>
      <c r="I686" s="4">
        <f>IFERROR(Table1[[#This Row],[TOTAL_FOLLOWERS]] / Table1[[#This Row],[TotalTimeStreamed_Days]], "")</f>
        <v>54021.505376344088</v>
      </c>
      <c r="J686" s="1">
        <v>7.1</v>
      </c>
      <c r="K686" s="2">
        <v>1600</v>
      </c>
      <c r="L686" s="8" t="str">
        <f>IF(Table1[[#This Row],[ACTIVE_DAYS_PER_WEEK]]&gt;=5, "High", "Low")</f>
        <v>High</v>
      </c>
      <c r="M686" s="2">
        <v>15279</v>
      </c>
      <c r="N686" s="1">
        <v>1.5</v>
      </c>
      <c r="O686" s="1">
        <v>279</v>
      </c>
      <c r="P686" s="2">
        <f>Table1[[#This Row],[TOTAL_TIME_STREAMED]]/24</f>
        <v>11.625</v>
      </c>
      <c r="Q686" s="2">
        <v>628000</v>
      </c>
      <c r="R686" s="2">
        <v>72000000</v>
      </c>
      <c r="S686" s="2">
        <v>132</v>
      </c>
      <c r="T686" s="1">
        <v>6.6</v>
      </c>
      <c r="U686" s="8" t="s">
        <v>34</v>
      </c>
      <c r="V686" s="8" t="s">
        <v>28</v>
      </c>
    </row>
    <row r="687" spans="1:22" x14ac:dyDescent="0.3">
      <c r="A687" s="1">
        <v>687</v>
      </c>
      <c r="B687" s="8" t="s">
        <v>903</v>
      </c>
      <c r="C687" s="8" t="s">
        <v>41</v>
      </c>
      <c r="D687" s="8" t="s">
        <v>19</v>
      </c>
      <c r="E687" s="8" t="s">
        <v>64</v>
      </c>
      <c r="F687" s="8" t="s">
        <v>43</v>
      </c>
      <c r="G687" s="3">
        <f t="shared" si="14"/>
        <v>1.3022321428571428E-2</v>
      </c>
      <c r="H687" s="4">
        <f>IFERROR(Table1[[#This Row],[TOTAL_GAMES_STREAMED]] / Table1[[#This Row],[TOTAL_TIME_STREAMED]], "")</f>
        <v>1.8410338112940343E-2</v>
      </c>
      <c r="I687" s="4">
        <f>IFERROR(Table1[[#This Row],[TOTAL_FOLLOWERS]] / Table1[[#This Row],[TotalTimeStreamed_Days]], "")</f>
        <v>951.67286245353159</v>
      </c>
      <c r="J687" s="1">
        <v>5</v>
      </c>
      <c r="K687" s="2">
        <v>1630</v>
      </c>
      <c r="L687" s="8" t="str">
        <f>IF(Table1[[#This Row],[ACTIVE_DAYS_PER_WEEK]]&gt;=5, "High", "Low")</f>
        <v>Low</v>
      </c>
      <c r="M687" s="2">
        <v>2917</v>
      </c>
      <c r="N687" s="1">
        <v>1.4</v>
      </c>
      <c r="O687" s="1">
        <v>5649</v>
      </c>
      <c r="P687" s="2">
        <f>Table1[[#This Row],[TOTAL_TIME_STREAMED]]/24</f>
        <v>235.375</v>
      </c>
      <c r="Q687" s="2">
        <v>224000</v>
      </c>
      <c r="R687" s="2">
        <v>4019999</v>
      </c>
      <c r="S687" s="2">
        <v>104</v>
      </c>
      <c r="T687" s="1">
        <v>3.2</v>
      </c>
      <c r="U687" s="8" t="s">
        <v>37</v>
      </c>
      <c r="V687" s="8" t="s">
        <v>28</v>
      </c>
    </row>
    <row r="688" spans="1:22" x14ac:dyDescent="0.3">
      <c r="A688" s="1">
        <v>688</v>
      </c>
      <c r="B688" s="8" t="s">
        <v>904</v>
      </c>
      <c r="C688" s="8" t="s">
        <v>36</v>
      </c>
      <c r="D688" s="8" t="s">
        <v>19</v>
      </c>
      <c r="E688" s="8" t="s">
        <v>20</v>
      </c>
      <c r="F688" s="8" t="s">
        <v>64</v>
      </c>
      <c r="G688" s="3">
        <f t="shared" si="14"/>
        <v>8.7016666666666666E-3</v>
      </c>
      <c r="H688" s="4">
        <f>IFERROR(Table1[[#This Row],[TOTAL_GAMES_STREAMED]] / Table1[[#This Row],[TOTAL_TIME_STREAMED]], "")</f>
        <v>7.1684587813620068E-2</v>
      </c>
      <c r="I688" s="4">
        <f>IFERROR(Table1[[#This Row],[TOTAL_FOLLOWERS]] / Table1[[#This Row],[TotalTimeStreamed_Days]], "")</f>
        <v>5734.7670250896053</v>
      </c>
      <c r="J688" s="1">
        <v>3.1</v>
      </c>
      <c r="K688" s="2">
        <v>8670</v>
      </c>
      <c r="L688" s="8" t="str">
        <f>IF(Table1[[#This Row],[ACTIVE_DAYS_PER_WEEK]]&gt;=5, "High", "Low")</f>
        <v>High</v>
      </c>
      <c r="M688" s="2">
        <v>10442</v>
      </c>
      <c r="N688" s="1">
        <v>1.9</v>
      </c>
      <c r="O688" s="1">
        <v>5022</v>
      </c>
      <c r="P688" s="2">
        <f>Table1[[#This Row],[TOTAL_TIME_STREAMED]]/24</f>
        <v>209.25</v>
      </c>
      <c r="Q688" s="2">
        <v>1200000</v>
      </c>
      <c r="R688" s="2">
        <v>14500000</v>
      </c>
      <c r="S688" s="2">
        <v>360</v>
      </c>
      <c r="T688" s="1">
        <v>5.0999999999999996</v>
      </c>
      <c r="U688" s="8" t="s">
        <v>37</v>
      </c>
      <c r="V688" s="8" t="s">
        <v>34</v>
      </c>
    </row>
    <row r="689" spans="1:22" x14ac:dyDescent="0.3">
      <c r="A689" s="1">
        <v>689</v>
      </c>
      <c r="B689" s="8" t="s">
        <v>905</v>
      </c>
      <c r="C689" s="8" t="s">
        <v>57</v>
      </c>
      <c r="D689" s="8" t="s">
        <v>19</v>
      </c>
      <c r="E689" s="8" t="s">
        <v>43</v>
      </c>
      <c r="F689" s="8" t="s">
        <v>60</v>
      </c>
      <c r="G689" s="3">
        <f t="shared" si="14"/>
        <v>1.3262931034482759E-2</v>
      </c>
      <c r="H689" s="4">
        <f>IFERROR(Table1[[#This Row],[TOTAL_GAMES_STREAMED]] / Table1[[#This Row],[TOTAL_TIME_STREAMED]], "")</f>
        <v>1.020408163265306E-2</v>
      </c>
      <c r="I689" s="4">
        <f>IFERROR(Table1[[#This Row],[TOTAL_FOLLOWERS]] / Table1[[#This Row],[TotalTimeStreamed_Days]], "")</f>
        <v>1321.3099193165638</v>
      </c>
      <c r="J689" s="1">
        <v>4</v>
      </c>
      <c r="K689" s="2">
        <v>1790</v>
      </c>
      <c r="L689" s="8" t="str">
        <f>IF(Table1[[#This Row],[ACTIVE_DAYS_PER_WEEK]]&gt;=5, "High", "Low")</f>
        <v>Low</v>
      </c>
      <c r="M689" s="2">
        <v>3077</v>
      </c>
      <c r="N689" s="1">
        <v>1.1000000000000001</v>
      </c>
      <c r="O689" s="1">
        <v>4214</v>
      </c>
      <c r="P689" s="2">
        <f>Table1[[#This Row],[TOTAL_TIME_STREAMED]]/24</f>
        <v>175.58333333333334</v>
      </c>
      <c r="Q689" s="2">
        <v>232000</v>
      </c>
      <c r="R689" s="2">
        <v>3980000</v>
      </c>
      <c r="S689" s="2">
        <v>43</v>
      </c>
      <c r="T689" s="1">
        <v>2.9</v>
      </c>
      <c r="U689" s="8" t="s">
        <v>37</v>
      </c>
      <c r="V689" s="8" t="s">
        <v>28</v>
      </c>
    </row>
    <row r="690" spans="1:22" x14ac:dyDescent="0.3">
      <c r="A690" s="1">
        <v>690</v>
      </c>
      <c r="B690" s="8" t="s">
        <v>906</v>
      </c>
      <c r="C690" s="8" t="s">
        <v>68</v>
      </c>
      <c r="D690" s="8" t="s">
        <v>19</v>
      </c>
      <c r="E690" s="8" t="s">
        <v>30</v>
      </c>
      <c r="F690" s="8" t="s">
        <v>20</v>
      </c>
      <c r="G690" s="3">
        <f t="shared" si="14"/>
        <v>0.13607610619469027</v>
      </c>
      <c r="H690" s="4">
        <f>IFERROR(Table1[[#This Row],[TOTAL_GAMES_STREAMED]] / Table1[[#This Row],[TOTAL_TIME_STREAMED]], "")</f>
        <v>0.13070866141732285</v>
      </c>
      <c r="I690" s="4">
        <f>IFERROR(Table1[[#This Row],[TOTAL_FOLLOWERS]] / Table1[[#This Row],[TotalTimeStreamed_Days]], "")</f>
        <v>21354.330708661419</v>
      </c>
      <c r="J690" s="1">
        <v>7</v>
      </c>
      <c r="K690" s="2">
        <v>2250</v>
      </c>
      <c r="L690" s="8" t="str">
        <f>IF(Table1[[#This Row],[ACTIVE_DAYS_PER_WEEK]]&gt;=5, "High", "Low")</f>
        <v>Low</v>
      </c>
      <c r="M690" s="2">
        <v>76883</v>
      </c>
      <c r="N690" s="1">
        <v>1.5</v>
      </c>
      <c r="O690" s="1">
        <v>635</v>
      </c>
      <c r="P690" s="2">
        <f>Table1[[#This Row],[TOTAL_TIME_STREAMED]]/24</f>
        <v>26.458333333333332</v>
      </c>
      <c r="Q690" s="2">
        <v>565000</v>
      </c>
      <c r="R690" s="2">
        <v>209000000</v>
      </c>
      <c r="S690" s="2">
        <v>83</v>
      </c>
      <c r="T690" s="1">
        <v>2.2999999999999998</v>
      </c>
      <c r="U690" s="8" t="s">
        <v>28</v>
      </c>
      <c r="V690" s="8" t="s">
        <v>28</v>
      </c>
    </row>
    <row r="691" spans="1:22" x14ac:dyDescent="0.3">
      <c r="A691" s="1">
        <v>691</v>
      </c>
      <c r="B691" s="8" t="s">
        <v>907</v>
      </c>
      <c r="C691" s="8" t="s">
        <v>68</v>
      </c>
      <c r="D691" s="8" t="s">
        <v>19</v>
      </c>
      <c r="E691" s="8" t="s">
        <v>182</v>
      </c>
      <c r="F691" s="8" t="s">
        <v>20</v>
      </c>
      <c r="G691" s="3">
        <f t="shared" si="14"/>
        <v>0.14030416666666667</v>
      </c>
      <c r="H691" s="4">
        <f>IFERROR(Table1[[#This Row],[TOTAL_GAMES_STREAMED]] / Table1[[#This Row],[TOTAL_TIME_STREAMED]], "")</f>
        <v>1.3025812619502869E-2</v>
      </c>
      <c r="I691" s="4">
        <f>IFERROR(Table1[[#This Row],[TOTAL_FOLLOWERS]] / Table1[[#This Row],[TotalTimeStreamed_Days]], "")</f>
        <v>229.44550669216062</v>
      </c>
      <c r="J691" s="1">
        <v>10.199999999999999</v>
      </c>
      <c r="K691" s="2">
        <v>680</v>
      </c>
      <c r="L691" s="8" t="str">
        <f>IF(Table1[[#This Row],[ACTIVE_DAYS_PER_WEEK]]&gt;=5, "High", "Low")</f>
        <v>High</v>
      </c>
      <c r="M691" s="2">
        <v>33673</v>
      </c>
      <c r="N691" s="1">
        <v>1.7</v>
      </c>
      <c r="O691" s="1">
        <v>25104</v>
      </c>
      <c r="P691" s="2">
        <f>Table1[[#This Row],[TOTAL_TIME_STREAMED]]/24</f>
        <v>1046</v>
      </c>
      <c r="Q691" s="2">
        <v>240000</v>
      </c>
      <c r="R691" s="2">
        <v>105000000</v>
      </c>
      <c r="S691" s="2">
        <v>327</v>
      </c>
      <c r="T691" s="1">
        <v>6.3</v>
      </c>
      <c r="U691" s="8" t="s">
        <v>23</v>
      </c>
      <c r="V691" s="8" t="s">
        <v>28</v>
      </c>
    </row>
    <row r="692" spans="1:22" x14ac:dyDescent="0.3">
      <c r="A692" s="1">
        <v>692</v>
      </c>
      <c r="B692" s="8" t="s">
        <v>908</v>
      </c>
      <c r="C692" s="8" t="s">
        <v>52</v>
      </c>
      <c r="D692" s="8" t="s">
        <v>19</v>
      </c>
      <c r="E692" s="8" t="s">
        <v>53</v>
      </c>
      <c r="F692" s="8" t="s">
        <v>909</v>
      </c>
      <c r="G692" s="3">
        <f t="shared" si="14"/>
        <v>5.1846268656716418E-2</v>
      </c>
      <c r="H692" s="4">
        <f>IFERROR(Table1[[#This Row],[TOTAL_GAMES_STREAMED]] / Table1[[#This Row],[TOTAL_TIME_STREAMED]], "")</f>
        <v>1.37221269296741E-4</v>
      </c>
      <c r="I692" s="4">
        <f>IFERROR(Table1[[#This Row],[TOTAL_FOLLOWERS]] / Table1[[#This Row],[TotalTimeStreamed_Days]], "")</f>
        <v>1103.2590051457976</v>
      </c>
      <c r="J692" s="1">
        <v>5.8</v>
      </c>
      <c r="K692" s="2">
        <v>2300</v>
      </c>
      <c r="L692" s="8" t="str">
        <f>IF(Table1[[#This Row],[ACTIVE_DAYS_PER_WEEK]]&gt;=5, "High", "Low")</f>
        <v>High</v>
      </c>
      <c r="M692" s="2">
        <v>34737</v>
      </c>
      <c r="N692" s="1">
        <v>1</v>
      </c>
      <c r="O692" s="1">
        <v>14575</v>
      </c>
      <c r="P692" s="2">
        <f>Table1[[#This Row],[TOTAL_TIME_STREAMED]]/24</f>
        <v>607.29166666666663</v>
      </c>
      <c r="Q692" s="2">
        <v>670000</v>
      </c>
      <c r="R692" s="2">
        <v>87700000</v>
      </c>
      <c r="S692" s="2">
        <v>2</v>
      </c>
      <c r="T692" s="1">
        <v>6.4</v>
      </c>
      <c r="U692" s="8" t="s">
        <v>37</v>
      </c>
      <c r="V692" s="8" t="s">
        <v>23</v>
      </c>
    </row>
    <row r="693" spans="1:22" x14ac:dyDescent="0.3">
      <c r="A693" s="1">
        <v>693</v>
      </c>
      <c r="B693" s="8" t="s">
        <v>910</v>
      </c>
      <c r="C693" s="8" t="s">
        <v>57</v>
      </c>
      <c r="D693" s="8" t="s">
        <v>19</v>
      </c>
      <c r="E693" s="8" t="s">
        <v>71</v>
      </c>
      <c r="F693" s="8" t="s">
        <v>86</v>
      </c>
      <c r="G693" s="3">
        <f t="shared" si="14"/>
        <v>1.3188811188811189E-2</v>
      </c>
      <c r="H693" s="4">
        <f>IFERROR(Table1[[#This Row],[TOTAL_GAMES_STREAMED]] / Table1[[#This Row],[TOTAL_TIME_STREAMED]], "")</f>
        <v>1.0740314537782892E-2</v>
      </c>
      <c r="I693" s="4">
        <f>IFERROR(Table1[[#This Row],[TOTAL_FOLLOWERS]] / Table1[[#This Row],[TotalTimeStreamed_Days]], "")</f>
        <v>1316.4556962025317</v>
      </c>
      <c r="J693" s="1">
        <v>4.5</v>
      </c>
      <c r="K693" s="2">
        <v>2240</v>
      </c>
      <c r="L693" s="8" t="str">
        <f>IF(Table1[[#This Row],[ACTIVE_DAYS_PER_WEEK]]&gt;=5, "High", "Low")</f>
        <v>Low</v>
      </c>
      <c r="M693" s="2">
        <v>3772</v>
      </c>
      <c r="N693" s="1">
        <v>1.3</v>
      </c>
      <c r="O693" s="1">
        <v>5214</v>
      </c>
      <c r="P693" s="2">
        <f>Table1[[#This Row],[TOTAL_TIME_STREAMED]]/24</f>
        <v>217.25</v>
      </c>
      <c r="Q693" s="2">
        <v>286000</v>
      </c>
      <c r="R693" s="2">
        <v>4820000</v>
      </c>
      <c r="S693" s="2">
        <v>56</v>
      </c>
      <c r="T693" s="1">
        <v>3.1</v>
      </c>
      <c r="U693" s="8" t="s">
        <v>27</v>
      </c>
      <c r="V693" s="8" t="s">
        <v>27</v>
      </c>
    </row>
    <row r="694" spans="1:22" x14ac:dyDescent="0.3">
      <c r="A694" s="1">
        <v>694</v>
      </c>
      <c r="B694" s="8" t="s">
        <v>911</v>
      </c>
      <c r="C694" s="8" t="s">
        <v>18</v>
      </c>
      <c r="D694" s="8" t="s">
        <v>19</v>
      </c>
      <c r="E694" s="8" t="s">
        <v>20</v>
      </c>
      <c r="F694" s="8" t="s">
        <v>39</v>
      </c>
      <c r="G694" s="3">
        <f t="shared" si="14"/>
        <v>1.2685039370078741E-3</v>
      </c>
      <c r="H694" s="4">
        <f>IFERROR(Table1[[#This Row],[TOTAL_GAMES_STREAMED]] / Table1[[#This Row],[TOTAL_TIME_STREAMED]], "")</f>
        <v>9.3631058107079418E-2</v>
      </c>
      <c r="I694" s="4">
        <f>IFERROR(Table1[[#This Row],[TOTAL_FOLLOWERS]] / Table1[[#This Row],[TotalTimeStreamed_Days]], "")</f>
        <v>7734.0776452676982</v>
      </c>
      <c r="J694" s="1">
        <v>4.0999999999999996</v>
      </c>
      <c r="K694" s="2">
        <v>1516</v>
      </c>
      <c r="L694" s="8" t="str">
        <f>IF(Table1[[#This Row],[ACTIVE_DAYS_PER_WEEK]]&gt;=5, "High", "Low")</f>
        <v>Low</v>
      </c>
      <c r="M694" s="2">
        <v>1611</v>
      </c>
      <c r="N694" s="1">
        <v>1.6</v>
      </c>
      <c r="O694" s="1">
        <v>3941</v>
      </c>
      <c r="P694" s="2">
        <f>Table1[[#This Row],[TOTAL_TIME_STREAMED]]/24</f>
        <v>164.20833333333334</v>
      </c>
      <c r="Q694" s="2">
        <v>1270000</v>
      </c>
      <c r="R694" s="2">
        <v>1350000</v>
      </c>
      <c r="S694" s="2">
        <v>369</v>
      </c>
      <c r="T694" s="1">
        <v>4.2</v>
      </c>
      <c r="U694" s="8" t="s">
        <v>23</v>
      </c>
      <c r="V694" s="8" t="s">
        <v>37</v>
      </c>
    </row>
    <row r="695" spans="1:22" x14ac:dyDescent="0.3">
      <c r="A695" s="1">
        <v>695</v>
      </c>
      <c r="B695" s="8" t="s">
        <v>912</v>
      </c>
      <c r="C695" s="8" t="s">
        <v>18</v>
      </c>
      <c r="D695" s="8" t="s">
        <v>19</v>
      </c>
      <c r="E695" s="8" t="s">
        <v>42</v>
      </c>
      <c r="F695" s="8" t="s">
        <v>621</v>
      </c>
      <c r="G695" s="3">
        <f t="shared" si="14"/>
        <v>2.8600827300930713E-2</v>
      </c>
      <c r="H695" s="4">
        <f>IFERROR(Table1[[#This Row],[TOTAL_GAMES_STREAMED]] / Table1[[#This Row],[TOTAL_TIME_STREAMED]], "")</f>
        <v>7.0282300573972119E-3</v>
      </c>
      <c r="I695" s="4">
        <f>IFERROR(Table1[[#This Row],[TOTAL_FOLLOWERS]] / Table1[[#This Row],[TotalTimeStreamed_Days]], "")</f>
        <v>906.17312873374726</v>
      </c>
      <c r="J695" s="1">
        <v>10</v>
      </c>
      <c r="K695" s="2">
        <v>1560</v>
      </c>
      <c r="L695" s="8" t="str">
        <f>IF(Table1[[#This Row],[ACTIVE_DAYS_PER_WEEK]]&gt;=5, "High", "Low")</f>
        <v>High</v>
      </c>
      <c r="M695" s="2">
        <v>27657</v>
      </c>
      <c r="N695" s="1">
        <v>1.2</v>
      </c>
      <c r="O695" s="1">
        <v>25611</v>
      </c>
      <c r="P695" s="2">
        <f>Table1[[#This Row],[TOTAL_TIME_STREAMED]]/24</f>
        <v>1067.125</v>
      </c>
      <c r="Q695" s="2">
        <v>967000</v>
      </c>
      <c r="R695" s="2">
        <v>174000000</v>
      </c>
      <c r="S695" s="2">
        <v>180</v>
      </c>
      <c r="T695" s="1">
        <v>6.5</v>
      </c>
      <c r="U695" s="8" t="s">
        <v>31</v>
      </c>
      <c r="V695" s="8" t="s">
        <v>22</v>
      </c>
    </row>
    <row r="696" spans="1:22" x14ac:dyDescent="0.3">
      <c r="A696" s="1">
        <v>696</v>
      </c>
      <c r="B696" s="8" t="s">
        <v>913</v>
      </c>
      <c r="C696" s="8" t="s">
        <v>57</v>
      </c>
      <c r="D696" s="8" t="s">
        <v>19</v>
      </c>
      <c r="E696" s="8" t="s">
        <v>20</v>
      </c>
      <c r="F696" s="8" t="s">
        <v>226</v>
      </c>
      <c r="G696" s="3">
        <f t="shared" si="14"/>
        <v>2.5490196078431374E-3</v>
      </c>
      <c r="H696" s="4">
        <f>IFERROR(Table1[[#This Row],[TOTAL_GAMES_STREAMED]] / Table1[[#This Row],[TOTAL_TIME_STREAMED]], "")</f>
        <v>3.9015327450069671E-2</v>
      </c>
      <c r="I696" s="4">
        <f>IFERROR(Table1[[#This Row],[TOTAL_FOLLOWERS]] / Table1[[#This Row],[TotalTimeStreamed_Days]], "")</f>
        <v>1421.2726428239666</v>
      </c>
      <c r="J696" s="1">
        <v>5.8</v>
      </c>
      <c r="K696" s="2">
        <v>2380</v>
      </c>
      <c r="L696" s="8" t="str">
        <f>IF(Table1[[#This Row],[ACTIVE_DAYS_PER_WEEK]]&gt;=5, "High", "Low")</f>
        <v>Low</v>
      </c>
      <c r="M696" s="2">
        <v>650</v>
      </c>
      <c r="N696" s="1">
        <v>1.4</v>
      </c>
      <c r="O696" s="1">
        <v>4306</v>
      </c>
      <c r="P696" s="2">
        <f>Table1[[#This Row],[TOTAL_TIME_STREAMED]]/24</f>
        <v>179.41666666666666</v>
      </c>
      <c r="Q696" s="2">
        <v>255000</v>
      </c>
      <c r="R696" s="2">
        <v>95100</v>
      </c>
      <c r="S696" s="2">
        <v>168</v>
      </c>
      <c r="T696" s="1">
        <v>2.1</v>
      </c>
      <c r="U696" s="8" t="s">
        <v>37</v>
      </c>
      <c r="V696" s="8" t="s">
        <v>34</v>
      </c>
    </row>
    <row r="697" spans="1:22" x14ac:dyDescent="0.3">
      <c r="A697" s="1">
        <v>697</v>
      </c>
      <c r="B697" s="8" t="s">
        <v>914</v>
      </c>
      <c r="C697" s="8" t="s">
        <v>50</v>
      </c>
      <c r="D697" s="8" t="s">
        <v>19</v>
      </c>
      <c r="E697" s="8" t="s">
        <v>55</v>
      </c>
      <c r="F697" s="8" t="s">
        <v>91</v>
      </c>
      <c r="G697" s="3">
        <f t="shared" si="14"/>
        <v>2.2734848484848486E-2</v>
      </c>
      <c r="H697" s="4">
        <f>IFERROR(Table1[[#This Row],[TOTAL_GAMES_STREAMED]] / Table1[[#This Row],[TOTAL_TIME_STREAMED]], "")</f>
        <v>8.6552332104503932E-3</v>
      </c>
      <c r="I697" s="4">
        <f>IFERROR(Table1[[#This Row],[TOTAL_FOLLOWERS]] / Table1[[#This Row],[TotalTimeStreamed_Days]], "")</f>
        <v>507.77368167975641</v>
      </c>
      <c r="J697" s="1">
        <v>5.3</v>
      </c>
      <c r="K697" s="2">
        <v>1220</v>
      </c>
      <c r="L697" s="8" t="str">
        <f>IF(Table1[[#This Row],[ACTIVE_DAYS_PER_WEEK]]&gt;=5, "High", "Low")</f>
        <v>Low</v>
      </c>
      <c r="M697" s="2">
        <v>3001</v>
      </c>
      <c r="N697" s="1">
        <v>1.6</v>
      </c>
      <c r="O697" s="1">
        <v>6239</v>
      </c>
      <c r="P697" s="2">
        <f>Table1[[#This Row],[TOTAL_TIME_STREAMED]]/24</f>
        <v>259.95833333333331</v>
      </c>
      <c r="Q697" s="2">
        <v>132000</v>
      </c>
      <c r="R697" s="2">
        <v>3370000</v>
      </c>
      <c r="S697" s="2">
        <v>54</v>
      </c>
      <c r="T697" s="1">
        <v>4.5999999999999996</v>
      </c>
      <c r="U697" s="8" t="s">
        <v>28</v>
      </c>
      <c r="V697" s="8" t="s">
        <v>28</v>
      </c>
    </row>
    <row r="698" spans="1:22" x14ac:dyDescent="0.3">
      <c r="A698" s="1">
        <v>698</v>
      </c>
      <c r="B698" s="8" t="s">
        <v>915</v>
      </c>
      <c r="C698" s="8" t="s">
        <v>18</v>
      </c>
      <c r="D698" s="8" t="s">
        <v>47</v>
      </c>
      <c r="E698" s="8" t="s">
        <v>511</v>
      </c>
      <c r="F698" s="8" t="s">
        <v>787</v>
      </c>
      <c r="G698" s="3">
        <f t="shared" si="14"/>
        <v>3.7983076923076925E-2</v>
      </c>
      <c r="H698" s="4">
        <f>IFERROR(Table1[[#This Row],[TOTAL_GAMES_STREAMED]] / Table1[[#This Row],[TOTAL_TIME_STREAMED]], "")</f>
        <v>5.4238799316442526E-3</v>
      </c>
      <c r="I698" s="4">
        <f>IFERROR(Table1[[#This Row],[TOTAL_FOLLOWERS]] / Table1[[#This Row],[TotalTimeStreamed_Days]], "")</f>
        <v>1159.0757114198677</v>
      </c>
      <c r="J698" s="1">
        <v>5.8</v>
      </c>
      <c r="K698" s="2">
        <v>1950</v>
      </c>
      <c r="L698" s="8" t="str">
        <f>IF(Table1[[#This Row],[ACTIVE_DAYS_PER_WEEK]]&gt;=5, "High", "Low")</f>
        <v>High</v>
      </c>
      <c r="M698" s="2">
        <v>24689</v>
      </c>
      <c r="N698" s="1">
        <v>1.3</v>
      </c>
      <c r="O698" s="1">
        <v>13459</v>
      </c>
      <c r="P698" s="2">
        <f>Table1[[#This Row],[TOTAL_TIME_STREAMED]]/24</f>
        <v>560.79166666666663</v>
      </c>
      <c r="Q698" s="2">
        <v>650000</v>
      </c>
      <c r="R698" s="2">
        <v>95200000</v>
      </c>
      <c r="S698" s="2">
        <v>73</v>
      </c>
      <c r="T698" s="1">
        <v>5.2</v>
      </c>
      <c r="U698" s="8" t="s">
        <v>37</v>
      </c>
      <c r="V698" s="8" t="s">
        <v>28</v>
      </c>
    </row>
    <row r="699" spans="1:22" x14ac:dyDescent="0.3">
      <c r="A699" s="1">
        <v>699</v>
      </c>
      <c r="B699" s="8" t="s">
        <v>916</v>
      </c>
      <c r="C699" s="8" t="s">
        <v>73</v>
      </c>
      <c r="D699" s="8" t="s">
        <v>19</v>
      </c>
      <c r="E699" s="8" t="s">
        <v>60</v>
      </c>
      <c r="F699" s="8" t="s">
        <v>78</v>
      </c>
      <c r="G699" s="3">
        <f t="shared" si="14"/>
        <v>2.8408527131782945E-2</v>
      </c>
      <c r="H699" s="4">
        <f>IFERROR(Table1[[#This Row],[TOTAL_GAMES_STREAMED]] / Table1[[#This Row],[TOTAL_TIME_STREAMED]], "")</f>
        <v>1.2007370861320811E-2</v>
      </c>
      <c r="I699" s="4">
        <f>IFERROR(Table1[[#This Row],[TOTAL_FOLLOWERS]] / Table1[[#This Row],[TotalTimeStreamed_Days]], "")</f>
        <v>1840.3376330024371</v>
      </c>
      <c r="J699" s="1">
        <v>7.2</v>
      </c>
      <c r="K699" s="2">
        <v>6110</v>
      </c>
      <c r="L699" s="8" t="str">
        <f>IF(Table1[[#This Row],[ACTIVE_DAYS_PER_WEEK]]&gt;=5, "High", "Low")</f>
        <v>High</v>
      </c>
      <c r="M699" s="2">
        <v>36647</v>
      </c>
      <c r="N699" s="1">
        <v>1.6</v>
      </c>
      <c r="O699" s="1">
        <v>16823</v>
      </c>
      <c r="P699" s="2">
        <f>Table1[[#This Row],[TOTAL_TIME_STREAMED]]/24</f>
        <v>700.95833333333337</v>
      </c>
      <c r="Q699" s="2">
        <v>1290000</v>
      </c>
      <c r="R699" s="2">
        <v>77900000</v>
      </c>
      <c r="S699" s="2">
        <v>202</v>
      </c>
      <c r="T699" s="1">
        <v>6</v>
      </c>
      <c r="U699" s="8" t="s">
        <v>27</v>
      </c>
      <c r="V699" s="8" t="s">
        <v>28</v>
      </c>
    </row>
    <row r="700" spans="1:22" x14ac:dyDescent="0.3">
      <c r="A700" s="1">
        <v>700</v>
      </c>
      <c r="B700" s="8" t="s">
        <v>917</v>
      </c>
      <c r="C700" s="8" t="s">
        <v>18</v>
      </c>
      <c r="D700" s="8" t="s">
        <v>19</v>
      </c>
      <c r="E700" s="8" t="s">
        <v>600</v>
      </c>
      <c r="F700" s="8" t="s">
        <v>20</v>
      </c>
      <c r="G700" s="3">
        <f t="shared" si="14"/>
        <v>6.3848396501457729E-3</v>
      </c>
      <c r="H700" s="4">
        <f>IFERROR(Table1[[#This Row],[TOTAL_GAMES_STREAMED]] / Table1[[#This Row],[TOTAL_TIME_STREAMED]], "")</f>
        <v>0.48704663212435234</v>
      </c>
      <c r="I700" s="4">
        <f>IFERROR(Table1[[#This Row],[TOTAL_FOLLOWERS]] / Table1[[#This Row],[TotalTimeStreamed_Days]], "")</f>
        <v>42652.849740932645</v>
      </c>
      <c r="J700" s="1">
        <v>4.7</v>
      </c>
      <c r="K700" s="2">
        <v>9640</v>
      </c>
      <c r="L700" s="8" t="str">
        <f>IF(Table1[[#This Row],[ACTIVE_DAYS_PER_WEEK]]&gt;=5, "High", "Low")</f>
        <v>Low</v>
      </c>
      <c r="M700" s="2">
        <v>2190</v>
      </c>
      <c r="N700" s="1">
        <v>1.5</v>
      </c>
      <c r="O700" s="1">
        <v>193</v>
      </c>
      <c r="P700" s="2">
        <f>Table1[[#This Row],[TOTAL_TIME_STREAMED]]/24</f>
        <v>8.0416666666666661</v>
      </c>
      <c r="Q700" s="2">
        <v>343000</v>
      </c>
      <c r="R700" s="2">
        <v>78500</v>
      </c>
      <c r="S700" s="2">
        <v>94</v>
      </c>
      <c r="T700" s="1">
        <v>2.2000000000000002</v>
      </c>
      <c r="U700" s="8" t="s">
        <v>31</v>
      </c>
      <c r="V700" s="8" t="s">
        <v>23</v>
      </c>
    </row>
    <row r="701" spans="1:22" x14ac:dyDescent="0.3">
      <c r="A701" s="1">
        <v>701</v>
      </c>
      <c r="B701" s="8" t="s">
        <v>918</v>
      </c>
      <c r="C701" s="8" t="s">
        <v>57</v>
      </c>
      <c r="D701" s="8" t="s">
        <v>19</v>
      </c>
      <c r="E701" s="8" t="s">
        <v>58</v>
      </c>
      <c r="F701" s="8" t="s">
        <v>919</v>
      </c>
      <c r="G701" s="3">
        <f t="shared" si="14"/>
        <v>4.5363333333333332E-2</v>
      </c>
      <c r="H701" s="4">
        <f>IFERROR(Table1[[#This Row],[TOTAL_GAMES_STREAMED]] / Table1[[#This Row],[TOTAL_TIME_STREAMED]], "")</f>
        <v>1.2463697967086157E-2</v>
      </c>
      <c r="I701" s="4">
        <f>IFERROR(Table1[[#This Row],[TOTAL_FOLLOWERS]] / Table1[[#This Row],[TotalTimeStreamed_Days]], "")</f>
        <v>435.62439496611813</v>
      </c>
      <c r="J701" s="1">
        <v>11.2</v>
      </c>
      <c r="K701" s="2">
        <v>1760</v>
      </c>
      <c r="L701" s="8" t="str">
        <f>IF(Table1[[#This Row],[ACTIVE_DAYS_PER_WEEK]]&gt;=5, "High", "Low")</f>
        <v>High</v>
      </c>
      <c r="M701" s="2">
        <v>13609</v>
      </c>
      <c r="N701" s="1">
        <v>1.4</v>
      </c>
      <c r="O701" s="1">
        <v>16528</v>
      </c>
      <c r="P701" s="2">
        <f>Table1[[#This Row],[TOTAL_TIME_STREAMED]]/24</f>
        <v>688.66666666666663</v>
      </c>
      <c r="Q701" s="2">
        <v>300000</v>
      </c>
      <c r="R701" s="2">
        <v>23100000</v>
      </c>
      <c r="S701" s="2">
        <v>206</v>
      </c>
      <c r="T701" s="1">
        <v>5.4</v>
      </c>
      <c r="U701" s="8" t="s">
        <v>22</v>
      </c>
      <c r="V701" s="8" t="s">
        <v>28</v>
      </c>
    </row>
    <row r="702" spans="1:22" x14ac:dyDescent="0.3">
      <c r="A702" s="1">
        <v>702</v>
      </c>
      <c r="B702" s="8" t="s">
        <v>920</v>
      </c>
      <c r="C702" s="8" t="s">
        <v>18</v>
      </c>
      <c r="D702" s="8" t="s">
        <v>19</v>
      </c>
      <c r="E702" s="8" t="s">
        <v>55</v>
      </c>
      <c r="F702" s="8" t="s">
        <v>20</v>
      </c>
      <c r="G702" s="3">
        <f t="shared" si="14"/>
        <v>1.6602543720190779E-2</v>
      </c>
      <c r="H702" s="4">
        <f>IFERROR(Table1[[#This Row],[TOTAL_GAMES_STREAMED]] / Table1[[#This Row],[TOTAL_TIME_STREAMED]], "")</f>
        <v>3.189633690505856E-2</v>
      </c>
      <c r="I702" s="4">
        <f>IFERROR(Table1[[#This Row],[TOTAL_FOLLOWERS]] / Table1[[#This Row],[TotalTimeStreamed_Days]], "")</f>
        <v>1253.9247445801145</v>
      </c>
      <c r="J702" s="1">
        <v>6.1</v>
      </c>
      <c r="K702" s="2">
        <v>3320</v>
      </c>
      <c r="L702" s="8" t="str">
        <f>IF(Table1[[#This Row],[ACTIVE_DAYS_PER_WEEK]]&gt;=5, "High", "Low")</f>
        <v>High</v>
      </c>
      <c r="M702" s="2">
        <v>10443</v>
      </c>
      <c r="N702" s="1">
        <v>1.8</v>
      </c>
      <c r="O702" s="1">
        <v>12039</v>
      </c>
      <c r="P702" s="2">
        <f>Table1[[#This Row],[TOTAL_TIME_STREAMED]]/24</f>
        <v>501.625</v>
      </c>
      <c r="Q702" s="2">
        <v>629000</v>
      </c>
      <c r="R702" s="2">
        <v>19800000</v>
      </c>
      <c r="S702" s="2">
        <v>384</v>
      </c>
      <c r="T702" s="1">
        <v>5.0999999999999996</v>
      </c>
      <c r="U702" s="8" t="s">
        <v>27</v>
      </c>
      <c r="V702" s="8" t="s">
        <v>27</v>
      </c>
    </row>
    <row r="703" spans="1:22" x14ac:dyDescent="0.3">
      <c r="A703" s="1">
        <v>703</v>
      </c>
      <c r="B703" s="8" t="s">
        <v>921</v>
      </c>
      <c r="C703" s="8" t="s">
        <v>18</v>
      </c>
      <c r="D703" s="8" t="s">
        <v>19</v>
      </c>
      <c r="E703" s="8" t="s">
        <v>102</v>
      </c>
      <c r="F703" s="8" t="s">
        <v>701</v>
      </c>
      <c r="G703" s="3">
        <f t="shared" si="14"/>
        <v>3.2407407407407406E-4</v>
      </c>
      <c r="H703" s="4">
        <f>IFERROR(Table1[[#This Row],[TOTAL_GAMES_STREAMED]] / Table1[[#This Row],[TOTAL_TIME_STREAMED]], "")</f>
        <v>4.1673901719048445E-3</v>
      </c>
      <c r="I703" s="4">
        <f>IFERROR(Table1[[#This Row],[TOTAL_FOLLOWERS]] / Table1[[#This Row],[TotalTimeStreamed_Days]], "")</f>
        <v>900.15627713144636</v>
      </c>
      <c r="J703" s="1">
        <v>7.4</v>
      </c>
      <c r="K703" s="2">
        <v>2990</v>
      </c>
      <c r="L703" s="8" t="str">
        <f>IF(Table1[[#This Row],[ACTIVE_DAYS_PER_WEEK]]&gt;=5, "High", "Low")</f>
        <v>Low</v>
      </c>
      <c r="M703" s="2">
        <v>70</v>
      </c>
      <c r="N703" s="1">
        <v>1.1000000000000001</v>
      </c>
      <c r="O703" s="1">
        <v>5759</v>
      </c>
      <c r="P703" s="2">
        <f>Table1[[#This Row],[TOTAL_TIME_STREAMED]]/24</f>
        <v>239.95833333333334</v>
      </c>
      <c r="Q703" s="2">
        <v>216000</v>
      </c>
      <c r="R703" s="2">
        <v>6100</v>
      </c>
      <c r="S703" s="2">
        <v>24</v>
      </c>
      <c r="T703" s="1">
        <v>2.2000000000000002</v>
      </c>
      <c r="U703" s="8" t="s">
        <v>34</v>
      </c>
      <c r="V703" s="8" t="s">
        <v>28</v>
      </c>
    </row>
    <row r="704" spans="1:22" x14ac:dyDescent="0.3">
      <c r="A704" s="1">
        <v>704</v>
      </c>
      <c r="B704" s="8" t="s">
        <v>922</v>
      </c>
      <c r="C704" s="8" t="s">
        <v>52</v>
      </c>
      <c r="D704" s="8" t="s">
        <v>19</v>
      </c>
      <c r="E704" s="8" t="s">
        <v>20</v>
      </c>
      <c r="F704" s="8" t="s">
        <v>39</v>
      </c>
      <c r="G704" s="3">
        <f t="shared" si="14"/>
        <v>3.3280254777070064E-4</v>
      </c>
      <c r="H704" s="4">
        <f>IFERROR(Table1[[#This Row],[TOTAL_GAMES_STREAMED]] / Table1[[#This Row],[TOTAL_TIME_STREAMED]], "")</f>
        <v>2.9293200752485891E-2</v>
      </c>
      <c r="I704" s="4">
        <f>IFERROR(Table1[[#This Row],[TOTAL_FOLLOWERS]] / Table1[[#This Row],[TotalTimeStreamed_Days]], "")</f>
        <v>4050.5240526740126</v>
      </c>
      <c r="J704" s="1">
        <v>4.7</v>
      </c>
      <c r="K704" s="2">
        <v>7660</v>
      </c>
      <c r="L704" s="8" t="str">
        <f>IF(Table1[[#This Row],[ACTIVE_DAYS_PER_WEEK]]&gt;=5, "High", "Low")</f>
        <v>Low</v>
      </c>
      <c r="M704" s="2">
        <v>209</v>
      </c>
      <c r="N704" s="1">
        <v>2</v>
      </c>
      <c r="O704" s="1">
        <v>3721</v>
      </c>
      <c r="P704" s="2">
        <f>Table1[[#This Row],[TOTAL_TIME_STREAMED]]/24</f>
        <v>155.04166666666666</v>
      </c>
      <c r="Q704" s="2">
        <v>628000</v>
      </c>
      <c r="R704" s="2">
        <v>1740000</v>
      </c>
      <c r="S704" s="2">
        <v>109</v>
      </c>
      <c r="T704" s="1">
        <v>2</v>
      </c>
      <c r="U704" s="8" t="s">
        <v>27</v>
      </c>
      <c r="V704" s="8" t="s">
        <v>23</v>
      </c>
    </row>
    <row r="705" spans="1:22" x14ac:dyDescent="0.3">
      <c r="A705" s="1">
        <v>705</v>
      </c>
      <c r="B705" s="8" t="s">
        <v>923</v>
      </c>
      <c r="C705" s="8" t="s">
        <v>776</v>
      </c>
      <c r="D705" s="8" t="s">
        <v>19</v>
      </c>
      <c r="E705" s="8" t="s">
        <v>20</v>
      </c>
      <c r="F705" s="8" t="s">
        <v>39</v>
      </c>
      <c r="G705" s="3">
        <f t="shared" si="14"/>
        <v>1.8519083969465649E-2</v>
      </c>
      <c r="H705" s="4">
        <f>IFERROR(Table1[[#This Row],[TOTAL_GAMES_STREAMED]] / Table1[[#This Row],[TOTAL_TIME_STREAMED]], "")</f>
        <v>0.47120418848167539</v>
      </c>
      <c r="I705" s="4">
        <f>IFERROR(Table1[[#This Row],[TOTAL_FOLLOWERS]] / Table1[[#This Row],[TotalTimeStreamed_Days]], "")</f>
        <v>5486.9109947643983</v>
      </c>
      <c r="J705" s="1">
        <v>5.5</v>
      </c>
      <c r="K705" s="2">
        <v>1190</v>
      </c>
      <c r="L705" s="8" t="str">
        <f>IF(Table1[[#This Row],[ACTIVE_DAYS_PER_WEEK]]&gt;=5, "High", "Low")</f>
        <v>High</v>
      </c>
      <c r="M705" s="2">
        <v>2426</v>
      </c>
      <c r="N705" s="1">
        <v>2.2999999999999998</v>
      </c>
      <c r="O705" s="1">
        <v>573</v>
      </c>
      <c r="P705" s="2">
        <f>Table1[[#This Row],[TOTAL_TIME_STREAMED]]/24</f>
        <v>23.875</v>
      </c>
      <c r="Q705" s="2">
        <v>131000</v>
      </c>
      <c r="R705" s="2">
        <v>2670000</v>
      </c>
      <c r="S705" s="2">
        <v>270</v>
      </c>
      <c r="T705" s="1">
        <v>6.1</v>
      </c>
      <c r="U705" s="8" t="s">
        <v>34</v>
      </c>
      <c r="V705" s="8" t="s">
        <v>23</v>
      </c>
    </row>
    <row r="706" spans="1:22" x14ac:dyDescent="0.3">
      <c r="A706" s="1">
        <v>706</v>
      </c>
      <c r="B706" s="8" t="s">
        <v>924</v>
      </c>
      <c r="C706" s="8" t="s">
        <v>222</v>
      </c>
      <c r="D706" s="8" t="s">
        <v>19</v>
      </c>
      <c r="E706" s="8" t="s">
        <v>60</v>
      </c>
      <c r="F706" s="8" t="s">
        <v>102</v>
      </c>
      <c r="G706" s="3">
        <f t="shared" si="14"/>
        <v>2.7651162790697675E-3</v>
      </c>
      <c r="H706" s="4">
        <f>IFERROR(Table1[[#This Row],[TOTAL_GAMES_STREAMED]] / Table1[[#This Row],[TOTAL_TIME_STREAMED]], "")</f>
        <v>1.5325327119555476E-2</v>
      </c>
      <c r="I706" s="4">
        <f>IFERROR(Table1[[#This Row],[TOTAL_FOLLOWERS]] / Table1[[#This Row],[TotalTimeStreamed_Days]], "")</f>
        <v>3699.5877397383042</v>
      </c>
      <c r="J706" s="1">
        <v>5.4</v>
      </c>
      <c r="K706" s="2">
        <v>8190</v>
      </c>
      <c r="L706" s="8" t="str">
        <f>IF(Table1[[#This Row],[ACTIVE_DAYS_PER_WEEK]]&gt;=5, "High", "Low")</f>
        <v>High</v>
      </c>
      <c r="M706" s="2">
        <v>4756</v>
      </c>
      <c r="N706" s="1">
        <v>1.7</v>
      </c>
      <c r="O706" s="1">
        <v>11158</v>
      </c>
      <c r="P706" s="2">
        <f>Table1[[#This Row],[TOTAL_TIME_STREAMED]]/24</f>
        <v>464.91666666666669</v>
      </c>
      <c r="Q706" s="2">
        <v>1720000</v>
      </c>
      <c r="R706" s="2">
        <v>99000000</v>
      </c>
      <c r="S706" s="2">
        <v>171</v>
      </c>
      <c r="T706" s="1">
        <v>5.3</v>
      </c>
      <c r="U706" s="8" t="s">
        <v>22</v>
      </c>
      <c r="V706" s="8" t="s">
        <v>23</v>
      </c>
    </row>
    <row r="707" spans="1:22" x14ac:dyDescent="0.3">
      <c r="A707" s="1">
        <v>707</v>
      </c>
      <c r="B707" s="8" t="s">
        <v>925</v>
      </c>
      <c r="C707" s="8" t="s">
        <v>660</v>
      </c>
      <c r="D707" s="8" t="s">
        <v>19</v>
      </c>
      <c r="E707" s="8" t="s">
        <v>60</v>
      </c>
      <c r="F707" s="8" t="s">
        <v>55</v>
      </c>
      <c r="G707" s="3">
        <f t="shared" si="14"/>
        <v>2.1284883720930233E-2</v>
      </c>
      <c r="H707" s="4">
        <f>IFERROR(Table1[[#This Row],[TOTAL_GAMES_STREAMED]] / Table1[[#This Row],[TOTAL_TIME_STREAMED]], "")</f>
        <v>9.2843879445793451E-3</v>
      </c>
      <c r="I707" s="4">
        <f>IFERROR(Table1[[#This Row],[TOTAL_FOLLOWERS]] / Table1[[#This Row],[TotalTimeStreamed_Days]], "")</f>
        <v>589.63005284959297</v>
      </c>
      <c r="J707" s="1">
        <v>6.9</v>
      </c>
      <c r="K707" s="2">
        <v>1410</v>
      </c>
      <c r="L707" s="8" t="str">
        <f>IF(Table1[[#This Row],[ACTIVE_DAYS_PER_WEEK]]&gt;=5, "High", "Low")</f>
        <v>Low</v>
      </c>
      <c r="M707" s="2">
        <v>3661</v>
      </c>
      <c r="N707" s="1">
        <v>1.5</v>
      </c>
      <c r="O707" s="1">
        <v>7001</v>
      </c>
      <c r="P707" s="2">
        <f>Table1[[#This Row],[TOTAL_TIME_STREAMED]]/24</f>
        <v>291.70833333333331</v>
      </c>
      <c r="Q707" s="2">
        <v>172000</v>
      </c>
      <c r="R707" s="2">
        <v>4510000</v>
      </c>
      <c r="S707" s="2">
        <v>65</v>
      </c>
      <c r="T707" s="1">
        <v>2.7</v>
      </c>
      <c r="U707" s="8" t="s">
        <v>31</v>
      </c>
      <c r="V707" s="8" t="s">
        <v>27</v>
      </c>
    </row>
    <row r="708" spans="1:22" x14ac:dyDescent="0.3">
      <c r="A708" s="1">
        <v>708</v>
      </c>
      <c r="B708" s="8" t="s">
        <v>926</v>
      </c>
      <c r="C708" s="8" t="s">
        <v>57</v>
      </c>
      <c r="D708" s="8" t="s">
        <v>19</v>
      </c>
      <c r="E708" s="8" t="s">
        <v>89</v>
      </c>
      <c r="F708" s="8" t="s">
        <v>43</v>
      </c>
      <c r="G708" s="3">
        <f t="shared" si="14"/>
        <v>0</v>
      </c>
      <c r="H708" s="4">
        <f>IFERROR(Table1[[#This Row],[TOTAL_GAMES_STREAMED]] / Table1[[#This Row],[TOTAL_TIME_STREAMED]], "")</f>
        <v>8.2109977606369747E-3</v>
      </c>
      <c r="I708" s="4">
        <f>IFERROR(Table1[[#This Row],[TOTAL_FOLLOWERS]] / Table1[[#This Row],[TotalTimeStreamed_Days]], "")</f>
        <v>686.73799452600144</v>
      </c>
      <c r="J708" s="1">
        <v>7.4</v>
      </c>
      <c r="K708" s="2">
        <v>1770</v>
      </c>
      <c r="L708" s="8" t="str">
        <f>IF(Table1[[#This Row],[ACTIVE_DAYS_PER_WEEK]]&gt;=5, "High", "Low")</f>
        <v>High</v>
      </c>
      <c r="M708" s="2">
        <v>0</v>
      </c>
      <c r="N708" s="1">
        <v>1.8</v>
      </c>
      <c r="O708" s="1">
        <v>4019</v>
      </c>
      <c r="P708" s="2">
        <f>Table1[[#This Row],[TOTAL_TIME_STREAMED]]/24</f>
        <v>167.45833333333334</v>
      </c>
      <c r="Q708" s="2">
        <v>115000</v>
      </c>
      <c r="R708" s="2">
        <v>0</v>
      </c>
      <c r="S708" s="2">
        <v>33</v>
      </c>
      <c r="T708" s="1">
        <v>5.5</v>
      </c>
      <c r="U708" s="8" t="s">
        <v>27</v>
      </c>
      <c r="V708" s="8" t="s">
        <v>28</v>
      </c>
    </row>
    <row r="709" spans="1:22" x14ac:dyDescent="0.3">
      <c r="A709" s="1">
        <v>709</v>
      </c>
      <c r="B709" s="8" t="s">
        <v>927</v>
      </c>
      <c r="C709" s="8" t="s">
        <v>18</v>
      </c>
      <c r="D709" s="8" t="s">
        <v>19</v>
      </c>
      <c r="E709" s="8" t="s">
        <v>277</v>
      </c>
      <c r="F709" s="8" t="s">
        <v>808</v>
      </c>
      <c r="G709" s="3">
        <f t="shared" si="14"/>
        <v>3.3209433962264154E-2</v>
      </c>
      <c r="H709" s="4">
        <f>IFERROR(Table1[[#This Row],[TOTAL_GAMES_STREAMED]] / Table1[[#This Row],[TOTAL_TIME_STREAMED]], "")</f>
        <v>2.8869642460581835E-3</v>
      </c>
      <c r="I709" s="4">
        <f>IFERROR(Table1[[#This Row],[TOTAL_FOLLOWERS]] / Table1[[#This Row],[TotalTimeStreamed_Days]], "")</f>
        <v>5649.5669553630914</v>
      </c>
      <c r="J709" s="1">
        <v>4</v>
      </c>
      <c r="K709" s="2">
        <v>8470</v>
      </c>
      <c r="L709" s="8" t="str">
        <f>IF(Table1[[#This Row],[ACTIVE_DAYS_PER_WEEK]]&gt;=5, "High", "Low")</f>
        <v>Low</v>
      </c>
      <c r="M709" s="2">
        <v>35202</v>
      </c>
      <c r="N709" s="1">
        <v>1</v>
      </c>
      <c r="O709" s="1">
        <v>4503</v>
      </c>
      <c r="P709" s="2">
        <f>Table1[[#This Row],[TOTAL_TIME_STREAMED]]/24</f>
        <v>187.625</v>
      </c>
      <c r="Q709" s="2">
        <v>1060000</v>
      </c>
      <c r="R709" s="2">
        <v>44100000</v>
      </c>
      <c r="S709" s="2">
        <v>13</v>
      </c>
      <c r="T709" s="1">
        <v>3.5</v>
      </c>
      <c r="U709" s="8" t="s">
        <v>27</v>
      </c>
      <c r="V709" s="8" t="s">
        <v>34</v>
      </c>
    </row>
    <row r="710" spans="1:22" x14ac:dyDescent="0.3">
      <c r="A710" s="1">
        <v>710</v>
      </c>
      <c r="B710" s="8" t="s">
        <v>928</v>
      </c>
      <c r="C710" s="8" t="s">
        <v>57</v>
      </c>
      <c r="D710" s="8" t="s">
        <v>19</v>
      </c>
      <c r="E710" s="8" t="s">
        <v>43</v>
      </c>
      <c r="F710" s="8" t="s">
        <v>30</v>
      </c>
      <c r="G710" s="3">
        <f t="shared" si="14"/>
        <v>4.3789473684210524E-2</v>
      </c>
      <c r="H710" s="4">
        <f>IFERROR(Table1[[#This Row],[TOTAL_GAMES_STREAMED]] / Table1[[#This Row],[TOTAL_TIME_STREAMED]], "")</f>
        <v>1.0624169986719787E-2</v>
      </c>
      <c r="I710" s="4">
        <f>IFERROR(Table1[[#This Row],[TOTAL_FOLLOWERS]] / Table1[[#This Row],[TotalTimeStreamed_Days]], "")</f>
        <v>865.11098463289693</v>
      </c>
      <c r="J710" s="1">
        <v>7.1</v>
      </c>
      <c r="K710" s="2">
        <v>2130</v>
      </c>
      <c r="L710" s="8" t="str">
        <f>IF(Table1[[#This Row],[ACTIVE_DAYS_PER_WEEK]]&gt;=5, "High", "Low")</f>
        <v>Low</v>
      </c>
      <c r="M710" s="2">
        <v>8320</v>
      </c>
      <c r="N710" s="1">
        <v>1.3</v>
      </c>
      <c r="O710" s="1">
        <v>5271</v>
      </c>
      <c r="P710" s="2">
        <f>Table1[[#This Row],[TOTAL_TIME_STREAMED]]/24</f>
        <v>219.625</v>
      </c>
      <c r="Q710" s="2">
        <v>190000</v>
      </c>
      <c r="R710" s="2">
        <v>742000</v>
      </c>
      <c r="S710" s="2">
        <v>56</v>
      </c>
      <c r="T710" s="1">
        <v>2.2999999999999998</v>
      </c>
      <c r="U710" s="8" t="s">
        <v>31</v>
      </c>
      <c r="V710" s="8" t="s">
        <v>34</v>
      </c>
    </row>
    <row r="711" spans="1:22" x14ac:dyDescent="0.3">
      <c r="A711" s="1">
        <v>711</v>
      </c>
      <c r="B711" s="8" t="s">
        <v>929</v>
      </c>
      <c r="C711" s="8" t="s">
        <v>52</v>
      </c>
      <c r="D711" s="8" t="s">
        <v>19</v>
      </c>
      <c r="E711" s="8" t="s">
        <v>588</v>
      </c>
      <c r="G711" s="3">
        <v>0</v>
      </c>
      <c r="H711" s="4">
        <f>IFERROR(Table1[[#This Row],[TOTAL_GAMES_STREAMED]] / Table1[[#This Row],[TOTAL_TIME_STREAMED]], "")</f>
        <v>7.1428571428571426E-3</v>
      </c>
      <c r="I711" s="4">
        <f>IFERROR(Table1[[#This Row],[TOTAL_FOLLOWERS]] / Table1[[#This Row],[TotalTimeStreamed_Days]], "")</f>
        <v>0</v>
      </c>
      <c r="J711" s="1">
        <v>7.2</v>
      </c>
      <c r="K711" s="2">
        <v>1</v>
      </c>
      <c r="L711" s="8" t="str">
        <f>IF(Table1[[#This Row],[ACTIVE_DAYS_PER_WEEK]]&gt;=5, "High", "Low")</f>
        <v>Low</v>
      </c>
      <c r="M711" s="2">
        <v>0</v>
      </c>
      <c r="N711" s="1">
        <v>1</v>
      </c>
      <c r="O711" s="1">
        <v>140</v>
      </c>
      <c r="P711" s="2">
        <f>Table1[[#This Row],[TOTAL_TIME_STREAMED]]/24</f>
        <v>5.833333333333333</v>
      </c>
      <c r="Q711" s="2">
        <v>0</v>
      </c>
      <c r="R711" s="2">
        <v>0</v>
      </c>
      <c r="S711" s="2">
        <v>1</v>
      </c>
      <c r="T711" s="1">
        <v>1.4</v>
      </c>
      <c r="U711" s="8" t="s">
        <v>22</v>
      </c>
      <c r="V711" s="8" t="s">
        <v>22</v>
      </c>
    </row>
    <row r="712" spans="1:22" x14ac:dyDescent="0.3">
      <c r="A712" s="1">
        <v>712</v>
      </c>
      <c r="B712" s="8" t="s">
        <v>930</v>
      </c>
      <c r="C712" s="8" t="s">
        <v>41</v>
      </c>
      <c r="D712" s="8" t="s">
        <v>19</v>
      </c>
      <c r="E712" s="8" t="s">
        <v>20</v>
      </c>
      <c r="F712" s="8" t="s">
        <v>39</v>
      </c>
      <c r="G712" s="3">
        <f t="shared" ref="G712:G743" si="15">M712/Q712</f>
        <v>1.6972222222222222E-2</v>
      </c>
      <c r="H712" s="4">
        <f>IFERROR(Table1[[#This Row],[TOTAL_GAMES_STREAMED]] / Table1[[#This Row],[TOTAL_TIME_STREAMED]], "")</f>
        <v>8.4729064039408872E-2</v>
      </c>
      <c r="I712" s="4">
        <f>IFERROR(Table1[[#This Row],[TOTAL_FOLLOWERS]] / Table1[[#This Row],[TotalTimeStreamed_Days]], "")</f>
        <v>5107.389162561577</v>
      </c>
      <c r="J712" s="1">
        <v>3</v>
      </c>
      <c r="K712" s="2">
        <v>6400</v>
      </c>
      <c r="L712" s="8" t="str">
        <f>IF(Table1[[#This Row],[ACTIVE_DAYS_PER_WEEK]]&gt;=5, "High", "Low")</f>
        <v>Low</v>
      </c>
      <c r="M712" s="2">
        <v>3666</v>
      </c>
      <c r="N712" s="1">
        <v>1.5</v>
      </c>
      <c r="O712" s="1">
        <v>1015</v>
      </c>
      <c r="P712" s="2">
        <f>Table1[[#This Row],[TOTAL_TIME_STREAMED]]/24</f>
        <v>42.291666666666664</v>
      </c>
      <c r="Q712" s="2">
        <v>216000</v>
      </c>
      <c r="R712" s="2">
        <v>1240000</v>
      </c>
      <c r="S712" s="2">
        <v>86</v>
      </c>
      <c r="T712" s="1">
        <v>1</v>
      </c>
      <c r="U712" s="8" t="s">
        <v>27</v>
      </c>
      <c r="V712" s="8" t="s">
        <v>28</v>
      </c>
    </row>
    <row r="713" spans="1:22" x14ac:dyDescent="0.3">
      <c r="A713" s="1">
        <v>713</v>
      </c>
      <c r="B713" s="8" t="s">
        <v>931</v>
      </c>
      <c r="C713" s="8" t="s">
        <v>52</v>
      </c>
      <c r="D713" s="8" t="s">
        <v>19</v>
      </c>
      <c r="E713" s="8" t="s">
        <v>588</v>
      </c>
      <c r="G713" s="3">
        <f t="shared" si="15"/>
        <v>0</v>
      </c>
      <c r="H713" s="4">
        <f>IFERROR(Table1[[#This Row],[TOTAL_GAMES_STREAMED]] / Table1[[#This Row],[TOTAL_TIME_STREAMED]], "")</f>
        <v>7.6923076923076927E-3</v>
      </c>
      <c r="I713" s="4">
        <f>IFERROR(Table1[[#This Row],[TOTAL_FOLLOWERS]] / Table1[[#This Row],[TotalTimeStreamed_Days]], "")</f>
        <v>1920</v>
      </c>
      <c r="J713" s="1">
        <v>6.5</v>
      </c>
      <c r="K713" s="2">
        <v>30</v>
      </c>
      <c r="L713" s="8" t="str">
        <f>IF(Table1[[#This Row],[ACTIVE_DAYS_PER_WEEK]]&gt;=5, "High", "Low")</f>
        <v>Low</v>
      </c>
      <c r="M713" s="2">
        <v>0</v>
      </c>
      <c r="N713" s="1">
        <v>1</v>
      </c>
      <c r="O713" s="1">
        <v>130</v>
      </c>
      <c r="P713" s="2">
        <f>Table1[[#This Row],[TOTAL_TIME_STREAMED]]/24</f>
        <v>5.416666666666667</v>
      </c>
      <c r="Q713" s="2">
        <v>10400</v>
      </c>
      <c r="R713" s="2">
        <v>0</v>
      </c>
      <c r="S713" s="2">
        <v>1</v>
      </c>
      <c r="T713" s="1">
        <v>1.8</v>
      </c>
      <c r="U713" s="8" t="s">
        <v>34</v>
      </c>
      <c r="V713" s="8" t="s">
        <v>34</v>
      </c>
    </row>
    <row r="714" spans="1:22" x14ac:dyDescent="0.3">
      <c r="A714" s="1">
        <v>714</v>
      </c>
      <c r="B714" s="8" t="s">
        <v>932</v>
      </c>
      <c r="C714" s="8" t="s">
        <v>36</v>
      </c>
      <c r="D714" s="8" t="s">
        <v>19</v>
      </c>
      <c r="E714" s="8" t="s">
        <v>226</v>
      </c>
      <c r="F714" s="8" t="s">
        <v>20</v>
      </c>
      <c r="G714" s="3">
        <f t="shared" si="15"/>
        <v>2.2273858921161824E-2</v>
      </c>
      <c r="H714" s="4">
        <f>IFERROR(Table1[[#This Row],[TOTAL_GAMES_STREAMED]] / Table1[[#This Row],[TOTAL_TIME_STREAMED]], "")</f>
        <v>6.6100094428706332E-2</v>
      </c>
      <c r="I714" s="4">
        <f>IFERROR(Table1[[#This Row],[TOTAL_FOLLOWERS]] / Table1[[#This Row],[TotalTimeStreamed_Days]], "")</f>
        <v>5461.7563739376774</v>
      </c>
      <c r="J714" s="1">
        <v>6.2</v>
      </c>
      <c r="K714" s="2">
        <v>1600</v>
      </c>
      <c r="L714" s="8" t="str">
        <f>IF(Table1[[#This Row],[ACTIVE_DAYS_PER_WEEK]]&gt;=5, "High", "Low")</f>
        <v>Low</v>
      </c>
      <c r="M714" s="2">
        <v>5368</v>
      </c>
      <c r="N714" s="1">
        <v>1.3</v>
      </c>
      <c r="O714" s="1">
        <v>1059</v>
      </c>
      <c r="P714" s="2">
        <f>Table1[[#This Row],[TOTAL_TIME_STREAMED]]/24</f>
        <v>44.125</v>
      </c>
      <c r="Q714" s="2">
        <v>241000</v>
      </c>
      <c r="R714" s="2">
        <v>8050000</v>
      </c>
      <c r="S714" s="2">
        <v>70</v>
      </c>
      <c r="T714" s="1">
        <v>4.4000000000000004</v>
      </c>
      <c r="U714" s="8" t="s">
        <v>23</v>
      </c>
      <c r="V714" s="8" t="s">
        <v>22</v>
      </c>
    </row>
    <row r="715" spans="1:22" x14ac:dyDescent="0.3">
      <c r="A715" s="1">
        <v>715</v>
      </c>
      <c r="B715" s="8" t="s">
        <v>933</v>
      </c>
      <c r="C715" s="8" t="s">
        <v>50</v>
      </c>
      <c r="D715" s="8" t="s">
        <v>19</v>
      </c>
      <c r="E715" s="8" t="s">
        <v>43</v>
      </c>
      <c r="F715" s="8" t="s">
        <v>20</v>
      </c>
      <c r="G715" s="3">
        <f t="shared" si="15"/>
        <v>4.4925E-3</v>
      </c>
      <c r="H715" s="4">
        <f>IFERROR(Table1[[#This Row],[TOTAL_GAMES_STREAMED]] / Table1[[#This Row],[TOTAL_TIME_STREAMED]], "")</f>
        <v>3.0276628185580485E-2</v>
      </c>
      <c r="I715" s="4">
        <f>IFERROR(Table1[[#This Row],[TOTAL_FOLLOWERS]] / Table1[[#This Row],[TotalTimeStreamed_Days]], "")</f>
        <v>4182.0954040514052</v>
      </c>
      <c r="J715" s="1">
        <v>4.7</v>
      </c>
      <c r="K715" s="2">
        <v>8300</v>
      </c>
      <c r="L715" s="8" t="str">
        <f>IF(Table1[[#This Row],[ACTIVE_DAYS_PER_WEEK]]&gt;=5, "High", "Low")</f>
        <v>Low</v>
      </c>
      <c r="M715" s="2">
        <v>3594</v>
      </c>
      <c r="N715" s="1">
        <v>2.2999999999999998</v>
      </c>
      <c r="O715" s="1">
        <v>4591</v>
      </c>
      <c r="P715" s="2">
        <f>Table1[[#This Row],[TOTAL_TIME_STREAMED]]/24</f>
        <v>191.29166666666666</v>
      </c>
      <c r="Q715" s="2">
        <v>800000</v>
      </c>
      <c r="R715" s="2">
        <v>3460000</v>
      </c>
      <c r="S715" s="2">
        <v>139</v>
      </c>
      <c r="T715" s="1">
        <v>3.8</v>
      </c>
      <c r="U715" s="8" t="s">
        <v>27</v>
      </c>
      <c r="V715" s="8" t="s">
        <v>28</v>
      </c>
    </row>
    <row r="716" spans="1:22" x14ac:dyDescent="0.3">
      <c r="A716" s="1">
        <v>716</v>
      </c>
      <c r="B716" s="8" t="s">
        <v>934</v>
      </c>
      <c r="C716" s="8" t="s">
        <v>18</v>
      </c>
      <c r="D716" s="8" t="s">
        <v>19</v>
      </c>
      <c r="E716" s="8" t="s">
        <v>20</v>
      </c>
      <c r="F716" s="8" t="s">
        <v>39</v>
      </c>
      <c r="G716" s="3">
        <f t="shared" si="15"/>
        <v>2.4568965517241378E-3</v>
      </c>
      <c r="H716" s="4">
        <f>IFERROR(Table1[[#This Row],[TOTAL_GAMES_STREAMED]] / Table1[[#This Row],[TOTAL_TIME_STREAMED]], "")</f>
        <v>5.1694178974804515E-2</v>
      </c>
      <c r="I716" s="4">
        <f>IFERROR(Table1[[#This Row],[TOTAL_FOLLOWERS]] / Table1[[#This Row],[TotalTimeStreamed_Days]], "")</f>
        <v>2418.7662901824501</v>
      </c>
      <c r="J716" s="1">
        <v>4.2</v>
      </c>
      <c r="K716" s="2">
        <v>5700</v>
      </c>
      <c r="L716" s="8" t="str">
        <f>IF(Table1[[#This Row],[ACTIVE_DAYS_PER_WEEK]]&gt;=5, "High", "Low")</f>
        <v>Low</v>
      </c>
      <c r="M716" s="2">
        <v>570</v>
      </c>
      <c r="N716" s="1">
        <v>1.7</v>
      </c>
      <c r="O716" s="1">
        <v>2302</v>
      </c>
      <c r="P716" s="2">
        <f>Table1[[#This Row],[TOTAL_TIME_STREAMED]]/24</f>
        <v>95.916666666666671</v>
      </c>
      <c r="Q716" s="2">
        <v>232000</v>
      </c>
      <c r="R716" s="2">
        <v>27300</v>
      </c>
      <c r="S716" s="2">
        <v>119</v>
      </c>
      <c r="T716" s="1">
        <v>3.6</v>
      </c>
      <c r="U716" s="8" t="s">
        <v>23</v>
      </c>
      <c r="V716" s="8" t="s">
        <v>23</v>
      </c>
    </row>
    <row r="717" spans="1:22" x14ac:dyDescent="0.3">
      <c r="A717" s="1">
        <v>717</v>
      </c>
      <c r="B717" s="8" t="s">
        <v>935</v>
      </c>
      <c r="C717" s="8" t="s">
        <v>52</v>
      </c>
      <c r="D717" s="8" t="s">
        <v>19</v>
      </c>
      <c r="E717" s="8" t="s">
        <v>588</v>
      </c>
      <c r="G717" s="3">
        <f t="shared" si="15"/>
        <v>0</v>
      </c>
      <c r="H717" s="4">
        <f>IFERROR(Table1[[#This Row],[TOTAL_GAMES_STREAMED]] / Table1[[#This Row],[TOTAL_TIME_STREAMED]], "")</f>
        <v>1.6666666666666666E-2</v>
      </c>
      <c r="I717" s="4">
        <f>IFERROR(Table1[[#This Row],[TOTAL_FOLLOWERS]] / Table1[[#This Row],[TotalTimeStreamed_Days]], "")</f>
        <v>520</v>
      </c>
      <c r="J717" s="1">
        <v>5.9</v>
      </c>
      <c r="K717" s="2">
        <v>1279</v>
      </c>
      <c r="L717" s="8" t="str">
        <f>IF(Table1[[#This Row],[ACTIVE_DAYS_PER_WEEK]]&gt;=5, "High", "Low")</f>
        <v>Low</v>
      </c>
      <c r="M717" s="2">
        <v>0</v>
      </c>
      <c r="N717" s="1">
        <v>1</v>
      </c>
      <c r="O717" s="1">
        <v>60</v>
      </c>
      <c r="P717" s="2">
        <f>Table1[[#This Row],[TOTAL_TIME_STREAMED]]/24</f>
        <v>2.5</v>
      </c>
      <c r="Q717" s="2">
        <v>1300</v>
      </c>
      <c r="R717" s="2">
        <v>0</v>
      </c>
      <c r="S717" s="2">
        <v>1</v>
      </c>
      <c r="T717" s="1">
        <v>0.8</v>
      </c>
      <c r="U717" s="8" t="s">
        <v>23</v>
      </c>
      <c r="V717" s="8" t="s">
        <v>23</v>
      </c>
    </row>
    <row r="718" spans="1:22" x14ac:dyDescent="0.3">
      <c r="A718" s="1">
        <v>718</v>
      </c>
      <c r="B718" s="8" t="s">
        <v>936</v>
      </c>
      <c r="C718" s="8" t="s">
        <v>73</v>
      </c>
      <c r="D718" s="8" t="s">
        <v>19</v>
      </c>
      <c r="E718" s="8" t="s">
        <v>91</v>
      </c>
      <c r="F718" s="8" t="s">
        <v>78</v>
      </c>
      <c r="G718" s="3">
        <f t="shared" si="15"/>
        <v>0</v>
      </c>
      <c r="H718" s="4">
        <f>IFERROR(Table1[[#This Row],[TOTAL_GAMES_STREAMED]] / Table1[[#This Row],[TOTAL_TIME_STREAMED]], "")</f>
        <v>1.3333333333333334E-2</v>
      </c>
      <c r="I718" s="4">
        <f>IFERROR(Table1[[#This Row],[TOTAL_FOLLOWERS]] / Table1[[#This Row],[TotalTimeStreamed_Days]], "")</f>
        <v>208</v>
      </c>
      <c r="J718" s="1">
        <v>7.7</v>
      </c>
      <c r="K718" s="2">
        <v>190</v>
      </c>
      <c r="L718" s="8" t="str">
        <f>IF(Table1[[#This Row],[ACTIVE_DAYS_PER_WEEK]]&gt;=5, "High", "Low")</f>
        <v>Low</v>
      </c>
      <c r="M718" s="2">
        <v>0</v>
      </c>
      <c r="N718" s="1">
        <v>2</v>
      </c>
      <c r="O718" s="1">
        <v>150</v>
      </c>
      <c r="P718" s="2">
        <f>Table1[[#This Row],[TOTAL_TIME_STREAMED]]/24</f>
        <v>6.25</v>
      </c>
      <c r="Q718" s="2">
        <v>1300</v>
      </c>
      <c r="R718" s="2">
        <v>0</v>
      </c>
      <c r="S718" s="2">
        <v>2</v>
      </c>
      <c r="T718" s="1">
        <v>0.6</v>
      </c>
      <c r="U718" s="8" t="s">
        <v>31</v>
      </c>
      <c r="V718" s="8" t="s">
        <v>31</v>
      </c>
    </row>
    <row r="719" spans="1:22" x14ac:dyDescent="0.3">
      <c r="A719" s="1">
        <v>719</v>
      </c>
      <c r="B719" s="8" t="s">
        <v>937</v>
      </c>
      <c r="C719" s="8" t="s">
        <v>73</v>
      </c>
      <c r="D719" s="8" t="s">
        <v>19</v>
      </c>
      <c r="E719" s="8" t="s">
        <v>43</v>
      </c>
      <c r="F719" s="8" t="s">
        <v>58</v>
      </c>
      <c r="G719" s="3">
        <f t="shared" si="15"/>
        <v>1.3917647058823529E-2</v>
      </c>
      <c r="H719" s="4">
        <f>IFERROR(Table1[[#This Row],[TOTAL_GAMES_STREAMED]] / Table1[[#This Row],[TOTAL_TIME_STREAMED]], "")</f>
        <v>1.2416350882850924E-2</v>
      </c>
      <c r="I719" s="4">
        <f>IFERROR(Table1[[#This Row],[TOTAL_FOLLOWERS]] / Table1[[#This Row],[TotalTimeStreamed_Days]], "")</f>
        <v>1151.3343545916312</v>
      </c>
      <c r="J719" s="1">
        <v>9.6999999999999993</v>
      </c>
      <c r="K719" s="2">
        <v>4520</v>
      </c>
      <c r="L719" s="8" t="str">
        <f>IF(Table1[[#This Row],[ACTIVE_DAYS_PER_WEEK]]&gt;=5, "High", "Low")</f>
        <v>High</v>
      </c>
      <c r="M719" s="2">
        <v>8281</v>
      </c>
      <c r="N719" s="1">
        <v>1.8</v>
      </c>
      <c r="O719" s="1">
        <v>12403</v>
      </c>
      <c r="P719" s="2">
        <f>Table1[[#This Row],[TOTAL_TIME_STREAMED]]/24</f>
        <v>516.79166666666663</v>
      </c>
      <c r="Q719" s="2">
        <v>595000</v>
      </c>
      <c r="R719" s="2">
        <v>10900000</v>
      </c>
      <c r="S719" s="2">
        <v>154</v>
      </c>
      <c r="T719" s="1">
        <v>5.0999999999999996</v>
      </c>
      <c r="U719" s="8" t="s">
        <v>27</v>
      </c>
      <c r="V719" s="8" t="s">
        <v>28</v>
      </c>
    </row>
    <row r="720" spans="1:22" x14ac:dyDescent="0.3">
      <c r="A720" s="1">
        <v>720</v>
      </c>
      <c r="B720" s="8" t="s">
        <v>938</v>
      </c>
      <c r="C720" s="8" t="s">
        <v>73</v>
      </c>
      <c r="D720" s="8" t="s">
        <v>19</v>
      </c>
      <c r="E720" s="8" t="s">
        <v>78</v>
      </c>
      <c r="F720" s="8" t="s">
        <v>91</v>
      </c>
      <c r="G720" s="3">
        <f t="shared" si="15"/>
        <v>0</v>
      </c>
      <c r="H720" s="4">
        <f>IFERROR(Table1[[#This Row],[TOTAL_GAMES_STREAMED]] / Table1[[#This Row],[TOTAL_TIME_STREAMED]], "")</f>
        <v>1.4084507042253522E-3</v>
      </c>
      <c r="I720" s="4">
        <f>IFERROR(Table1[[#This Row],[TOTAL_FOLLOWERS]] / Table1[[#This Row],[TotalTimeStreamed_Days]], "")</f>
        <v>27.04225352112676</v>
      </c>
      <c r="J720" s="1">
        <v>17.7</v>
      </c>
      <c r="K720" s="2">
        <v>560</v>
      </c>
      <c r="L720" s="8" t="str">
        <f>IF(Table1[[#This Row],[ACTIVE_DAYS_PER_WEEK]]&gt;=5, "High", "Low")</f>
        <v>Low</v>
      </c>
      <c r="M720" s="2">
        <v>0</v>
      </c>
      <c r="N720" s="1">
        <v>1.3</v>
      </c>
      <c r="O720" s="1">
        <v>1420</v>
      </c>
      <c r="P720" s="2">
        <f>Table1[[#This Row],[TOTAL_TIME_STREAMED]]/24</f>
        <v>59.166666666666664</v>
      </c>
      <c r="Q720" s="2">
        <v>1600</v>
      </c>
      <c r="R720" s="2">
        <v>0</v>
      </c>
      <c r="S720" s="2">
        <v>2</v>
      </c>
      <c r="T720" s="1">
        <v>1.6</v>
      </c>
      <c r="U720" s="8" t="s">
        <v>27</v>
      </c>
      <c r="V720" s="8" t="s">
        <v>27</v>
      </c>
    </row>
    <row r="721" spans="1:22" x14ac:dyDescent="0.3">
      <c r="A721" s="1">
        <v>721</v>
      </c>
      <c r="B721" s="8" t="s">
        <v>939</v>
      </c>
      <c r="C721" s="8" t="s">
        <v>18</v>
      </c>
      <c r="D721" s="8" t="s">
        <v>19</v>
      </c>
      <c r="E721" s="8" t="s">
        <v>30</v>
      </c>
      <c r="F721" s="8" t="s">
        <v>116</v>
      </c>
      <c r="G721" s="3">
        <f t="shared" si="15"/>
        <v>3.6021207177814027E-2</v>
      </c>
      <c r="H721" s="4">
        <f>IFERROR(Table1[[#This Row],[TOTAL_GAMES_STREAMED]] / Table1[[#This Row],[TOTAL_TIME_STREAMED]], "")</f>
        <v>2.0947892118355592E-3</v>
      </c>
      <c r="I721" s="4">
        <f>IFERROR(Table1[[#This Row],[TOTAL_FOLLOWERS]] / Table1[[#This Row],[TotalTimeStreamed_Days]], "")</f>
        <v>3852.3173605655929</v>
      </c>
      <c r="J721" s="1">
        <v>5.5</v>
      </c>
      <c r="K721" s="2">
        <v>5070</v>
      </c>
      <c r="L721" s="8" t="str">
        <f>IF(Table1[[#This Row],[ACTIVE_DAYS_PER_WEEK]]&gt;=5, "High", "Low")</f>
        <v>Low</v>
      </c>
      <c r="M721" s="2">
        <v>22081</v>
      </c>
      <c r="N721" s="1">
        <v>1</v>
      </c>
      <c r="O721" s="1">
        <v>3819</v>
      </c>
      <c r="P721" s="2">
        <f>Table1[[#This Row],[TOTAL_TIME_STREAMED]]/24</f>
        <v>159.125</v>
      </c>
      <c r="Q721" s="2">
        <v>613000</v>
      </c>
      <c r="R721" s="2">
        <v>25000000</v>
      </c>
      <c r="S721" s="2">
        <v>8</v>
      </c>
      <c r="T721" s="1">
        <v>1.8</v>
      </c>
      <c r="U721" s="8" t="s">
        <v>27</v>
      </c>
      <c r="V721" s="8" t="s">
        <v>28</v>
      </c>
    </row>
    <row r="722" spans="1:22" x14ac:dyDescent="0.3">
      <c r="A722" s="1">
        <v>722</v>
      </c>
      <c r="B722" s="8" t="s">
        <v>940</v>
      </c>
      <c r="C722" s="8" t="s">
        <v>36</v>
      </c>
      <c r="D722" s="8" t="s">
        <v>47</v>
      </c>
      <c r="E722" s="8" t="s">
        <v>941</v>
      </c>
      <c r="F722" s="8" t="s">
        <v>942</v>
      </c>
      <c r="G722" s="3">
        <f t="shared" si="15"/>
        <v>4.4572347266881029E-2</v>
      </c>
      <c r="H722" s="4">
        <f>IFERROR(Table1[[#This Row],[TOTAL_GAMES_STREAMED]] / Table1[[#This Row],[TOTAL_TIME_STREAMED]], "")</f>
        <v>6.4322469982847346E-4</v>
      </c>
      <c r="I722" s="4">
        <f>IFERROR(Table1[[#This Row],[TOTAL_FOLLOWERS]] / Table1[[#This Row],[TotalTimeStreamed_Days]], "")</f>
        <v>1600.3430531732417</v>
      </c>
      <c r="J722" s="1">
        <v>3.2</v>
      </c>
      <c r="K722" s="2">
        <v>1770</v>
      </c>
      <c r="L722" s="8" t="str">
        <f>IF(Table1[[#This Row],[ACTIVE_DAYS_PER_WEEK]]&gt;=5, "High", "Low")</f>
        <v>Low</v>
      </c>
      <c r="M722" s="2">
        <v>13862</v>
      </c>
      <c r="N722" s="1">
        <v>1</v>
      </c>
      <c r="O722" s="1">
        <v>4664</v>
      </c>
      <c r="P722" s="2">
        <f>Table1[[#This Row],[TOTAL_TIME_STREAMED]]/24</f>
        <v>194.33333333333334</v>
      </c>
      <c r="Q722" s="2">
        <v>311000</v>
      </c>
      <c r="R722" s="2">
        <v>24300000</v>
      </c>
      <c r="S722" s="2">
        <v>3</v>
      </c>
      <c r="T722" s="1">
        <v>4.3</v>
      </c>
      <c r="U722" s="8" t="s">
        <v>31</v>
      </c>
      <c r="V722" s="8" t="s">
        <v>31</v>
      </c>
    </row>
    <row r="723" spans="1:22" x14ac:dyDescent="0.3">
      <c r="A723" s="1">
        <v>723</v>
      </c>
      <c r="B723" s="8" t="s">
        <v>943</v>
      </c>
      <c r="C723" s="8" t="s">
        <v>50</v>
      </c>
      <c r="D723" s="8" t="s">
        <v>19</v>
      </c>
      <c r="E723" s="8" t="s">
        <v>39</v>
      </c>
      <c r="F723" s="8" t="s">
        <v>20</v>
      </c>
      <c r="G723" s="3">
        <f t="shared" si="15"/>
        <v>2.0203619909502264E-3</v>
      </c>
      <c r="H723" s="4">
        <f>IFERROR(Table1[[#This Row],[TOTAL_GAMES_STREAMED]] / Table1[[#This Row],[TOTAL_TIME_STREAMED]], "")</f>
        <v>1.384569077957259E-2</v>
      </c>
      <c r="I723" s="4">
        <f>IFERROR(Table1[[#This Row],[TOTAL_FOLLOWERS]] / Table1[[#This Row],[TotalTimeStreamed_Days]], "")</f>
        <v>2128.6244607203771</v>
      </c>
      <c r="J723" s="1">
        <v>5.5</v>
      </c>
      <c r="K723" s="2">
        <v>4520</v>
      </c>
      <c r="L723" s="8" t="str">
        <f>IF(Table1[[#This Row],[ACTIVE_DAYS_PER_WEEK]]&gt;=5, "High", "Low")</f>
        <v>Low</v>
      </c>
      <c r="M723" s="2">
        <v>1786</v>
      </c>
      <c r="N723" s="1">
        <v>1.9</v>
      </c>
      <c r="O723" s="1">
        <v>9967</v>
      </c>
      <c r="P723" s="2">
        <f>Table1[[#This Row],[TOTAL_TIME_STREAMED]]/24</f>
        <v>415.29166666666669</v>
      </c>
      <c r="Q723" s="2">
        <v>884000</v>
      </c>
      <c r="R723" s="2">
        <v>3500000</v>
      </c>
      <c r="S723" s="2">
        <v>138</v>
      </c>
      <c r="T723" s="1">
        <v>4.7</v>
      </c>
      <c r="U723" s="8" t="s">
        <v>28</v>
      </c>
      <c r="V723" s="8" t="s">
        <v>28</v>
      </c>
    </row>
    <row r="724" spans="1:22" x14ac:dyDescent="0.3">
      <c r="A724" s="1">
        <v>724</v>
      </c>
      <c r="B724" s="8" t="s">
        <v>944</v>
      </c>
      <c r="C724" s="8" t="s">
        <v>18</v>
      </c>
      <c r="D724" s="8" t="s">
        <v>19</v>
      </c>
      <c r="E724" s="8" t="s">
        <v>43</v>
      </c>
      <c r="F724" s="8" t="s">
        <v>945</v>
      </c>
      <c r="G724" s="3">
        <f t="shared" si="15"/>
        <v>1.7948717948717949E-3</v>
      </c>
      <c r="H724" s="4">
        <f>IFERROR(Table1[[#This Row],[TOTAL_GAMES_STREAMED]] / Table1[[#This Row],[TOTAL_TIME_STREAMED]], "")</f>
        <v>1.8421052631578947E-3</v>
      </c>
      <c r="I724" s="4">
        <f>IFERROR(Table1[[#This Row],[TOTAL_FOLLOWERS]] / Table1[[#This Row],[TotalTimeStreamed_Days]], "")</f>
        <v>1231.578947368421</v>
      </c>
      <c r="J724" s="1">
        <v>2.9</v>
      </c>
      <c r="K724" s="2">
        <v>175</v>
      </c>
      <c r="L724" s="8" t="str">
        <f>IF(Table1[[#This Row],[ACTIVE_DAYS_PER_WEEK]]&gt;=5, "High", "Low")</f>
        <v>Low</v>
      </c>
      <c r="M724" s="2">
        <v>700</v>
      </c>
      <c r="N724" s="1">
        <v>1.1000000000000001</v>
      </c>
      <c r="O724" s="1">
        <v>7600</v>
      </c>
      <c r="P724" s="2">
        <f>Table1[[#This Row],[TOTAL_TIME_STREAMED]]/24</f>
        <v>316.66666666666669</v>
      </c>
      <c r="Q724" s="2">
        <v>390000</v>
      </c>
      <c r="R724" s="2">
        <v>15600</v>
      </c>
      <c r="S724" s="2">
        <v>14</v>
      </c>
      <c r="T724" s="1">
        <v>0.8</v>
      </c>
      <c r="U724" s="8" t="s">
        <v>28</v>
      </c>
      <c r="V724" s="8" t="s">
        <v>34</v>
      </c>
    </row>
    <row r="725" spans="1:22" x14ac:dyDescent="0.3">
      <c r="A725" s="1">
        <v>725</v>
      </c>
      <c r="B725" s="8" t="s">
        <v>946</v>
      </c>
      <c r="C725" s="8" t="s">
        <v>18</v>
      </c>
      <c r="D725" s="8" t="s">
        <v>19</v>
      </c>
      <c r="E725" s="8" t="s">
        <v>81</v>
      </c>
      <c r="F725" s="8" t="s">
        <v>20</v>
      </c>
      <c r="G725" s="3">
        <f t="shared" si="15"/>
        <v>3.4745762711864405E-3</v>
      </c>
      <c r="H725" s="4">
        <f>IFERROR(Table1[[#This Row],[TOTAL_GAMES_STREAMED]] / Table1[[#This Row],[TOTAL_TIME_STREAMED]], "")</f>
        <v>4.2283298097251587E-3</v>
      </c>
      <c r="I725" s="4">
        <f>IFERROR(Table1[[#This Row],[TOTAL_FOLLOWERS]] / Table1[[#This Row],[TotalTimeStreamed_Days]], "")</f>
        <v>5443.0136459734767</v>
      </c>
      <c r="J725" s="1">
        <v>5.7</v>
      </c>
      <c r="K725" s="2">
        <v>1192</v>
      </c>
      <c r="L725" s="8" t="str">
        <f>IF(Table1[[#This Row],[ACTIVE_DAYS_PER_WEEK]]&gt;=5, "High", "Low")</f>
        <v>High</v>
      </c>
      <c r="M725" s="2">
        <v>4100</v>
      </c>
      <c r="N725" s="1">
        <v>1.2</v>
      </c>
      <c r="O725" s="1">
        <v>5203</v>
      </c>
      <c r="P725" s="2">
        <f>Table1[[#This Row],[TOTAL_TIME_STREAMED]]/24</f>
        <v>216.79166666666666</v>
      </c>
      <c r="Q725" s="2">
        <v>1180000</v>
      </c>
      <c r="R725" s="2">
        <v>404000</v>
      </c>
      <c r="S725" s="2">
        <v>22</v>
      </c>
      <c r="T725" s="1">
        <v>5.2</v>
      </c>
      <c r="U725" s="8" t="s">
        <v>34</v>
      </c>
      <c r="V725" s="8" t="s">
        <v>28</v>
      </c>
    </row>
    <row r="726" spans="1:22" x14ac:dyDescent="0.3">
      <c r="A726" s="1">
        <v>726</v>
      </c>
      <c r="B726" s="8" t="s">
        <v>947</v>
      </c>
      <c r="C726" s="8" t="s">
        <v>52</v>
      </c>
      <c r="D726" s="8" t="s">
        <v>19</v>
      </c>
      <c r="E726" s="8" t="s">
        <v>588</v>
      </c>
      <c r="G726" s="3">
        <f t="shared" si="15"/>
        <v>0</v>
      </c>
      <c r="H726" s="4">
        <f>IFERROR(Table1[[#This Row],[TOTAL_GAMES_STREAMED]] / Table1[[#This Row],[TOTAL_TIME_STREAMED]], "")</f>
        <v>8.3333333333333332E-3</v>
      </c>
      <c r="I726" s="4">
        <f>IFERROR(Table1[[#This Row],[TOTAL_FOLLOWERS]] / Table1[[#This Row],[TotalTimeStreamed_Days]], "")</f>
        <v>0.8</v>
      </c>
      <c r="J726" s="1">
        <v>11.8</v>
      </c>
      <c r="K726" s="2">
        <v>40</v>
      </c>
      <c r="L726" s="8" t="str">
        <f>IF(Table1[[#This Row],[ACTIVE_DAYS_PER_WEEK]]&gt;=5, "High", "Low")</f>
        <v>Low</v>
      </c>
      <c r="M726" s="2">
        <v>0</v>
      </c>
      <c r="N726" s="1">
        <v>1</v>
      </c>
      <c r="O726" s="1">
        <v>120</v>
      </c>
      <c r="P726" s="2">
        <f>Table1[[#This Row],[TOTAL_TIME_STREAMED]]/24</f>
        <v>5</v>
      </c>
      <c r="Q726" s="2">
        <v>4</v>
      </c>
      <c r="R726" s="2">
        <v>0</v>
      </c>
      <c r="S726" s="2">
        <v>1</v>
      </c>
      <c r="T726" s="1">
        <v>1</v>
      </c>
      <c r="U726" s="8" t="s">
        <v>37</v>
      </c>
      <c r="V726" s="8" t="s">
        <v>37</v>
      </c>
    </row>
    <row r="727" spans="1:22" x14ac:dyDescent="0.3">
      <c r="A727" s="1">
        <v>727</v>
      </c>
      <c r="B727" s="8" t="s">
        <v>948</v>
      </c>
      <c r="C727" s="8" t="s">
        <v>73</v>
      </c>
      <c r="D727" s="8" t="s">
        <v>19</v>
      </c>
      <c r="E727" s="8" t="s">
        <v>20</v>
      </c>
      <c r="F727" s="8" t="s">
        <v>66</v>
      </c>
      <c r="G727" s="3">
        <f t="shared" si="15"/>
        <v>0</v>
      </c>
      <c r="H727" s="4">
        <f>IFERROR(Table1[[#This Row],[TOTAL_GAMES_STREAMED]] / Table1[[#This Row],[TOTAL_TIME_STREAMED]], "")</f>
        <v>9.3577981651376142E-3</v>
      </c>
      <c r="I727" s="4">
        <f>IFERROR(Table1[[#This Row],[TOTAL_FOLLOWERS]] / Table1[[#This Row],[TotalTimeStreamed_Days]], "")</f>
        <v>109.21100917431193</v>
      </c>
      <c r="J727" s="1">
        <v>8.8000000000000007</v>
      </c>
      <c r="K727" s="2">
        <v>4490</v>
      </c>
      <c r="L727" s="8" t="str">
        <f>IF(Table1[[#This Row],[ACTIVE_DAYS_PER_WEEK]]&gt;=5, "High", "Low")</f>
        <v>Low</v>
      </c>
      <c r="M727" s="2">
        <v>0</v>
      </c>
      <c r="N727" s="1">
        <v>2.2999999999999998</v>
      </c>
      <c r="O727" s="1">
        <v>5450</v>
      </c>
      <c r="P727" s="2">
        <f>Table1[[#This Row],[TOTAL_TIME_STREAMED]]/24</f>
        <v>227.08333333333334</v>
      </c>
      <c r="Q727" s="2">
        <v>24800</v>
      </c>
      <c r="R727" s="2">
        <v>0</v>
      </c>
      <c r="S727" s="2">
        <v>51</v>
      </c>
      <c r="T727" s="1">
        <v>0.9</v>
      </c>
      <c r="U727" s="8" t="s">
        <v>27</v>
      </c>
      <c r="V727" s="8" t="s">
        <v>37</v>
      </c>
    </row>
    <row r="728" spans="1:22" x14ac:dyDescent="0.3">
      <c r="A728" s="1">
        <v>728</v>
      </c>
      <c r="B728" s="8" t="s">
        <v>949</v>
      </c>
      <c r="C728" s="8" t="s">
        <v>18</v>
      </c>
      <c r="D728" s="8" t="s">
        <v>19</v>
      </c>
      <c r="E728" s="8" t="s">
        <v>950</v>
      </c>
      <c r="F728" s="8" t="s">
        <v>951</v>
      </c>
      <c r="G728" s="3">
        <f t="shared" si="15"/>
        <v>4.7781885397412197E-3</v>
      </c>
      <c r="H728" s="4">
        <f>IFERROR(Table1[[#This Row],[TOTAL_GAMES_STREAMED]] / Table1[[#This Row],[TOTAL_TIME_STREAMED]], "")</f>
        <v>5.6085918854415273E-2</v>
      </c>
      <c r="I728" s="4">
        <f>IFERROR(Table1[[#This Row],[TOTAL_FOLLOWERS]] / Table1[[#This Row],[TotalTimeStreamed_Days]], "")</f>
        <v>7747.0167064439147</v>
      </c>
      <c r="J728" s="1">
        <v>4.2</v>
      </c>
      <c r="K728" s="2">
        <v>1603</v>
      </c>
      <c r="L728" s="8" t="str">
        <f>IF(Table1[[#This Row],[ACTIVE_DAYS_PER_WEEK]]&gt;=5, "High", "Low")</f>
        <v>Low</v>
      </c>
      <c r="M728" s="2">
        <v>2585</v>
      </c>
      <c r="N728" s="1">
        <v>1.2</v>
      </c>
      <c r="O728" s="1">
        <v>1676</v>
      </c>
      <c r="P728" s="2">
        <f>Table1[[#This Row],[TOTAL_TIME_STREAMED]]/24</f>
        <v>69.833333333333329</v>
      </c>
      <c r="Q728" s="2">
        <v>541000</v>
      </c>
      <c r="R728" s="2">
        <v>1030000</v>
      </c>
      <c r="S728" s="2">
        <v>94</v>
      </c>
      <c r="T728" s="1">
        <v>1</v>
      </c>
      <c r="U728" s="8" t="s">
        <v>22</v>
      </c>
      <c r="V728" s="8" t="s">
        <v>23</v>
      </c>
    </row>
    <row r="729" spans="1:22" x14ac:dyDescent="0.3">
      <c r="A729" s="1">
        <v>729</v>
      </c>
      <c r="B729" s="8" t="s">
        <v>952</v>
      </c>
      <c r="C729" s="8" t="s">
        <v>50</v>
      </c>
      <c r="D729" s="8" t="s">
        <v>19</v>
      </c>
      <c r="E729" s="8" t="s">
        <v>20</v>
      </c>
      <c r="F729" s="8" t="s">
        <v>71</v>
      </c>
      <c r="G729" s="3">
        <f t="shared" si="15"/>
        <v>3.0619047619047619E-2</v>
      </c>
      <c r="H729" s="4">
        <f>IFERROR(Table1[[#This Row],[TOTAL_GAMES_STREAMED]] / Table1[[#This Row],[TOTAL_TIME_STREAMED]], "")</f>
        <v>5.0598991172761662E-2</v>
      </c>
      <c r="I729" s="4">
        <f>IFERROR(Table1[[#This Row],[TOTAL_FOLLOWERS]] / Table1[[#This Row],[TotalTimeStreamed_Days]], "")</f>
        <v>953.34174022698619</v>
      </c>
      <c r="J729" s="1">
        <v>4.3</v>
      </c>
      <c r="K729" s="2">
        <v>960</v>
      </c>
      <c r="L729" s="8" t="str">
        <f>IF(Table1[[#This Row],[ACTIVE_DAYS_PER_WEEK]]&gt;=5, "High", "Low")</f>
        <v>Low</v>
      </c>
      <c r="M729" s="2">
        <v>7716</v>
      </c>
      <c r="N729" s="1">
        <v>1.4</v>
      </c>
      <c r="O729" s="1">
        <v>6344</v>
      </c>
      <c r="P729" s="2">
        <f>Table1[[#This Row],[TOTAL_TIME_STREAMED]]/24</f>
        <v>264.33333333333331</v>
      </c>
      <c r="Q729" s="2">
        <v>252000</v>
      </c>
      <c r="R729" s="2">
        <v>14600000</v>
      </c>
      <c r="S729" s="2">
        <v>321</v>
      </c>
      <c r="T729" s="1">
        <v>3.8</v>
      </c>
      <c r="U729" s="8" t="s">
        <v>34</v>
      </c>
      <c r="V729" s="8" t="s">
        <v>23</v>
      </c>
    </row>
    <row r="730" spans="1:22" x14ac:dyDescent="0.3">
      <c r="A730" s="1">
        <v>730</v>
      </c>
      <c r="B730" s="8" t="s">
        <v>953</v>
      </c>
      <c r="C730" s="8" t="s">
        <v>18</v>
      </c>
      <c r="D730" s="8" t="s">
        <v>19</v>
      </c>
      <c r="E730" s="8" t="s">
        <v>81</v>
      </c>
      <c r="F730" s="8" t="s">
        <v>312</v>
      </c>
      <c r="G730" s="3">
        <f t="shared" si="15"/>
        <v>8.9431279620853076E-3</v>
      </c>
      <c r="H730" s="4">
        <f>IFERROR(Table1[[#This Row],[TOTAL_GAMES_STREAMED]] / Table1[[#This Row],[TOTAL_TIME_STREAMED]], "")</f>
        <v>2.3501762632197414E-3</v>
      </c>
      <c r="I730" s="4">
        <f>IFERROR(Table1[[#This Row],[TOTAL_FOLLOWERS]] / Table1[[#This Row],[TotalTimeStreamed_Days]], "")</f>
        <v>517.44750421499009</v>
      </c>
      <c r="J730" s="1">
        <v>10.8</v>
      </c>
      <c r="K730" s="2">
        <v>2150</v>
      </c>
      <c r="L730" s="8" t="str">
        <f>IF(Table1[[#This Row],[ACTIVE_DAYS_PER_WEEK]]&gt;=5, "High", "Low")</f>
        <v>High</v>
      </c>
      <c r="M730" s="2">
        <v>3774</v>
      </c>
      <c r="N730" s="1">
        <v>1.2</v>
      </c>
      <c r="O730" s="1">
        <v>19573</v>
      </c>
      <c r="P730" s="2">
        <f>Table1[[#This Row],[TOTAL_TIME_STREAMED]]/24</f>
        <v>815.54166666666663</v>
      </c>
      <c r="Q730" s="2">
        <v>422000</v>
      </c>
      <c r="R730" s="2">
        <v>7400000</v>
      </c>
      <c r="S730" s="2">
        <v>46</v>
      </c>
      <c r="T730" s="1">
        <v>5.7</v>
      </c>
      <c r="U730" s="8" t="s">
        <v>31</v>
      </c>
      <c r="V730" s="8" t="s">
        <v>28</v>
      </c>
    </row>
    <row r="731" spans="1:22" x14ac:dyDescent="0.3">
      <c r="A731" s="1">
        <v>731</v>
      </c>
      <c r="B731" s="8" t="s">
        <v>954</v>
      </c>
      <c r="C731" s="8" t="s">
        <v>18</v>
      </c>
      <c r="D731" s="8" t="s">
        <v>19</v>
      </c>
      <c r="E731" s="8" t="s">
        <v>150</v>
      </c>
      <c r="F731" s="8" t="s">
        <v>138</v>
      </c>
      <c r="G731" s="3">
        <f t="shared" si="15"/>
        <v>2.5174353205849268E-3</v>
      </c>
      <c r="H731" s="4">
        <f>IFERROR(Table1[[#This Row],[TOTAL_GAMES_STREAMED]] / Table1[[#This Row],[TOTAL_TIME_STREAMED]], "")</f>
        <v>1.3849287169042769E-2</v>
      </c>
      <c r="I731" s="4">
        <f>IFERROR(Table1[[#This Row],[TOTAL_FOLLOWERS]] / Table1[[#This Row],[TotalTimeStreamed_Days]], "")</f>
        <v>8690.8350305498971</v>
      </c>
      <c r="J731" s="1">
        <v>3.5</v>
      </c>
      <c r="K731" s="2">
        <v>1168</v>
      </c>
      <c r="L731" s="8" t="str">
        <f>IF(Table1[[#This Row],[ACTIVE_DAYS_PER_WEEK]]&gt;=5, "High", "Low")</f>
        <v>Low</v>
      </c>
      <c r="M731" s="2">
        <v>2238</v>
      </c>
      <c r="N731" s="1">
        <v>1.2</v>
      </c>
      <c r="O731" s="1">
        <v>2455</v>
      </c>
      <c r="P731" s="2">
        <f>Table1[[#This Row],[TOTAL_TIME_STREAMED]]/24</f>
        <v>102.29166666666667</v>
      </c>
      <c r="Q731" s="2">
        <v>889000</v>
      </c>
      <c r="R731" s="2">
        <v>1700000</v>
      </c>
      <c r="S731" s="2">
        <v>34</v>
      </c>
      <c r="T731" s="1">
        <v>2.2999999999999998</v>
      </c>
      <c r="U731" s="8" t="s">
        <v>22</v>
      </c>
      <c r="V731" s="8" t="s">
        <v>22</v>
      </c>
    </row>
    <row r="732" spans="1:22" x14ac:dyDescent="0.3">
      <c r="A732" s="1">
        <v>732</v>
      </c>
      <c r="B732" s="8" t="s">
        <v>955</v>
      </c>
      <c r="C732" s="8" t="s">
        <v>52</v>
      </c>
      <c r="D732" s="8" t="s">
        <v>19</v>
      </c>
      <c r="E732" s="8" t="s">
        <v>42</v>
      </c>
      <c r="F732" s="8" t="s">
        <v>956</v>
      </c>
      <c r="G732" s="3">
        <f t="shared" si="15"/>
        <v>3.6625984251968502E-2</v>
      </c>
      <c r="H732" s="4">
        <f>IFERROR(Table1[[#This Row],[TOTAL_GAMES_STREAMED]] / Table1[[#This Row],[TOTAL_TIME_STREAMED]], "")</f>
        <v>6.5068142227687267E-2</v>
      </c>
      <c r="I732" s="4">
        <f>IFERROR(Table1[[#This Row],[TOTAL_FOLLOWERS]] / Table1[[#This Row],[TotalTimeStreamed_Days]], "")</f>
        <v>624.65416538579768</v>
      </c>
      <c r="J732" s="1">
        <v>4.5</v>
      </c>
      <c r="K732" s="2">
        <v>1120</v>
      </c>
      <c r="L732" s="8" t="str">
        <f>IF(Table1[[#This Row],[ACTIVE_DAYS_PER_WEEK]]&gt;=5, "High", "Low")</f>
        <v>Low</v>
      </c>
      <c r="M732" s="2">
        <v>9303</v>
      </c>
      <c r="N732" s="1">
        <v>1.4</v>
      </c>
      <c r="O732" s="1">
        <v>9759</v>
      </c>
      <c r="P732" s="2">
        <f>Table1[[#This Row],[TOTAL_TIME_STREAMED]]/24</f>
        <v>406.625</v>
      </c>
      <c r="Q732" s="2">
        <v>254000</v>
      </c>
      <c r="R732" s="2">
        <v>20100000</v>
      </c>
      <c r="S732" s="2">
        <v>635</v>
      </c>
      <c r="T732" s="1">
        <v>4.8</v>
      </c>
      <c r="U732" s="8" t="s">
        <v>37</v>
      </c>
      <c r="V732" s="8" t="s">
        <v>22</v>
      </c>
    </row>
    <row r="733" spans="1:22" x14ac:dyDescent="0.3">
      <c r="A733" s="1">
        <v>733</v>
      </c>
      <c r="B733" s="8" t="s">
        <v>957</v>
      </c>
      <c r="C733" s="8" t="s">
        <v>18</v>
      </c>
      <c r="D733" s="8" t="s">
        <v>19</v>
      </c>
      <c r="E733" s="8" t="s">
        <v>71</v>
      </c>
      <c r="F733" s="8" t="s">
        <v>86</v>
      </c>
      <c r="G733" s="3">
        <f t="shared" si="15"/>
        <v>2.391173184357542E-2</v>
      </c>
      <c r="H733" s="4">
        <f>IFERROR(Table1[[#This Row],[TOTAL_GAMES_STREAMED]] / Table1[[#This Row],[TOTAL_TIME_STREAMED]], "")</f>
        <v>1.3965298349555649E-2</v>
      </c>
      <c r="I733" s="4">
        <f>IFERROR(Table1[[#This Row],[TOTAL_FOLLOWERS]] / Table1[[#This Row],[TotalTimeStreamed_Days]], "")</f>
        <v>2272.5349132458741</v>
      </c>
      <c r="J733" s="1">
        <v>6.3</v>
      </c>
      <c r="K733" s="2">
        <v>5640</v>
      </c>
      <c r="L733" s="8" t="str">
        <f>IF(Table1[[#This Row],[ACTIVE_DAYS_PER_WEEK]]&gt;=5, "High", "Low")</f>
        <v>Low</v>
      </c>
      <c r="M733" s="2">
        <v>21401</v>
      </c>
      <c r="N733" s="1">
        <v>1.2</v>
      </c>
      <c r="O733" s="1">
        <v>9452</v>
      </c>
      <c r="P733" s="2">
        <f>Table1[[#This Row],[TOTAL_TIME_STREAMED]]/24</f>
        <v>393.83333333333331</v>
      </c>
      <c r="Q733" s="2">
        <v>895000</v>
      </c>
      <c r="R733" s="2">
        <v>34000000</v>
      </c>
      <c r="S733" s="2">
        <v>132</v>
      </c>
      <c r="T733" s="1">
        <v>3.9</v>
      </c>
      <c r="U733" s="8" t="s">
        <v>31</v>
      </c>
      <c r="V733" s="8" t="s">
        <v>28</v>
      </c>
    </row>
    <row r="734" spans="1:22" x14ac:dyDescent="0.3">
      <c r="A734" s="1">
        <v>734</v>
      </c>
      <c r="B734" s="8" t="s">
        <v>958</v>
      </c>
      <c r="C734" s="8" t="s">
        <v>18</v>
      </c>
      <c r="D734" s="8" t="s">
        <v>19</v>
      </c>
      <c r="E734" s="8" t="s">
        <v>116</v>
      </c>
      <c r="F734" s="8" t="s">
        <v>959</v>
      </c>
      <c r="G734" s="3">
        <f t="shared" si="15"/>
        <v>1.0090817356205853E-3</v>
      </c>
      <c r="H734" s="4">
        <f>IFERROR(Table1[[#This Row],[TOTAL_GAMES_STREAMED]] / Table1[[#This Row],[TOTAL_TIME_STREAMED]], "")</f>
        <v>3.4161490683229816E-2</v>
      </c>
      <c r="I734" s="4">
        <f>IFERROR(Table1[[#This Row],[TOTAL_FOLLOWERS]] / Table1[[#This Row],[TotalTimeStreamed_Days]], "")</f>
        <v>7386.3354037267081</v>
      </c>
      <c r="J734" s="1">
        <v>5.9</v>
      </c>
      <c r="K734" s="2">
        <v>2200</v>
      </c>
      <c r="L734" s="8" t="str">
        <f>IF(Table1[[#This Row],[ACTIVE_DAYS_PER_WEEK]]&gt;=5, "High", "Low")</f>
        <v>Low</v>
      </c>
      <c r="M734" s="2">
        <v>100</v>
      </c>
      <c r="N734" s="1">
        <v>1</v>
      </c>
      <c r="O734" s="1">
        <v>322</v>
      </c>
      <c r="P734" s="2">
        <f>Table1[[#This Row],[TOTAL_TIME_STREAMED]]/24</f>
        <v>13.416666666666666</v>
      </c>
      <c r="Q734" s="2">
        <v>99100</v>
      </c>
      <c r="R734" s="2">
        <v>4400</v>
      </c>
      <c r="S734" s="2">
        <v>11</v>
      </c>
      <c r="T734" s="1">
        <v>1.8</v>
      </c>
      <c r="U734" s="8" t="s">
        <v>23</v>
      </c>
      <c r="V734" s="8" t="s">
        <v>34</v>
      </c>
    </row>
    <row r="735" spans="1:22" x14ac:dyDescent="0.3">
      <c r="A735" s="1">
        <v>735</v>
      </c>
      <c r="B735" s="8" t="s">
        <v>960</v>
      </c>
      <c r="C735" s="8" t="s">
        <v>84</v>
      </c>
      <c r="D735" s="8" t="s">
        <v>19</v>
      </c>
      <c r="E735" s="8" t="s">
        <v>323</v>
      </c>
      <c r="F735" s="8" t="s">
        <v>20</v>
      </c>
      <c r="G735" s="3">
        <f t="shared" si="15"/>
        <v>1.1213736263736264E-2</v>
      </c>
      <c r="H735" s="4">
        <f>IFERROR(Table1[[#This Row],[TOTAL_GAMES_STREAMED]] / Table1[[#This Row],[TOTAL_TIME_STREAMED]], "")</f>
        <v>2.8285414969153766E-2</v>
      </c>
      <c r="I735" s="4">
        <f>IFERROR(Table1[[#This Row],[TOTAL_FOLLOWERS]] / Table1[[#This Row],[TotalTimeStreamed_Days]], "")</f>
        <v>5084.3906413688746</v>
      </c>
      <c r="J735" s="1">
        <v>4.7</v>
      </c>
      <c r="K735" s="2">
        <v>1238</v>
      </c>
      <c r="L735" s="8" t="str">
        <f>IF(Table1[[#This Row],[ACTIVE_DAYS_PER_WEEK]]&gt;=5, "High", "Low")</f>
        <v>Low</v>
      </c>
      <c r="M735" s="2">
        <v>20409</v>
      </c>
      <c r="N735" s="1">
        <v>2.2999999999999998</v>
      </c>
      <c r="O735" s="1">
        <v>8591</v>
      </c>
      <c r="P735" s="2">
        <f>Table1[[#This Row],[TOTAL_TIME_STREAMED]]/24</f>
        <v>357.95833333333331</v>
      </c>
      <c r="Q735" s="2">
        <v>1820000</v>
      </c>
      <c r="R735" s="2">
        <v>30100000</v>
      </c>
      <c r="S735" s="2">
        <v>243</v>
      </c>
      <c r="T735" s="1">
        <v>4.8</v>
      </c>
      <c r="U735" s="8" t="s">
        <v>31</v>
      </c>
      <c r="V735" s="8" t="s">
        <v>22</v>
      </c>
    </row>
    <row r="736" spans="1:22" x14ac:dyDescent="0.3">
      <c r="A736" s="1">
        <v>736</v>
      </c>
      <c r="B736" s="8" t="s">
        <v>961</v>
      </c>
      <c r="C736" s="8" t="s">
        <v>18</v>
      </c>
      <c r="D736" s="8" t="s">
        <v>19</v>
      </c>
      <c r="E736" s="8" t="s">
        <v>851</v>
      </c>
      <c r="F736" s="8" t="s">
        <v>852</v>
      </c>
      <c r="G736" s="3">
        <f t="shared" si="15"/>
        <v>2.9860927152317879E-2</v>
      </c>
      <c r="H736" s="4">
        <f>IFERROR(Table1[[#This Row],[TOTAL_GAMES_STREAMED]] / Table1[[#This Row],[TOTAL_TIME_STREAMED]], "")</f>
        <v>1.5927794000530925E-3</v>
      </c>
      <c r="I736" s="4">
        <f>IFERROR(Table1[[#This Row],[TOTAL_FOLLOWERS]] / Table1[[#This Row],[TotalTimeStreamed_Days]], "")</f>
        <v>481.01937881603396</v>
      </c>
      <c r="J736" s="1">
        <v>8.6</v>
      </c>
      <c r="K736" s="2">
        <v>1930</v>
      </c>
      <c r="L736" s="8" t="str">
        <f>IF(Table1[[#This Row],[ACTIVE_DAYS_PER_WEEK]]&gt;=5, "High", "Low")</f>
        <v>Low</v>
      </c>
      <c r="M736" s="2">
        <v>4509</v>
      </c>
      <c r="N736" s="1">
        <v>1</v>
      </c>
      <c r="O736" s="1">
        <v>7534</v>
      </c>
      <c r="P736" s="2">
        <f>Table1[[#This Row],[TOTAL_TIME_STREAMED]]/24</f>
        <v>313.91666666666669</v>
      </c>
      <c r="Q736" s="2">
        <v>151000</v>
      </c>
      <c r="R736" s="2">
        <v>3520000</v>
      </c>
      <c r="S736" s="2">
        <v>12</v>
      </c>
      <c r="T736" s="1">
        <v>2.6</v>
      </c>
      <c r="U736" s="8" t="s">
        <v>28</v>
      </c>
      <c r="V736" s="8" t="s">
        <v>27</v>
      </c>
    </row>
    <row r="737" spans="1:22" x14ac:dyDescent="0.3">
      <c r="A737" s="1">
        <v>737</v>
      </c>
      <c r="B737" s="8" t="s">
        <v>962</v>
      </c>
      <c r="C737" s="8" t="s">
        <v>52</v>
      </c>
      <c r="D737" s="8" t="s">
        <v>19</v>
      </c>
      <c r="E737" s="8" t="s">
        <v>588</v>
      </c>
      <c r="G737" s="3">
        <f t="shared" si="15"/>
        <v>0</v>
      </c>
      <c r="H737" s="4">
        <f>IFERROR(Table1[[#This Row],[TOTAL_GAMES_STREAMED]] / Table1[[#This Row],[TOTAL_TIME_STREAMED]], "")</f>
        <v>1.4285714285714285E-2</v>
      </c>
      <c r="I737" s="4">
        <f>IFERROR(Table1[[#This Row],[TOTAL_FOLLOWERS]] / Table1[[#This Row],[TotalTimeStreamed_Days]], "")</f>
        <v>445.71428571428572</v>
      </c>
      <c r="J737" s="1">
        <v>3.3</v>
      </c>
      <c r="K737" s="2">
        <v>1850</v>
      </c>
      <c r="L737" s="8" t="str">
        <f>IF(Table1[[#This Row],[ACTIVE_DAYS_PER_WEEK]]&gt;=5, "High", "Low")</f>
        <v>Low</v>
      </c>
      <c r="M737" s="2">
        <v>0</v>
      </c>
      <c r="N737" s="1">
        <v>1</v>
      </c>
      <c r="O737" s="1">
        <v>70</v>
      </c>
      <c r="P737" s="2">
        <f>Table1[[#This Row],[TOTAL_TIME_STREAMED]]/24</f>
        <v>2.9166666666666665</v>
      </c>
      <c r="Q737" s="2">
        <v>1300</v>
      </c>
      <c r="R737" s="2">
        <v>0</v>
      </c>
      <c r="S737" s="2">
        <v>1</v>
      </c>
      <c r="T737" s="1">
        <v>1.6</v>
      </c>
      <c r="U737" s="8" t="s">
        <v>23</v>
      </c>
      <c r="V737" s="8" t="s">
        <v>23</v>
      </c>
    </row>
    <row r="738" spans="1:22" x14ac:dyDescent="0.3">
      <c r="A738" s="1">
        <v>738</v>
      </c>
      <c r="B738" s="8" t="s">
        <v>963</v>
      </c>
      <c r="C738" s="8" t="s">
        <v>18</v>
      </c>
      <c r="D738" s="8" t="s">
        <v>19</v>
      </c>
      <c r="E738" s="8" t="s">
        <v>364</v>
      </c>
      <c r="F738" s="8" t="s">
        <v>964</v>
      </c>
      <c r="G738" s="3">
        <f t="shared" si="15"/>
        <v>7.813559322033899E-3</v>
      </c>
      <c r="H738" s="4">
        <f>IFERROR(Table1[[#This Row],[TOTAL_GAMES_STREAMED]] / Table1[[#This Row],[TOTAL_TIME_STREAMED]], "")</f>
        <v>4.8184477714679061E-3</v>
      </c>
      <c r="I738" s="4">
        <f>IFERROR(Table1[[#This Row],[TOTAL_FOLLOWERS]] / Table1[[#This Row],[TotalTimeStreamed_Days]], "")</f>
        <v>1705.7305110996385</v>
      </c>
      <c r="J738" s="1">
        <v>5.3</v>
      </c>
      <c r="K738" s="2">
        <v>3860</v>
      </c>
      <c r="L738" s="8" t="str">
        <f>IF(Table1[[#This Row],[ACTIVE_DAYS_PER_WEEK]]&gt;=5, "High", "Low")</f>
        <v>Low</v>
      </c>
      <c r="M738" s="2">
        <v>3227</v>
      </c>
      <c r="N738" s="1">
        <v>1</v>
      </c>
      <c r="O738" s="1">
        <v>5811</v>
      </c>
      <c r="P738" s="2">
        <f>Table1[[#This Row],[TOTAL_TIME_STREAMED]]/24</f>
        <v>242.125</v>
      </c>
      <c r="Q738" s="2">
        <v>413000</v>
      </c>
      <c r="R738" s="2">
        <v>3450000</v>
      </c>
      <c r="S738" s="2">
        <v>28</v>
      </c>
      <c r="T738" s="1">
        <v>4.4000000000000004</v>
      </c>
      <c r="U738" s="8" t="s">
        <v>34</v>
      </c>
      <c r="V738" s="8" t="s">
        <v>34</v>
      </c>
    </row>
    <row r="739" spans="1:22" x14ac:dyDescent="0.3">
      <c r="A739" s="1">
        <v>739</v>
      </c>
      <c r="B739" s="8" t="s">
        <v>965</v>
      </c>
      <c r="C739" s="8" t="s">
        <v>18</v>
      </c>
      <c r="D739" s="8" t="s">
        <v>19</v>
      </c>
      <c r="E739" s="8" t="s">
        <v>110</v>
      </c>
      <c r="F739" s="8" t="s">
        <v>43</v>
      </c>
      <c r="G739" s="3">
        <f t="shared" si="15"/>
        <v>8.615384615384615E-2</v>
      </c>
      <c r="H739" s="4">
        <f>IFERROR(Table1[[#This Row],[TOTAL_GAMES_STREAMED]] / Table1[[#This Row],[TOTAL_TIME_STREAMED]], "")</f>
        <v>2.8149190710767065E-3</v>
      </c>
      <c r="I739" s="4">
        <f>IFERROR(Table1[[#This Row],[TOTAL_FOLLOWERS]] / Table1[[#This Row],[TotalTimeStreamed_Days]], "")</f>
        <v>36.593947923997185</v>
      </c>
      <c r="J739" s="1">
        <v>8.9</v>
      </c>
      <c r="K739" s="2">
        <v>130</v>
      </c>
      <c r="L739" s="8" t="str">
        <f>IF(Table1[[#This Row],[ACTIVE_DAYS_PER_WEEK]]&gt;=5, "High", "Low")</f>
        <v>Low</v>
      </c>
      <c r="M739" s="2">
        <v>560</v>
      </c>
      <c r="N739" s="1">
        <v>1.5</v>
      </c>
      <c r="O739" s="1">
        <v>4263</v>
      </c>
      <c r="P739" s="2">
        <f>Table1[[#This Row],[TOTAL_TIME_STREAMED]]/24</f>
        <v>177.625</v>
      </c>
      <c r="Q739" s="2">
        <v>6500</v>
      </c>
      <c r="R739" s="2">
        <v>27700</v>
      </c>
      <c r="S739" s="2">
        <v>12</v>
      </c>
      <c r="T739" s="1">
        <v>2.5</v>
      </c>
      <c r="U739" s="8" t="s">
        <v>27</v>
      </c>
      <c r="V739" s="8" t="s">
        <v>28</v>
      </c>
    </row>
    <row r="740" spans="1:22" x14ac:dyDescent="0.3">
      <c r="A740" s="1">
        <v>740</v>
      </c>
      <c r="B740" s="8" t="s">
        <v>966</v>
      </c>
      <c r="C740" s="8" t="s">
        <v>41</v>
      </c>
      <c r="D740" s="8" t="s">
        <v>47</v>
      </c>
      <c r="E740" s="8" t="s">
        <v>182</v>
      </c>
      <c r="F740" s="8" t="s">
        <v>967</v>
      </c>
      <c r="G740" s="3">
        <f t="shared" si="15"/>
        <v>0.20772058823529413</v>
      </c>
      <c r="H740" s="4">
        <f>IFERROR(Table1[[#This Row],[TOTAL_GAMES_STREAMED]] / Table1[[#This Row],[TOTAL_TIME_STREAMED]], "")</f>
        <v>2.35159980047032E-3</v>
      </c>
      <c r="I740" s="4">
        <f>IFERROR(Table1[[#This Row],[TOTAL_FOLLOWERS]] / Table1[[#This Row],[TotalTimeStreamed_Days]], "")</f>
        <v>116.29729922325946</v>
      </c>
      <c r="J740" s="1">
        <v>22</v>
      </c>
      <c r="K740" s="2">
        <v>1460</v>
      </c>
      <c r="L740" s="8" t="str">
        <f>IF(Table1[[#This Row],[ACTIVE_DAYS_PER_WEEK]]&gt;=5, "High", "Low")</f>
        <v>High</v>
      </c>
      <c r="M740" s="2">
        <v>42375</v>
      </c>
      <c r="N740" s="1">
        <v>1.4</v>
      </c>
      <c r="O740" s="1">
        <v>42099</v>
      </c>
      <c r="P740" s="2">
        <f>Table1[[#This Row],[TOTAL_TIME_STREAMED]]/24</f>
        <v>1754.125</v>
      </c>
      <c r="Q740" s="2">
        <v>204000</v>
      </c>
      <c r="R740" s="2">
        <v>57100000</v>
      </c>
      <c r="S740" s="2">
        <v>99</v>
      </c>
      <c r="T740" s="1">
        <v>7</v>
      </c>
      <c r="U740" s="8" t="s">
        <v>27</v>
      </c>
      <c r="V740" s="8" t="s">
        <v>27</v>
      </c>
    </row>
    <row r="741" spans="1:22" x14ac:dyDescent="0.3">
      <c r="A741" s="1">
        <v>741</v>
      </c>
      <c r="B741" s="8" t="s">
        <v>968</v>
      </c>
      <c r="C741" s="8" t="s">
        <v>52</v>
      </c>
      <c r="D741" s="8" t="s">
        <v>19</v>
      </c>
      <c r="E741" s="8" t="s">
        <v>588</v>
      </c>
      <c r="G741" s="3">
        <f t="shared" si="15"/>
        <v>0</v>
      </c>
      <c r="H741" s="4">
        <f>IFERROR(Table1[[#This Row],[TOTAL_GAMES_STREAMED]] / Table1[[#This Row],[TOTAL_TIME_STREAMED]], "")</f>
        <v>0.02</v>
      </c>
      <c r="I741" s="4">
        <f>IFERROR(Table1[[#This Row],[TOTAL_FOLLOWERS]] / Table1[[#This Row],[TotalTimeStreamed_Days]], "")</f>
        <v>0.48</v>
      </c>
      <c r="J741" s="1">
        <v>5.4</v>
      </c>
      <c r="K741" s="2">
        <v>10</v>
      </c>
      <c r="L741" s="8" t="str">
        <f>IF(Table1[[#This Row],[ACTIVE_DAYS_PER_WEEK]]&gt;=5, "High", "Low")</f>
        <v>Low</v>
      </c>
      <c r="M741" s="2">
        <v>0</v>
      </c>
      <c r="N741" s="1">
        <v>1</v>
      </c>
      <c r="O741" s="1">
        <v>50</v>
      </c>
      <c r="P741" s="2">
        <f>Table1[[#This Row],[TOTAL_TIME_STREAMED]]/24</f>
        <v>2.0833333333333335</v>
      </c>
      <c r="Q741" s="2">
        <v>1</v>
      </c>
      <c r="R741" s="2">
        <v>0</v>
      </c>
      <c r="S741" s="2">
        <v>1</v>
      </c>
      <c r="T741" s="1">
        <v>0.2</v>
      </c>
      <c r="U741" s="8" t="s">
        <v>27</v>
      </c>
      <c r="V741" s="8" t="s">
        <v>27</v>
      </c>
    </row>
    <row r="742" spans="1:22" x14ac:dyDescent="0.3">
      <c r="A742" s="1">
        <v>742</v>
      </c>
      <c r="B742" s="8" t="s">
        <v>969</v>
      </c>
      <c r="C742" s="8" t="s">
        <v>36</v>
      </c>
      <c r="D742" s="8" t="s">
        <v>19</v>
      </c>
      <c r="E742" s="8" t="s">
        <v>30</v>
      </c>
      <c r="F742" s="8" t="s">
        <v>20</v>
      </c>
      <c r="G742" s="3">
        <f t="shared" si="15"/>
        <v>8.1202290076335878E-2</v>
      </c>
      <c r="H742" s="4">
        <f>IFERROR(Table1[[#This Row],[TOTAL_GAMES_STREAMED]] / Table1[[#This Row],[TOTAL_TIME_STREAMED]], "")</f>
        <v>0.12389380530973451</v>
      </c>
      <c r="I742" s="4">
        <f>IFERROR(Table1[[#This Row],[TOTAL_FOLLOWERS]] / Table1[[#This Row],[TotalTimeStreamed_Days]], "")</f>
        <v>11129.203539823009</v>
      </c>
      <c r="J742" s="1">
        <v>3.3</v>
      </c>
      <c r="K742" s="2">
        <v>1400</v>
      </c>
      <c r="L742" s="8" t="str">
        <f>IF(Table1[[#This Row],[ACTIVE_DAYS_PER_WEEK]]&gt;=5, "High", "Low")</f>
        <v>Low</v>
      </c>
      <c r="M742" s="2">
        <v>4255</v>
      </c>
      <c r="N742" s="1">
        <v>1</v>
      </c>
      <c r="O742" s="1">
        <v>113</v>
      </c>
      <c r="P742" s="2">
        <f>Table1[[#This Row],[TOTAL_TIME_STREAMED]]/24</f>
        <v>4.708333333333333</v>
      </c>
      <c r="Q742" s="2">
        <v>52400</v>
      </c>
      <c r="R742" s="2">
        <v>1590000</v>
      </c>
      <c r="S742" s="2">
        <v>14</v>
      </c>
      <c r="T742" s="1">
        <v>1.2</v>
      </c>
      <c r="U742" s="8" t="s">
        <v>28</v>
      </c>
      <c r="V742" s="8" t="s">
        <v>28</v>
      </c>
    </row>
    <row r="743" spans="1:22" x14ac:dyDescent="0.3">
      <c r="A743" s="1">
        <v>743</v>
      </c>
      <c r="B743" s="8" t="s">
        <v>970</v>
      </c>
      <c r="C743" s="8" t="s">
        <v>18</v>
      </c>
      <c r="D743" s="8" t="s">
        <v>19</v>
      </c>
      <c r="E743" s="8" t="s">
        <v>851</v>
      </c>
      <c r="F743" s="8" t="s">
        <v>852</v>
      </c>
      <c r="G743" s="3">
        <f t="shared" si="15"/>
        <v>1.8786885245901639E-2</v>
      </c>
      <c r="H743" s="4">
        <f>IFERROR(Table1[[#This Row],[TOTAL_GAMES_STREAMED]] / Table1[[#This Row],[TOTAL_TIME_STREAMED]], "")</f>
        <v>3.7599318955732122E-3</v>
      </c>
      <c r="I743" s="4">
        <f>IFERROR(Table1[[#This Row],[TOTAL_FOLLOWERS]] / Table1[[#This Row],[TotalTimeStreamed_Days]], "")</f>
        <v>415.43700340522133</v>
      </c>
      <c r="J743" s="1">
        <v>7.3</v>
      </c>
      <c r="K743" s="2">
        <v>1240</v>
      </c>
      <c r="L743" s="8" t="str">
        <f>IF(Table1[[#This Row],[ACTIVE_DAYS_PER_WEEK]]&gt;=5, "High", "Low")</f>
        <v>High</v>
      </c>
      <c r="M743" s="2">
        <v>4584</v>
      </c>
      <c r="N743" s="1">
        <v>1.1000000000000001</v>
      </c>
      <c r="O743" s="1">
        <v>14096</v>
      </c>
      <c r="P743" s="2">
        <f>Table1[[#This Row],[TOTAL_TIME_STREAMED]]/24</f>
        <v>587.33333333333337</v>
      </c>
      <c r="Q743" s="2">
        <v>244000</v>
      </c>
      <c r="R743" s="2">
        <v>9030000</v>
      </c>
      <c r="S743" s="2">
        <v>53</v>
      </c>
      <c r="T743" s="1">
        <v>5.6</v>
      </c>
      <c r="U743" s="8" t="s">
        <v>31</v>
      </c>
      <c r="V743" s="8" t="s">
        <v>22</v>
      </c>
    </row>
    <row r="744" spans="1:22" x14ac:dyDescent="0.3">
      <c r="A744" s="1">
        <v>744</v>
      </c>
      <c r="B744" s="8" t="s">
        <v>971</v>
      </c>
      <c r="C744" s="8" t="s">
        <v>36</v>
      </c>
      <c r="D744" s="8" t="s">
        <v>19</v>
      </c>
      <c r="E744" s="8" t="s">
        <v>20</v>
      </c>
      <c r="F744" s="8" t="s">
        <v>39</v>
      </c>
      <c r="G744" s="3">
        <f t="shared" ref="G744:G770" si="16">M744/Q744</f>
        <v>1.7505217391304347E-2</v>
      </c>
      <c r="H744" s="4">
        <f>IFERROR(Table1[[#This Row],[TOTAL_GAMES_STREAMED]] / Table1[[#This Row],[TOTAL_TIME_STREAMED]], "")</f>
        <v>0.43557312252964425</v>
      </c>
      <c r="I744" s="4">
        <f>IFERROR(Table1[[#This Row],[TOTAL_FOLLOWERS]] / Table1[[#This Row],[TotalTimeStreamed_Days]], "")</f>
        <v>21818.181818181816</v>
      </c>
      <c r="J744" s="1">
        <v>6.4</v>
      </c>
      <c r="K744" s="2">
        <v>3930</v>
      </c>
      <c r="L744" s="8" t="str">
        <f>IF(Table1[[#This Row],[ACTIVE_DAYS_PER_WEEK]]&gt;=5, "High", "Low")</f>
        <v>High</v>
      </c>
      <c r="M744" s="2">
        <v>20131</v>
      </c>
      <c r="N744" s="1">
        <v>2</v>
      </c>
      <c r="O744" s="1">
        <v>1265</v>
      </c>
      <c r="P744" s="2">
        <f>Table1[[#This Row],[TOTAL_TIME_STREAMED]]/24</f>
        <v>52.708333333333336</v>
      </c>
      <c r="Q744" s="2">
        <v>1150000</v>
      </c>
      <c r="R744" s="2">
        <v>61500000</v>
      </c>
      <c r="S744" s="2">
        <v>551</v>
      </c>
      <c r="T744" s="1">
        <v>5</v>
      </c>
      <c r="U744" s="8" t="s">
        <v>37</v>
      </c>
      <c r="V744" s="8" t="s">
        <v>22</v>
      </c>
    </row>
    <row r="745" spans="1:22" x14ac:dyDescent="0.3">
      <c r="A745" s="1">
        <v>745</v>
      </c>
      <c r="B745" s="8" t="s">
        <v>972</v>
      </c>
      <c r="C745" s="8" t="s">
        <v>73</v>
      </c>
      <c r="D745" s="8" t="s">
        <v>19</v>
      </c>
      <c r="E745" s="8" t="s">
        <v>20</v>
      </c>
      <c r="F745" s="8" t="s">
        <v>30</v>
      </c>
      <c r="G745" s="3">
        <f t="shared" si="16"/>
        <v>1.1297385620915033E-2</v>
      </c>
      <c r="H745" s="4">
        <f>IFERROR(Table1[[#This Row],[TOTAL_GAMES_STREAMED]] / Table1[[#This Row],[TOTAL_TIME_STREAMED]], "")</f>
        <v>4.8496605237633363E-2</v>
      </c>
      <c r="I745" s="4">
        <f>IFERROR(Table1[[#This Row],[TOTAL_FOLLOWERS]] / Table1[[#This Row],[TotalTimeStreamed_Days]], "")</f>
        <v>35615.906886517943</v>
      </c>
      <c r="J745" s="1">
        <v>2.9</v>
      </c>
      <c r="K745" s="2">
        <v>56</v>
      </c>
      <c r="L745" s="8" t="str">
        <f>IF(Table1[[#This Row],[ACTIVE_DAYS_PER_WEEK]]&gt;=5, "High", "Low")</f>
        <v>Low</v>
      </c>
      <c r="M745" s="2">
        <v>17285</v>
      </c>
      <c r="N745" s="1">
        <v>1.3</v>
      </c>
      <c r="O745" s="1">
        <v>1031</v>
      </c>
      <c r="P745" s="2">
        <f>Table1[[#This Row],[TOTAL_TIME_STREAMED]]/24</f>
        <v>42.958333333333336</v>
      </c>
      <c r="Q745" s="2">
        <v>1530000</v>
      </c>
      <c r="R745" s="2">
        <v>4720000</v>
      </c>
      <c r="S745" s="2">
        <v>50</v>
      </c>
      <c r="T745" s="1">
        <v>1.1000000000000001</v>
      </c>
      <c r="U745" s="8" t="s">
        <v>31</v>
      </c>
      <c r="V745" s="8" t="s">
        <v>34</v>
      </c>
    </row>
    <row r="746" spans="1:22" x14ac:dyDescent="0.3">
      <c r="A746" s="1">
        <v>746</v>
      </c>
      <c r="B746" s="8" t="s">
        <v>973</v>
      </c>
      <c r="C746" s="8" t="s">
        <v>974</v>
      </c>
      <c r="D746" s="8" t="s">
        <v>19</v>
      </c>
      <c r="E746" s="8" t="s">
        <v>30</v>
      </c>
      <c r="F746" s="8" t="s">
        <v>20</v>
      </c>
      <c r="G746" s="3">
        <f t="shared" si="16"/>
        <v>4.8464285714285718E-3</v>
      </c>
      <c r="H746" s="4">
        <f>IFERROR(Table1[[#This Row],[TOTAL_GAMES_STREAMED]] / Table1[[#This Row],[TOTAL_TIME_STREAMED]], "")</f>
        <v>4.6995636119503189E-3</v>
      </c>
      <c r="I746" s="4">
        <f>IFERROR(Table1[[#This Row],[TOTAL_FOLLOWERS]] / Table1[[#This Row],[TotalTimeStreamed_Days]], "")</f>
        <v>1127.8952668680765</v>
      </c>
      <c r="J746" s="1">
        <v>6.5</v>
      </c>
      <c r="K746" s="2">
        <v>3290</v>
      </c>
      <c r="L746" s="8" t="str">
        <f>IF(Table1[[#This Row],[ACTIVE_DAYS_PER_WEEK]]&gt;=5, "High", "Low")</f>
        <v>High</v>
      </c>
      <c r="M746" s="2">
        <v>1357</v>
      </c>
      <c r="N746" s="1">
        <v>1.8</v>
      </c>
      <c r="O746" s="1">
        <v>5958</v>
      </c>
      <c r="P746" s="2">
        <f>Table1[[#This Row],[TOTAL_TIME_STREAMED]]/24</f>
        <v>248.25</v>
      </c>
      <c r="Q746" s="2">
        <v>280000</v>
      </c>
      <c r="R746" s="2">
        <v>1160000</v>
      </c>
      <c r="S746" s="2">
        <v>28</v>
      </c>
      <c r="T746" s="1">
        <v>5.4</v>
      </c>
      <c r="U746" s="8" t="s">
        <v>27</v>
      </c>
      <c r="V746" s="8" t="s">
        <v>28</v>
      </c>
    </row>
    <row r="747" spans="1:22" x14ac:dyDescent="0.3">
      <c r="A747" s="1">
        <v>747</v>
      </c>
      <c r="B747" s="8" t="s">
        <v>975</v>
      </c>
      <c r="C747" s="8" t="s">
        <v>52</v>
      </c>
      <c r="D747" s="8" t="s">
        <v>19</v>
      </c>
      <c r="E747" s="8" t="s">
        <v>53</v>
      </c>
      <c r="F747" s="8" t="s">
        <v>20</v>
      </c>
      <c r="G747" s="3">
        <f t="shared" si="16"/>
        <v>0.36599402092675637</v>
      </c>
      <c r="H747" s="4">
        <f>IFERROR(Table1[[#This Row],[TOTAL_GAMES_STREAMED]] / Table1[[#This Row],[TOTAL_TIME_STREAMED]], "")</f>
        <v>2.5000000000000001E-3</v>
      </c>
      <c r="I747" s="4">
        <f>IFERROR(Table1[[#This Row],[TOTAL_FOLLOWERS]] / Table1[[#This Row],[TotalTimeStreamed_Days]], "")</f>
        <v>2006.9999999999998</v>
      </c>
      <c r="J747" s="1">
        <v>5</v>
      </c>
      <c r="K747" s="2">
        <v>4718</v>
      </c>
      <c r="L747" s="8" t="str">
        <f>IF(Table1[[#This Row],[ACTIVE_DAYS_PER_WEEK]]&gt;=5, "High", "Low")</f>
        <v>Low</v>
      </c>
      <c r="M747" s="2">
        <v>24485</v>
      </c>
      <c r="N747" s="1">
        <v>1.2</v>
      </c>
      <c r="O747" s="1">
        <v>800</v>
      </c>
      <c r="P747" s="2">
        <f>Table1[[#This Row],[TOTAL_TIME_STREAMED]]/24</f>
        <v>33.333333333333336</v>
      </c>
      <c r="Q747" s="2">
        <v>66900</v>
      </c>
      <c r="R747" s="2">
        <v>343000</v>
      </c>
      <c r="S747" s="2">
        <v>2</v>
      </c>
      <c r="T747" s="1">
        <v>0.1</v>
      </c>
      <c r="U747" s="8" t="s">
        <v>27</v>
      </c>
      <c r="V747" s="8" t="s">
        <v>22</v>
      </c>
    </row>
    <row r="748" spans="1:22" x14ac:dyDescent="0.3">
      <c r="A748" s="1">
        <v>748</v>
      </c>
      <c r="B748" s="8" t="s">
        <v>976</v>
      </c>
      <c r="C748" s="8" t="s">
        <v>18</v>
      </c>
      <c r="D748" s="8" t="s">
        <v>19</v>
      </c>
      <c r="E748" s="8" t="s">
        <v>102</v>
      </c>
      <c r="F748" s="8" t="s">
        <v>60</v>
      </c>
      <c r="G748" s="3">
        <f t="shared" si="16"/>
        <v>2.1635849056603772E-2</v>
      </c>
      <c r="H748" s="4">
        <f>IFERROR(Table1[[#This Row],[TOTAL_GAMES_STREAMED]] / Table1[[#This Row],[TOTAL_TIME_STREAMED]], "")</f>
        <v>2.1413107655973235E-2</v>
      </c>
      <c r="I748" s="4">
        <f>IFERROR(Table1[[#This Row],[TOTAL_FOLLOWERS]] / Table1[[#This Row],[TotalTimeStreamed_Days]], "")</f>
        <v>1001.3776815587482</v>
      </c>
      <c r="J748" s="1">
        <v>9.4</v>
      </c>
      <c r="K748" s="2">
        <v>3580</v>
      </c>
      <c r="L748" s="8" t="str">
        <f>IF(Table1[[#This Row],[ACTIVE_DAYS_PER_WEEK]]&gt;=5, "High", "Low")</f>
        <v>High</v>
      </c>
      <c r="M748" s="2">
        <v>22934</v>
      </c>
      <c r="N748" s="1">
        <v>1.8</v>
      </c>
      <c r="O748" s="1">
        <v>25405</v>
      </c>
      <c r="P748" s="2">
        <f>Table1[[#This Row],[TOTAL_TIME_STREAMED]]/24</f>
        <v>1058.5416666666667</v>
      </c>
      <c r="Q748" s="2">
        <v>1060000</v>
      </c>
      <c r="R748" s="2">
        <v>64099999</v>
      </c>
      <c r="S748" s="2">
        <v>544</v>
      </c>
      <c r="T748" s="1">
        <v>6.8</v>
      </c>
      <c r="U748" s="8" t="s">
        <v>31</v>
      </c>
      <c r="V748" s="8" t="s">
        <v>28</v>
      </c>
    </row>
    <row r="749" spans="1:22" x14ac:dyDescent="0.3">
      <c r="A749" s="1">
        <v>749</v>
      </c>
      <c r="B749" s="8" t="s">
        <v>977</v>
      </c>
      <c r="C749" s="8" t="s">
        <v>41</v>
      </c>
      <c r="D749" s="8" t="s">
        <v>47</v>
      </c>
      <c r="E749" s="8" t="s">
        <v>138</v>
      </c>
      <c r="F749" s="8" t="s">
        <v>186</v>
      </c>
      <c r="G749" s="3">
        <f t="shared" si="16"/>
        <v>0.19136413641364136</v>
      </c>
      <c r="H749" s="4">
        <f>IFERROR(Table1[[#This Row],[TOTAL_GAMES_STREAMED]] / Table1[[#This Row],[TOTAL_TIME_STREAMED]], "")</f>
        <v>1.4858841010401188E-3</v>
      </c>
      <c r="I749" s="4">
        <f>IFERROR(Table1[[#This Row],[TOTAL_FOLLOWERS]] / Table1[[#This Row],[TotalTimeStreamed_Days]], "")</f>
        <v>324.16047548291232</v>
      </c>
      <c r="J749" s="1">
        <v>3.6</v>
      </c>
      <c r="K749" s="2">
        <v>4720</v>
      </c>
      <c r="L749" s="8" t="str">
        <f>IF(Table1[[#This Row],[ACTIVE_DAYS_PER_WEEK]]&gt;=5, "High", "Low")</f>
        <v>Low</v>
      </c>
      <c r="M749" s="2">
        <v>17395</v>
      </c>
      <c r="N749" s="1">
        <v>1.1000000000000001</v>
      </c>
      <c r="O749" s="1">
        <v>6730</v>
      </c>
      <c r="P749" s="2">
        <f>Table1[[#This Row],[TOTAL_TIME_STREAMED]]/24</f>
        <v>280.41666666666669</v>
      </c>
      <c r="Q749" s="2">
        <v>90900</v>
      </c>
      <c r="R749" s="2">
        <v>3310000</v>
      </c>
      <c r="S749" s="2">
        <v>10</v>
      </c>
      <c r="T749" s="1">
        <v>1.1000000000000001</v>
      </c>
      <c r="U749" s="8" t="s">
        <v>37</v>
      </c>
      <c r="V749" s="8" t="s">
        <v>28</v>
      </c>
    </row>
    <row r="750" spans="1:22" x14ac:dyDescent="0.3">
      <c r="A750" s="1">
        <v>750</v>
      </c>
      <c r="B750" s="8" t="s">
        <v>978</v>
      </c>
      <c r="C750" s="8" t="s">
        <v>41</v>
      </c>
      <c r="D750" s="8" t="s">
        <v>19</v>
      </c>
      <c r="E750" s="8" t="s">
        <v>248</v>
      </c>
      <c r="F750" s="8" t="s">
        <v>20</v>
      </c>
      <c r="G750" s="3">
        <f t="shared" si="16"/>
        <v>1.5327338129496403E-2</v>
      </c>
      <c r="H750" s="4">
        <f>IFERROR(Table1[[#This Row],[TOTAL_GAMES_STREAMED]] / Table1[[#This Row],[TOTAL_TIME_STREAMED]], "")</f>
        <v>8.907829865463357E-2</v>
      </c>
      <c r="I750" s="4">
        <f>IFERROR(Table1[[#This Row],[TOTAL_FOLLOWERS]] / Table1[[#This Row],[TotalTimeStreamed_Days]], "")</f>
        <v>557.53321634494864</v>
      </c>
      <c r="J750" s="1">
        <v>5.7</v>
      </c>
      <c r="K750" s="2">
        <v>1130</v>
      </c>
      <c r="L750" s="8" t="str">
        <f>IF(Table1[[#This Row],[ACTIVE_DAYS_PER_WEEK]]&gt;=5, "High", "Low")</f>
        <v>High</v>
      </c>
      <c r="M750" s="2">
        <v>4261</v>
      </c>
      <c r="N750" s="1">
        <v>1.8</v>
      </c>
      <c r="O750" s="1">
        <v>11967</v>
      </c>
      <c r="P750" s="2">
        <f>Table1[[#This Row],[TOTAL_TIME_STREAMED]]/24</f>
        <v>498.625</v>
      </c>
      <c r="Q750" s="2">
        <v>278000</v>
      </c>
      <c r="R750" s="2">
        <v>10400000</v>
      </c>
      <c r="S750" s="2">
        <v>1066</v>
      </c>
      <c r="T750" s="1">
        <v>5.9</v>
      </c>
      <c r="U750" s="8" t="s">
        <v>28</v>
      </c>
      <c r="V750" s="8" t="s">
        <v>23</v>
      </c>
    </row>
    <row r="751" spans="1:22" x14ac:dyDescent="0.3">
      <c r="A751" s="1">
        <v>751</v>
      </c>
      <c r="B751" s="8" t="s">
        <v>979</v>
      </c>
      <c r="C751" s="8" t="s">
        <v>18</v>
      </c>
      <c r="D751" s="8" t="s">
        <v>19</v>
      </c>
      <c r="E751" s="8" t="s">
        <v>219</v>
      </c>
      <c r="F751" s="8" t="s">
        <v>575</v>
      </c>
      <c r="G751" s="3">
        <f t="shared" si="16"/>
        <v>0.13225155279503106</v>
      </c>
      <c r="H751" s="4">
        <f>IFERROR(Table1[[#This Row],[TOTAL_GAMES_STREAMED]] / Table1[[#This Row],[TOTAL_TIME_STREAMED]], "")</f>
        <v>5.5090581629409895E-3</v>
      </c>
      <c r="I751" s="4">
        <f>IFERROR(Table1[[#This Row],[TOTAL_FOLLOWERS]] / Table1[[#This Row],[TotalTimeStreamed_Days]], "")</f>
        <v>818.73079775399935</v>
      </c>
      <c r="J751" s="1">
        <v>7.8</v>
      </c>
      <c r="K751" s="2">
        <v>2930</v>
      </c>
      <c r="L751" s="8" t="str">
        <f>IF(Table1[[#This Row],[ACTIVE_DAYS_PER_WEEK]]&gt;=5, "High", "Low")</f>
        <v>Low</v>
      </c>
      <c r="M751" s="2">
        <v>42585</v>
      </c>
      <c r="N751" s="1">
        <v>1.3</v>
      </c>
      <c r="O751" s="1">
        <v>9439</v>
      </c>
      <c r="P751" s="2">
        <f>Table1[[#This Row],[TOTAL_TIME_STREAMED]]/24</f>
        <v>393.29166666666669</v>
      </c>
      <c r="Q751" s="2">
        <v>322000</v>
      </c>
      <c r="R751" s="2">
        <v>46700000</v>
      </c>
      <c r="S751" s="2">
        <v>52</v>
      </c>
      <c r="T751" s="1">
        <v>3</v>
      </c>
      <c r="U751" s="8" t="s">
        <v>28</v>
      </c>
      <c r="V751" s="8" t="s">
        <v>28</v>
      </c>
    </row>
    <row r="752" spans="1:22" x14ac:dyDescent="0.3">
      <c r="A752" s="1">
        <v>752</v>
      </c>
      <c r="B752" s="8" t="s">
        <v>980</v>
      </c>
      <c r="C752" s="8" t="s">
        <v>73</v>
      </c>
      <c r="D752" s="8" t="s">
        <v>19</v>
      </c>
      <c r="E752" s="8" t="s">
        <v>91</v>
      </c>
      <c r="F752" s="8" t="s">
        <v>78</v>
      </c>
      <c r="G752" s="3">
        <f t="shared" si="16"/>
        <v>0</v>
      </c>
      <c r="H752" s="4">
        <f>IFERROR(Table1[[#This Row],[TOTAL_GAMES_STREAMED]] / Table1[[#This Row],[TOTAL_TIME_STREAMED]], "")</f>
        <v>7.6923076923076927E-3</v>
      </c>
      <c r="I752" s="4">
        <f>IFERROR(Table1[[#This Row],[TOTAL_FOLLOWERS]] / Table1[[#This Row],[TotalTimeStreamed_Days]], "")</f>
        <v>120</v>
      </c>
      <c r="J752" s="1">
        <v>13</v>
      </c>
      <c r="K752" s="2">
        <v>90</v>
      </c>
      <c r="L752" s="8" t="str">
        <f>IF(Table1[[#This Row],[ACTIVE_DAYS_PER_WEEK]]&gt;=5, "High", "Low")</f>
        <v>Low</v>
      </c>
      <c r="M752" s="2">
        <v>0</v>
      </c>
      <c r="N752" s="1">
        <v>1.5</v>
      </c>
      <c r="O752" s="1">
        <v>260</v>
      </c>
      <c r="P752" s="2">
        <f>Table1[[#This Row],[TOTAL_TIME_STREAMED]]/24</f>
        <v>10.833333333333334</v>
      </c>
      <c r="Q752" s="2">
        <v>1300</v>
      </c>
      <c r="R752" s="2">
        <v>0</v>
      </c>
      <c r="S752" s="2">
        <v>2</v>
      </c>
      <c r="T752" s="1">
        <v>0.7</v>
      </c>
      <c r="U752" s="8" t="s">
        <v>34</v>
      </c>
      <c r="V752" s="8" t="s">
        <v>27</v>
      </c>
    </row>
    <row r="753" spans="1:22" x14ac:dyDescent="0.3">
      <c r="A753" s="1">
        <v>753</v>
      </c>
      <c r="B753" s="8" t="s">
        <v>981</v>
      </c>
      <c r="C753" s="8" t="s">
        <v>41</v>
      </c>
      <c r="D753" s="8" t="s">
        <v>19</v>
      </c>
      <c r="E753" s="8" t="s">
        <v>20</v>
      </c>
      <c r="F753" s="8" t="s">
        <v>233</v>
      </c>
      <c r="G753" s="3">
        <f t="shared" si="16"/>
        <v>4.7063492063492064E-2</v>
      </c>
      <c r="H753" s="4">
        <f>IFERROR(Table1[[#This Row],[TOTAL_GAMES_STREAMED]] / Table1[[#This Row],[TOTAL_TIME_STREAMED]], "")</f>
        <v>8.3822296730930428E-3</v>
      </c>
      <c r="I753" s="4">
        <f>IFERROR(Table1[[#This Row],[TOTAL_FOLLOWERS]] / Table1[[#This Row],[TotalTimeStreamed_Days]], "")</f>
        <v>422.46437552388937</v>
      </c>
      <c r="J753" s="1">
        <v>4.0999999999999996</v>
      </c>
      <c r="K753" s="2">
        <v>740</v>
      </c>
      <c r="L753" s="8" t="str">
        <f>IF(Table1[[#This Row],[ACTIVE_DAYS_PER_WEEK]]&gt;=5, "High", "Low")</f>
        <v>Low</v>
      </c>
      <c r="M753" s="2">
        <v>2965</v>
      </c>
      <c r="N753" s="1">
        <v>1</v>
      </c>
      <c r="O753" s="1">
        <v>3579</v>
      </c>
      <c r="P753" s="2">
        <f>Table1[[#This Row],[TOTAL_TIME_STREAMED]]/24</f>
        <v>149.125</v>
      </c>
      <c r="Q753" s="2">
        <v>63000</v>
      </c>
      <c r="R753" s="2">
        <v>2530000</v>
      </c>
      <c r="S753" s="2">
        <v>30</v>
      </c>
      <c r="T753" s="1">
        <v>2.6</v>
      </c>
      <c r="U753" s="8" t="s">
        <v>28</v>
      </c>
      <c r="V753" s="8" t="s">
        <v>23</v>
      </c>
    </row>
    <row r="754" spans="1:22" x14ac:dyDescent="0.3">
      <c r="A754" s="1">
        <v>754</v>
      </c>
      <c r="B754" s="8" t="s">
        <v>982</v>
      </c>
      <c r="C754" s="8" t="s">
        <v>36</v>
      </c>
      <c r="D754" s="8" t="s">
        <v>19</v>
      </c>
      <c r="E754" s="8" t="s">
        <v>64</v>
      </c>
      <c r="F754" s="8" t="s">
        <v>20</v>
      </c>
      <c r="G754" s="3">
        <f t="shared" si="16"/>
        <v>1.2446096654275093E-2</v>
      </c>
      <c r="H754" s="4">
        <f>IFERROR(Table1[[#This Row],[TOTAL_GAMES_STREAMED]] / Table1[[#This Row],[TOTAL_TIME_STREAMED]], "")</f>
        <v>6.4902646030953566E-3</v>
      </c>
      <c r="I754" s="4">
        <f>IFERROR(Table1[[#This Row],[TOTAL_FOLLOWERS]] / Table1[[#This Row],[TotalTimeStreamed_Days]], "")</f>
        <v>3223.1652521218175</v>
      </c>
      <c r="J754" s="1">
        <v>2.6</v>
      </c>
      <c r="K754" s="2">
        <v>3660</v>
      </c>
      <c r="L754" s="8" t="str">
        <f>IF(Table1[[#This Row],[ACTIVE_DAYS_PER_WEEK]]&gt;=5, "High", "Low")</f>
        <v>Low</v>
      </c>
      <c r="M754" s="2">
        <v>3348</v>
      </c>
      <c r="N754" s="1">
        <v>1.1000000000000001</v>
      </c>
      <c r="O754" s="1">
        <v>2003</v>
      </c>
      <c r="P754" s="2">
        <f>Table1[[#This Row],[TOTAL_TIME_STREAMED]]/24</f>
        <v>83.458333333333329</v>
      </c>
      <c r="Q754" s="2">
        <v>269000</v>
      </c>
      <c r="R754" s="2">
        <v>2460000</v>
      </c>
      <c r="S754" s="2">
        <v>13</v>
      </c>
      <c r="T754" s="1">
        <v>2.5</v>
      </c>
      <c r="U754" s="8" t="s">
        <v>28</v>
      </c>
      <c r="V754" s="8" t="s">
        <v>23</v>
      </c>
    </row>
    <row r="755" spans="1:22" x14ac:dyDescent="0.3">
      <c r="A755" s="1">
        <v>755</v>
      </c>
      <c r="B755" s="8" t="s">
        <v>983</v>
      </c>
      <c r="C755" s="8" t="s">
        <v>57</v>
      </c>
      <c r="D755" s="8" t="s">
        <v>19</v>
      </c>
      <c r="E755" s="8" t="s">
        <v>511</v>
      </c>
      <c r="F755" s="8" t="s">
        <v>984</v>
      </c>
      <c r="G755" s="3">
        <f t="shared" si="16"/>
        <v>9.8836363636363639E-2</v>
      </c>
      <c r="H755" s="4">
        <f>IFERROR(Table1[[#This Row],[TOTAL_GAMES_STREAMED]] / Table1[[#This Row],[TOTAL_TIME_STREAMED]], "")</f>
        <v>1.8309859154929577E-2</v>
      </c>
      <c r="I755" s="4">
        <f>IFERROR(Table1[[#This Row],[TOTAL_FOLLOWERS]] / Table1[[#This Row],[TotalTimeStreamed_Days]], "")</f>
        <v>929.57746478873241</v>
      </c>
      <c r="J755" s="1">
        <v>10.199999999999999</v>
      </c>
      <c r="K755" s="2">
        <v>3727</v>
      </c>
      <c r="L755" s="8" t="str">
        <f>IF(Table1[[#This Row],[ACTIVE_DAYS_PER_WEEK]]&gt;=5, "High", "Low")</f>
        <v>Low</v>
      </c>
      <c r="M755" s="2">
        <v>2718</v>
      </c>
      <c r="N755" s="1">
        <v>3</v>
      </c>
      <c r="O755" s="1">
        <v>710</v>
      </c>
      <c r="P755" s="2">
        <f>Table1[[#This Row],[TOTAL_TIME_STREAMED]]/24</f>
        <v>29.583333333333332</v>
      </c>
      <c r="Q755" s="2">
        <v>27500</v>
      </c>
      <c r="R755" s="2">
        <v>215000</v>
      </c>
      <c r="S755" s="2">
        <v>13</v>
      </c>
      <c r="T755" s="1">
        <v>0</v>
      </c>
      <c r="U755" s="8" t="s">
        <v>23</v>
      </c>
      <c r="V755" s="8" t="s">
        <v>23</v>
      </c>
    </row>
    <row r="756" spans="1:22" x14ac:dyDescent="0.3">
      <c r="A756" s="1">
        <v>756</v>
      </c>
      <c r="B756" s="8" t="s">
        <v>985</v>
      </c>
      <c r="C756" s="8" t="s">
        <v>986</v>
      </c>
      <c r="D756" s="8" t="s">
        <v>19</v>
      </c>
      <c r="E756" s="8" t="s">
        <v>20</v>
      </c>
      <c r="F756" s="8" t="s">
        <v>270</v>
      </c>
      <c r="G756" s="3">
        <f t="shared" si="16"/>
        <v>3.0446808510638298E-2</v>
      </c>
      <c r="H756" s="4">
        <f>IFERROR(Table1[[#This Row],[TOTAL_GAMES_STREAMED]] / Table1[[#This Row],[TOTAL_TIME_STREAMED]], "")</f>
        <v>9.5403295750216832E-3</v>
      </c>
      <c r="I756" s="4">
        <f>IFERROR(Table1[[#This Row],[TOTAL_FOLLOWERS]] / Table1[[#This Row],[TotalTimeStreamed_Days]], "")</f>
        <v>1467.4761491760626</v>
      </c>
      <c r="J756" s="1">
        <v>4.5</v>
      </c>
      <c r="K756" s="2">
        <v>3000</v>
      </c>
      <c r="L756" s="8" t="str">
        <f>IF(Table1[[#This Row],[ACTIVE_DAYS_PER_WEEK]]&gt;=5, "High", "Low")</f>
        <v>Low</v>
      </c>
      <c r="M756" s="2">
        <v>4293</v>
      </c>
      <c r="N756" s="1">
        <v>1.1000000000000001</v>
      </c>
      <c r="O756" s="1">
        <v>2306</v>
      </c>
      <c r="P756" s="2">
        <f>Table1[[#This Row],[TOTAL_TIME_STREAMED]]/24</f>
        <v>96.083333333333329</v>
      </c>
      <c r="Q756" s="2">
        <v>141000</v>
      </c>
      <c r="R756" s="2">
        <v>2009999</v>
      </c>
      <c r="S756" s="2">
        <v>22</v>
      </c>
      <c r="T756" s="1">
        <v>2.8</v>
      </c>
      <c r="U756" s="8" t="s">
        <v>27</v>
      </c>
      <c r="V756" s="8" t="s">
        <v>31</v>
      </c>
    </row>
    <row r="757" spans="1:22" x14ac:dyDescent="0.3">
      <c r="A757" s="1">
        <v>757</v>
      </c>
      <c r="B757" s="8" t="s">
        <v>987</v>
      </c>
      <c r="C757" s="8" t="s">
        <v>73</v>
      </c>
      <c r="D757" s="8" t="s">
        <v>47</v>
      </c>
      <c r="E757" s="8" t="s">
        <v>25</v>
      </c>
      <c r="F757" s="8" t="s">
        <v>66</v>
      </c>
      <c r="G757" s="3">
        <f t="shared" si="16"/>
        <v>7.0479806138933759E-2</v>
      </c>
      <c r="H757" s="4">
        <f>IFERROR(Table1[[#This Row],[TOTAL_GAMES_STREAMED]] / Table1[[#This Row],[TOTAL_TIME_STREAMED]], "")</f>
        <v>5.1608463788061247E-4</v>
      </c>
      <c r="I757" s="4">
        <f>IFERROR(Table1[[#This Row],[TOTAL_FOLLOWERS]] / Table1[[#This Row],[TotalTimeStreamed_Days]], "")</f>
        <v>2555.6511267847927</v>
      </c>
      <c r="J757" s="1">
        <v>4.9000000000000004</v>
      </c>
      <c r="K757" s="2">
        <v>5570</v>
      </c>
      <c r="L757" s="8" t="str">
        <f>IF(Table1[[#This Row],[ACTIVE_DAYS_PER_WEEK]]&gt;=5, "High", "Low")</f>
        <v>Low</v>
      </c>
      <c r="M757" s="2">
        <v>43627</v>
      </c>
      <c r="N757" s="1">
        <v>1</v>
      </c>
      <c r="O757" s="1">
        <v>5813</v>
      </c>
      <c r="P757" s="2">
        <f>Table1[[#This Row],[TOTAL_TIME_STREAMED]]/24</f>
        <v>242.20833333333334</v>
      </c>
      <c r="Q757" s="2">
        <v>619000</v>
      </c>
      <c r="R757" s="2">
        <v>48400000</v>
      </c>
      <c r="S757" s="2">
        <v>3</v>
      </c>
      <c r="T757" s="1">
        <v>3.1</v>
      </c>
      <c r="U757" s="8" t="s">
        <v>34</v>
      </c>
      <c r="V757" s="8" t="s">
        <v>28</v>
      </c>
    </row>
    <row r="758" spans="1:22" x14ac:dyDescent="0.3">
      <c r="A758" s="1">
        <v>758</v>
      </c>
      <c r="B758" s="8" t="s">
        <v>988</v>
      </c>
      <c r="C758" s="8" t="s">
        <v>18</v>
      </c>
      <c r="D758" s="8" t="s">
        <v>19</v>
      </c>
      <c r="E758" s="8" t="s">
        <v>55</v>
      </c>
      <c r="F758" s="8" t="s">
        <v>20</v>
      </c>
      <c r="G758" s="3">
        <f t="shared" si="16"/>
        <v>1.4688427299703263E-3</v>
      </c>
      <c r="H758" s="4">
        <f>IFERROR(Table1[[#This Row],[TOTAL_GAMES_STREAMED]] / Table1[[#This Row],[TOTAL_TIME_STREAMED]], "")</f>
        <v>0.11196319018404909</v>
      </c>
      <c r="I758" s="4">
        <f>IFERROR(Table1[[#This Row],[TOTAL_FOLLOWERS]] / Table1[[#This Row],[TotalTimeStreamed_Days]], "")</f>
        <v>6202.4539877300613</v>
      </c>
      <c r="J758" s="1">
        <v>6.9</v>
      </c>
      <c r="K758" s="2">
        <v>1780</v>
      </c>
      <c r="L758" s="8" t="str">
        <f>IF(Table1[[#This Row],[ACTIVE_DAYS_PER_WEEK]]&gt;=5, "High", "Low")</f>
        <v>Low</v>
      </c>
      <c r="M758" s="2">
        <v>495</v>
      </c>
      <c r="N758" s="1">
        <v>1.4</v>
      </c>
      <c r="O758" s="1">
        <v>1304</v>
      </c>
      <c r="P758" s="2">
        <f>Table1[[#This Row],[TOTAL_TIME_STREAMED]]/24</f>
        <v>54.333333333333336</v>
      </c>
      <c r="Q758" s="2">
        <v>337000</v>
      </c>
      <c r="R758" s="2">
        <v>9350000</v>
      </c>
      <c r="S758" s="2">
        <v>146</v>
      </c>
      <c r="T758" s="1">
        <v>4.9000000000000004</v>
      </c>
      <c r="U758" s="8" t="s">
        <v>27</v>
      </c>
      <c r="V758" s="8" t="s">
        <v>34</v>
      </c>
    </row>
    <row r="759" spans="1:22" x14ac:dyDescent="0.3">
      <c r="A759" s="1">
        <v>759</v>
      </c>
      <c r="B759" s="8" t="s">
        <v>989</v>
      </c>
      <c r="C759" s="8" t="s">
        <v>18</v>
      </c>
      <c r="D759" s="8" t="s">
        <v>19</v>
      </c>
      <c r="E759" s="8" t="s">
        <v>116</v>
      </c>
      <c r="F759" s="8" t="s">
        <v>20</v>
      </c>
      <c r="G759" s="3">
        <f t="shared" si="16"/>
        <v>1.5890510948905111E-2</v>
      </c>
      <c r="H759" s="4">
        <f>IFERROR(Table1[[#This Row],[TOTAL_GAMES_STREAMED]] / Table1[[#This Row],[TOTAL_TIME_STREAMED]], "")</f>
        <v>6.5540343722691524E-3</v>
      </c>
      <c r="I759" s="4">
        <f>IFERROR(Table1[[#This Row],[TOTAL_FOLLOWERS]] / Table1[[#This Row],[TotalTimeStreamed_Days]], "")</f>
        <v>478.88144480046611</v>
      </c>
      <c r="J759" s="1">
        <v>6.1</v>
      </c>
      <c r="K759" s="2">
        <v>1290</v>
      </c>
      <c r="L759" s="8" t="str">
        <f>IF(Table1[[#This Row],[ACTIVE_DAYS_PER_WEEK]]&gt;=5, "High", "Low")</f>
        <v>Low</v>
      </c>
      <c r="M759" s="2">
        <v>2177</v>
      </c>
      <c r="N759" s="1">
        <v>1.1000000000000001</v>
      </c>
      <c r="O759" s="1">
        <v>6866</v>
      </c>
      <c r="P759" s="2">
        <f>Table1[[#This Row],[TOTAL_TIME_STREAMED]]/24</f>
        <v>286.08333333333331</v>
      </c>
      <c r="Q759" s="2">
        <v>137000</v>
      </c>
      <c r="R759" s="2">
        <v>2310000</v>
      </c>
      <c r="S759" s="2">
        <v>45</v>
      </c>
      <c r="T759" s="1">
        <v>4.3</v>
      </c>
      <c r="U759" s="8" t="s">
        <v>31</v>
      </c>
      <c r="V759" s="8" t="s">
        <v>23</v>
      </c>
    </row>
    <row r="760" spans="1:22" x14ac:dyDescent="0.3">
      <c r="A760" s="1">
        <v>760</v>
      </c>
      <c r="B760" s="8" t="s">
        <v>990</v>
      </c>
      <c r="C760" s="8" t="s">
        <v>18</v>
      </c>
      <c r="D760" s="8" t="s">
        <v>19</v>
      </c>
      <c r="E760" s="8" t="s">
        <v>20</v>
      </c>
      <c r="F760" s="8" t="s">
        <v>71</v>
      </c>
      <c r="G760" s="3">
        <f t="shared" si="16"/>
        <v>1.0157099697885197E-2</v>
      </c>
      <c r="H760" s="4">
        <f>IFERROR(Table1[[#This Row],[TOTAL_GAMES_STREAMED]] / Table1[[#This Row],[TOTAL_TIME_STREAMED]], "")</f>
        <v>0.35714285714285715</v>
      </c>
      <c r="I760" s="4">
        <f>IFERROR(Table1[[#This Row],[TOTAL_FOLLOWERS]] / Table1[[#This Row],[TotalTimeStreamed_Days]], "")</f>
        <v>70928.57142857142</v>
      </c>
      <c r="J760" s="1">
        <v>2.6</v>
      </c>
      <c r="K760" s="2">
        <v>8600</v>
      </c>
      <c r="L760" s="8" t="str">
        <f>IF(Table1[[#This Row],[ACTIVE_DAYS_PER_WEEK]]&gt;=5, "High", "Low")</f>
        <v>Low</v>
      </c>
      <c r="M760" s="2">
        <v>3362</v>
      </c>
      <c r="N760" s="1">
        <v>1.1000000000000001</v>
      </c>
      <c r="O760" s="1">
        <v>112</v>
      </c>
      <c r="P760" s="2">
        <f>Table1[[#This Row],[TOTAL_TIME_STREAMED]]/24</f>
        <v>4.666666666666667</v>
      </c>
      <c r="Q760" s="2">
        <v>331000</v>
      </c>
      <c r="R760" s="2">
        <v>1530000</v>
      </c>
      <c r="S760" s="2">
        <v>40</v>
      </c>
      <c r="T760" s="1">
        <v>1.1000000000000001</v>
      </c>
      <c r="U760" s="8" t="s">
        <v>27</v>
      </c>
      <c r="V760" s="8" t="s">
        <v>27</v>
      </c>
    </row>
    <row r="761" spans="1:22" x14ac:dyDescent="0.3">
      <c r="A761" s="1">
        <v>761</v>
      </c>
      <c r="B761" s="8" t="s">
        <v>991</v>
      </c>
      <c r="C761" s="8" t="s">
        <v>68</v>
      </c>
      <c r="D761" s="8" t="s">
        <v>19</v>
      </c>
      <c r="E761" s="8" t="s">
        <v>20</v>
      </c>
      <c r="F761" s="8" t="s">
        <v>213</v>
      </c>
      <c r="G761" s="3">
        <f t="shared" si="16"/>
        <v>2.3826638477801268E-2</v>
      </c>
      <c r="H761" s="4">
        <f>IFERROR(Table1[[#This Row],[TOTAL_GAMES_STREAMED]] / Table1[[#This Row],[TOTAL_TIME_STREAMED]], "")</f>
        <v>4.4964028776978415E-3</v>
      </c>
      <c r="I761" s="4">
        <f>IFERROR(Table1[[#This Row],[TOTAL_FOLLOWERS]] / Table1[[#This Row],[TotalTimeStreamed_Days]], "")</f>
        <v>510.43165467625897</v>
      </c>
      <c r="J761" s="1">
        <v>4.8</v>
      </c>
      <c r="K761" s="2">
        <v>770</v>
      </c>
      <c r="L761" s="8" t="str">
        <f>IF(Table1[[#This Row],[ACTIVE_DAYS_PER_WEEK]]&gt;=5, "High", "Low")</f>
        <v>Low</v>
      </c>
      <c r="M761" s="2">
        <v>1127</v>
      </c>
      <c r="N761" s="1">
        <v>1</v>
      </c>
      <c r="O761" s="1">
        <v>2224</v>
      </c>
      <c r="P761" s="2">
        <f>Table1[[#This Row],[TOTAL_TIME_STREAMED]]/24</f>
        <v>92.666666666666671</v>
      </c>
      <c r="Q761" s="2">
        <v>47300</v>
      </c>
      <c r="R761" s="2">
        <v>690000</v>
      </c>
      <c r="S761" s="2">
        <v>10</v>
      </c>
      <c r="T761" s="1">
        <v>3.1</v>
      </c>
      <c r="U761" s="8" t="s">
        <v>37</v>
      </c>
      <c r="V761" s="8" t="s">
        <v>28</v>
      </c>
    </row>
    <row r="762" spans="1:22" x14ac:dyDescent="0.3">
      <c r="A762" s="1">
        <v>762</v>
      </c>
      <c r="B762" s="8" t="s">
        <v>992</v>
      </c>
      <c r="C762" s="8" t="s">
        <v>50</v>
      </c>
      <c r="D762" s="8" t="s">
        <v>19</v>
      </c>
      <c r="E762" s="8" t="s">
        <v>889</v>
      </c>
      <c r="F762" s="8" t="s">
        <v>42</v>
      </c>
      <c r="G762" s="3">
        <f t="shared" si="16"/>
        <v>0.16338028169014085</v>
      </c>
      <c r="H762" s="4">
        <f>IFERROR(Table1[[#This Row],[TOTAL_GAMES_STREAMED]] / Table1[[#This Row],[TOTAL_TIME_STREAMED]], "")</f>
        <v>5.7100755203536562E-3</v>
      </c>
      <c r="I762" s="4">
        <f>IFERROR(Table1[[#This Row],[TOTAL_FOLLOWERS]] / Table1[[#This Row],[TotalTimeStreamed_Days]], "")</f>
        <v>156.93497881746177</v>
      </c>
      <c r="J762" s="1">
        <v>5.0999999999999996</v>
      </c>
      <c r="K762" s="2">
        <v>340</v>
      </c>
      <c r="L762" s="8" t="str">
        <f>IF(Table1[[#This Row],[ACTIVE_DAYS_PER_WEEK]]&gt;=5, "High", "Low")</f>
        <v>Low</v>
      </c>
      <c r="M762" s="2">
        <v>5800</v>
      </c>
      <c r="N762" s="1">
        <v>1</v>
      </c>
      <c r="O762" s="1">
        <v>5429</v>
      </c>
      <c r="P762" s="2">
        <f>Table1[[#This Row],[TOTAL_TIME_STREAMED]]/24</f>
        <v>226.20833333333334</v>
      </c>
      <c r="Q762" s="2">
        <v>35500</v>
      </c>
      <c r="R762" s="2">
        <v>615000</v>
      </c>
      <c r="S762" s="2">
        <v>31</v>
      </c>
      <c r="T762" s="1">
        <v>3.3</v>
      </c>
      <c r="U762" s="8" t="s">
        <v>22</v>
      </c>
      <c r="V762" s="8" t="s">
        <v>34</v>
      </c>
    </row>
    <row r="763" spans="1:22" x14ac:dyDescent="0.3">
      <c r="A763" s="1">
        <v>763</v>
      </c>
      <c r="B763" s="8" t="s">
        <v>993</v>
      </c>
      <c r="C763" s="8" t="s">
        <v>50</v>
      </c>
      <c r="D763" s="8" t="s">
        <v>19</v>
      </c>
      <c r="E763" s="8" t="s">
        <v>20</v>
      </c>
      <c r="F763" s="8" t="s">
        <v>66</v>
      </c>
      <c r="G763" s="3">
        <f t="shared" si="16"/>
        <v>5.850179211469534E-2</v>
      </c>
      <c r="H763" s="4">
        <f>IFERROR(Table1[[#This Row],[TOTAL_GAMES_STREAMED]] / Table1[[#This Row],[TOTAL_TIME_STREAMED]], "")</f>
        <v>2.7771240291833373E-2</v>
      </c>
      <c r="I763" s="4">
        <f>IFERROR(Table1[[#This Row],[TOTAL_FOLLOWERS]] / Table1[[#This Row],[TotalTimeStreamed_Days]], "")</f>
        <v>525.3000706048482</v>
      </c>
      <c r="J763" s="1">
        <v>7.6</v>
      </c>
      <c r="K763" s="2">
        <v>1340</v>
      </c>
      <c r="L763" s="8" t="str">
        <f>IF(Table1[[#This Row],[ACTIVE_DAYS_PER_WEEK]]&gt;=5, "High", "Low")</f>
        <v>Low</v>
      </c>
      <c r="M763" s="2">
        <v>16322</v>
      </c>
      <c r="N763" s="1">
        <v>3.2</v>
      </c>
      <c r="O763" s="1">
        <v>12747</v>
      </c>
      <c r="P763" s="2">
        <f>Table1[[#This Row],[TOTAL_TIME_STREAMED]]/24</f>
        <v>531.125</v>
      </c>
      <c r="Q763" s="2">
        <v>279000</v>
      </c>
      <c r="R763" s="2">
        <v>32400000</v>
      </c>
      <c r="S763" s="2">
        <v>354</v>
      </c>
      <c r="T763" s="1">
        <v>4.3</v>
      </c>
      <c r="U763" s="8" t="s">
        <v>23</v>
      </c>
      <c r="V763" s="8" t="s">
        <v>27</v>
      </c>
    </row>
    <row r="764" spans="1:22" x14ac:dyDescent="0.3">
      <c r="A764" s="1">
        <v>764</v>
      </c>
      <c r="B764" s="8" t="s">
        <v>994</v>
      </c>
      <c r="C764" s="8" t="s">
        <v>50</v>
      </c>
      <c r="D764" s="8" t="s">
        <v>19</v>
      </c>
      <c r="E764" s="8" t="s">
        <v>20</v>
      </c>
      <c r="F764" s="8" t="s">
        <v>64</v>
      </c>
      <c r="G764" s="3">
        <f t="shared" si="16"/>
        <v>2.1251295336787566E-2</v>
      </c>
      <c r="H764" s="4">
        <f>IFERROR(Table1[[#This Row],[TOTAL_GAMES_STREAMED]] / Table1[[#This Row],[TOTAL_TIME_STREAMED]], "")</f>
        <v>1.7909356725146198E-2</v>
      </c>
      <c r="I764" s="4">
        <f>IFERROR(Table1[[#This Row],[TOTAL_FOLLOWERS]] / Table1[[#This Row],[TotalTimeStreamed_Days]], "")</f>
        <v>6771.9298245614036</v>
      </c>
      <c r="J764" s="1">
        <v>4.5</v>
      </c>
      <c r="K764" s="2">
        <v>1396</v>
      </c>
      <c r="L764" s="8" t="str">
        <f>IF(Table1[[#This Row],[ACTIVE_DAYS_PER_WEEK]]&gt;=5, "High", "Low")</f>
        <v>Low</v>
      </c>
      <c r="M764" s="2">
        <v>16406</v>
      </c>
      <c r="N764" s="1">
        <v>1.3</v>
      </c>
      <c r="O764" s="1">
        <v>2736</v>
      </c>
      <c r="P764" s="2">
        <f>Table1[[#This Row],[TOTAL_TIME_STREAMED]]/24</f>
        <v>114</v>
      </c>
      <c r="Q764" s="2">
        <v>772000</v>
      </c>
      <c r="R764" s="2">
        <v>8990000</v>
      </c>
      <c r="S764" s="2">
        <v>49</v>
      </c>
      <c r="T764" s="1">
        <v>1.9</v>
      </c>
      <c r="U764" s="8" t="s">
        <v>37</v>
      </c>
      <c r="V764" s="8" t="s">
        <v>23</v>
      </c>
    </row>
    <row r="765" spans="1:22" x14ac:dyDescent="0.3">
      <c r="A765" s="1">
        <v>765</v>
      </c>
      <c r="B765" s="8" t="s">
        <v>995</v>
      </c>
      <c r="C765" s="8" t="s">
        <v>68</v>
      </c>
      <c r="D765" s="8" t="s">
        <v>19</v>
      </c>
      <c r="E765" s="8" t="s">
        <v>30</v>
      </c>
      <c r="F765" s="8" t="s">
        <v>20</v>
      </c>
      <c r="G765" s="3">
        <f t="shared" si="16"/>
        <v>0.22458854166666667</v>
      </c>
      <c r="H765" s="4">
        <f>IFERROR(Table1[[#This Row],[TOTAL_GAMES_STREAMED]] / Table1[[#This Row],[TOTAL_TIME_STREAMED]], "")</f>
        <v>1.55096011816839E-2</v>
      </c>
      <c r="I765" s="4">
        <f>IFERROR(Table1[[#This Row],[TOTAL_FOLLOWERS]] / Table1[[#This Row],[TotalTimeStreamed_Days]], "")</f>
        <v>1701.6248153618908</v>
      </c>
      <c r="J765" s="1">
        <v>4.8</v>
      </c>
      <c r="K765" s="2">
        <v>3330</v>
      </c>
      <c r="L765" s="8" t="str">
        <f>IF(Table1[[#This Row],[ACTIVE_DAYS_PER_WEEK]]&gt;=5, "High", "Low")</f>
        <v>Low</v>
      </c>
      <c r="M765" s="2">
        <v>43121</v>
      </c>
      <c r="N765" s="1">
        <v>1.2</v>
      </c>
      <c r="O765" s="1">
        <v>2708</v>
      </c>
      <c r="P765" s="2">
        <f>Table1[[#This Row],[TOTAL_TIME_STREAMED]]/24</f>
        <v>112.83333333333333</v>
      </c>
      <c r="Q765" s="2">
        <v>192000</v>
      </c>
      <c r="R765" s="2">
        <v>24800000</v>
      </c>
      <c r="S765" s="2">
        <v>42</v>
      </c>
      <c r="T765" s="1">
        <v>1.5</v>
      </c>
      <c r="U765" s="8" t="s">
        <v>34</v>
      </c>
      <c r="V765" s="8" t="s">
        <v>28</v>
      </c>
    </row>
    <row r="766" spans="1:22" x14ac:dyDescent="0.3">
      <c r="A766" s="1">
        <v>766</v>
      </c>
      <c r="B766" s="8" t="s">
        <v>996</v>
      </c>
      <c r="C766" s="8" t="s">
        <v>73</v>
      </c>
      <c r="D766" s="8" t="s">
        <v>19</v>
      </c>
      <c r="E766" s="8" t="s">
        <v>55</v>
      </c>
      <c r="F766" s="8" t="s">
        <v>81</v>
      </c>
      <c r="G766" s="3">
        <f t="shared" si="16"/>
        <v>3.8536764705882354E-2</v>
      </c>
      <c r="H766" s="4">
        <f>IFERROR(Table1[[#This Row],[TOTAL_GAMES_STREAMED]] / Table1[[#This Row],[TOTAL_TIME_STREAMED]], "")</f>
        <v>2.3214549756025434E-2</v>
      </c>
      <c r="I766" s="4">
        <f>IFERROR(Table1[[#This Row],[TOTAL_FOLLOWERS]] / Table1[[#This Row],[TotalTimeStreamed_Days]], "")</f>
        <v>965.25210705308291</v>
      </c>
      <c r="J766" s="1">
        <v>5.6</v>
      </c>
      <c r="K766" s="2">
        <v>2610</v>
      </c>
      <c r="L766" s="8" t="str">
        <f>IF(Table1[[#This Row],[ACTIVE_DAYS_PER_WEEK]]&gt;=5, "High", "Low")</f>
        <v>Low</v>
      </c>
      <c r="M766" s="2">
        <v>10482</v>
      </c>
      <c r="N766" s="1">
        <v>2.9</v>
      </c>
      <c r="O766" s="1">
        <v>6763</v>
      </c>
      <c r="P766" s="2">
        <f>Table1[[#This Row],[TOTAL_TIME_STREAMED]]/24</f>
        <v>281.79166666666669</v>
      </c>
      <c r="Q766" s="2">
        <v>272000</v>
      </c>
      <c r="R766" s="2">
        <v>10900000</v>
      </c>
      <c r="S766" s="2">
        <v>157</v>
      </c>
      <c r="T766" s="1">
        <v>3.4</v>
      </c>
      <c r="U766" s="8" t="s">
        <v>31</v>
      </c>
      <c r="V766" s="8" t="s">
        <v>28</v>
      </c>
    </row>
    <row r="767" spans="1:22" x14ac:dyDescent="0.3">
      <c r="A767" s="1">
        <v>767</v>
      </c>
      <c r="B767" s="8" t="s">
        <v>997</v>
      </c>
      <c r="C767" s="8" t="s">
        <v>52</v>
      </c>
      <c r="D767" s="8" t="s">
        <v>19</v>
      </c>
      <c r="E767" s="8" t="s">
        <v>20</v>
      </c>
      <c r="F767" s="8" t="s">
        <v>1257</v>
      </c>
      <c r="G767" s="3">
        <f t="shared" si="16"/>
        <v>1.1378737541528239E-2</v>
      </c>
      <c r="H767" s="4">
        <f>IFERROR(Table1[[#This Row],[TOTAL_GAMES_STREAMED]] / Table1[[#This Row],[TOTAL_TIME_STREAMED]], "")</f>
        <v>2.3395958879829849E-2</v>
      </c>
      <c r="I767" s="4">
        <f>IFERROR(Table1[[#This Row],[TOTAL_FOLLOWERS]] / Table1[[#This Row],[TotalTimeStreamed_Days]], "")</f>
        <v>1280.3970223325061</v>
      </c>
      <c r="J767" s="1">
        <v>4.3</v>
      </c>
      <c r="K767" s="2">
        <v>2160</v>
      </c>
      <c r="L767" s="8" t="str">
        <f>IF(Table1[[#This Row],[ACTIVE_DAYS_PER_WEEK]]&gt;=5, "High", "Low")</f>
        <v>Low</v>
      </c>
      <c r="M767" s="2">
        <v>3425</v>
      </c>
      <c r="N767" s="1">
        <v>2.1</v>
      </c>
      <c r="O767" s="1">
        <v>5642</v>
      </c>
      <c r="P767" s="2">
        <f>Table1[[#This Row],[TOTAL_TIME_STREAMED]]/24</f>
        <v>235.08333333333334</v>
      </c>
      <c r="Q767" s="2">
        <v>301000</v>
      </c>
      <c r="R767" s="2">
        <v>4770000</v>
      </c>
      <c r="S767" s="2">
        <v>132</v>
      </c>
      <c r="T767" s="1">
        <v>3.8</v>
      </c>
      <c r="U767" s="8" t="s">
        <v>28</v>
      </c>
      <c r="V767" s="8" t="s">
        <v>22</v>
      </c>
    </row>
    <row r="768" spans="1:22" x14ac:dyDescent="0.3">
      <c r="A768" s="1">
        <v>768</v>
      </c>
      <c r="B768" s="8" t="s">
        <v>998</v>
      </c>
      <c r="C768" s="8" t="s">
        <v>999</v>
      </c>
      <c r="D768" s="8" t="s">
        <v>19</v>
      </c>
      <c r="E768" s="8" t="s">
        <v>55</v>
      </c>
      <c r="F768" s="8" t="s">
        <v>20</v>
      </c>
      <c r="G768" s="3">
        <f t="shared" si="16"/>
        <v>5.7250000000000002E-2</v>
      </c>
      <c r="H768" s="4">
        <f>IFERROR(Table1[[#This Row],[TOTAL_GAMES_STREAMED]] / Table1[[#This Row],[TOTAL_TIME_STREAMED]], "")</f>
        <v>1.529338327091136E-2</v>
      </c>
      <c r="I768" s="4">
        <f>IFERROR(Table1[[#This Row],[TOTAL_FOLLOWERS]] / Table1[[#This Row],[TotalTimeStreamed_Days]], "")</f>
        <v>1198.5018726591761</v>
      </c>
      <c r="J768" s="1">
        <v>3.3</v>
      </c>
      <c r="K768" s="2">
        <v>1690</v>
      </c>
      <c r="L768" s="8" t="str">
        <f>IF(Table1[[#This Row],[ACTIVE_DAYS_PER_WEEK]]&gt;=5, "High", "Low")</f>
        <v>Low</v>
      </c>
      <c r="M768" s="2">
        <v>9160</v>
      </c>
      <c r="N768" s="1">
        <v>1.7</v>
      </c>
      <c r="O768" s="1">
        <v>3204</v>
      </c>
      <c r="P768" s="2">
        <f>Table1[[#This Row],[TOTAL_TIME_STREAMED]]/24</f>
        <v>133.5</v>
      </c>
      <c r="Q768" s="2">
        <v>160000</v>
      </c>
      <c r="R768" s="2">
        <v>871000</v>
      </c>
      <c r="S768" s="2">
        <v>49</v>
      </c>
      <c r="T768" s="1">
        <v>4.2</v>
      </c>
      <c r="U768" s="8" t="s">
        <v>31</v>
      </c>
      <c r="V768" s="8" t="s">
        <v>28</v>
      </c>
    </row>
    <row r="769" spans="1:22" x14ac:dyDescent="0.3">
      <c r="A769" s="1">
        <v>769</v>
      </c>
      <c r="B769" s="8" t="s">
        <v>1000</v>
      </c>
      <c r="C769" s="8" t="s">
        <v>52</v>
      </c>
      <c r="D769" s="8" t="s">
        <v>19</v>
      </c>
      <c r="E769" s="8" t="s">
        <v>588</v>
      </c>
      <c r="G769" s="3">
        <f t="shared" si="16"/>
        <v>0</v>
      </c>
      <c r="H769" s="4">
        <f>IFERROR(Table1[[#This Row],[TOTAL_GAMES_STREAMED]] / Table1[[#This Row],[TOTAL_TIME_STREAMED]], "")</f>
        <v>7.1428571428571426E-3</v>
      </c>
      <c r="I769" s="4">
        <f>IFERROR(Table1[[#This Row],[TOTAL_FOLLOWERS]] / Table1[[#This Row],[TotalTimeStreamed_Days]], "")</f>
        <v>1800</v>
      </c>
      <c r="J769" s="1">
        <v>6.9</v>
      </c>
      <c r="K769" s="2">
        <v>0</v>
      </c>
      <c r="L769" s="8" t="str">
        <f>IF(Table1[[#This Row],[ACTIVE_DAYS_PER_WEEK]]&gt;=5, "High", "Low")</f>
        <v>Low</v>
      </c>
      <c r="M769" s="2">
        <v>0</v>
      </c>
      <c r="N769" s="1">
        <v>1</v>
      </c>
      <c r="O769" s="1">
        <v>140</v>
      </c>
      <c r="P769" s="2">
        <f>Table1[[#This Row],[TOTAL_TIME_STREAMED]]/24</f>
        <v>5.833333333333333</v>
      </c>
      <c r="Q769" s="2">
        <v>10500</v>
      </c>
      <c r="R769" s="2">
        <v>0</v>
      </c>
      <c r="S769" s="2">
        <v>1</v>
      </c>
      <c r="T769" s="1">
        <v>1.1000000000000001</v>
      </c>
      <c r="U769" s="8" t="s">
        <v>27</v>
      </c>
      <c r="V769" s="8" t="s">
        <v>34</v>
      </c>
    </row>
    <row r="770" spans="1:22" x14ac:dyDescent="0.3">
      <c r="A770" s="1">
        <v>770</v>
      </c>
      <c r="B770" s="8" t="s">
        <v>1001</v>
      </c>
      <c r="C770" s="8" t="s">
        <v>36</v>
      </c>
      <c r="D770" s="8" t="s">
        <v>19</v>
      </c>
      <c r="E770" s="8" t="s">
        <v>20</v>
      </c>
      <c r="F770" s="8" t="s">
        <v>64</v>
      </c>
      <c r="G770" s="3">
        <f t="shared" si="16"/>
        <v>1.3657142857142856E-3</v>
      </c>
      <c r="H770" s="4">
        <f>IFERROR(Table1[[#This Row],[TOTAL_GAMES_STREAMED]] / Table1[[#This Row],[TOTAL_TIME_STREAMED]], "")</f>
        <v>0.32854578096947934</v>
      </c>
      <c r="I770" s="4">
        <f>IFERROR(Table1[[#This Row],[TOTAL_FOLLOWERS]] / Table1[[#This Row],[TotalTimeStreamed_Days]], "")</f>
        <v>45242.369838420113</v>
      </c>
      <c r="J770" s="1">
        <v>5.0999999999999996</v>
      </c>
      <c r="K770" s="2">
        <v>9550</v>
      </c>
      <c r="L770" s="8" t="str">
        <f>IF(Table1[[#This Row],[ACTIVE_DAYS_PER_WEEK]]&gt;=5, "High", "Low")</f>
        <v>Low</v>
      </c>
      <c r="M770" s="2">
        <v>1434</v>
      </c>
      <c r="N770" s="1">
        <v>2.1</v>
      </c>
      <c r="O770" s="1">
        <v>557</v>
      </c>
      <c r="P770" s="2">
        <f>Table1[[#This Row],[TOTAL_TIME_STREAMED]]/24</f>
        <v>23.208333333333332</v>
      </c>
      <c r="Q770" s="2">
        <v>1050000</v>
      </c>
      <c r="R770" s="2">
        <v>15800000</v>
      </c>
      <c r="S770" s="2">
        <v>183</v>
      </c>
      <c r="T770" s="1">
        <v>3.3</v>
      </c>
      <c r="U770" s="8" t="s">
        <v>27</v>
      </c>
      <c r="V770" s="8" t="s">
        <v>23</v>
      </c>
    </row>
    <row r="771" spans="1:22" x14ac:dyDescent="0.3">
      <c r="A771" s="1">
        <v>771</v>
      </c>
      <c r="B771" s="8" t="s">
        <v>1002</v>
      </c>
      <c r="C771" s="8" t="s">
        <v>52</v>
      </c>
      <c r="D771" s="8" t="s">
        <v>19</v>
      </c>
      <c r="E771" s="8" t="s">
        <v>588</v>
      </c>
      <c r="G771" s="3">
        <f t="shared" ref="G771:G834" si="17">M771/Q771</f>
        <v>0</v>
      </c>
      <c r="H771" s="4">
        <f>IFERROR(Table1[[#This Row],[TOTAL_GAMES_STREAMED]] / Table1[[#This Row],[TOTAL_TIME_STREAMED]], "")</f>
        <v>1.8867924528301887E-3</v>
      </c>
      <c r="I771" s="4">
        <f>IFERROR(Table1[[#This Row],[TOTAL_FOLLOWERS]] / Table1[[#This Row],[TotalTimeStreamed_Days]], "")</f>
        <v>38.4</v>
      </c>
      <c r="J771" s="1">
        <v>17.7</v>
      </c>
      <c r="K771" s="2">
        <v>4240</v>
      </c>
      <c r="L771" s="8" t="str">
        <f>IF(Table1[[#This Row],[ACTIVE_DAYS_PER_WEEK]]&gt;=5, "High", "Low")</f>
        <v>Low</v>
      </c>
      <c r="M771" s="2">
        <v>0</v>
      </c>
      <c r="N771" s="1">
        <v>1</v>
      </c>
      <c r="O771" s="1">
        <v>530</v>
      </c>
      <c r="P771" s="2">
        <f>Table1[[#This Row],[TOTAL_TIME_STREAMED]]/24</f>
        <v>22.083333333333332</v>
      </c>
      <c r="Q771" s="2">
        <v>848</v>
      </c>
      <c r="R771" s="2">
        <v>0</v>
      </c>
      <c r="S771" s="2">
        <v>1</v>
      </c>
      <c r="T771" s="1">
        <v>1.9</v>
      </c>
      <c r="U771" s="8" t="s">
        <v>31</v>
      </c>
      <c r="V771" s="8" t="s">
        <v>22</v>
      </c>
    </row>
    <row r="772" spans="1:22" x14ac:dyDescent="0.3">
      <c r="A772" s="1">
        <v>772</v>
      </c>
      <c r="B772" s="8" t="s">
        <v>1003</v>
      </c>
      <c r="C772" s="8" t="s">
        <v>18</v>
      </c>
      <c r="D772" s="8" t="s">
        <v>19</v>
      </c>
      <c r="E772" s="8" t="s">
        <v>688</v>
      </c>
      <c r="F772" s="8" t="s">
        <v>364</v>
      </c>
      <c r="G772" s="3">
        <f t="shared" si="17"/>
        <v>5.6428571428571425E-2</v>
      </c>
      <c r="H772" s="4">
        <f>IFERROR(Table1[[#This Row],[TOTAL_GAMES_STREAMED]] / Table1[[#This Row],[TOTAL_TIME_STREAMED]], "")</f>
        <v>5.6568196103079825E-3</v>
      </c>
      <c r="I772" s="4">
        <f>IFERROR(Table1[[#This Row],[TOTAL_FOLLOWERS]] / Table1[[#This Row],[TotalTimeStreamed_Days]], "")</f>
        <v>241.3576367064739</v>
      </c>
      <c r="J772" s="1">
        <v>7.3</v>
      </c>
      <c r="K772" s="2">
        <v>710</v>
      </c>
      <c r="L772" s="8" t="str">
        <f>IF(Table1[[#This Row],[ACTIVE_DAYS_PER_WEEK]]&gt;=5, "High", "Low")</f>
        <v>Low</v>
      </c>
      <c r="M772" s="2">
        <v>6320</v>
      </c>
      <c r="N772" s="1">
        <v>1.3</v>
      </c>
      <c r="O772" s="1">
        <v>11137</v>
      </c>
      <c r="P772" s="2">
        <f>Table1[[#This Row],[TOTAL_TIME_STREAMED]]/24</f>
        <v>464.04166666666669</v>
      </c>
      <c r="Q772" s="2">
        <v>112000</v>
      </c>
      <c r="R772" s="2">
        <v>996000</v>
      </c>
      <c r="S772" s="2">
        <v>63</v>
      </c>
      <c r="T772" s="1">
        <v>4.9000000000000004</v>
      </c>
      <c r="U772" s="8" t="s">
        <v>23</v>
      </c>
      <c r="V772" s="8" t="s">
        <v>28</v>
      </c>
    </row>
    <row r="773" spans="1:22" x14ac:dyDescent="0.3">
      <c r="A773" s="1">
        <v>773</v>
      </c>
      <c r="B773" s="8" t="s">
        <v>1004</v>
      </c>
      <c r="C773" s="8" t="s">
        <v>36</v>
      </c>
      <c r="D773" s="8" t="s">
        <v>19</v>
      </c>
      <c r="E773" s="8" t="s">
        <v>53</v>
      </c>
      <c r="F773" s="8" t="s">
        <v>66</v>
      </c>
      <c r="G773" s="3">
        <f t="shared" si="17"/>
        <v>2.5959079283887469E-2</v>
      </c>
      <c r="H773" s="4">
        <f>IFERROR(Table1[[#This Row],[TOTAL_GAMES_STREAMED]] / Table1[[#This Row],[TOTAL_TIME_STREAMED]], "")</f>
        <v>8.9565606806986115E-4</v>
      </c>
      <c r="I773" s="4">
        <f>IFERROR(Table1[[#This Row],[TOTAL_FOLLOWERS]] / Table1[[#This Row],[TotalTimeStreamed_Days]], "")</f>
        <v>420.24182713837882</v>
      </c>
      <c r="J773" s="1">
        <v>8.9</v>
      </c>
      <c r="K773" s="2">
        <v>1180</v>
      </c>
      <c r="L773" s="8" t="str">
        <f>IF(Table1[[#This Row],[ACTIVE_DAYS_PER_WEEK]]&gt;=5, "High", "Low")</f>
        <v>Low</v>
      </c>
      <c r="M773" s="2">
        <v>2030</v>
      </c>
      <c r="N773" s="1">
        <v>1</v>
      </c>
      <c r="O773" s="1">
        <v>4466</v>
      </c>
      <c r="P773" s="2">
        <f>Table1[[#This Row],[TOTAL_TIME_STREAMED]]/24</f>
        <v>186.08333333333334</v>
      </c>
      <c r="Q773" s="2">
        <v>78200</v>
      </c>
      <c r="R773" s="2">
        <v>135000</v>
      </c>
      <c r="S773" s="2">
        <v>4</v>
      </c>
      <c r="T773" s="1">
        <v>2.2999999999999998</v>
      </c>
      <c r="U773" s="8" t="s">
        <v>28</v>
      </c>
      <c r="V773" s="8" t="s">
        <v>34</v>
      </c>
    </row>
    <row r="774" spans="1:22" x14ac:dyDescent="0.3">
      <c r="A774" s="1">
        <v>774</v>
      </c>
      <c r="B774" s="8" t="s">
        <v>1005</v>
      </c>
      <c r="C774" s="8" t="s">
        <v>84</v>
      </c>
      <c r="D774" s="8" t="s">
        <v>19</v>
      </c>
      <c r="E774" s="8" t="s">
        <v>64</v>
      </c>
      <c r="F774" s="8" t="s">
        <v>55</v>
      </c>
      <c r="G774" s="3">
        <f t="shared" si="17"/>
        <v>1.3727393617021277E-2</v>
      </c>
      <c r="H774" s="4">
        <f>IFERROR(Table1[[#This Row],[TOTAL_GAMES_STREAMED]] / Table1[[#This Row],[TOTAL_TIME_STREAMED]], "")</f>
        <v>4.998863894569416E-3</v>
      </c>
      <c r="I774" s="4">
        <f>IFERROR(Table1[[#This Row],[TOTAL_FOLLOWERS]] / Table1[[#This Row],[TotalTimeStreamed_Days]], "")</f>
        <v>1366.9620540786184</v>
      </c>
      <c r="J774" s="1">
        <v>7.1</v>
      </c>
      <c r="K774" s="2">
        <v>2830</v>
      </c>
      <c r="L774" s="8" t="str">
        <f>IF(Table1[[#This Row],[ACTIVE_DAYS_PER_WEEK]]&gt;=5, "High", "Low")</f>
        <v>High</v>
      </c>
      <c r="M774" s="2">
        <v>10323</v>
      </c>
      <c r="N774" s="1">
        <v>1.5</v>
      </c>
      <c r="O774" s="1">
        <v>13203</v>
      </c>
      <c r="P774" s="2">
        <f>Table1[[#This Row],[TOTAL_TIME_STREAMED]]/24</f>
        <v>550.125</v>
      </c>
      <c r="Q774" s="2">
        <v>752000</v>
      </c>
      <c r="R774" s="2">
        <v>27500000</v>
      </c>
      <c r="S774" s="2">
        <v>66</v>
      </c>
      <c r="T774" s="1">
        <v>6.1</v>
      </c>
      <c r="U774" s="8" t="s">
        <v>34</v>
      </c>
      <c r="V774" s="8" t="s">
        <v>28</v>
      </c>
    </row>
    <row r="775" spans="1:22" x14ac:dyDescent="0.3">
      <c r="A775" s="1">
        <v>775</v>
      </c>
      <c r="B775" s="8" t="s">
        <v>1006</v>
      </c>
      <c r="C775" s="8" t="s">
        <v>41</v>
      </c>
      <c r="D775" s="8" t="s">
        <v>19</v>
      </c>
      <c r="E775" s="8" t="s">
        <v>20</v>
      </c>
      <c r="F775" s="8" t="s">
        <v>1007</v>
      </c>
      <c r="G775" s="3">
        <f t="shared" si="17"/>
        <v>2.8428731762065094E-2</v>
      </c>
      <c r="H775" s="4">
        <f>IFERROR(Table1[[#This Row],[TOTAL_GAMES_STREAMED]] / Table1[[#This Row],[TOTAL_TIME_STREAMED]], "")</f>
        <v>3.4090909090909089E-3</v>
      </c>
      <c r="I775" s="4">
        <f>IFERROR(Table1[[#This Row],[TOTAL_FOLLOWERS]] / Table1[[#This Row],[TotalTimeStreamed_Days]], "")</f>
        <v>486</v>
      </c>
      <c r="J775" s="1">
        <v>3.5</v>
      </c>
      <c r="K775" s="2">
        <v>6910</v>
      </c>
      <c r="L775" s="8" t="str">
        <f>IF(Table1[[#This Row],[ACTIVE_DAYS_PER_WEEK]]&gt;=5, "High", "Low")</f>
        <v>Low</v>
      </c>
      <c r="M775" s="2">
        <v>2533</v>
      </c>
      <c r="N775" s="1">
        <v>1.2</v>
      </c>
      <c r="O775" s="1">
        <v>4400</v>
      </c>
      <c r="P775" s="2">
        <f>Table1[[#This Row],[TOTAL_TIME_STREAMED]]/24</f>
        <v>183.33333333333334</v>
      </c>
      <c r="Q775" s="2">
        <v>89100</v>
      </c>
      <c r="R775" s="2">
        <v>316000</v>
      </c>
      <c r="S775" s="2">
        <v>15</v>
      </c>
      <c r="T775" s="1">
        <v>1</v>
      </c>
      <c r="U775" s="8" t="s">
        <v>22</v>
      </c>
      <c r="V775" s="8" t="s">
        <v>31</v>
      </c>
    </row>
    <row r="776" spans="1:22" x14ac:dyDescent="0.3">
      <c r="A776" s="1">
        <v>776</v>
      </c>
      <c r="B776" s="8" t="s">
        <v>1008</v>
      </c>
      <c r="C776" s="8" t="s">
        <v>18</v>
      </c>
      <c r="D776" s="8" t="s">
        <v>19</v>
      </c>
      <c r="E776" s="8" t="s">
        <v>81</v>
      </c>
      <c r="F776" s="8" t="s">
        <v>64</v>
      </c>
      <c r="G776" s="3">
        <f t="shared" si="17"/>
        <v>1.1031290322580645E-2</v>
      </c>
      <c r="H776" s="4">
        <f>IFERROR(Table1[[#This Row],[TOTAL_GAMES_STREAMED]] / Table1[[#This Row],[TOTAL_TIME_STREAMED]], "")</f>
        <v>8.5310774965947373E-3</v>
      </c>
      <c r="I776" s="4">
        <f>IFERROR(Table1[[#This Row],[TOTAL_FOLLOWERS]] / Table1[[#This Row],[TotalTimeStreamed_Days]], "")</f>
        <v>5333.7156785432644</v>
      </c>
      <c r="J776" s="1">
        <v>7.3</v>
      </c>
      <c r="K776" s="2">
        <v>1682</v>
      </c>
      <c r="L776" s="8" t="str">
        <f>IF(Table1[[#This Row],[ACTIVE_DAYS_PER_WEEK]]&gt;=5, "High", "Low")</f>
        <v>High</v>
      </c>
      <c r="M776" s="2">
        <v>34197</v>
      </c>
      <c r="N776" s="1">
        <v>1.8</v>
      </c>
      <c r="O776" s="1">
        <v>13949</v>
      </c>
      <c r="P776" s="2">
        <f>Table1[[#This Row],[TOTAL_TIME_STREAMED]]/24</f>
        <v>581.20833333333337</v>
      </c>
      <c r="Q776" s="2">
        <v>3100000</v>
      </c>
      <c r="R776" s="2">
        <v>63000000</v>
      </c>
      <c r="S776" s="2">
        <v>119</v>
      </c>
      <c r="T776" s="1">
        <v>5.4</v>
      </c>
      <c r="U776" s="8" t="s">
        <v>27</v>
      </c>
      <c r="V776" s="8" t="s">
        <v>28</v>
      </c>
    </row>
    <row r="777" spans="1:22" x14ac:dyDescent="0.3">
      <c r="A777" s="1">
        <v>777</v>
      </c>
      <c r="B777" s="8" t="s">
        <v>1009</v>
      </c>
      <c r="C777" s="8" t="s">
        <v>50</v>
      </c>
      <c r="D777" s="8" t="s">
        <v>19</v>
      </c>
      <c r="E777" s="8" t="s">
        <v>55</v>
      </c>
      <c r="F777" s="8" t="s">
        <v>20</v>
      </c>
      <c r="G777" s="3">
        <f t="shared" si="17"/>
        <v>2.0050925925925927E-2</v>
      </c>
      <c r="H777" s="4">
        <f>IFERROR(Table1[[#This Row],[TOTAL_GAMES_STREAMED]] / Table1[[#This Row],[TOTAL_TIME_STREAMED]], "")</f>
        <v>1.1182108626198083E-2</v>
      </c>
      <c r="I777" s="4">
        <f>IFERROR(Table1[[#This Row],[TOTAL_FOLLOWERS]] / Table1[[#This Row],[TotalTimeStreamed_Days]], "")</f>
        <v>1035.1437699680512</v>
      </c>
      <c r="J777" s="1">
        <v>4.7</v>
      </c>
      <c r="K777" s="2">
        <v>1740</v>
      </c>
      <c r="L777" s="8" t="str">
        <f>IF(Table1[[#This Row],[ACTIVE_DAYS_PER_WEEK]]&gt;=5, "High", "Low")</f>
        <v>Low</v>
      </c>
      <c r="M777" s="2">
        <v>4331</v>
      </c>
      <c r="N777" s="1">
        <v>1.5</v>
      </c>
      <c r="O777" s="1">
        <v>5008</v>
      </c>
      <c r="P777" s="2">
        <f>Table1[[#This Row],[TOTAL_TIME_STREAMED]]/24</f>
        <v>208.66666666666666</v>
      </c>
      <c r="Q777" s="2">
        <v>216000</v>
      </c>
      <c r="R777" s="2">
        <v>5370000</v>
      </c>
      <c r="S777" s="2">
        <v>56</v>
      </c>
      <c r="T777" s="1">
        <v>2.8</v>
      </c>
      <c r="U777" s="8" t="s">
        <v>23</v>
      </c>
      <c r="V777" s="8" t="s">
        <v>28</v>
      </c>
    </row>
    <row r="778" spans="1:22" x14ac:dyDescent="0.3">
      <c r="A778" s="1">
        <v>778</v>
      </c>
      <c r="B778" s="8" t="s">
        <v>1010</v>
      </c>
      <c r="C778" s="8" t="s">
        <v>18</v>
      </c>
      <c r="D778" s="8" t="s">
        <v>19</v>
      </c>
      <c r="E778" s="8" t="s">
        <v>39</v>
      </c>
      <c r="F778" s="8" t="s">
        <v>20</v>
      </c>
      <c r="G778" s="3">
        <f t="shared" si="17"/>
        <v>1.3698936170212766E-2</v>
      </c>
      <c r="H778" s="4">
        <f>IFERROR(Table1[[#This Row],[TOTAL_GAMES_STREAMED]] / Table1[[#This Row],[TOTAL_TIME_STREAMED]], "")</f>
        <v>4.5891608391608392E-2</v>
      </c>
      <c r="I778" s="4">
        <f>IFERROR(Table1[[#This Row],[TOTAL_FOLLOWERS]] / Table1[[#This Row],[TotalTimeStreamed_Days]], "")</f>
        <v>19720.279720279723</v>
      </c>
      <c r="J778" s="1">
        <v>4.0999999999999996</v>
      </c>
      <c r="K778" s="2">
        <v>3744</v>
      </c>
      <c r="L778" s="8" t="str">
        <f>IF(Table1[[#This Row],[ACTIVE_DAYS_PER_WEEK]]&gt;=5, "High", "Low")</f>
        <v>Low</v>
      </c>
      <c r="M778" s="2">
        <v>25754</v>
      </c>
      <c r="N778" s="1">
        <v>1.9</v>
      </c>
      <c r="O778" s="1">
        <v>2288</v>
      </c>
      <c r="P778" s="2">
        <f>Table1[[#This Row],[TOTAL_TIME_STREAMED]]/24</f>
        <v>95.333333333333329</v>
      </c>
      <c r="Q778" s="2">
        <v>1880000</v>
      </c>
      <c r="R778" s="2">
        <v>12900000</v>
      </c>
      <c r="S778" s="2">
        <v>105</v>
      </c>
      <c r="T778" s="1">
        <v>1.7</v>
      </c>
      <c r="U778" s="8" t="s">
        <v>37</v>
      </c>
      <c r="V778" s="8" t="s">
        <v>27</v>
      </c>
    </row>
    <row r="779" spans="1:22" x14ac:dyDescent="0.3">
      <c r="A779" s="1">
        <v>779</v>
      </c>
      <c r="B779" s="8" t="s">
        <v>1011</v>
      </c>
      <c r="C779" s="8" t="s">
        <v>18</v>
      </c>
      <c r="D779" s="8" t="s">
        <v>19</v>
      </c>
      <c r="E779" s="8" t="s">
        <v>283</v>
      </c>
      <c r="F779" s="8" t="s">
        <v>284</v>
      </c>
      <c r="G779" s="3">
        <f t="shared" si="17"/>
        <v>2.1178807947019869E-3</v>
      </c>
      <c r="H779" s="4">
        <f>IFERROR(Table1[[#This Row],[TOTAL_GAMES_STREAMED]] / Table1[[#This Row],[TOTAL_TIME_STREAMED]], "")</f>
        <v>1.6011302095596893E-2</v>
      </c>
      <c r="I779" s="4">
        <f>IFERROR(Table1[[#This Row],[TOTAL_FOLLOWERS]] / Table1[[#This Row],[TotalTimeStreamed_Days]], "")</f>
        <v>2133.2705439133506</v>
      </c>
      <c r="J779" s="1">
        <v>5</v>
      </c>
      <c r="K779" s="2">
        <v>4740</v>
      </c>
      <c r="L779" s="8" t="str">
        <f>IF(Table1[[#This Row],[ACTIVE_DAYS_PER_WEEK]]&gt;=5, "High", "Low")</f>
        <v>Low</v>
      </c>
      <c r="M779" s="2">
        <v>1599</v>
      </c>
      <c r="N779" s="1">
        <v>1.5</v>
      </c>
      <c r="O779" s="1">
        <v>8494</v>
      </c>
      <c r="P779" s="2">
        <f>Table1[[#This Row],[TOTAL_TIME_STREAMED]]/24</f>
        <v>353.91666666666669</v>
      </c>
      <c r="Q779" s="2">
        <v>755000</v>
      </c>
      <c r="R779" s="2">
        <v>20500000</v>
      </c>
      <c r="S779" s="2">
        <v>136</v>
      </c>
      <c r="T779" s="1">
        <v>4.4000000000000004</v>
      </c>
      <c r="U779" s="8" t="s">
        <v>37</v>
      </c>
      <c r="V779" s="8" t="s">
        <v>23</v>
      </c>
    </row>
    <row r="780" spans="1:22" x14ac:dyDescent="0.3">
      <c r="A780" s="1">
        <v>780</v>
      </c>
      <c r="B780" s="8" t="s">
        <v>1012</v>
      </c>
      <c r="C780" s="8" t="s">
        <v>52</v>
      </c>
      <c r="D780" s="8" t="s">
        <v>19</v>
      </c>
      <c r="E780" s="8" t="s">
        <v>53</v>
      </c>
      <c r="F780" s="8" t="s">
        <v>1013</v>
      </c>
      <c r="G780" s="3">
        <f t="shared" si="17"/>
        <v>3.0772646536412079E-2</v>
      </c>
      <c r="H780" s="4">
        <f>IFERROR(Table1[[#This Row],[TOTAL_GAMES_STREAMED]] / Table1[[#This Row],[TOTAL_TIME_STREAMED]], "")</f>
        <v>2.7747617324164553E-3</v>
      </c>
      <c r="I780" s="4">
        <f>IFERROR(Table1[[#This Row],[TOTAL_FOLLOWERS]] / Table1[[#This Row],[TotalTimeStreamed_Days]], "")</f>
        <v>1630.1121968874411</v>
      </c>
      <c r="J780" s="1">
        <v>5.5</v>
      </c>
      <c r="K780" s="2">
        <v>3590</v>
      </c>
      <c r="L780" s="8" t="str">
        <f>IF(Table1[[#This Row],[ACTIVE_DAYS_PER_WEEK]]&gt;=5, "High", "Low")</f>
        <v>High</v>
      </c>
      <c r="M780" s="2">
        <v>17325</v>
      </c>
      <c r="N780" s="1">
        <v>1</v>
      </c>
      <c r="O780" s="1">
        <v>8289</v>
      </c>
      <c r="P780" s="2">
        <f>Table1[[#This Row],[TOTAL_TIME_STREAMED]]/24</f>
        <v>345.375</v>
      </c>
      <c r="Q780" s="2">
        <v>563000</v>
      </c>
      <c r="R780" s="2">
        <v>27100000</v>
      </c>
      <c r="S780" s="2">
        <v>23</v>
      </c>
      <c r="T780" s="1">
        <v>5.2</v>
      </c>
      <c r="U780" s="8" t="s">
        <v>28</v>
      </c>
      <c r="V780" s="8" t="s">
        <v>22</v>
      </c>
    </row>
    <row r="781" spans="1:22" x14ac:dyDescent="0.3">
      <c r="A781" s="1">
        <v>781</v>
      </c>
      <c r="B781" s="8" t="s">
        <v>1014</v>
      </c>
      <c r="C781" s="8" t="s">
        <v>73</v>
      </c>
      <c r="D781" s="8" t="s">
        <v>19</v>
      </c>
      <c r="E781" s="8" t="s">
        <v>102</v>
      </c>
      <c r="F781" s="8" t="s">
        <v>60</v>
      </c>
      <c r="G781" s="3">
        <f t="shared" si="17"/>
        <v>2.251048951048951E-2</v>
      </c>
      <c r="H781" s="4">
        <f>IFERROR(Table1[[#This Row],[TOTAL_GAMES_STREAMED]] / Table1[[#This Row],[TOTAL_TIME_STREAMED]], "")</f>
        <v>8.127611090011394E-3</v>
      </c>
      <c r="I781" s="4">
        <f>IFERROR(Table1[[#This Row],[TOTAL_FOLLOWERS]] / Table1[[#This Row],[TotalTimeStreamed_Days]], "")</f>
        <v>521.3824534751235</v>
      </c>
      <c r="J781" s="1">
        <v>11.4</v>
      </c>
      <c r="K781" s="2">
        <v>2620</v>
      </c>
      <c r="L781" s="8" t="str">
        <f>IF(Table1[[#This Row],[ACTIVE_DAYS_PER_WEEK]]&gt;=5, "High", "Low")</f>
        <v>Low</v>
      </c>
      <c r="M781" s="2">
        <v>6438</v>
      </c>
      <c r="N781" s="1">
        <v>1.4</v>
      </c>
      <c r="O781" s="1">
        <v>13165</v>
      </c>
      <c r="P781" s="2">
        <f>Table1[[#This Row],[TOTAL_TIME_STREAMED]]/24</f>
        <v>548.54166666666663</v>
      </c>
      <c r="Q781" s="2">
        <v>286000</v>
      </c>
      <c r="R781" s="2">
        <v>6950000</v>
      </c>
      <c r="S781" s="2">
        <v>107</v>
      </c>
      <c r="T781" s="1">
        <v>3.3</v>
      </c>
      <c r="U781" s="8" t="s">
        <v>31</v>
      </c>
      <c r="V781" s="8" t="s">
        <v>28</v>
      </c>
    </row>
    <row r="782" spans="1:22" x14ac:dyDescent="0.3">
      <c r="A782" s="1">
        <v>782</v>
      </c>
      <c r="B782" s="8" t="s">
        <v>1015</v>
      </c>
      <c r="C782" s="8" t="s">
        <v>18</v>
      </c>
      <c r="D782" s="8" t="s">
        <v>19</v>
      </c>
      <c r="E782" s="8" t="s">
        <v>20</v>
      </c>
      <c r="F782" s="8" t="s">
        <v>1016</v>
      </c>
      <c r="G782" s="3">
        <f t="shared" si="17"/>
        <v>2.2272727272727274E-2</v>
      </c>
      <c r="H782" s="4">
        <f>IFERROR(Table1[[#This Row],[TOTAL_GAMES_STREAMED]] / Table1[[#This Row],[TOTAL_TIME_STREAMED]], "")</f>
        <v>4.6068796068796068E-2</v>
      </c>
      <c r="I782" s="4">
        <f>IFERROR(Table1[[#This Row],[TOTAL_FOLLOWERS]] / Table1[[#This Row],[TotalTimeStreamed_Days]], "")</f>
        <v>864.8648648648649</v>
      </c>
      <c r="J782" s="1">
        <v>6.4</v>
      </c>
      <c r="K782" s="2">
        <v>2300</v>
      </c>
      <c r="L782" s="8" t="str">
        <f>IF(Table1[[#This Row],[ACTIVE_DAYS_PER_WEEK]]&gt;=5, "High", "Low")</f>
        <v>Low</v>
      </c>
      <c r="M782" s="2">
        <v>3920</v>
      </c>
      <c r="N782" s="1">
        <v>1.9</v>
      </c>
      <c r="O782" s="1">
        <v>4884</v>
      </c>
      <c r="P782" s="2">
        <f>Table1[[#This Row],[TOTAL_TIME_STREAMED]]/24</f>
        <v>203.5</v>
      </c>
      <c r="Q782" s="2">
        <v>176000</v>
      </c>
      <c r="R782" s="2">
        <v>300000</v>
      </c>
      <c r="S782" s="2">
        <v>225</v>
      </c>
      <c r="T782" s="1">
        <v>4</v>
      </c>
      <c r="U782" s="8" t="s">
        <v>31</v>
      </c>
      <c r="V782" s="8" t="s">
        <v>28</v>
      </c>
    </row>
    <row r="783" spans="1:22" x14ac:dyDescent="0.3">
      <c r="A783" s="1">
        <v>783</v>
      </c>
      <c r="B783" s="8" t="s">
        <v>1017</v>
      </c>
      <c r="C783" s="8" t="s">
        <v>57</v>
      </c>
      <c r="D783" s="8" t="s">
        <v>19</v>
      </c>
      <c r="E783" s="8" t="s">
        <v>30</v>
      </c>
      <c r="F783" s="8" t="s">
        <v>43</v>
      </c>
      <c r="G783" s="3">
        <f t="shared" si="17"/>
        <v>3.7298591549295775E-2</v>
      </c>
      <c r="H783" s="4">
        <f>IFERROR(Table1[[#This Row],[TOTAL_GAMES_STREAMED]] / Table1[[#This Row],[TOTAL_TIME_STREAMED]], "")</f>
        <v>1.4929742388758781E-2</v>
      </c>
      <c r="I783" s="4">
        <f>IFERROR(Table1[[#This Row],[TOTAL_FOLLOWERS]] / Table1[[#This Row],[TotalTimeStreamed_Days]], "")</f>
        <v>831.38173302107725</v>
      </c>
      <c r="J783" s="1">
        <v>5.9</v>
      </c>
      <c r="K783" s="2">
        <v>2000</v>
      </c>
      <c r="L783" s="8" t="str">
        <f>IF(Table1[[#This Row],[ACTIVE_DAYS_PER_WEEK]]&gt;=5, "High", "Low")</f>
        <v>Low</v>
      </c>
      <c r="M783" s="2">
        <v>13241</v>
      </c>
      <c r="N783" s="1">
        <v>1.2</v>
      </c>
      <c r="O783" s="1">
        <v>10248</v>
      </c>
      <c r="P783" s="2">
        <f>Table1[[#This Row],[TOTAL_TIME_STREAMED]]/24</f>
        <v>427</v>
      </c>
      <c r="Q783" s="2">
        <v>355000</v>
      </c>
      <c r="R783" s="2">
        <v>23500000</v>
      </c>
      <c r="S783" s="2">
        <v>153</v>
      </c>
      <c r="T783" s="1">
        <v>4.5</v>
      </c>
      <c r="U783" s="8" t="s">
        <v>28</v>
      </c>
      <c r="V783" s="8" t="s">
        <v>34</v>
      </c>
    </row>
    <row r="784" spans="1:22" x14ac:dyDescent="0.3">
      <c r="A784" s="1">
        <v>784</v>
      </c>
      <c r="B784" s="8" t="s">
        <v>1018</v>
      </c>
      <c r="C784" s="8" t="s">
        <v>18</v>
      </c>
      <c r="D784" s="8" t="s">
        <v>19</v>
      </c>
      <c r="E784" s="8" t="s">
        <v>20</v>
      </c>
      <c r="F784" s="8" t="s">
        <v>202</v>
      </c>
      <c r="G784" s="3">
        <f t="shared" si="17"/>
        <v>1.2366120218579234E-2</v>
      </c>
      <c r="H784" s="4">
        <f>IFERROR(Table1[[#This Row],[TOTAL_GAMES_STREAMED]] / Table1[[#This Row],[TOTAL_TIME_STREAMED]], "")</f>
        <v>4.8525798525798525E-2</v>
      </c>
      <c r="I784" s="4">
        <f>IFERROR(Table1[[#This Row],[TOTAL_FOLLOWERS]] / Table1[[#This Row],[TotalTimeStreamed_Days]], "")</f>
        <v>449.63144963144964</v>
      </c>
      <c r="J784" s="1">
        <v>4.3</v>
      </c>
      <c r="K784" s="2">
        <v>830</v>
      </c>
      <c r="L784" s="8" t="str">
        <f>IF(Table1[[#This Row],[ACTIVE_DAYS_PER_WEEK]]&gt;=5, "High", "Low")</f>
        <v>High</v>
      </c>
      <c r="M784" s="2">
        <v>2263</v>
      </c>
      <c r="N784" s="1">
        <v>1.4</v>
      </c>
      <c r="O784" s="1">
        <v>9768</v>
      </c>
      <c r="P784" s="2">
        <f>Table1[[#This Row],[TOTAL_TIME_STREAMED]]/24</f>
        <v>407</v>
      </c>
      <c r="Q784" s="2">
        <v>183000</v>
      </c>
      <c r="R784" s="2">
        <v>5260000</v>
      </c>
      <c r="S784" s="2">
        <v>474</v>
      </c>
      <c r="T784" s="1">
        <v>5.8</v>
      </c>
      <c r="U784" s="8" t="s">
        <v>23</v>
      </c>
      <c r="V784" s="8" t="s">
        <v>23</v>
      </c>
    </row>
    <row r="785" spans="1:22" x14ac:dyDescent="0.3">
      <c r="A785" s="1">
        <v>785</v>
      </c>
      <c r="B785" s="8" t="s">
        <v>1019</v>
      </c>
      <c r="C785" s="8" t="s">
        <v>36</v>
      </c>
      <c r="D785" s="8" t="s">
        <v>19</v>
      </c>
      <c r="E785" s="8" t="s">
        <v>20</v>
      </c>
      <c r="F785" s="8" t="s">
        <v>64</v>
      </c>
      <c r="G785" s="3">
        <f t="shared" si="17"/>
        <v>0</v>
      </c>
      <c r="H785" s="4">
        <f>IFERROR(Table1[[#This Row],[TOTAL_GAMES_STREAMED]] / Table1[[#This Row],[TOTAL_TIME_STREAMED]], "")</f>
        <v>3.0000000000000001E-3</v>
      </c>
      <c r="I785" s="4">
        <f>IFERROR(Table1[[#This Row],[TOTAL_FOLLOWERS]] / Table1[[#This Row],[TotalTimeStreamed_Days]], "")</f>
        <v>1027.2</v>
      </c>
      <c r="J785" s="1">
        <v>2.6</v>
      </c>
      <c r="K785" s="2">
        <v>1019</v>
      </c>
      <c r="L785" s="8" t="str">
        <f>IF(Table1[[#This Row],[ACTIVE_DAYS_PER_WEEK]]&gt;=5, "High", "Low")</f>
        <v>Low</v>
      </c>
      <c r="M785" s="2">
        <v>0</v>
      </c>
      <c r="N785" s="1">
        <v>2.1</v>
      </c>
      <c r="O785" s="1">
        <v>2000</v>
      </c>
      <c r="P785" s="2">
        <f>Table1[[#This Row],[TOTAL_TIME_STREAMED]]/24</f>
        <v>83.333333333333329</v>
      </c>
      <c r="Q785" s="2">
        <v>85600</v>
      </c>
      <c r="R785" s="2">
        <v>0</v>
      </c>
      <c r="S785" s="2">
        <v>6</v>
      </c>
      <c r="T785" s="1">
        <v>1.8</v>
      </c>
      <c r="U785" s="8" t="s">
        <v>27</v>
      </c>
      <c r="V785" s="8" t="s">
        <v>22</v>
      </c>
    </row>
    <row r="786" spans="1:22" x14ac:dyDescent="0.3">
      <c r="A786" s="1">
        <v>786</v>
      </c>
      <c r="B786" s="8" t="s">
        <v>1020</v>
      </c>
      <c r="C786" s="8" t="s">
        <v>18</v>
      </c>
      <c r="D786" s="8" t="s">
        <v>19</v>
      </c>
      <c r="E786" s="8" t="s">
        <v>456</v>
      </c>
      <c r="F786" s="8" t="s">
        <v>1257</v>
      </c>
      <c r="G786" s="3">
        <f t="shared" si="17"/>
        <v>2.6732673267326735E-4</v>
      </c>
      <c r="H786" s="4">
        <f>IFERROR(Table1[[#This Row],[TOTAL_GAMES_STREAMED]] / Table1[[#This Row],[TOTAL_TIME_STREAMED]], "")</f>
        <v>2.7874564459930314E-2</v>
      </c>
      <c r="I786" s="4">
        <f>IFERROR(Table1[[#This Row],[TOTAL_FOLLOWERS]] / Table1[[#This Row],[TotalTimeStreamed_Days]], "")</f>
        <v>21114.982578397212</v>
      </c>
      <c r="J786" s="1">
        <v>2.2000000000000002</v>
      </c>
      <c r="K786" s="2">
        <v>2131</v>
      </c>
      <c r="L786" s="8" t="str">
        <f>IF(Table1[[#This Row],[ACTIVE_DAYS_PER_WEEK]]&gt;=5, "High", "Low")</f>
        <v>Low</v>
      </c>
      <c r="M786" s="2">
        <v>270</v>
      </c>
      <c r="N786" s="1">
        <v>1.4</v>
      </c>
      <c r="O786" s="1">
        <v>1148</v>
      </c>
      <c r="P786" s="2">
        <f>Table1[[#This Row],[TOTAL_TIME_STREAMED]]/24</f>
        <v>47.833333333333336</v>
      </c>
      <c r="Q786" s="2">
        <v>1010000</v>
      </c>
      <c r="R786" s="2">
        <v>13000</v>
      </c>
      <c r="S786" s="2">
        <v>32</v>
      </c>
      <c r="T786" s="1">
        <v>4</v>
      </c>
      <c r="U786" s="8" t="s">
        <v>27</v>
      </c>
      <c r="V786" s="8" t="s">
        <v>31</v>
      </c>
    </row>
    <row r="787" spans="1:22" x14ac:dyDescent="0.3">
      <c r="A787" s="1">
        <v>787</v>
      </c>
      <c r="B787" s="8" t="s">
        <v>1021</v>
      </c>
      <c r="C787" s="8" t="s">
        <v>68</v>
      </c>
      <c r="D787" s="8" t="s">
        <v>19</v>
      </c>
      <c r="E787" s="8" t="s">
        <v>20</v>
      </c>
      <c r="F787" s="8" t="s">
        <v>58</v>
      </c>
      <c r="G787" s="3">
        <f t="shared" si="17"/>
        <v>9.5190476190476197E-3</v>
      </c>
      <c r="H787" s="4">
        <f>IFERROR(Table1[[#This Row],[TOTAL_GAMES_STREAMED]] / Table1[[#This Row],[TOTAL_TIME_STREAMED]], "")</f>
        <v>3.7538192928852028E-2</v>
      </c>
      <c r="I787" s="4">
        <f>IFERROR(Table1[[#This Row],[TOTAL_FOLLOWERS]] / Table1[[#This Row],[TotalTimeStreamed_Days]], "")</f>
        <v>4399.82540375382</v>
      </c>
      <c r="J787" s="1">
        <v>4.0999999999999996</v>
      </c>
      <c r="K787" s="2">
        <v>7270</v>
      </c>
      <c r="L787" s="8" t="str">
        <f>IF(Table1[[#This Row],[ACTIVE_DAYS_PER_WEEK]]&gt;=5, "High", "Low")</f>
        <v>Low</v>
      </c>
      <c r="M787" s="2">
        <v>3998</v>
      </c>
      <c r="N787" s="1">
        <v>1.4</v>
      </c>
      <c r="O787" s="1">
        <v>2291</v>
      </c>
      <c r="P787" s="2">
        <f>Table1[[#This Row],[TOTAL_TIME_STREAMED]]/24</f>
        <v>95.458333333333329</v>
      </c>
      <c r="Q787" s="2">
        <v>420000</v>
      </c>
      <c r="R787" s="2">
        <v>2310000</v>
      </c>
      <c r="S787" s="2">
        <v>86</v>
      </c>
      <c r="T787" s="1">
        <v>1.6</v>
      </c>
      <c r="U787" s="8" t="s">
        <v>31</v>
      </c>
      <c r="V787" s="8" t="s">
        <v>28</v>
      </c>
    </row>
    <row r="788" spans="1:22" x14ac:dyDescent="0.3">
      <c r="A788" s="1">
        <v>788</v>
      </c>
      <c r="B788" s="8" t="s">
        <v>1022</v>
      </c>
      <c r="C788" s="8" t="s">
        <v>18</v>
      </c>
      <c r="D788" s="8" t="s">
        <v>19</v>
      </c>
      <c r="E788" s="8" t="s">
        <v>64</v>
      </c>
      <c r="F788" s="8" t="s">
        <v>20</v>
      </c>
      <c r="G788" s="3">
        <f t="shared" si="17"/>
        <v>9.9653524492234174E-3</v>
      </c>
      <c r="H788" s="4">
        <f>IFERROR(Table1[[#This Row],[TOTAL_GAMES_STREAMED]] / Table1[[#This Row],[TOTAL_TIME_STREAMED]], "")</f>
        <v>6.5607734806629832E-3</v>
      </c>
      <c r="I788" s="4">
        <f>IFERROR(Table1[[#This Row],[TOTAL_FOLLOWERS]] / Table1[[#This Row],[TotalTimeStreamed_Days]], "")</f>
        <v>3468.232044198895</v>
      </c>
      <c r="J788" s="1">
        <v>5</v>
      </c>
      <c r="K788" s="2">
        <v>7640</v>
      </c>
      <c r="L788" s="8" t="str">
        <f>IF(Table1[[#This Row],[ACTIVE_DAYS_PER_WEEK]]&gt;=5, "High", "Low")</f>
        <v>Low</v>
      </c>
      <c r="M788" s="2">
        <v>8341</v>
      </c>
      <c r="N788" s="1">
        <v>1.2</v>
      </c>
      <c r="O788" s="1">
        <v>5792</v>
      </c>
      <c r="P788" s="2">
        <f>Table1[[#This Row],[TOTAL_TIME_STREAMED]]/24</f>
        <v>241.33333333333334</v>
      </c>
      <c r="Q788" s="2">
        <v>837000</v>
      </c>
      <c r="R788" s="2">
        <v>9130000</v>
      </c>
      <c r="S788" s="2">
        <v>38</v>
      </c>
      <c r="T788" s="1">
        <v>3.4</v>
      </c>
      <c r="U788" s="8" t="s">
        <v>31</v>
      </c>
      <c r="V788" s="8" t="s">
        <v>28</v>
      </c>
    </row>
    <row r="789" spans="1:22" x14ac:dyDescent="0.3">
      <c r="A789" s="1">
        <v>789</v>
      </c>
      <c r="B789" s="8" t="s">
        <v>1023</v>
      </c>
      <c r="C789" s="8" t="s">
        <v>36</v>
      </c>
      <c r="D789" s="8" t="s">
        <v>19</v>
      </c>
      <c r="E789" s="8" t="s">
        <v>20</v>
      </c>
      <c r="F789" s="8" t="s">
        <v>1257</v>
      </c>
      <c r="G789" s="3">
        <f t="shared" si="17"/>
        <v>1.8832089552238807E-2</v>
      </c>
      <c r="H789" s="4">
        <f>IFERROR(Table1[[#This Row],[TOTAL_GAMES_STREAMED]] / Table1[[#This Row],[TOTAL_TIME_STREAMED]], "")</f>
        <v>1.7095991683031074E-2</v>
      </c>
      <c r="I789" s="4">
        <f>IFERROR(Table1[[#This Row],[TOTAL_FOLLOWERS]] / Table1[[#This Row],[TotalTimeStreamed_Days]], "")</f>
        <v>3714.9127873397251</v>
      </c>
      <c r="J789" s="1">
        <v>5</v>
      </c>
      <c r="K789" s="2">
        <v>8100</v>
      </c>
      <c r="L789" s="8" t="str">
        <f>IF(Table1[[#This Row],[ACTIVE_DAYS_PER_WEEK]]&gt;=5, "High", "Low")</f>
        <v>Low</v>
      </c>
      <c r="M789" s="2">
        <v>25235</v>
      </c>
      <c r="N789" s="1">
        <v>1.8</v>
      </c>
      <c r="O789" s="1">
        <v>8657</v>
      </c>
      <c r="P789" s="2">
        <f>Table1[[#This Row],[TOTAL_TIME_STREAMED]]/24</f>
        <v>360.70833333333331</v>
      </c>
      <c r="Q789" s="2">
        <v>1340000</v>
      </c>
      <c r="R789" s="2">
        <v>41900000</v>
      </c>
      <c r="S789" s="2">
        <v>148</v>
      </c>
      <c r="T789" s="1">
        <v>4.5</v>
      </c>
      <c r="U789" s="8" t="s">
        <v>34</v>
      </c>
      <c r="V789" s="8" t="s">
        <v>31</v>
      </c>
    </row>
    <row r="790" spans="1:22" x14ac:dyDescent="0.3">
      <c r="A790" s="1">
        <v>790</v>
      </c>
      <c r="B790" s="8" t="s">
        <v>1024</v>
      </c>
      <c r="C790" s="8" t="s">
        <v>68</v>
      </c>
      <c r="D790" s="8" t="s">
        <v>19</v>
      </c>
      <c r="E790" s="8" t="s">
        <v>364</v>
      </c>
      <c r="F790" s="8" t="s">
        <v>43</v>
      </c>
      <c r="G790" s="3">
        <f t="shared" si="17"/>
        <v>6.2031250000000003E-2</v>
      </c>
      <c r="H790" s="4">
        <f>IFERROR(Table1[[#This Row],[TOTAL_GAMES_STREAMED]] / Table1[[#This Row],[TOTAL_TIME_STREAMED]], "")</f>
        <v>1.444043321299639E-2</v>
      </c>
      <c r="I790" s="4">
        <f>IFERROR(Table1[[#This Row],[TOTAL_FOLLOWERS]] / Table1[[#This Row],[TotalTimeStreamed_Days]], "")</f>
        <v>739.35018050541521</v>
      </c>
      <c r="J790" s="1">
        <v>6.6</v>
      </c>
      <c r="K790" s="2">
        <v>2020</v>
      </c>
      <c r="L790" s="8" t="str">
        <f>IF(Table1[[#This Row],[ACTIVE_DAYS_PER_WEEK]]&gt;=5, "High", "Low")</f>
        <v>Low</v>
      </c>
      <c r="M790" s="2">
        <v>7940</v>
      </c>
      <c r="N790" s="1">
        <v>1.7</v>
      </c>
      <c r="O790" s="1">
        <v>4155</v>
      </c>
      <c r="P790" s="2">
        <f>Table1[[#This Row],[TOTAL_TIME_STREAMED]]/24</f>
        <v>173.125</v>
      </c>
      <c r="Q790" s="2">
        <v>128000</v>
      </c>
      <c r="R790" s="2">
        <v>505000</v>
      </c>
      <c r="S790" s="2">
        <v>60</v>
      </c>
      <c r="T790" s="1">
        <v>4.2</v>
      </c>
      <c r="U790" s="8" t="s">
        <v>23</v>
      </c>
      <c r="V790" s="8" t="s">
        <v>34</v>
      </c>
    </row>
    <row r="791" spans="1:22" x14ac:dyDescent="0.3">
      <c r="A791" s="1">
        <v>791</v>
      </c>
      <c r="B791" s="8" t="s">
        <v>1025</v>
      </c>
      <c r="C791" s="8" t="s">
        <v>50</v>
      </c>
      <c r="D791" s="8" t="s">
        <v>19</v>
      </c>
      <c r="E791" s="8" t="s">
        <v>20</v>
      </c>
      <c r="F791" s="8" t="s">
        <v>55</v>
      </c>
      <c r="G791" s="3">
        <f t="shared" si="17"/>
        <v>1.4E-2</v>
      </c>
      <c r="H791" s="4">
        <f>IFERROR(Table1[[#This Row],[TOTAL_GAMES_STREAMED]] / Table1[[#This Row],[TOTAL_TIME_STREAMED]], "")</f>
        <v>1.8433179723502304E-2</v>
      </c>
      <c r="I791" s="4">
        <f>IFERROR(Table1[[#This Row],[TOTAL_FOLLOWERS]] / Table1[[#This Row],[TotalTimeStreamed_Days]], "")</f>
        <v>592.49506254114556</v>
      </c>
      <c r="J791" s="1">
        <v>5.3</v>
      </c>
      <c r="K791" s="2">
        <v>1330</v>
      </c>
      <c r="L791" s="8" t="str">
        <f>IF(Table1[[#This Row],[ACTIVE_DAYS_PER_WEEK]]&gt;=5, "High", "Low")</f>
        <v>Low</v>
      </c>
      <c r="M791" s="2">
        <v>2100</v>
      </c>
      <c r="N791" s="1">
        <v>1.8</v>
      </c>
      <c r="O791" s="1">
        <v>6076</v>
      </c>
      <c r="P791" s="2">
        <f>Table1[[#This Row],[TOTAL_TIME_STREAMED]]/24</f>
        <v>253.16666666666666</v>
      </c>
      <c r="Q791" s="2">
        <v>150000</v>
      </c>
      <c r="R791" s="2">
        <v>236000</v>
      </c>
      <c r="S791" s="2">
        <v>112</v>
      </c>
      <c r="T791" s="1">
        <v>4.3</v>
      </c>
      <c r="U791" s="8" t="s">
        <v>27</v>
      </c>
      <c r="V791" s="8" t="s">
        <v>34</v>
      </c>
    </row>
    <row r="792" spans="1:22" x14ac:dyDescent="0.3">
      <c r="A792" s="1">
        <v>792</v>
      </c>
      <c r="B792" s="8" t="s">
        <v>1026</v>
      </c>
      <c r="C792" s="8" t="s">
        <v>18</v>
      </c>
      <c r="D792" s="8" t="s">
        <v>19</v>
      </c>
      <c r="E792" s="8" t="s">
        <v>55</v>
      </c>
      <c r="F792" s="8" t="s">
        <v>81</v>
      </c>
      <c r="G792" s="3">
        <f t="shared" si="17"/>
        <v>5.7844036697247709E-3</v>
      </c>
      <c r="H792" s="4">
        <f>IFERROR(Table1[[#This Row],[TOTAL_GAMES_STREAMED]] / Table1[[#This Row],[TOTAL_TIME_STREAMED]], "")</f>
        <v>7.7002053388090345E-3</v>
      </c>
      <c r="I792" s="4">
        <f>IFERROR(Table1[[#This Row],[TOTAL_FOLLOWERS]] / Table1[[#This Row],[TotalTimeStreamed_Days]], "")</f>
        <v>6714.579055441478</v>
      </c>
      <c r="J792" s="1">
        <v>4.7</v>
      </c>
      <c r="K792" s="2">
        <v>1289</v>
      </c>
      <c r="L792" s="8" t="str">
        <f>IF(Table1[[#This Row],[ACTIVE_DAYS_PER_WEEK]]&gt;=5, "High", "Low")</f>
        <v>Low</v>
      </c>
      <c r="M792" s="2">
        <v>6305</v>
      </c>
      <c r="N792" s="1">
        <v>1.4</v>
      </c>
      <c r="O792" s="1">
        <v>3896</v>
      </c>
      <c r="P792" s="2">
        <f>Table1[[#This Row],[TOTAL_TIME_STREAMED]]/24</f>
        <v>162.33333333333334</v>
      </c>
      <c r="Q792" s="2">
        <v>1090000</v>
      </c>
      <c r="R792" s="2">
        <v>5350000</v>
      </c>
      <c r="S792" s="2">
        <v>30</v>
      </c>
      <c r="T792" s="1">
        <v>3.8</v>
      </c>
      <c r="U792" s="8" t="s">
        <v>37</v>
      </c>
      <c r="V792" s="8" t="s">
        <v>22</v>
      </c>
    </row>
    <row r="793" spans="1:22" x14ac:dyDescent="0.3">
      <c r="A793" s="1">
        <v>793</v>
      </c>
      <c r="B793" s="8" t="s">
        <v>1027</v>
      </c>
      <c r="C793" s="8" t="s">
        <v>222</v>
      </c>
      <c r="D793" s="8" t="s">
        <v>19</v>
      </c>
      <c r="E793" s="8" t="s">
        <v>866</v>
      </c>
      <c r="F793" s="8" t="s">
        <v>867</v>
      </c>
      <c r="G793" s="3">
        <f t="shared" si="17"/>
        <v>1.2642276422764227E-2</v>
      </c>
      <c r="H793" s="4">
        <f>IFERROR(Table1[[#This Row],[TOTAL_GAMES_STREAMED]] / Table1[[#This Row],[TOTAL_TIME_STREAMED]], "")</f>
        <v>3.4293552812071329E-3</v>
      </c>
      <c r="I793" s="4">
        <f>IFERROR(Table1[[#This Row],[TOTAL_FOLLOWERS]] / Table1[[#This Row],[TotalTimeStreamed_Days]], "")</f>
        <v>1012.3456790123457</v>
      </c>
      <c r="J793" s="1">
        <v>4</v>
      </c>
      <c r="K793" s="2">
        <v>2090</v>
      </c>
      <c r="L793" s="8" t="str">
        <f>IF(Table1[[#This Row],[ACTIVE_DAYS_PER_WEEK]]&gt;=5, "High", "Low")</f>
        <v>Low</v>
      </c>
      <c r="M793" s="2">
        <v>1555</v>
      </c>
      <c r="N793" s="1">
        <v>1.2</v>
      </c>
      <c r="O793" s="1">
        <v>2916</v>
      </c>
      <c r="P793" s="2">
        <f>Table1[[#This Row],[TOTAL_TIME_STREAMED]]/24</f>
        <v>121.5</v>
      </c>
      <c r="Q793" s="2">
        <v>123000</v>
      </c>
      <c r="R793" s="2">
        <v>9180000</v>
      </c>
      <c r="S793" s="2">
        <v>10</v>
      </c>
      <c r="T793" s="1">
        <v>2.2999999999999998</v>
      </c>
      <c r="U793" s="8" t="s">
        <v>23</v>
      </c>
      <c r="V793" s="8" t="s">
        <v>22</v>
      </c>
    </row>
    <row r="794" spans="1:22" x14ac:dyDescent="0.3">
      <c r="A794" s="1">
        <v>794</v>
      </c>
      <c r="B794" s="8" t="s">
        <v>1028</v>
      </c>
      <c r="C794" s="8" t="s">
        <v>18</v>
      </c>
      <c r="D794" s="8" t="s">
        <v>19</v>
      </c>
      <c r="E794" s="8" t="s">
        <v>102</v>
      </c>
      <c r="F794" s="8" t="s">
        <v>459</v>
      </c>
      <c r="G794" s="3">
        <f t="shared" si="17"/>
        <v>2.2257831325301205E-2</v>
      </c>
      <c r="H794" s="4">
        <f>IFERROR(Table1[[#This Row],[TOTAL_GAMES_STREAMED]] / Table1[[#This Row],[TOTAL_TIME_STREAMED]], "")</f>
        <v>1.7483443708609272</v>
      </c>
      <c r="I794" s="4">
        <f>IFERROR(Table1[[#This Row],[TOTAL_FOLLOWERS]] / Table1[[#This Row],[TotalTimeStreamed_Days]], "")</f>
        <v>65960.264900662252</v>
      </c>
      <c r="J794" s="1">
        <v>6.8</v>
      </c>
      <c r="K794" s="2">
        <v>1620</v>
      </c>
      <c r="L794" s="8" t="str">
        <f>IF(Table1[[#This Row],[ACTIVE_DAYS_PER_WEEK]]&gt;=5, "High", "Low")</f>
        <v>High</v>
      </c>
      <c r="M794" s="2">
        <v>9237</v>
      </c>
      <c r="N794" s="1">
        <v>1.5</v>
      </c>
      <c r="O794" s="1">
        <v>151</v>
      </c>
      <c r="P794" s="2">
        <f>Table1[[#This Row],[TOTAL_TIME_STREAMED]]/24</f>
        <v>6.291666666666667</v>
      </c>
      <c r="Q794" s="2">
        <v>415000</v>
      </c>
      <c r="R794" s="2">
        <v>22700000</v>
      </c>
      <c r="S794" s="2">
        <v>264</v>
      </c>
      <c r="T794" s="1">
        <v>5.7</v>
      </c>
      <c r="U794" s="8" t="s">
        <v>37</v>
      </c>
      <c r="V794" s="8" t="s">
        <v>27</v>
      </c>
    </row>
    <row r="795" spans="1:22" x14ac:dyDescent="0.3">
      <c r="A795" s="1">
        <v>795</v>
      </c>
      <c r="B795" s="8" t="s">
        <v>1029</v>
      </c>
      <c r="C795" s="8" t="s">
        <v>18</v>
      </c>
      <c r="D795" s="8" t="s">
        <v>19</v>
      </c>
      <c r="E795" s="8" t="s">
        <v>43</v>
      </c>
      <c r="F795" s="8" t="s">
        <v>1257</v>
      </c>
      <c r="G795" s="3">
        <f t="shared" si="17"/>
        <v>4.6753926701570678E-2</v>
      </c>
      <c r="H795" s="4">
        <f>IFERROR(Table1[[#This Row],[TOTAL_GAMES_STREAMED]] / Table1[[#This Row],[TOTAL_TIME_STREAMED]], "")</f>
        <v>9.1154625253207291E-3</v>
      </c>
      <c r="I795" s="4">
        <f>IFERROR(Table1[[#This Row],[TOTAL_FOLLOWERS]] / Table1[[#This Row],[TotalTimeStreamed_Days]], "")</f>
        <v>1547.6029709655638</v>
      </c>
      <c r="J795" s="1">
        <v>3.9</v>
      </c>
      <c r="K795" s="2">
        <v>2620</v>
      </c>
      <c r="L795" s="8" t="str">
        <f>IF(Table1[[#This Row],[ACTIVE_DAYS_PER_WEEK]]&gt;=5, "High", "Low")</f>
        <v>Low</v>
      </c>
      <c r="M795" s="2">
        <v>8930</v>
      </c>
      <c r="N795" s="1">
        <v>1.1000000000000001</v>
      </c>
      <c r="O795" s="1">
        <v>2962</v>
      </c>
      <c r="P795" s="2">
        <f>Table1[[#This Row],[TOTAL_TIME_STREAMED]]/24</f>
        <v>123.41666666666667</v>
      </c>
      <c r="Q795" s="2">
        <v>191000</v>
      </c>
      <c r="R795" s="2">
        <v>652000</v>
      </c>
      <c r="S795" s="2">
        <v>27</v>
      </c>
      <c r="T795" s="1">
        <v>2.6</v>
      </c>
      <c r="U795" s="8" t="s">
        <v>28</v>
      </c>
      <c r="V795" s="8" t="s">
        <v>27</v>
      </c>
    </row>
    <row r="796" spans="1:22" x14ac:dyDescent="0.3">
      <c r="A796" s="1">
        <v>796</v>
      </c>
      <c r="B796" s="8" t="s">
        <v>1030</v>
      </c>
      <c r="C796" s="8" t="s">
        <v>18</v>
      </c>
      <c r="D796" s="8" t="s">
        <v>19</v>
      </c>
      <c r="E796" s="8" t="s">
        <v>585</v>
      </c>
      <c r="F796" s="8" t="s">
        <v>21</v>
      </c>
      <c r="G796" s="3">
        <f t="shared" si="17"/>
        <v>0</v>
      </c>
      <c r="H796" s="4">
        <f>IFERROR(Table1[[#This Row],[TOTAL_GAMES_STREAMED]] / Table1[[#This Row],[TOTAL_TIME_STREAMED]], "")</f>
        <v>1.7371163867979156E-2</v>
      </c>
      <c r="I796" s="4">
        <f>IFERROR(Table1[[#This Row],[TOTAL_FOLLOWERS]] / Table1[[#This Row],[TotalTimeStreamed_Days]], "")</f>
        <v>856.05095541401283</v>
      </c>
      <c r="J796" s="1">
        <v>6.5</v>
      </c>
      <c r="K796" s="2">
        <v>2220</v>
      </c>
      <c r="L796" s="8" t="str">
        <f>IF(Table1[[#This Row],[ACTIVE_DAYS_PER_WEEK]]&gt;=5, "High", "Low")</f>
        <v>Low</v>
      </c>
      <c r="M796" s="2">
        <v>0</v>
      </c>
      <c r="N796" s="1">
        <v>1.6</v>
      </c>
      <c r="O796" s="1">
        <v>1727</v>
      </c>
      <c r="P796" s="2">
        <f>Table1[[#This Row],[TOTAL_TIME_STREAMED]]/24</f>
        <v>71.958333333333329</v>
      </c>
      <c r="Q796" s="2">
        <v>61600</v>
      </c>
      <c r="R796" s="2">
        <v>2</v>
      </c>
      <c r="S796" s="2">
        <v>30</v>
      </c>
      <c r="T796" s="1">
        <v>3.5</v>
      </c>
      <c r="U796" s="8" t="s">
        <v>28</v>
      </c>
      <c r="V796" s="8" t="s">
        <v>23</v>
      </c>
    </row>
    <row r="797" spans="1:22" x14ac:dyDescent="0.3">
      <c r="A797" s="1">
        <v>797</v>
      </c>
      <c r="B797" s="8" t="s">
        <v>1031</v>
      </c>
      <c r="C797" s="8" t="s">
        <v>73</v>
      </c>
      <c r="D797" s="8" t="s">
        <v>19</v>
      </c>
      <c r="E797" s="8" t="s">
        <v>43</v>
      </c>
      <c r="F797" s="8" t="s">
        <v>20</v>
      </c>
      <c r="G797" s="3">
        <f t="shared" si="17"/>
        <v>1.9685148514851484E-2</v>
      </c>
      <c r="H797" s="4">
        <f>IFERROR(Table1[[#This Row],[TOTAL_GAMES_STREAMED]] / Table1[[#This Row],[TOTAL_TIME_STREAMED]], "")</f>
        <v>4.5034902049088041E-3</v>
      </c>
      <c r="I797" s="4">
        <f>IFERROR(Table1[[#This Row],[TOTAL_FOLLOWERS]] / Table1[[#This Row],[TotalTimeStreamed_Days]], "")</f>
        <v>2729.1150641747354</v>
      </c>
      <c r="J797" s="1">
        <v>5.3</v>
      </c>
      <c r="K797" s="2">
        <v>6770</v>
      </c>
      <c r="L797" s="8" t="str">
        <f>IF(Table1[[#This Row],[ACTIVE_DAYS_PER_WEEK]]&gt;=5, "High", "Low")</f>
        <v>Low</v>
      </c>
      <c r="M797" s="2">
        <v>9941</v>
      </c>
      <c r="N797" s="1">
        <v>1.4</v>
      </c>
      <c r="O797" s="1">
        <v>4441</v>
      </c>
      <c r="P797" s="2">
        <f>Table1[[#This Row],[TOTAL_TIME_STREAMED]]/24</f>
        <v>185.04166666666666</v>
      </c>
      <c r="Q797" s="2">
        <v>505000</v>
      </c>
      <c r="R797" s="2">
        <v>7410000</v>
      </c>
      <c r="S797" s="2">
        <v>20</v>
      </c>
      <c r="T797" s="1">
        <v>3.9</v>
      </c>
      <c r="U797" s="8" t="s">
        <v>37</v>
      </c>
      <c r="V797" s="8" t="s">
        <v>28</v>
      </c>
    </row>
    <row r="798" spans="1:22" x14ac:dyDescent="0.3">
      <c r="A798" s="1">
        <v>798</v>
      </c>
      <c r="B798" s="8" t="s">
        <v>1032</v>
      </c>
      <c r="C798" s="8" t="s">
        <v>18</v>
      </c>
      <c r="D798" s="8" t="s">
        <v>19</v>
      </c>
      <c r="E798" s="8" t="s">
        <v>20</v>
      </c>
      <c r="F798" s="8" t="s">
        <v>1033</v>
      </c>
      <c r="G798" s="3">
        <f t="shared" si="17"/>
        <v>1.1961424332344213E-2</v>
      </c>
      <c r="H798" s="4">
        <f>IFERROR(Table1[[#This Row],[TOTAL_GAMES_STREAMED]] / Table1[[#This Row],[TOTAL_TIME_STREAMED]], "")</f>
        <v>5.1699716713881017E-2</v>
      </c>
      <c r="I798" s="4">
        <f>IFERROR(Table1[[#This Row],[TOTAL_FOLLOWERS]] / Table1[[#This Row],[TotalTimeStreamed_Days]], "")</f>
        <v>1909.3484419263457</v>
      </c>
      <c r="J798" s="1">
        <v>3.8</v>
      </c>
      <c r="K798" s="2">
        <v>2880</v>
      </c>
      <c r="L798" s="8" t="str">
        <f>IF(Table1[[#This Row],[ACTIVE_DAYS_PER_WEEK]]&gt;=5, "High", "Low")</f>
        <v>Low</v>
      </c>
      <c r="M798" s="2">
        <v>4031</v>
      </c>
      <c r="N798" s="1">
        <v>1.7</v>
      </c>
      <c r="O798" s="1">
        <v>4236</v>
      </c>
      <c r="P798" s="2">
        <f>Table1[[#This Row],[TOTAL_TIME_STREAMED]]/24</f>
        <v>176.5</v>
      </c>
      <c r="Q798" s="2">
        <v>337000</v>
      </c>
      <c r="R798" s="2">
        <v>4700000</v>
      </c>
      <c r="S798" s="2">
        <v>219</v>
      </c>
      <c r="T798" s="1">
        <v>2.9</v>
      </c>
      <c r="U798" s="8" t="s">
        <v>37</v>
      </c>
      <c r="V798" s="8" t="s">
        <v>28</v>
      </c>
    </row>
    <row r="799" spans="1:22" x14ac:dyDescent="0.3">
      <c r="A799" s="1">
        <v>799</v>
      </c>
      <c r="B799" s="8" t="s">
        <v>1034</v>
      </c>
      <c r="C799" s="8" t="s">
        <v>18</v>
      </c>
      <c r="D799" s="8" t="s">
        <v>19</v>
      </c>
      <c r="E799" s="8" t="s">
        <v>53</v>
      </c>
      <c r="G799" s="3">
        <f t="shared" si="17"/>
        <v>0.14231481481481481</v>
      </c>
      <c r="H799" s="4">
        <f>IFERROR(Table1[[#This Row],[TOTAL_GAMES_STREAMED]] / Table1[[#This Row],[TOTAL_TIME_STREAMED]], "")</f>
        <v>1.25E-3</v>
      </c>
      <c r="I799" s="4">
        <f>IFERROR(Table1[[#This Row],[TOTAL_FOLLOWERS]] / Table1[[#This Row],[TotalTimeStreamed_Days]], "")</f>
        <v>1619.9999999999998</v>
      </c>
      <c r="J799" s="1">
        <v>4</v>
      </c>
      <c r="K799" s="2">
        <v>2834</v>
      </c>
      <c r="L799" s="8" t="str">
        <f>IF(Table1[[#This Row],[ACTIVE_DAYS_PER_WEEK]]&gt;=5, "High", "Low")</f>
        <v>Low</v>
      </c>
      <c r="M799" s="2">
        <v>7685</v>
      </c>
      <c r="N799" s="1">
        <v>1</v>
      </c>
      <c r="O799" s="1">
        <v>800</v>
      </c>
      <c r="P799" s="2">
        <f>Table1[[#This Row],[TOTAL_TIME_STREAMED]]/24</f>
        <v>33.333333333333336</v>
      </c>
      <c r="Q799" s="2">
        <v>54000</v>
      </c>
      <c r="R799" s="2">
        <v>147000</v>
      </c>
      <c r="S799" s="2">
        <v>1</v>
      </c>
      <c r="T799" s="1">
        <v>0.1</v>
      </c>
      <c r="U799" s="8" t="s">
        <v>23</v>
      </c>
      <c r="V799" s="8" t="s">
        <v>27</v>
      </c>
    </row>
    <row r="800" spans="1:22" x14ac:dyDescent="0.3">
      <c r="A800" s="1">
        <v>800</v>
      </c>
      <c r="B800" s="8" t="s">
        <v>1035</v>
      </c>
      <c r="C800" s="8" t="s">
        <v>36</v>
      </c>
      <c r="D800" s="8" t="s">
        <v>19</v>
      </c>
      <c r="E800" s="8" t="s">
        <v>138</v>
      </c>
      <c r="F800" s="8" t="s">
        <v>186</v>
      </c>
      <c r="G800" s="3">
        <f t="shared" si="17"/>
        <v>0.03</v>
      </c>
      <c r="H800" s="4">
        <f>IFERROR(Table1[[#This Row],[TOTAL_GAMES_STREAMED]] / Table1[[#This Row],[TOTAL_TIME_STREAMED]], "")</f>
        <v>9.5149253731343281E-2</v>
      </c>
      <c r="I800" s="4">
        <f>IFERROR(Table1[[#This Row],[TOTAL_FOLLOWERS]] / Table1[[#This Row],[TotalTimeStreamed_Days]], "")</f>
        <v>8328.3582089552237</v>
      </c>
      <c r="J800" s="1">
        <v>4.0999999999999996</v>
      </c>
      <c r="K800" s="2">
        <v>1430</v>
      </c>
      <c r="L800" s="8" t="str">
        <f>IF(Table1[[#This Row],[ACTIVE_DAYS_PER_WEEK]]&gt;=5, "High", "Low")</f>
        <v>High</v>
      </c>
      <c r="M800" s="2">
        <v>5580</v>
      </c>
      <c r="N800" s="1">
        <v>1.2</v>
      </c>
      <c r="O800" s="1">
        <v>536</v>
      </c>
      <c r="P800" s="2">
        <f>Table1[[#This Row],[TOTAL_TIME_STREAMED]]/24</f>
        <v>22.333333333333332</v>
      </c>
      <c r="Q800" s="2">
        <v>186000</v>
      </c>
      <c r="R800" s="2">
        <v>724000</v>
      </c>
      <c r="S800" s="2">
        <v>51</v>
      </c>
      <c r="T800" s="1">
        <v>5.2</v>
      </c>
      <c r="U800" s="8" t="s">
        <v>37</v>
      </c>
      <c r="V800" s="8" t="s">
        <v>22</v>
      </c>
    </row>
    <row r="801" spans="1:22" x14ac:dyDescent="0.3">
      <c r="A801" s="1">
        <v>801</v>
      </c>
      <c r="B801" s="8" t="s">
        <v>1036</v>
      </c>
      <c r="C801" s="8" t="s">
        <v>52</v>
      </c>
      <c r="D801" s="8" t="s">
        <v>19</v>
      </c>
      <c r="E801" s="8" t="s">
        <v>20</v>
      </c>
      <c r="F801" s="8" t="s">
        <v>102</v>
      </c>
      <c r="G801" s="3">
        <f t="shared" si="17"/>
        <v>7.0274193548387098E-2</v>
      </c>
      <c r="H801" s="4">
        <f>IFERROR(Table1[[#This Row],[TOTAL_GAMES_STREAMED]] / Table1[[#This Row],[TOTAL_TIME_STREAMED]], "")</f>
        <v>0.57507246376811594</v>
      </c>
      <c r="I801" s="4">
        <f>IFERROR(Table1[[#This Row],[TOTAL_FOLLOWERS]] / Table1[[#This Row],[TotalTimeStreamed_Days]], "")</f>
        <v>1725.2173913043478</v>
      </c>
      <c r="J801" s="1">
        <v>7.2</v>
      </c>
      <c r="K801" s="2">
        <v>450</v>
      </c>
      <c r="L801" s="8" t="str">
        <f>IF(Table1[[#This Row],[ACTIVE_DAYS_PER_WEEK]]&gt;=5, "High", "Low")</f>
        <v>High</v>
      </c>
      <c r="M801" s="2">
        <v>8714</v>
      </c>
      <c r="N801" s="1">
        <v>1.7</v>
      </c>
      <c r="O801" s="1">
        <v>1725</v>
      </c>
      <c r="P801" s="2">
        <f>Table1[[#This Row],[TOTAL_TIME_STREAMED]]/24</f>
        <v>71.875</v>
      </c>
      <c r="Q801" s="2">
        <v>124000</v>
      </c>
      <c r="R801" s="2">
        <v>21800000</v>
      </c>
      <c r="S801" s="2">
        <v>992</v>
      </c>
      <c r="T801" s="1">
        <v>6</v>
      </c>
      <c r="U801" s="8" t="s">
        <v>23</v>
      </c>
      <c r="V801" s="8" t="s">
        <v>27</v>
      </c>
    </row>
    <row r="802" spans="1:22" x14ac:dyDescent="0.3">
      <c r="A802" s="1">
        <v>802</v>
      </c>
      <c r="B802" s="8" t="s">
        <v>1037</v>
      </c>
      <c r="C802" s="8" t="s">
        <v>52</v>
      </c>
      <c r="D802" s="8" t="s">
        <v>19</v>
      </c>
      <c r="E802" s="8" t="s">
        <v>53</v>
      </c>
      <c r="F802" s="8" t="s">
        <v>1257</v>
      </c>
      <c r="G802" s="3">
        <f t="shared" si="17"/>
        <v>3.9690909090909089E-2</v>
      </c>
      <c r="H802" s="4">
        <f>IFERROR(Table1[[#This Row],[TOTAL_GAMES_STREAMED]] / Table1[[#This Row],[TOTAL_TIME_STREAMED]], "")</f>
        <v>1.0215808964372365E-3</v>
      </c>
      <c r="I802" s="4">
        <f>IFERROR(Table1[[#This Row],[TOTAL_FOLLOWERS]] / Table1[[#This Row],[TotalTimeStreamed_Days]], "")</f>
        <v>1179.9259353850082</v>
      </c>
      <c r="J802" s="1">
        <v>5</v>
      </c>
      <c r="K802" s="2">
        <v>2370</v>
      </c>
      <c r="L802" s="8" t="str">
        <f>IF(Table1[[#This Row],[ACTIVE_DAYS_PER_WEEK]]&gt;=5, "High", "Low")</f>
        <v>Low</v>
      </c>
      <c r="M802" s="2">
        <v>15281</v>
      </c>
      <c r="N802" s="1">
        <v>1</v>
      </c>
      <c r="O802" s="1">
        <v>7831</v>
      </c>
      <c r="P802" s="2">
        <f>Table1[[#This Row],[TOTAL_TIME_STREAMED]]/24</f>
        <v>326.29166666666669</v>
      </c>
      <c r="Q802" s="2">
        <v>385000</v>
      </c>
      <c r="R802" s="2">
        <v>24800000</v>
      </c>
      <c r="S802" s="2">
        <v>8</v>
      </c>
      <c r="T802" s="1">
        <v>4.4000000000000004</v>
      </c>
      <c r="U802" s="8" t="s">
        <v>37</v>
      </c>
      <c r="V802" s="8" t="s">
        <v>34</v>
      </c>
    </row>
    <row r="803" spans="1:22" x14ac:dyDescent="0.3">
      <c r="A803" s="1">
        <v>803</v>
      </c>
      <c r="B803" s="8" t="s">
        <v>1038</v>
      </c>
      <c r="C803" s="8" t="s">
        <v>18</v>
      </c>
      <c r="D803" s="8" t="s">
        <v>19</v>
      </c>
      <c r="E803" s="8" t="s">
        <v>81</v>
      </c>
      <c r="F803" s="8" t="s">
        <v>226</v>
      </c>
      <c r="G803" s="3">
        <f t="shared" si="17"/>
        <v>8.7621621621621626E-3</v>
      </c>
      <c r="H803" s="4">
        <f>IFERROR(Table1[[#This Row],[TOTAL_GAMES_STREAMED]] / Table1[[#This Row],[TOTAL_TIME_STREAMED]], "")</f>
        <v>6.7011521279097108E-3</v>
      </c>
      <c r="I803" s="4">
        <f>IFERROR(Table1[[#This Row],[TOTAL_FOLLOWERS]] / Table1[[#This Row],[TotalTimeStreamed_Days]], "")</f>
        <v>521.98448154244056</v>
      </c>
      <c r="J803" s="1">
        <v>6.3</v>
      </c>
      <c r="K803" s="2">
        <v>1410</v>
      </c>
      <c r="L803" s="8" t="str">
        <f>IF(Table1[[#This Row],[ACTIVE_DAYS_PER_WEEK]]&gt;=5, "High", "Low")</f>
        <v>Low</v>
      </c>
      <c r="M803" s="2">
        <v>1621</v>
      </c>
      <c r="N803" s="1">
        <v>1.1000000000000001</v>
      </c>
      <c r="O803" s="1">
        <v>8506</v>
      </c>
      <c r="P803" s="2">
        <f>Table1[[#This Row],[TOTAL_TIME_STREAMED]]/24</f>
        <v>354.41666666666669</v>
      </c>
      <c r="Q803" s="2">
        <v>185000</v>
      </c>
      <c r="R803" s="2">
        <v>2140000</v>
      </c>
      <c r="S803" s="2">
        <v>57</v>
      </c>
      <c r="T803" s="1">
        <v>4.3</v>
      </c>
      <c r="U803" s="8" t="s">
        <v>27</v>
      </c>
      <c r="V803" s="8" t="s">
        <v>23</v>
      </c>
    </row>
    <row r="804" spans="1:22" x14ac:dyDescent="0.3">
      <c r="A804" s="1">
        <v>804</v>
      </c>
      <c r="B804" s="8" t="s">
        <v>1039</v>
      </c>
      <c r="C804" s="8" t="s">
        <v>153</v>
      </c>
      <c r="D804" s="8" t="s">
        <v>19</v>
      </c>
      <c r="E804" s="8" t="s">
        <v>20</v>
      </c>
      <c r="F804" s="8" t="s">
        <v>55</v>
      </c>
      <c r="G804" s="3">
        <f t="shared" si="17"/>
        <v>6.0000000000000001E-3</v>
      </c>
      <c r="H804" s="4">
        <f>IFERROR(Table1[[#This Row],[TOTAL_GAMES_STREAMED]] / Table1[[#This Row],[TOTAL_TIME_STREAMED]], "")</f>
        <v>4.449648711943794E-2</v>
      </c>
      <c r="I804" s="4">
        <f>IFERROR(Table1[[#This Row],[TOTAL_FOLLOWERS]] / Table1[[#This Row],[TotalTimeStreamed_Days]], "")</f>
        <v>4665.1053864168616</v>
      </c>
      <c r="J804" s="1">
        <v>5.0999999999999996</v>
      </c>
      <c r="K804" s="2">
        <v>1073</v>
      </c>
      <c r="L804" s="8" t="str">
        <f>IF(Table1[[#This Row],[ACTIVE_DAYS_PER_WEEK]]&gt;=5, "High", "Low")</f>
        <v>Low</v>
      </c>
      <c r="M804" s="2">
        <v>2988</v>
      </c>
      <c r="N804" s="1">
        <v>2.5</v>
      </c>
      <c r="O804" s="1">
        <v>2562</v>
      </c>
      <c r="P804" s="2">
        <f>Table1[[#This Row],[TOTAL_TIME_STREAMED]]/24</f>
        <v>106.75</v>
      </c>
      <c r="Q804" s="2">
        <v>498000</v>
      </c>
      <c r="R804" s="2">
        <v>1390000</v>
      </c>
      <c r="S804" s="2">
        <v>114</v>
      </c>
      <c r="T804" s="1">
        <v>3.6</v>
      </c>
      <c r="U804" s="8" t="s">
        <v>34</v>
      </c>
      <c r="V804" s="8" t="s">
        <v>28</v>
      </c>
    </row>
    <row r="805" spans="1:22" x14ac:dyDescent="0.3">
      <c r="A805" s="1">
        <v>805</v>
      </c>
      <c r="B805" s="8" t="s">
        <v>1040</v>
      </c>
      <c r="C805" s="8" t="s">
        <v>41</v>
      </c>
      <c r="D805" s="8" t="s">
        <v>19</v>
      </c>
      <c r="E805" s="8" t="s">
        <v>20</v>
      </c>
      <c r="F805" s="8" t="s">
        <v>143</v>
      </c>
      <c r="G805" s="3">
        <f t="shared" si="17"/>
        <v>1.9354347826086957E-2</v>
      </c>
      <c r="H805" s="4">
        <f>IFERROR(Table1[[#This Row],[TOTAL_GAMES_STREAMED]] / Table1[[#This Row],[TOTAL_TIME_STREAMED]], "")</f>
        <v>8.1805603597371157E-2</v>
      </c>
      <c r="I805" s="4">
        <f>IFERROR(Table1[[#This Row],[TOTAL_FOLLOWERS]] / Table1[[#This Row],[TotalTimeStreamed_Days]], "")</f>
        <v>3818.7478381182982</v>
      </c>
      <c r="J805" s="1">
        <v>4.0999999999999996</v>
      </c>
      <c r="K805" s="2">
        <v>6360</v>
      </c>
      <c r="L805" s="8" t="str">
        <f>IF(Table1[[#This Row],[ACTIVE_DAYS_PER_WEEK]]&gt;=5, "High", "Low")</f>
        <v>Low</v>
      </c>
      <c r="M805" s="2">
        <v>17806</v>
      </c>
      <c r="N805" s="1">
        <v>2</v>
      </c>
      <c r="O805" s="1">
        <v>5782</v>
      </c>
      <c r="P805" s="2">
        <f>Table1[[#This Row],[TOTAL_TIME_STREAMED]]/24</f>
        <v>240.91666666666666</v>
      </c>
      <c r="Q805" s="2">
        <v>920000</v>
      </c>
      <c r="R805" s="2">
        <v>25800000</v>
      </c>
      <c r="S805" s="2">
        <v>473</v>
      </c>
      <c r="T805" s="1">
        <v>3.7</v>
      </c>
      <c r="U805" s="8" t="s">
        <v>22</v>
      </c>
      <c r="V805" s="8" t="s">
        <v>28</v>
      </c>
    </row>
    <row r="806" spans="1:22" x14ac:dyDescent="0.3">
      <c r="A806" s="1">
        <v>806</v>
      </c>
      <c r="B806" s="8" t="s">
        <v>1041</v>
      </c>
      <c r="C806" s="8" t="s">
        <v>36</v>
      </c>
      <c r="D806" s="8" t="s">
        <v>19</v>
      </c>
      <c r="E806" s="8" t="s">
        <v>91</v>
      </c>
      <c r="F806" s="8" t="s">
        <v>64</v>
      </c>
      <c r="G806" s="3">
        <f t="shared" si="17"/>
        <v>2.5703125E-2</v>
      </c>
      <c r="H806" s="4">
        <f>IFERROR(Table1[[#This Row],[TOTAL_GAMES_STREAMED]] / Table1[[#This Row],[TOTAL_TIME_STREAMED]], "")</f>
        <v>1.517121803207629E-2</v>
      </c>
      <c r="I806" s="4">
        <f>IFERROR(Table1[[#This Row],[TOTAL_FOLLOWERS]] / Table1[[#This Row],[TotalTimeStreamed_Days]], "")</f>
        <v>665.79973992197654</v>
      </c>
      <c r="J806" s="1">
        <v>3.8</v>
      </c>
      <c r="K806" s="2">
        <v>950</v>
      </c>
      <c r="L806" s="8" t="str">
        <f>IF(Table1[[#This Row],[ACTIVE_DAYS_PER_WEEK]]&gt;=5, "High", "Low")</f>
        <v>Low</v>
      </c>
      <c r="M806" s="2">
        <v>3290</v>
      </c>
      <c r="N806" s="1">
        <v>1.3</v>
      </c>
      <c r="O806" s="1">
        <v>4614</v>
      </c>
      <c r="P806" s="2">
        <f>Table1[[#This Row],[TOTAL_TIME_STREAMED]]/24</f>
        <v>192.25</v>
      </c>
      <c r="Q806" s="2">
        <v>128000</v>
      </c>
      <c r="R806" s="2">
        <v>441000</v>
      </c>
      <c r="S806" s="2">
        <v>70</v>
      </c>
      <c r="T806" s="1">
        <v>3.6</v>
      </c>
      <c r="U806" s="8" t="s">
        <v>22</v>
      </c>
      <c r="V806" s="8" t="s">
        <v>37</v>
      </c>
    </row>
    <row r="807" spans="1:22" x14ac:dyDescent="0.3">
      <c r="A807" s="1">
        <v>807</v>
      </c>
      <c r="B807" s="8" t="s">
        <v>1042</v>
      </c>
      <c r="C807" s="8" t="s">
        <v>18</v>
      </c>
      <c r="D807" s="8" t="s">
        <v>19</v>
      </c>
      <c r="E807" s="8" t="s">
        <v>182</v>
      </c>
      <c r="F807" s="8" t="s">
        <v>792</v>
      </c>
      <c r="G807" s="3">
        <f t="shared" si="17"/>
        <v>8.548872180451127E-3</v>
      </c>
      <c r="H807" s="4">
        <f>IFERROR(Table1[[#This Row],[TOTAL_GAMES_STREAMED]] / Table1[[#This Row],[TOTAL_TIME_STREAMED]], "")</f>
        <v>1.0242854782752353E-2</v>
      </c>
      <c r="I807" s="4">
        <f>IFERROR(Table1[[#This Row],[TOTAL_FOLLOWERS]] / Table1[[#This Row],[TotalTimeStreamed_Days]], "")</f>
        <v>527.34181397654049</v>
      </c>
      <c r="J807" s="1">
        <v>3.8</v>
      </c>
      <c r="K807" s="2">
        <v>930</v>
      </c>
      <c r="L807" s="8" t="str">
        <f>IF(Table1[[#This Row],[ACTIVE_DAYS_PER_WEEK]]&gt;=5, "High", "Low")</f>
        <v>Low</v>
      </c>
      <c r="M807" s="2">
        <v>1137</v>
      </c>
      <c r="N807" s="1">
        <v>1.1000000000000001</v>
      </c>
      <c r="O807" s="1">
        <v>6053</v>
      </c>
      <c r="P807" s="2">
        <f>Table1[[#This Row],[TOTAL_TIME_STREAMED]]/24</f>
        <v>252.20833333333334</v>
      </c>
      <c r="Q807" s="2">
        <v>133000</v>
      </c>
      <c r="R807" s="2">
        <v>1630000</v>
      </c>
      <c r="S807" s="2">
        <v>62</v>
      </c>
      <c r="T807" s="1">
        <v>4.4000000000000004</v>
      </c>
      <c r="U807" s="8" t="s">
        <v>37</v>
      </c>
      <c r="V807" s="8" t="s">
        <v>37</v>
      </c>
    </row>
    <row r="808" spans="1:22" x14ac:dyDescent="0.3">
      <c r="A808" s="1">
        <v>808</v>
      </c>
      <c r="B808" s="8" t="s">
        <v>1043</v>
      </c>
      <c r="C808" s="8" t="s">
        <v>52</v>
      </c>
      <c r="D808" s="8" t="s">
        <v>19</v>
      </c>
      <c r="E808" s="8" t="s">
        <v>102</v>
      </c>
      <c r="F808" s="8" t="s">
        <v>1044</v>
      </c>
      <c r="G808" s="3">
        <f t="shared" si="17"/>
        <v>8.9539007092198586E-2</v>
      </c>
      <c r="H808" s="4">
        <f>IFERROR(Table1[[#This Row],[TOTAL_GAMES_STREAMED]] / Table1[[#This Row],[TOTAL_TIME_STREAMED]], "")</f>
        <v>1.3226784238082117E-2</v>
      </c>
      <c r="I808" s="4">
        <f>IFERROR(Table1[[#This Row],[TOTAL_FOLLOWERS]] / Table1[[#This Row],[TotalTimeStreamed_Days]], "")</f>
        <v>310.82942959492971</v>
      </c>
      <c r="J808" s="1">
        <v>6.9</v>
      </c>
      <c r="K808" s="2">
        <v>880</v>
      </c>
      <c r="L808" s="8" t="str">
        <f>IF(Table1[[#This Row],[ACTIVE_DAYS_PER_WEEK]]&gt;=5, "High", "Low")</f>
        <v>Low</v>
      </c>
      <c r="M808" s="2">
        <v>12625</v>
      </c>
      <c r="N808" s="1">
        <v>1.4</v>
      </c>
      <c r="O808" s="1">
        <v>10887</v>
      </c>
      <c r="P808" s="2">
        <f>Table1[[#This Row],[TOTAL_TIME_STREAMED]]/24</f>
        <v>453.625</v>
      </c>
      <c r="Q808" s="2">
        <v>141000</v>
      </c>
      <c r="R808" s="2">
        <v>20100000</v>
      </c>
      <c r="S808" s="2">
        <v>144</v>
      </c>
      <c r="T808" s="1">
        <v>4.8</v>
      </c>
      <c r="U808" s="8" t="s">
        <v>22</v>
      </c>
      <c r="V808" s="8" t="s">
        <v>27</v>
      </c>
    </row>
    <row r="809" spans="1:22" x14ac:dyDescent="0.3">
      <c r="A809" s="1">
        <v>809</v>
      </c>
      <c r="B809" s="8" t="s">
        <v>1045</v>
      </c>
      <c r="C809" s="8" t="s">
        <v>36</v>
      </c>
      <c r="D809" s="8" t="s">
        <v>19</v>
      </c>
      <c r="E809" s="8" t="s">
        <v>30</v>
      </c>
      <c r="F809" s="8" t="s">
        <v>20</v>
      </c>
      <c r="G809" s="3">
        <f t="shared" si="17"/>
        <v>1.9596085409252669E-2</v>
      </c>
      <c r="H809" s="4">
        <f>IFERROR(Table1[[#This Row],[TOTAL_GAMES_STREAMED]] / Table1[[#This Row],[TOTAL_TIME_STREAMED]], "")</f>
        <v>2.5220550077841204E-2</v>
      </c>
      <c r="I809" s="4">
        <f>IFERROR(Table1[[#This Row],[TOTAL_FOLLOWERS]] / Table1[[#This Row],[TotalTimeStreamed_Days]], "")</f>
        <v>1399.8962117280748</v>
      </c>
      <c r="J809" s="1">
        <v>4.5</v>
      </c>
      <c r="K809" s="2">
        <v>2450</v>
      </c>
      <c r="L809" s="8" t="str">
        <f>IF(Table1[[#This Row],[ACTIVE_DAYS_PER_WEEK]]&gt;=5, "High", "Low")</f>
        <v>High</v>
      </c>
      <c r="M809" s="2">
        <v>11013</v>
      </c>
      <c r="N809" s="1">
        <v>1.9</v>
      </c>
      <c r="O809" s="1">
        <v>9635</v>
      </c>
      <c r="P809" s="2">
        <f>Table1[[#This Row],[TOTAL_TIME_STREAMED]]/24</f>
        <v>401.45833333333331</v>
      </c>
      <c r="Q809" s="2">
        <v>562000</v>
      </c>
      <c r="R809" s="2">
        <v>25000000</v>
      </c>
      <c r="S809" s="2">
        <v>243</v>
      </c>
      <c r="T809" s="1">
        <v>5.5</v>
      </c>
      <c r="U809" s="8" t="s">
        <v>27</v>
      </c>
      <c r="V809" s="8" t="s">
        <v>37</v>
      </c>
    </row>
    <row r="810" spans="1:22" x14ac:dyDescent="0.3">
      <c r="A810" s="1">
        <v>810</v>
      </c>
      <c r="B810" s="8" t="s">
        <v>1046</v>
      </c>
      <c r="C810" s="8" t="s">
        <v>57</v>
      </c>
      <c r="D810" s="8" t="s">
        <v>19</v>
      </c>
      <c r="E810" s="8" t="s">
        <v>55</v>
      </c>
      <c r="F810" s="8" t="s">
        <v>66</v>
      </c>
      <c r="G810" s="3">
        <f t="shared" si="17"/>
        <v>1.6181229773462784E-3</v>
      </c>
      <c r="H810" s="4">
        <f>IFERROR(Table1[[#This Row],[TOTAL_GAMES_STREAMED]] / Table1[[#This Row],[TOTAL_TIME_STREAMED]], "")</f>
        <v>9.1831802803286604E-3</v>
      </c>
      <c r="I810" s="4">
        <f>IFERROR(Table1[[#This Row],[TOTAL_FOLLOWERS]] / Table1[[#This Row],[TotalTimeStreamed_Days]], "")</f>
        <v>358.43402609956502</v>
      </c>
      <c r="J810" s="1">
        <v>6.5</v>
      </c>
      <c r="K810" s="2">
        <v>860</v>
      </c>
      <c r="L810" s="8" t="str">
        <f>IF(Table1[[#This Row],[ACTIVE_DAYS_PER_WEEK]]&gt;=5, "High", "Low")</f>
        <v>Low</v>
      </c>
      <c r="M810" s="2">
        <v>50</v>
      </c>
      <c r="N810" s="1">
        <v>1</v>
      </c>
      <c r="O810" s="1">
        <v>2069</v>
      </c>
      <c r="P810" s="2">
        <f>Table1[[#This Row],[TOTAL_TIME_STREAMED]]/24</f>
        <v>86.208333333333329</v>
      </c>
      <c r="Q810" s="2">
        <v>30900</v>
      </c>
      <c r="R810" s="2">
        <v>1800</v>
      </c>
      <c r="S810" s="2">
        <v>19</v>
      </c>
      <c r="T810" s="1">
        <v>1.9</v>
      </c>
      <c r="U810" s="8" t="s">
        <v>23</v>
      </c>
      <c r="V810" s="8" t="s">
        <v>27</v>
      </c>
    </row>
    <row r="811" spans="1:22" x14ac:dyDescent="0.3">
      <c r="A811" s="1">
        <v>811</v>
      </c>
      <c r="B811" s="8" t="s">
        <v>1047</v>
      </c>
      <c r="C811" s="8" t="s">
        <v>18</v>
      </c>
      <c r="D811" s="8" t="s">
        <v>19</v>
      </c>
      <c r="E811" s="8" t="s">
        <v>66</v>
      </c>
      <c r="G811" s="3">
        <f t="shared" si="17"/>
        <v>0</v>
      </c>
      <c r="H811" s="4">
        <f>IFERROR(Table1[[#This Row],[TOTAL_GAMES_STREAMED]] / Table1[[#This Row],[TOTAL_TIME_STREAMED]], "")</f>
        <v>1.4285714285714285E-2</v>
      </c>
      <c r="I811" s="4">
        <f>IFERROR(Table1[[#This Row],[TOTAL_FOLLOWERS]] / Table1[[#This Row],[TotalTimeStreamed_Days]], "")</f>
        <v>77.485714285714295</v>
      </c>
      <c r="J811" s="1">
        <v>2.2999999999999998</v>
      </c>
      <c r="K811" s="2">
        <v>1130</v>
      </c>
      <c r="L811" s="8" t="str">
        <f>IF(Table1[[#This Row],[ACTIVE_DAYS_PER_WEEK]]&gt;=5, "High", "Low")</f>
        <v>Low</v>
      </c>
      <c r="M811" s="2">
        <v>0</v>
      </c>
      <c r="N811" s="1">
        <v>1</v>
      </c>
      <c r="O811" s="1">
        <v>70</v>
      </c>
      <c r="P811" s="2">
        <f>Table1[[#This Row],[TOTAL_TIME_STREAMED]]/24</f>
        <v>2.9166666666666665</v>
      </c>
      <c r="Q811" s="2">
        <v>226</v>
      </c>
      <c r="R811" s="2">
        <v>0</v>
      </c>
      <c r="S811" s="2">
        <v>1</v>
      </c>
      <c r="T811" s="1">
        <v>0.5</v>
      </c>
      <c r="U811" s="8" t="s">
        <v>34</v>
      </c>
      <c r="V811" s="8" t="s">
        <v>27</v>
      </c>
    </row>
    <row r="812" spans="1:22" x14ac:dyDescent="0.3">
      <c r="A812" s="1">
        <v>812</v>
      </c>
      <c r="B812" s="8" t="s">
        <v>1048</v>
      </c>
      <c r="C812" s="8" t="s">
        <v>68</v>
      </c>
      <c r="D812" s="8" t="s">
        <v>19</v>
      </c>
      <c r="E812" s="8" t="s">
        <v>58</v>
      </c>
      <c r="F812" s="8" t="s">
        <v>20</v>
      </c>
      <c r="G812" s="3">
        <f t="shared" si="17"/>
        <v>3.7971887550200804E-2</v>
      </c>
      <c r="H812" s="4">
        <f>IFERROR(Table1[[#This Row],[TOTAL_GAMES_STREAMED]] / Table1[[#This Row],[TOTAL_TIME_STREAMED]], "")</f>
        <v>0.12713936430317849</v>
      </c>
      <c r="I812" s="4">
        <f>IFERROR(Table1[[#This Row],[TOTAL_FOLLOWERS]] / Table1[[#This Row],[TotalTimeStreamed_Days]], "")</f>
        <v>7305.6234718826399</v>
      </c>
      <c r="J812" s="1">
        <v>6.8</v>
      </c>
      <c r="K812" s="2">
        <v>1750</v>
      </c>
      <c r="L812" s="8" t="str">
        <f>IF(Table1[[#This Row],[ACTIVE_DAYS_PER_WEEK]]&gt;=5, "High", "Low")</f>
        <v>Low</v>
      </c>
      <c r="M812" s="2">
        <v>9455</v>
      </c>
      <c r="N812" s="1">
        <v>1.3</v>
      </c>
      <c r="O812" s="1">
        <v>818</v>
      </c>
      <c r="P812" s="2">
        <f>Table1[[#This Row],[TOTAL_TIME_STREAMED]]/24</f>
        <v>34.083333333333336</v>
      </c>
      <c r="Q812" s="2">
        <v>249000</v>
      </c>
      <c r="R812" s="2">
        <v>13400000</v>
      </c>
      <c r="S812" s="2">
        <v>104</v>
      </c>
      <c r="T812" s="1">
        <v>3.4</v>
      </c>
      <c r="U812" s="8" t="s">
        <v>23</v>
      </c>
      <c r="V812" s="8" t="s">
        <v>28</v>
      </c>
    </row>
    <row r="813" spans="1:22" x14ac:dyDescent="0.3">
      <c r="A813" s="1">
        <v>813</v>
      </c>
      <c r="B813" s="8" t="s">
        <v>1049</v>
      </c>
      <c r="C813" s="8" t="s">
        <v>18</v>
      </c>
      <c r="D813" s="8" t="s">
        <v>19</v>
      </c>
      <c r="E813" s="8" t="s">
        <v>78</v>
      </c>
      <c r="F813" s="8" t="s">
        <v>20</v>
      </c>
      <c r="G813" s="3">
        <f t="shared" si="17"/>
        <v>1.2796208530805687E-2</v>
      </c>
      <c r="H813" s="4">
        <f>IFERROR(Table1[[#This Row],[TOTAL_GAMES_STREAMED]] / Table1[[#This Row],[TOTAL_TIME_STREAMED]], "")</f>
        <v>2.4324324324324326E-2</v>
      </c>
      <c r="I813" s="4">
        <f>IFERROR(Table1[[#This Row],[TOTAL_FOLLOWERS]] / Table1[[#This Row],[TotalTimeStreamed_Days]], "")</f>
        <v>1368.6486486486488</v>
      </c>
      <c r="J813" s="1">
        <v>1.5</v>
      </c>
      <c r="K813" s="2">
        <v>7020</v>
      </c>
      <c r="L813" s="8" t="str">
        <f>IF(Table1[[#This Row],[ACTIVE_DAYS_PER_WEEK]]&gt;=5, "High", "Low")</f>
        <v>Low</v>
      </c>
      <c r="M813" s="2">
        <v>270</v>
      </c>
      <c r="N813" s="1">
        <v>1</v>
      </c>
      <c r="O813" s="1">
        <v>370</v>
      </c>
      <c r="P813" s="2">
        <f>Table1[[#This Row],[TOTAL_TIME_STREAMED]]/24</f>
        <v>15.416666666666666</v>
      </c>
      <c r="Q813" s="2">
        <v>21100</v>
      </c>
      <c r="R813" s="2">
        <v>847</v>
      </c>
      <c r="S813" s="2">
        <v>9</v>
      </c>
      <c r="T813" s="1">
        <v>0.1</v>
      </c>
      <c r="U813" s="8" t="s">
        <v>28</v>
      </c>
      <c r="V813" s="8" t="s">
        <v>27</v>
      </c>
    </row>
    <row r="814" spans="1:22" x14ac:dyDescent="0.3">
      <c r="A814" s="1">
        <v>814</v>
      </c>
      <c r="B814" s="8" t="s">
        <v>1050</v>
      </c>
      <c r="C814" s="8" t="s">
        <v>18</v>
      </c>
      <c r="D814" s="8" t="s">
        <v>19</v>
      </c>
      <c r="E814" s="8" t="s">
        <v>632</v>
      </c>
      <c r="F814" s="8" t="s">
        <v>631</v>
      </c>
      <c r="G814" s="3">
        <f t="shared" si="17"/>
        <v>3.7549019607843138E-3</v>
      </c>
      <c r="H814" s="4">
        <f>IFERROR(Table1[[#This Row],[TOTAL_GAMES_STREAMED]] / Table1[[#This Row],[TOTAL_TIME_STREAMED]], "")</f>
        <v>9.8937636850214908E-3</v>
      </c>
      <c r="I814" s="4">
        <f>IFERROR(Table1[[#This Row],[TOTAL_FOLLOWERS]] / Table1[[#This Row],[TotalTimeStreamed_Days]], "")</f>
        <v>397.04809017922315</v>
      </c>
      <c r="J814" s="1">
        <v>7.3</v>
      </c>
      <c r="K814" s="2">
        <v>980</v>
      </c>
      <c r="L814" s="8" t="str">
        <f>IF(Table1[[#This Row],[ACTIVE_DAYS_PER_WEEK]]&gt;=5, "High", "Low")</f>
        <v>Low</v>
      </c>
      <c r="M814" s="2">
        <v>766</v>
      </c>
      <c r="N814" s="1">
        <v>1.2</v>
      </c>
      <c r="O814" s="1">
        <v>12331</v>
      </c>
      <c r="P814" s="2">
        <f>Table1[[#This Row],[TOTAL_TIME_STREAMED]]/24</f>
        <v>513.79166666666663</v>
      </c>
      <c r="Q814" s="2">
        <v>204000</v>
      </c>
      <c r="R814" s="2">
        <v>14800000</v>
      </c>
      <c r="S814" s="2">
        <v>122</v>
      </c>
      <c r="T814" s="1">
        <v>4.3</v>
      </c>
      <c r="U814" s="8" t="s">
        <v>23</v>
      </c>
      <c r="V814" s="8" t="s">
        <v>34</v>
      </c>
    </row>
    <row r="815" spans="1:22" x14ac:dyDescent="0.3">
      <c r="A815" s="1">
        <v>815</v>
      </c>
      <c r="B815" s="8" t="s">
        <v>1051</v>
      </c>
      <c r="C815" s="8" t="s">
        <v>73</v>
      </c>
      <c r="D815" s="8" t="s">
        <v>19</v>
      </c>
      <c r="E815" s="8" t="s">
        <v>149</v>
      </c>
      <c r="F815" s="8" t="s">
        <v>138</v>
      </c>
      <c r="G815" s="3">
        <f t="shared" si="17"/>
        <v>2.3587786259541985E-2</v>
      </c>
      <c r="H815" s="4">
        <f>IFERROR(Table1[[#This Row],[TOTAL_GAMES_STREAMED]] / Table1[[#This Row],[TOTAL_TIME_STREAMED]], "")</f>
        <v>1.9650225977598744E-3</v>
      </c>
      <c r="I815" s="4">
        <f>IFERROR(Table1[[#This Row],[TOTAL_FOLLOWERS]] / Table1[[#This Row],[TotalTimeStreamed_Days]], "")</f>
        <v>617.80310473570444</v>
      </c>
      <c r="J815" s="1">
        <v>4.3</v>
      </c>
      <c r="K815" s="2">
        <v>1120</v>
      </c>
      <c r="L815" s="8" t="str">
        <f>IF(Table1[[#This Row],[ACTIVE_DAYS_PER_WEEK]]&gt;=5, "High", "Low")</f>
        <v>High</v>
      </c>
      <c r="M815" s="2">
        <v>3090</v>
      </c>
      <c r="N815" s="1">
        <v>1</v>
      </c>
      <c r="O815" s="1">
        <v>5089</v>
      </c>
      <c r="P815" s="2">
        <f>Table1[[#This Row],[TOTAL_TIME_STREAMED]]/24</f>
        <v>212.04166666666666</v>
      </c>
      <c r="Q815" s="2">
        <v>131000</v>
      </c>
      <c r="R815" s="2">
        <v>361000</v>
      </c>
      <c r="S815" s="2">
        <v>10</v>
      </c>
      <c r="T815" s="1">
        <v>5.7</v>
      </c>
      <c r="U815" s="8" t="s">
        <v>22</v>
      </c>
      <c r="V815" s="8" t="s">
        <v>23</v>
      </c>
    </row>
    <row r="816" spans="1:22" x14ac:dyDescent="0.3">
      <c r="A816" s="1">
        <v>816</v>
      </c>
      <c r="B816" s="8" t="s">
        <v>1052</v>
      </c>
      <c r="C816" s="8" t="s">
        <v>18</v>
      </c>
      <c r="D816" s="8" t="s">
        <v>19</v>
      </c>
      <c r="E816" s="8" t="s">
        <v>20</v>
      </c>
      <c r="F816" s="8" t="s">
        <v>21</v>
      </c>
      <c r="G816" s="3">
        <f t="shared" si="17"/>
        <v>3.4738461538461538E-3</v>
      </c>
      <c r="H816" s="4">
        <f>IFERROR(Table1[[#This Row],[TOTAL_GAMES_STREAMED]] / Table1[[#This Row],[TOTAL_TIME_STREAMED]], "")</f>
        <v>6.5913370998116755E-2</v>
      </c>
      <c r="I816" s="4">
        <f>IFERROR(Table1[[#This Row],[TOTAL_FOLLOWERS]] / Table1[[#This Row],[TotalTimeStreamed_Days]], "")</f>
        <v>4896.4218455743876</v>
      </c>
      <c r="J816" s="1">
        <v>3.4</v>
      </c>
      <c r="K816" s="2">
        <v>8320</v>
      </c>
      <c r="L816" s="8" t="str">
        <f>IF(Table1[[#This Row],[ACTIVE_DAYS_PER_WEEK]]&gt;=5, "High", "Low")</f>
        <v>Low</v>
      </c>
      <c r="M816" s="2">
        <v>1129</v>
      </c>
      <c r="N816" s="1">
        <v>1.5</v>
      </c>
      <c r="O816" s="1">
        <v>1593</v>
      </c>
      <c r="P816" s="2">
        <f>Table1[[#This Row],[TOTAL_TIME_STREAMED]]/24</f>
        <v>66.375</v>
      </c>
      <c r="Q816" s="2">
        <v>325000</v>
      </c>
      <c r="R816" s="2">
        <v>441000</v>
      </c>
      <c r="S816" s="2">
        <v>105</v>
      </c>
      <c r="T816" s="1">
        <v>2.8</v>
      </c>
      <c r="U816" s="8" t="s">
        <v>23</v>
      </c>
      <c r="V816" s="8" t="s">
        <v>27</v>
      </c>
    </row>
    <row r="817" spans="1:22" x14ac:dyDescent="0.3">
      <c r="A817" s="1">
        <v>817</v>
      </c>
      <c r="B817" s="8" t="s">
        <v>1053</v>
      </c>
      <c r="C817" s="8" t="s">
        <v>36</v>
      </c>
      <c r="D817" s="8" t="s">
        <v>19</v>
      </c>
      <c r="E817" s="8" t="s">
        <v>43</v>
      </c>
      <c r="F817" s="8" t="s">
        <v>1257</v>
      </c>
      <c r="G817" s="3">
        <f t="shared" si="17"/>
        <v>1.1372031662269129E-3</v>
      </c>
      <c r="H817" s="4">
        <f>IFERROR(Table1[[#This Row],[TOTAL_GAMES_STREAMED]] / Table1[[#This Row],[TOTAL_TIME_STREAMED]], "")</f>
        <v>3.6573357715571808E-3</v>
      </c>
      <c r="I817" s="4">
        <f>IFERROR(Table1[[#This Row],[TOTAL_FOLLOWERS]] / Table1[[#This Row],[TotalTimeStreamed_Days]], "")</f>
        <v>1279.5048530032354</v>
      </c>
      <c r="J817" s="1">
        <v>5.8</v>
      </c>
      <c r="K817" s="2">
        <v>2920</v>
      </c>
      <c r="L817" s="8" t="str">
        <f>IF(Table1[[#This Row],[ACTIVE_DAYS_PER_WEEK]]&gt;=5, "High", "Low")</f>
        <v>High</v>
      </c>
      <c r="M817" s="2">
        <v>431</v>
      </c>
      <c r="N817" s="1">
        <v>1.1000000000000001</v>
      </c>
      <c r="O817" s="1">
        <v>7109</v>
      </c>
      <c r="P817" s="2">
        <f>Table1[[#This Row],[TOTAL_TIME_STREAMED]]/24</f>
        <v>296.20833333333331</v>
      </c>
      <c r="Q817" s="2">
        <v>379000</v>
      </c>
      <c r="R817" s="2">
        <v>5590000</v>
      </c>
      <c r="S817" s="2">
        <v>26</v>
      </c>
      <c r="T817" s="1">
        <v>5.5</v>
      </c>
      <c r="U817" s="8" t="s">
        <v>37</v>
      </c>
      <c r="V817" s="8" t="s">
        <v>23</v>
      </c>
    </row>
    <row r="818" spans="1:22" x14ac:dyDescent="0.3">
      <c r="A818" s="1">
        <v>818</v>
      </c>
      <c r="B818" s="8" t="s">
        <v>1054</v>
      </c>
      <c r="C818" s="8" t="s">
        <v>18</v>
      </c>
      <c r="D818" s="8" t="s">
        <v>19</v>
      </c>
      <c r="E818" s="8" t="s">
        <v>537</v>
      </c>
      <c r="F818" s="8" t="s">
        <v>39</v>
      </c>
      <c r="G818" s="3">
        <f t="shared" si="17"/>
        <v>1.5462783171521036E-2</v>
      </c>
      <c r="H818" s="4">
        <f>IFERROR(Table1[[#This Row],[TOTAL_GAMES_STREAMED]] / Table1[[#This Row],[TOTAL_TIME_STREAMED]], "")</f>
        <v>1.8410852713178296E-2</v>
      </c>
      <c r="I818" s="4">
        <f>IFERROR(Table1[[#This Row],[TOTAL_FOLLOWERS]] / Table1[[#This Row],[TotalTimeStreamed_Days]], "")</f>
        <v>1026.5780730897011</v>
      </c>
      <c r="J818" s="1">
        <v>4.4000000000000004</v>
      </c>
      <c r="K818" s="2">
        <v>1740</v>
      </c>
      <c r="L818" s="8" t="str">
        <f>IF(Table1[[#This Row],[ACTIVE_DAYS_PER_WEEK]]&gt;=5, "High", "Low")</f>
        <v>Low</v>
      </c>
      <c r="M818" s="2">
        <v>4778</v>
      </c>
      <c r="N818" s="1">
        <v>1.6</v>
      </c>
      <c r="O818" s="1">
        <v>7224</v>
      </c>
      <c r="P818" s="2">
        <f>Table1[[#This Row],[TOTAL_TIME_STREAMED]]/24</f>
        <v>301</v>
      </c>
      <c r="Q818" s="2">
        <v>309000</v>
      </c>
      <c r="R818" s="2">
        <v>8590000</v>
      </c>
      <c r="S818" s="2">
        <v>133</v>
      </c>
      <c r="T818" s="1">
        <v>4.2</v>
      </c>
      <c r="U818" s="8" t="s">
        <v>37</v>
      </c>
      <c r="V818" s="8" t="s">
        <v>27</v>
      </c>
    </row>
    <row r="819" spans="1:22" x14ac:dyDescent="0.3">
      <c r="A819" s="1">
        <v>819</v>
      </c>
      <c r="B819" s="8" t="s">
        <v>1055</v>
      </c>
      <c r="C819" s="8" t="s">
        <v>18</v>
      </c>
      <c r="D819" s="8" t="s">
        <v>19</v>
      </c>
      <c r="E819" s="8" t="s">
        <v>1056</v>
      </c>
      <c r="F819" s="8" t="s">
        <v>217</v>
      </c>
      <c r="G819" s="3">
        <f t="shared" si="17"/>
        <v>3.7120418848167538E-2</v>
      </c>
      <c r="H819" s="4">
        <f>IFERROR(Table1[[#This Row],[TOTAL_GAMES_STREAMED]] / Table1[[#This Row],[TOTAL_TIME_STREAMED]], "")</f>
        <v>0.1961206896551724</v>
      </c>
      <c r="I819" s="4">
        <f>IFERROR(Table1[[#This Row],[TOTAL_FOLLOWERS]] / Table1[[#This Row],[TotalTimeStreamed_Days]], "")</f>
        <v>4939.6551724137935</v>
      </c>
      <c r="J819" s="1">
        <v>5.0999999999999996</v>
      </c>
      <c r="K819" s="2">
        <v>1160</v>
      </c>
      <c r="L819" s="8" t="str">
        <f>IF(Table1[[#This Row],[ACTIVE_DAYS_PER_WEEK]]&gt;=5, "High", "Low")</f>
        <v>High</v>
      </c>
      <c r="M819" s="2">
        <v>7090</v>
      </c>
      <c r="N819" s="1">
        <v>1.3</v>
      </c>
      <c r="O819" s="1">
        <v>928</v>
      </c>
      <c r="P819" s="2">
        <f>Table1[[#This Row],[TOTAL_TIME_STREAMED]]/24</f>
        <v>38.666666666666664</v>
      </c>
      <c r="Q819" s="2">
        <v>191000</v>
      </c>
      <c r="R819" s="2">
        <v>1170000</v>
      </c>
      <c r="S819" s="2">
        <v>182</v>
      </c>
      <c r="T819" s="1">
        <v>5.4</v>
      </c>
      <c r="U819" s="8" t="s">
        <v>37</v>
      </c>
      <c r="V819" s="8" t="s">
        <v>27</v>
      </c>
    </row>
    <row r="820" spans="1:22" x14ac:dyDescent="0.3">
      <c r="A820" s="1">
        <v>820</v>
      </c>
      <c r="B820" s="8" t="s">
        <v>1057</v>
      </c>
      <c r="C820" s="8" t="s">
        <v>57</v>
      </c>
      <c r="D820" s="8" t="s">
        <v>19</v>
      </c>
      <c r="E820" s="8" t="s">
        <v>89</v>
      </c>
      <c r="F820" s="8" t="s">
        <v>43</v>
      </c>
      <c r="G820" s="3">
        <f t="shared" si="17"/>
        <v>2.0242424242424242E-2</v>
      </c>
      <c r="H820" s="4">
        <f>IFERROR(Table1[[#This Row],[TOTAL_GAMES_STREAMED]] / Table1[[#This Row],[TOTAL_TIME_STREAMED]], "")</f>
        <v>3.7339971550497869E-2</v>
      </c>
      <c r="I820" s="4">
        <f>IFERROR(Table1[[#This Row],[TOTAL_FOLLOWERS]] / Table1[[#This Row],[TotalTimeStreamed_Days]], "")</f>
        <v>1408.2503556187767</v>
      </c>
      <c r="J820" s="1">
        <v>4.0999999999999996</v>
      </c>
      <c r="K820" s="2">
        <v>2260</v>
      </c>
      <c r="L820" s="8" t="str">
        <f>IF(Table1[[#This Row],[ACTIVE_DAYS_PER_WEEK]]&gt;=5, "High", "Low")</f>
        <v>High</v>
      </c>
      <c r="M820" s="2">
        <v>3340</v>
      </c>
      <c r="N820" s="1">
        <v>1.4</v>
      </c>
      <c r="O820" s="1">
        <v>2812</v>
      </c>
      <c r="P820" s="2">
        <f>Table1[[#This Row],[TOTAL_TIME_STREAMED]]/24</f>
        <v>117.16666666666667</v>
      </c>
      <c r="Q820" s="2">
        <v>165000</v>
      </c>
      <c r="R820" s="2">
        <v>244000</v>
      </c>
      <c r="S820" s="2">
        <v>105</v>
      </c>
      <c r="T820" s="1">
        <v>5.0999999999999996</v>
      </c>
      <c r="U820" s="8" t="s">
        <v>22</v>
      </c>
      <c r="V820" s="8" t="s">
        <v>28</v>
      </c>
    </row>
    <row r="821" spans="1:22" x14ac:dyDescent="0.3">
      <c r="A821" s="1">
        <v>821</v>
      </c>
      <c r="B821" s="8" t="s">
        <v>1058</v>
      </c>
      <c r="C821" s="8" t="s">
        <v>18</v>
      </c>
      <c r="D821" s="8" t="s">
        <v>19</v>
      </c>
      <c r="E821" s="8" t="s">
        <v>30</v>
      </c>
      <c r="F821" s="8" t="s">
        <v>1059</v>
      </c>
      <c r="G821" s="3">
        <f t="shared" si="17"/>
        <v>2.7772802653399667E-2</v>
      </c>
      <c r="H821" s="4">
        <f>IFERROR(Table1[[#This Row],[TOTAL_GAMES_STREAMED]] / Table1[[#This Row],[TOTAL_TIME_STREAMED]], "")</f>
        <v>5.7731491962870725E-3</v>
      </c>
      <c r="I821" s="4">
        <f>IFERROR(Table1[[#This Row],[TOTAL_FOLLOWERS]] / Table1[[#This Row],[TotalTimeStreamed_Days]], "")</f>
        <v>1638.2159836993435</v>
      </c>
      <c r="J821" s="1">
        <v>5.3</v>
      </c>
      <c r="K821" s="2">
        <v>4110</v>
      </c>
      <c r="L821" s="8" t="str">
        <f>IF(Table1[[#This Row],[ACTIVE_DAYS_PER_WEEK]]&gt;=5, "High", "Low")</f>
        <v>Low</v>
      </c>
      <c r="M821" s="2">
        <v>16747</v>
      </c>
      <c r="N821" s="1">
        <v>1.1000000000000001</v>
      </c>
      <c r="O821" s="1">
        <v>8834</v>
      </c>
      <c r="P821" s="2">
        <f>Table1[[#This Row],[TOTAL_TIME_STREAMED]]/24</f>
        <v>368.08333333333331</v>
      </c>
      <c r="Q821" s="2">
        <v>603000</v>
      </c>
      <c r="R821" s="2">
        <v>24400000</v>
      </c>
      <c r="S821" s="2">
        <v>51</v>
      </c>
      <c r="T821" s="1">
        <v>4.2</v>
      </c>
      <c r="U821" s="8" t="s">
        <v>37</v>
      </c>
      <c r="V821" s="8" t="s">
        <v>22</v>
      </c>
    </row>
    <row r="822" spans="1:22" x14ac:dyDescent="0.3">
      <c r="A822" s="1">
        <v>822</v>
      </c>
      <c r="B822" s="8" t="s">
        <v>1060</v>
      </c>
      <c r="C822" s="8" t="s">
        <v>18</v>
      </c>
      <c r="D822" s="8" t="s">
        <v>19</v>
      </c>
      <c r="E822" s="8" t="s">
        <v>459</v>
      </c>
      <c r="F822" s="8" t="s">
        <v>60</v>
      </c>
      <c r="G822" s="3">
        <f t="shared" si="17"/>
        <v>1.6670487106017193E-2</v>
      </c>
      <c r="H822" s="4">
        <f>IFERROR(Table1[[#This Row],[TOTAL_GAMES_STREAMED]] / Table1[[#This Row],[TOTAL_TIME_STREAMED]], "")</f>
        <v>2.1864750898016555E-3</v>
      </c>
      <c r="I822" s="4">
        <f>IFERROR(Table1[[#This Row],[TOTAL_FOLLOWERS]] / Table1[[#This Row],[TotalTimeStreamed_Days]], "")</f>
        <v>654.0684054349523</v>
      </c>
      <c r="J822" s="1">
        <v>7.3</v>
      </c>
      <c r="K822" s="2">
        <v>1790</v>
      </c>
      <c r="L822" s="8" t="str">
        <f>IF(Table1[[#This Row],[ACTIVE_DAYS_PER_WEEK]]&gt;=5, "High", "Low")</f>
        <v>Low</v>
      </c>
      <c r="M822" s="2">
        <v>5818</v>
      </c>
      <c r="N822" s="1">
        <v>1.1000000000000001</v>
      </c>
      <c r="O822" s="1">
        <v>12806</v>
      </c>
      <c r="P822" s="2">
        <f>Table1[[#This Row],[TOTAL_TIME_STREAMED]]/24</f>
        <v>533.58333333333337</v>
      </c>
      <c r="Q822" s="2">
        <v>349000</v>
      </c>
      <c r="R822" s="2">
        <v>10800000</v>
      </c>
      <c r="S822" s="2">
        <v>28</v>
      </c>
      <c r="T822" s="1">
        <v>4.5</v>
      </c>
      <c r="U822" s="8" t="s">
        <v>27</v>
      </c>
      <c r="V822" s="8" t="s">
        <v>34</v>
      </c>
    </row>
    <row r="823" spans="1:22" x14ac:dyDescent="0.3">
      <c r="A823" s="1">
        <v>823</v>
      </c>
      <c r="B823" s="8" t="s">
        <v>1061</v>
      </c>
      <c r="C823" s="8" t="s">
        <v>18</v>
      </c>
      <c r="D823" s="8" t="s">
        <v>19</v>
      </c>
      <c r="E823" s="8" t="s">
        <v>102</v>
      </c>
      <c r="F823" s="8" t="s">
        <v>42</v>
      </c>
      <c r="G823" s="3">
        <f t="shared" si="17"/>
        <v>3.0618090452261305E-2</v>
      </c>
      <c r="H823" s="4">
        <f>IFERROR(Table1[[#This Row],[TOTAL_GAMES_STREAMED]] / Table1[[#This Row],[TOTAL_TIME_STREAMED]], "")</f>
        <v>1.2802100857576628E-2</v>
      </c>
      <c r="I823" s="4">
        <f>IFERROR(Table1[[#This Row],[TOTAL_FOLLOWERS]] / Table1[[#This Row],[TotalTimeStreamed_Days]], "")</f>
        <v>391.9412416396537</v>
      </c>
      <c r="J823" s="1">
        <v>9.6999999999999993</v>
      </c>
      <c r="K823" s="2">
        <v>1630</v>
      </c>
      <c r="L823" s="8" t="str">
        <f>IF(Table1[[#This Row],[ACTIVE_DAYS_PER_WEEK]]&gt;=5, "High", "Low")</f>
        <v>High</v>
      </c>
      <c r="M823" s="2">
        <v>12186</v>
      </c>
      <c r="N823" s="1">
        <v>1.7</v>
      </c>
      <c r="O823" s="1">
        <v>24371</v>
      </c>
      <c r="P823" s="2">
        <f>Table1[[#This Row],[TOTAL_TIME_STREAMED]]/24</f>
        <v>1015.4583333333334</v>
      </c>
      <c r="Q823" s="2">
        <v>398000</v>
      </c>
      <c r="R823" s="2">
        <v>28900000</v>
      </c>
      <c r="S823" s="2">
        <v>312</v>
      </c>
      <c r="T823" s="1">
        <v>6.4</v>
      </c>
      <c r="U823" s="8" t="s">
        <v>27</v>
      </c>
      <c r="V823" s="8" t="s">
        <v>28</v>
      </c>
    </row>
    <row r="824" spans="1:22" x14ac:dyDescent="0.3">
      <c r="A824" s="1">
        <v>824</v>
      </c>
      <c r="B824" s="8" t="s">
        <v>1062</v>
      </c>
      <c r="C824" s="8" t="s">
        <v>73</v>
      </c>
      <c r="D824" s="8" t="s">
        <v>19</v>
      </c>
      <c r="E824" s="8" t="s">
        <v>78</v>
      </c>
      <c r="G824" s="3">
        <f t="shared" si="17"/>
        <v>0</v>
      </c>
      <c r="H824" s="4">
        <f>IFERROR(Table1[[#This Row],[TOTAL_GAMES_STREAMED]] / Table1[[#This Row],[TOTAL_TIME_STREAMED]], "")</f>
        <v>4.0257648953301127E-4</v>
      </c>
      <c r="I824" s="4">
        <f>IFERROR(Table1[[#This Row],[TOTAL_FOLLOWERS]] / Table1[[#This Row],[TotalTimeStreamed_Days]], "")</f>
        <v>53.140096618357489</v>
      </c>
      <c r="J824" s="1">
        <v>23</v>
      </c>
      <c r="K824" s="2">
        <v>60</v>
      </c>
      <c r="L824" s="8" t="str">
        <f>IF(Table1[[#This Row],[ACTIVE_DAYS_PER_WEEK]]&gt;=5, "High", "Low")</f>
        <v>High</v>
      </c>
      <c r="M824" s="2">
        <v>0</v>
      </c>
      <c r="N824" s="1">
        <v>1</v>
      </c>
      <c r="O824" s="1">
        <v>2484</v>
      </c>
      <c r="P824" s="2">
        <f>Table1[[#This Row],[TOTAL_TIME_STREAMED]]/24</f>
        <v>103.5</v>
      </c>
      <c r="Q824" s="2">
        <v>5500</v>
      </c>
      <c r="R824" s="2">
        <v>0</v>
      </c>
      <c r="S824" s="2">
        <v>1</v>
      </c>
      <c r="T824" s="1">
        <v>6.9</v>
      </c>
      <c r="U824" s="8" t="s">
        <v>31</v>
      </c>
      <c r="V824" s="8" t="s">
        <v>37</v>
      </c>
    </row>
    <row r="825" spans="1:22" x14ac:dyDescent="0.3">
      <c r="A825" s="1">
        <v>825</v>
      </c>
      <c r="B825" s="8" t="s">
        <v>1063</v>
      </c>
      <c r="C825" s="8" t="s">
        <v>18</v>
      </c>
      <c r="D825" s="8" t="s">
        <v>19</v>
      </c>
      <c r="E825" s="8" t="s">
        <v>20</v>
      </c>
      <c r="F825" s="8" t="s">
        <v>30</v>
      </c>
      <c r="G825" s="3">
        <f t="shared" si="17"/>
        <v>1.4833333333333332E-3</v>
      </c>
      <c r="H825" s="4">
        <f>IFERROR(Table1[[#This Row],[TOTAL_GAMES_STREAMED]] / Table1[[#This Row],[TOTAL_TIME_STREAMED]], "")</f>
        <v>2.8888142425260329E-2</v>
      </c>
      <c r="I825" s="4">
        <f>IFERROR(Table1[[#This Row],[TOTAL_FOLLOWERS]] / Table1[[#This Row],[TotalTimeStreamed_Days]], "")</f>
        <v>4111.5216661068189</v>
      </c>
      <c r="J825" s="1">
        <v>4.5</v>
      </c>
      <c r="K825" s="2">
        <v>7260</v>
      </c>
      <c r="L825" s="8" t="str">
        <f>IF(Table1[[#This Row],[ACTIVE_DAYS_PER_WEEK]]&gt;=5, "High", "Low")</f>
        <v>Low</v>
      </c>
      <c r="M825" s="2">
        <v>1513</v>
      </c>
      <c r="N825" s="1">
        <v>1.5</v>
      </c>
      <c r="O825" s="1">
        <v>5954</v>
      </c>
      <c r="P825" s="2">
        <f>Table1[[#This Row],[TOTAL_TIME_STREAMED]]/24</f>
        <v>248.08333333333334</v>
      </c>
      <c r="Q825" s="2">
        <v>1020000</v>
      </c>
      <c r="R825" s="2">
        <v>21200000</v>
      </c>
      <c r="S825" s="2">
        <v>172</v>
      </c>
      <c r="T825" s="1">
        <v>4.4000000000000004</v>
      </c>
      <c r="U825" s="8" t="s">
        <v>28</v>
      </c>
      <c r="V825" s="8" t="s">
        <v>28</v>
      </c>
    </row>
    <row r="826" spans="1:22" x14ac:dyDescent="0.3">
      <c r="A826" s="1">
        <v>826</v>
      </c>
      <c r="B826" s="8" t="s">
        <v>1064</v>
      </c>
      <c r="C826" s="8" t="s">
        <v>73</v>
      </c>
      <c r="D826" s="8" t="s">
        <v>19</v>
      </c>
      <c r="E826" s="8" t="s">
        <v>55</v>
      </c>
      <c r="F826" s="8" t="s">
        <v>20</v>
      </c>
      <c r="G826" s="3">
        <f t="shared" si="17"/>
        <v>2.1398230088495577E-3</v>
      </c>
      <c r="H826" s="4">
        <f>IFERROR(Table1[[#This Row],[TOTAL_GAMES_STREAMED]] / Table1[[#This Row],[TOTAL_TIME_STREAMED]], "")</f>
        <v>0.18430034129692832</v>
      </c>
      <c r="I826" s="4">
        <f>IFERROR(Table1[[#This Row],[TOTAL_FOLLOWERS]] / Table1[[#This Row],[TotalTimeStreamed_Days]], "")</f>
        <v>92559.726962457338</v>
      </c>
      <c r="J826" s="1">
        <v>3.5</v>
      </c>
      <c r="K826" s="2">
        <v>1817</v>
      </c>
      <c r="L826" s="8" t="str">
        <f>IF(Table1[[#This Row],[ACTIVE_DAYS_PER_WEEK]]&gt;=5, "High", "Low")</f>
        <v>Low</v>
      </c>
      <c r="M826" s="2">
        <v>2418</v>
      </c>
      <c r="N826" s="1">
        <v>2</v>
      </c>
      <c r="O826" s="1">
        <v>293</v>
      </c>
      <c r="P826" s="2">
        <f>Table1[[#This Row],[TOTAL_TIME_STREAMED]]/24</f>
        <v>12.208333333333334</v>
      </c>
      <c r="Q826" s="2">
        <v>1130000</v>
      </c>
      <c r="R826" s="2">
        <v>14900000</v>
      </c>
      <c r="S826" s="2">
        <v>54</v>
      </c>
      <c r="T826" s="1">
        <v>2.2000000000000002</v>
      </c>
      <c r="U826" s="8" t="s">
        <v>37</v>
      </c>
      <c r="V826" s="8" t="s">
        <v>22</v>
      </c>
    </row>
    <row r="827" spans="1:22" x14ac:dyDescent="0.3">
      <c r="A827" s="1">
        <v>827</v>
      </c>
      <c r="B827" s="8" t="s">
        <v>1065</v>
      </c>
      <c r="C827" s="8" t="s">
        <v>18</v>
      </c>
      <c r="D827" s="8" t="s">
        <v>19</v>
      </c>
      <c r="E827" s="8" t="s">
        <v>266</v>
      </c>
      <c r="F827" s="8" t="s">
        <v>792</v>
      </c>
      <c r="G827" s="3">
        <f t="shared" si="17"/>
        <v>4.2398305084745763E-2</v>
      </c>
      <c r="H827" s="4">
        <f>IFERROR(Table1[[#This Row],[TOTAL_GAMES_STREAMED]] / Table1[[#This Row],[TOTAL_TIME_STREAMED]], "")</f>
        <v>1.2363850456284957E-2</v>
      </c>
      <c r="I827" s="4">
        <f>IFERROR(Table1[[#This Row],[TOTAL_FOLLOWERS]] / Table1[[#This Row],[TotalTimeStreamed_Days]], "")</f>
        <v>208.41919340594643</v>
      </c>
      <c r="J827" s="1">
        <v>6.3</v>
      </c>
      <c r="K827" s="2">
        <v>450</v>
      </c>
      <c r="L827" s="8" t="str">
        <f>IF(Table1[[#This Row],[ACTIVE_DAYS_PER_WEEK]]&gt;=5, "High", "Low")</f>
        <v>High</v>
      </c>
      <c r="M827" s="2">
        <v>5003</v>
      </c>
      <c r="N827" s="1">
        <v>1.4</v>
      </c>
      <c r="O827" s="1">
        <v>13588</v>
      </c>
      <c r="P827" s="2">
        <f>Table1[[#This Row],[TOTAL_TIME_STREAMED]]/24</f>
        <v>566.16666666666663</v>
      </c>
      <c r="Q827" s="2">
        <v>118000</v>
      </c>
      <c r="R827" s="2">
        <v>12200000</v>
      </c>
      <c r="S827" s="2">
        <v>168</v>
      </c>
      <c r="T827" s="1">
        <v>5.5</v>
      </c>
      <c r="U827" s="8" t="s">
        <v>27</v>
      </c>
      <c r="V827" s="8" t="s">
        <v>34</v>
      </c>
    </row>
    <row r="828" spans="1:22" x14ac:dyDescent="0.3">
      <c r="A828" s="1">
        <v>828</v>
      </c>
      <c r="B828" s="8" t="s">
        <v>1066</v>
      </c>
      <c r="C828" s="8" t="s">
        <v>50</v>
      </c>
      <c r="D828" s="8" t="s">
        <v>19</v>
      </c>
      <c r="E828" s="8" t="s">
        <v>20</v>
      </c>
      <c r="F828" s="8" t="s">
        <v>30</v>
      </c>
      <c r="G828" s="3">
        <f t="shared" si="17"/>
        <v>4.7081967213114757E-2</v>
      </c>
      <c r="H828" s="4">
        <f>IFERROR(Table1[[#This Row],[TOTAL_GAMES_STREAMED]] / Table1[[#This Row],[TOTAL_TIME_STREAMED]], "")</f>
        <v>7.0161503839025682E-3</v>
      </c>
      <c r="I828" s="4">
        <f>IFERROR(Table1[[#This Row],[TOTAL_FOLLOWERS]] / Table1[[#This Row],[TotalTimeStreamed_Days]], "")</f>
        <v>290.70691024622715</v>
      </c>
      <c r="J828" s="1">
        <v>4.0999999999999996</v>
      </c>
      <c r="K828" s="2">
        <v>480</v>
      </c>
      <c r="L828" s="8" t="str">
        <f>IF(Table1[[#This Row],[ACTIVE_DAYS_PER_WEEK]]&gt;=5, "High", "Low")</f>
        <v>High</v>
      </c>
      <c r="M828" s="2">
        <v>4308</v>
      </c>
      <c r="N828" s="1">
        <v>1.2</v>
      </c>
      <c r="O828" s="1">
        <v>7554</v>
      </c>
      <c r="P828" s="2">
        <f>Table1[[#This Row],[TOTAL_TIME_STREAMED]]/24</f>
        <v>314.75</v>
      </c>
      <c r="Q828" s="2">
        <v>91500</v>
      </c>
      <c r="R828" s="2">
        <v>8119999</v>
      </c>
      <c r="S828" s="2">
        <v>53</v>
      </c>
      <c r="T828" s="1">
        <v>5.6</v>
      </c>
      <c r="U828" s="8" t="s">
        <v>37</v>
      </c>
      <c r="V828" s="8" t="s">
        <v>34</v>
      </c>
    </row>
    <row r="829" spans="1:22" x14ac:dyDescent="0.3">
      <c r="A829" s="1">
        <v>829</v>
      </c>
      <c r="B829" s="8" t="s">
        <v>1067</v>
      </c>
      <c r="C829" s="8" t="s">
        <v>57</v>
      </c>
      <c r="D829" s="8" t="s">
        <v>19</v>
      </c>
      <c r="E829" s="8" t="s">
        <v>43</v>
      </c>
      <c r="F829" s="8" t="s">
        <v>1257</v>
      </c>
      <c r="G829" s="3">
        <f t="shared" si="17"/>
        <v>1.8047197640117994E-2</v>
      </c>
      <c r="H829" s="4">
        <f>IFERROR(Table1[[#This Row],[TOTAL_GAMES_STREAMED]] / Table1[[#This Row],[TOTAL_TIME_STREAMED]], "")</f>
        <v>1.7732962447844228E-2</v>
      </c>
      <c r="I829" s="4">
        <f>IFERROR(Table1[[#This Row],[TOTAL_FOLLOWERS]] / Table1[[#This Row],[TotalTimeStreamed_Days]], "")</f>
        <v>2828.9290681502089</v>
      </c>
      <c r="J829" s="1">
        <v>4.0999999999999996</v>
      </c>
      <c r="K829" s="2">
        <v>4030</v>
      </c>
      <c r="L829" s="8" t="str">
        <f>IF(Table1[[#This Row],[ACTIVE_DAYS_PER_WEEK]]&gt;=5, "High", "Low")</f>
        <v>Low</v>
      </c>
      <c r="M829" s="2">
        <v>6118</v>
      </c>
      <c r="N829" s="1">
        <v>1.1000000000000001</v>
      </c>
      <c r="O829" s="1">
        <v>2876</v>
      </c>
      <c r="P829" s="2">
        <f>Table1[[#This Row],[TOTAL_TIME_STREAMED]]/24</f>
        <v>119.83333333333333</v>
      </c>
      <c r="Q829" s="2">
        <v>339000</v>
      </c>
      <c r="R829" s="2">
        <v>5150000</v>
      </c>
      <c r="S829" s="2">
        <v>51</v>
      </c>
      <c r="T829" s="1">
        <v>1.8</v>
      </c>
      <c r="U829" s="8" t="s">
        <v>27</v>
      </c>
      <c r="V829" s="8" t="s">
        <v>27</v>
      </c>
    </row>
    <row r="830" spans="1:22" x14ac:dyDescent="0.3">
      <c r="A830" s="1">
        <v>830</v>
      </c>
      <c r="B830" s="8" t="s">
        <v>1068</v>
      </c>
      <c r="C830" s="8" t="s">
        <v>57</v>
      </c>
      <c r="D830" s="8" t="s">
        <v>19</v>
      </c>
      <c r="E830" s="8" t="s">
        <v>55</v>
      </c>
      <c r="F830" s="8" t="s">
        <v>20</v>
      </c>
      <c r="G830" s="3">
        <f t="shared" si="17"/>
        <v>2.0939334637964775E-2</v>
      </c>
      <c r="H830" s="4">
        <f>IFERROR(Table1[[#This Row],[TOTAL_GAMES_STREAMED]] / Table1[[#This Row],[TOTAL_TIME_STREAMED]], "")</f>
        <v>4.3003851091142492E-2</v>
      </c>
      <c r="I830" s="4">
        <f>IFERROR(Table1[[#This Row],[TOTAL_FOLLOWERS]] / Table1[[#This Row],[TotalTimeStreamed_Days]], "")</f>
        <v>262.38767650834404</v>
      </c>
      <c r="J830" s="1">
        <v>6.2</v>
      </c>
      <c r="K830" s="2">
        <v>620</v>
      </c>
      <c r="L830" s="8" t="str">
        <f>IF(Table1[[#This Row],[ACTIVE_DAYS_PER_WEEK]]&gt;=5, "High", "Low")</f>
        <v>Low</v>
      </c>
      <c r="M830" s="2">
        <v>1070</v>
      </c>
      <c r="N830" s="1">
        <v>1.8</v>
      </c>
      <c r="O830" s="1">
        <v>4674</v>
      </c>
      <c r="P830" s="2">
        <f>Table1[[#This Row],[TOTAL_TIME_STREAMED]]/24</f>
        <v>194.75</v>
      </c>
      <c r="Q830" s="2">
        <v>51100</v>
      </c>
      <c r="R830" s="2">
        <v>88800</v>
      </c>
      <c r="S830" s="2">
        <v>201</v>
      </c>
      <c r="T830" s="1">
        <v>4.5</v>
      </c>
      <c r="U830" s="8" t="s">
        <v>23</v>
      </c>
      <c r="V830" s="8" t="s">
        <v>23</v>
      </c>
    </row>
    <row r="831" spans="1:22" x14ac:dyDescent="0.3">
      <c r="A831" s="1">
        <v>831</v>
      </c>
      <c r="B831" s="8" t="s">
        <v>1069</v>
      </c>
      <c r="C831" s="8" t="s">
        <v>18</v>
      </c>
      <c r="D831" s="8" t="s">
        <v>19</v>
      </c>
      <c r="E831" s="8" t="s">
        <v>43</v>
      </c>
      <c r="F831" s="8" t="s">
        <v>1257</v>
      </c>
      <c r="G831" s="3">
        <f t="shared" si="17"/>
        <v>2.207920792079208E-4</v>
      </c>
      <c r="H831" s="4">
        <f>IFERROR(Table1[[#This Row],[TOTAL_GAMES_STREAMED]] / Table1[[#This Row],[TOTAL_TIME_STREAMED]], "")</f>
        <v>6.8370986920332933E-3</v>
      </c>
      <c r="I831" s="4">
        <f>IFERROR(Table1[[#This Row],[TOTAL_FOLLOWERS]] / Table1[[#This Row],[TotalTimeStreamed_Days]], "")</f>
        <v>3602.8537455410228</v>
      </c>
      <c r="J831" s="1">
        <v>5.9</v>
      </c>
      <c r="K831" s="2">
        <v>9050</v>
      </c>
      <c r="L831" s="8" t="str">
        <f>IF(Table1[[#This Row],[ACTIVE_DAYS_PER_WEEK]]&gt;=5, "High", "Low")</f>
        <v>Low</v>
      </c>
      <c r="M831" s="2">
        <v>223</v>
      </c>
      <c r="N831" s="1">
        <v>1.2</v>
      </c>
      <c r="O831" s="1">
        <v>6728</v>
      </c>
      <c r="P831" s="2">
        <f>Table1[[#This Row],[TOTAL_TIME_STREAMED]]/24</f>
        <v>280.33333333333331</v>
      </c>
      <c r="Q831" s="2">
        <v>1010000</v>
      </c>
      <c r="R831" s="2">
        <v>24800000</v>
      </c>
      <c r="S831" s="2">
        <v>46</v>
      </c>
      <c r="T831" s="1">
        <v>2.9</v>
      </c>
      <c r="U831" s="8" t="s">
        <v>34</v>
      </c>
      <c r="V831" s="8" t="s">
        <v>34</v>
      </c>
    </row>
    <row r="832" spans="1:22" x14ac:dyDescent="0.3">
      <c r="A832" s="1">
        <v>832</v>
      </c>
      <c r="B832" s="8" t="s">
        <v>1070</v>
      </c>
      <c r="C832" s="8" t="s">
        <v>52</v>
      </c>
      <c r="D832" s="8" t="s">
        <v>19</v>
      </c>
      <c r="E832" s="8" t="s">
        <v>53</v>
      </c>
      <c r="F832" s="8" t="s">
        <v>217</v>
      </c>
      <c r="G832" s="3">
        <f t="shared" si="17"/>
        <v>6.1531380753138076E-2</v>
      </c>
      <c r="H832" s="4">
        <f>IFERROR(Table1[[#This Row],[TOTAL_GAMES_STREAMED]] / Table1[[#This Row],[TOTAL_TIME_STREAMED]], "")</f>
        <v>2.9752066115702478E-3</v>
      </c>
      <c r="I832" s="4">
        <f>IFERROR(Table1[[#This Row],[TOTAL_FOLLOWERS]] / Table1[[#This Row],[TotalTimeStreamed_Days]], "")</f>
        <v>948.09917355371897</v>
      </c>
      <c r="J832" s="1">
        <v>5.3</v>
      </c>
      <c r="K832" s="2">
        <v>1915</v>
      </c>
      <c r="L832" s="8" t="str">
        <f>IF(Table1[[#This Row],[ACTIVE_DAYS_PER_WEEK]]&gt;=5, "High", "Low")</f>
        <v>Low</v>
      </c>
      <c r="M832" s="2">
        <v>14706</v>
      </c>
      <c r="N832" s="1">
        <v>1.2</v>
      </c>
      <c r="O832" s="1">
        <v>6050</v>
      </c>
      <c r="P832" s="2">
        <f>Table1[[#This Row],[TOTAL_TIME_STREAMED]]/24</f>
        <v>252.08333333333334</v>
      </c>
      <c r="Q832" s="2">
        <v>239000</v>
      </c>
      <c r="R832" s="2">
        <v>1830000</v>
      </c>
      <c r="S832" s="2">
        <v>18</v>
      </c>
      <c r="T832" s="1">
        <v>0.8</v>
      </c>
      <c r="U832" s="8" t="s">
        <v>28</v>
      </c>
      <c r="V832" s="8" t="s">
        <v>34</v>
      </c>
    </row>
    <row r="833" spans="1:22" x14ac:dyDescent="0.3">
      <c r="A833" s="1">
        <v>833</v>
      </c>
      <c r="B833" s="8" t="s">
        <v>1071</v>
      </c>
      <c r="C833" s="8" t="s">
        <v>36</v>
      </c>
      <c r="D833" s="8" t="s">
        <v>19</v>
      </c>
      <c r="E833" s="8" t="s">
        <v>64</v>
      </c>
      <c r="F833" s="8" t="s">
        <v>43</v>
      </c>
      <c r="G833" s="3">
        <f t="shared" si="17"/>
        <v>4.1736363636363637E-3</v>
      </c>
      <c r="H833" s="4">
        <f>IFERROR(Table1[[#This Row],[TOTAL_GAMES_STREAMED]] / Table1[[#This Row],[TOTAL_TIME_STREAMED]], "")</f>
        <v>1.0740740740740742</v>
      </c>
      <c r="I833" s="4">
        <f>IFERROR(Table1[[#This Row],[TOTAL_FOLLOWERS]] / Table1[[#This Row],[TotalTimeStreamed_Days]], "")</f>
        <v>977777.77777777775</v>
      </c>
      <c r="J833" s="1">
        <v>4.5</v>
      </c>
      <c r="K833" s="2">
        <v>1743</v>
      </c>
      <c r="L833" s="8" t="str">
        <f>IF(Table1[[#This Row],[ACTIVE_DAYS_PER_WEEK]]&gt;=5, "High", "Low")</f>
        <v>High</v>
      </c>
      <c r="M833" s="2">
        <v>4591</v>
      </c>
      <c r="N833" s="1">
        <v>1.3</v>
      </c>
      <c r="O833" s="1">
        <v>27</v>
      </c>
      <c r="P833" s="2">
        <f>Table1[[#This Row],[TOTAL_TIME_STREAMED]]/24</f>
        <v>1.125</v>
      </c>
      <c r="Q833" s="2">
        <v>1100000</v>
      </c>
      <c r="R833" s="2">
        <v>2850000</v>
      </c>
      <c r="S833" s="2">
        <v>29</v>
      </c>
      <c r="T833" s="1">
        <v>5.0999999999999996</v>
      </c>
      <c r="U833" s="8" t="s">
        <v>34</v>
      </c>
      <c r="V833" s="8" t="s">
        <v>28</v>
      </c>
    </row>
    <row r="834" spans="1:22" x14ac:dyDescent="0.3">
      <c r="A834" s="1">
        <v>834</v>
      </c>
      <c r="B834" s="8" t="s">
        <v>1072</v>
      </c>
      <c r="C834" s="8" t="s">
        <v>18</v>
      </c>
      <c r="D834" s="8" t="s">
        <v>19</v>
      </c>
      <c r="E834" s="8" t="s">
        <v>43</v>
      </c>
      <c r="F834" s="8" t="s">
        <v>1257</v>
      </c>
      <c r="G834" s="3">
        <f t="shared" si="17"/>
        <v>1.9437939110070256E-2</v>
      </c>
      <c r="H834" s="4">
        <f>IFERROR(Table1[[#This Row],[TOTAL_GAMES_STREAMED]] / Table1[[#This Row],[TOTAL_TIME_STREAMED]], "")</f>
        <v>8.6995315636850326E-3</v>
      </c>
      <c r="I834" s="4">
        <f>IFERROR(Table1[[#This Row],[TOTAL_FOLLOWERS]] / Table1[[#This Row],[TotalTimeStreamed_Days]], "")</f>
        <v>2285.9692170421595</v>
      </c>
      <c r="J834" s="1">
        <v>5</v>
      </c>
      <c r="K834" s="2">
        <v>4360</v>
      </c>
      <c r="L834" s="8" t="str">
        <f>IF(Table1[[#This Row],[ACTIVE_DAYS_PER_WEEK]]&gt;=5, "High", "Low")</f>
        <v>Low</v>
      </c>
      <c r="M834" s="2">
        <v>8300</v>
      </c>
      <c r="N834" s="1">
        <v>1.1000000000000001</v>
      </c>
      <c r="O834" s="1">
        <v>4483</v>
      </c>
      <c r="P834" s="2">
        <f>Table1[[#This Row],[TOTAL_TIME_STREAMED]]/24</f>
        <v>186.79166666666666</v>
      </c>
      <c r="Q834" s="2">
        <v>427000</v>
      </c>
      <c r="R834" s="2">
        <v>813000</v>
      </c>
      <c r="S834" s="2">
        <v>39</v>
      </c>
      <c r="T834" s="1">
        <v>2.6</v>
      </c>
      <c r="U834" s="8" t="s">
        <v>37</v>
      </c>
      <c r="V834" s="8" t="s">
        <v>37</v>
      </c>
    </row>
    <row r="835" spans="1:22" x14ac:dyDescent="0.3">
      <c r="A835" s="1">
        <v>835</v>
      </c>
      <c r="B835" s="8" t="s">
        <v>1073</v>
      </c>
      <c r="C835" s="8" t="s">
        <v>52</v>
      </c>
      <c r="D835" s="8" t="s">
        <v>19</v>
      </c>
      <c r="E835" s="8" t="s">
        <v>53</v>
      </c>
      <c r="F835" s="8" t="s">
        <v>495</v>
      </c>
      <c r="G835" s="3">
        <f t="shared" ref="G835:G873" si="18">M835/Q835</f>
        <v>5.8640625000000002E-2</v>
      </c>
      <c r="H835" s="4">
        <f>IFERROR(Table1[[#This Row],[TOTAL_GAMES_STREAMED]] / Table1[[#This Row],[TOTAL_TIME_STREAMED]], "")</f>
        <v>4.2826552462526765E-4</v>
      </c>
      <c r="I835" s="4">
        <f>IFERROR(Table1[[#This Row],[TOTAL_FOLLOWERS]] / Table1[[#This Row],[TotalTimeStreamed_Days]], "")</f>
        <v>164.45396145610277</v>
      </c>
      <c r="J835" s="1">
        <v>5.9</v>
      </c>
      <c r="K835" s="2">
        <v>2970</v>
      </c>
      <c r="L835" s="8" t="str">
        <f>IF(Table1[[#This Row],[ACTIVE_DAYS_PER_WEEK]]&gt;=5, "High", "Low")</f>
        <v>Low</v>
      </c>
      <c r="M835" s="2">
        <v>3753</v>
      </c>
      <c r="N835" s="1">
        <v>1.2</v>
      </c>
      <c r="O835" s="1">
        <v>9340</v>
      </c>
      <c r="P835" s="2">
        <f>Table1[[#This Row],[TOTAL_TIME_STREAMED]]/24</f>
        <v>389.16666666666669</v>
      </c>
      <c r="Q835" s="2">
        <v>64000</v>
      </c>
      <c r="R835" s="2">
        <v>987000</v>
      </c>
      <c r="S835" s="2">
        <v>4</v>
      </c>
      <c r="T835" s="1">
        <v>0.6</v>
      </c>
      <c r="U835" s="8" t="s">
        <v>22</v>
      </c>
      <c r="V835" s="8" t="s">
        <v>28</v>
      </c>
    </row>
    <row r="836" spans="1:22" x14ac:dyDescent="0.3">
      <c r="A836" s="1">
        <v>836</v>
      </c>
      <c r="B836" s="8" t="s">
        <v>1074</v>
      </c>
      <c r="C836" s="8" t="s">
        <v>52</v>
      </c>
      <c r="D836" s="8" t="s">
        <v>19</v>
      </c>
      <c r="E836" s="8" t="s">
        <v>588</v>
      </c>
      <c r="G836" s="3">
        <f t="shared" si="18"/>
        <v>0</v>
      </c>
      <c r="H836" s="4">
        <f>IFERROR(Table1[[#This Row],[TOTAL_GAMES_STREAMED]] / Table1[[#This Row],[TOTAL_TIME_STREAMED]], "")</f>
        <v>3.7037037037037038E-3</v>
      </c>
      <c r="I836" s="4">
        <f>IFERROR(Table1[[#This Row],[TOTAL_FOLLOWERS]] / Table1[[#This Row],[TotalTimeStreamed_Days]], "")</f>
        <v>77.955555555555549</v>
      </c>
      <c r="J836" s="1">
        <v>13.6</v>
      </c>
      <c r="K836" s="2">
        <v>8760</v>
      </c>
      <c r="L836" s="8" t="str">
        <f>IF(Table1[[#This Row],[ACTIVE_DAYS_PER_WEEK]]&gt;=5, "High", "Low")</f>
        <v>Low</v>
      </c>
      <c r="M836" s="2">
        <v>0</v>
      </c>
      <c r="N836" s="1">
        <v>1</v>
      </c>
      <c r="O836" s="1">
        <v>270</v>
      </c>
      <c r="P836" s="2">
        <f>Table1[[#This Row],[TOTAL_TIME_STREAMED]]/24</f>
        <v>11.25</v>
      </c>
      <c r="Q836" s="2">
        <v>877</v>
      </c>
      <c r="R836" s="2">
        <v>0</v>
      </c>
      <c r="S836" s="2">
        <v>1</v>
      </c>
      <c r="T836" s="1">
        <v>0.6</v>
      </c>
      <c r="U836" s="8" t="s">
        <v>23</v>
      </c>
      <c r="V836" s="8" t="s">
        <v>28</v>
      </c>
    </row>
    <row r="837" spans="1:22" x14ac:dyDescent="0.3">
      <c r="A837" s="1">
        <v>837</v>
      </c>
      <c r="B837" s="8" t="s">
        <v>1075</v>
      </c>
      <c r="C837" s="8" t="s">
        <v>18</v>
      </c>
      <c r="D837" s="8" t="s">
        <v>19</v>
      </c>
      <c r="E837" s="8" t="s">
        <v>380</v>
      </c>
      <c r="F837" s="8" t="s">
        <v>20</v>
      </c>
      <c r="G837" s="3">
        <f t="shared" si="18"/>
        <v>9.0864253393665162E-3</v>
      </c>
      <c r="H837" s="4">
        <f>IFERROR(Table1[[#This Row],[TOTAL_GAMES_STREAMED]] / Table1[[#This Row],[TOTAL_TIME_STREAMED]], "")</f>
        <v>2.2401433691756272E-2</v>
      </c>
      <c r="I837" s="4">
        <f>IFERROR(Table1[[#This Row],[TOTAL_FOLLOWERS]] / Table1[[#This Row],[TotalTimeStreamed_Days]], "")</f>
        <v>23763.440860215054</v>
      </c>
      <c r="J837" s="1">
        <v>3</v>
      </c>
      <c r="K837" s="2">
        <v>3432</v>
      </c>
      <c r="L837" s="8" t="str">
        <f>IF(Table1[[#This Row],[ACTIVE_DAYS_PER_WEEK]]&gt;=5, "High", "Low")</f>
        <v>Low</v>
      </c>
      <c r="M837" s="2">
        <v>20081</v>
      </c>
      <c r="N837" s="1">
        <v>2.4</v>
      </c>
      <c r="O837" s="1">
        <v>2232</v>
      </c>
      <c r="P837" s="2">
        <f>Table1[[#This Row],[TOTAL_TIME_STREAMED]]/24</f>
        <v>93</v>
      </c>
      <c r="Q837" s="2">
        <v>2210000</v>
      </c>
      <c r="R837" s="2">
        <v>12900000</v>
      </c>
      <c r="S837" s="2">
        <v>50</v>
      </c>
      <c r="T837" s="1">
        <v>2.6</v>
      </c>
      <c r="U837" s="8" t="s">
        <v>34</v>
      </c>
      <c r="V837" s="8" t="s">
        <v>23</v>
      </c>
    </row>
    <row r="838" spans="1:22" x14ac:dyDescent="0.3">
      <c r="A838" s="1">
        <v>838</v>
      </c>
      <c r="B838" s="8" t="s">
        <v>1076</v>
      </c>
      <c r="C838" s="8" t="s">
        <v>18</v>
      </c>
      <c r="D838" s="8" t="s">
        <v>47</v>
      </c>
      <c r="E838" s="8" t="s">
        <v>1077</v>
      </c>
      <c r="F838" s="8" t="s">
        <v>1078</v>
      </c>
      <c r="G838" s="3">
        <f t="shared" si="18"/>
        <v>8.136520076481836E-2</v>
      </c>
      <c r="H838" s="4">
        <f>IFERROR(Table1[[#This Row],[TOTAL_GAMES_STREAMED]] / Table1[[#This Row],[TOTAL_TIME_STREAMED]], "")</f>
        <v>2.5252525252525255E-3</v>
      </c>
      <c r="I838" s="4">
        <f>IFERROR(Table1[[#This Row],[TOTAL_FOLLOWERS]] / Table1[[#This Row],[TotalTimeStreamed_Days]], "")</f>
        <v>3169.6969696969695</v>
      </c>
      <c r="J838" s="1">
        <v>2.5</v>
      </c>
      <c r="K838" s="2">
        <v>2635</v>
      </c>
      <c r="L838" s="8" t="str">
        <f>IF(Table1[[#This Row],[ACTIVE_DAYS_PER_WEEK]]&gt;=5, "High", "Low")</f>
        <v>Low</v>
      </c>
      <c r="M838" s="2">
        <v>42554</v>
      </c>
      <c r="N838" s="1">
        <v>1</v>
      </c>
      <c r="O838" s="1">
        <v>3960</v>
      </c>
      <c r="P838" s="2">
        <f>Table1[[#This Row],[TOTAL_TIME_STREAMED]]/24</f>
        <v>165</v>
      </c>
      <c r="Q838" s="2">
        <v>523000</v>
      </c>
      <c r="R838" s="2">
        <v>8460000</v>
      </c>
      <c r="S838" s="2">
        <v>10</v>
      </c>
      <c r="T838" s="1">
        <v>0.5</v>
      </c>
      <c r="U838" s="8" t="s">
        <v>37</v>
      </c>
      <c r="V838" s="8" t="s">
        <v>28</v>
      </c>
    </row>
    <row r="839" spans="1:22" x14ac:dyDescent="0.3">
      <c r="A839" s="1">
        <v>839</v>
      </c>
      <c r="B839" s="8" t="s">
        <v>1079</v>
      </c>
      <c r="C839" s="8" t="s">
        <v>52</v>
      </c>
      <c r="D839" s="8" t="s">
        <v>19</v>
      </c>
      <c r="E839" s="8" t="s">
        <v>1257</v>
      </c>
      <c r="F839" s="8" t="s">
        <v>20</v>
      </c>
      <c r="G839" s="3">
        <f t="shared" si="18"/>
        <v>1.9978846153846153E-2</v>
      </c>
      <c r="H839" s="4">
        <f>IFERROR(Table1[[#This Row],[TOTAL_GAMES_STREAMED]] / Table1[[#This Row],[TOTAL_TIME_STREAMED]], "")</f>
        <v>3.9886039886039889E-3</v>
      </c>
      <c r="I839" s="4">
        <f>IFERROR(Table1[[#This Row],[TOTAL_FOLLOWERS]] / Table1[[#This Row],[TotalTimeStreamed_Days]], "")</f>
        <v>2370.3703703703704</v>
      </c>
      <c r="J839" s="1">
        <v>3.6</v>
      </c>
      <c r="K839" s="2">
        <v>3180</v>
      </c>
      <c r="L839" s="8" t="str">
        <f>IF(Table1[[#This Row],[ACTIVE_DAYS_PER_WEEK]]&gt;=5, "High", "Low")</f>
        <v>Low</v>
      </c>
      <c r="M839" s="2">
        <v>10389</v>
      </c>
      <c r="N839" s="1">
        <v>1.2</v>
      </c>
      <c r="O839" s="1">
        <v>5265</v>
      </c>
      <c r="P839" s="2">
        <f>Table1[[#This Row],[TOTAL_TIME_STREAMED]]/24</f>
        <v>219.375</v>
      </c>
      <c r="Q839" s="2">
        <v>520000</v>
      </c>
      <c r="R839" s="2">
        <v>17000000</v>
      </c>
      <c r="S839" s="2">
        <v>21</v>
      </c>
      <c r="T839" s="1">
        <v>4.0999999999999996</v>
      </c>
      <c r="U839" s="8" t="s">
        <v>23</v>
      </c>
      <c r="V839" s="8" t="s">
        <v>34</v>
      </c>
    </row>
    <row r="840" spans="1:22" x14ac:dyDescent="0.3">
      <c r="A840" s="1">
        <v>840</v>
      </c>
      <c r="B840" s="8" t="s">
        <v>1080</v>
      </c>
      <c r="C840" s="8" t="s">
        <v>84</v>
      </c>
      <c r="D840" s="8" t="s">
        <v>19</v>
      </c>
      <c r="E840" s="8" t="s">
        <v>81</v>
      </c>
      <c r="F840" s="8" t="s">
        <v>60</v>
      </c>
      <c r="G840" s="3">
        <f t="shared" si="18"/>
        <v>1.0018018018018018E-2</v>
      </c>
      <c r="H840" s="4">
        <f>IFERROR(Table1[[#This Row],[TOTAL_GAMES_STREAMED]] / Table1[[#This Row],[TOTAL_TIME_STREAMED]], "")</f>
        <v>1.0624257621750033E-2</v>
      </c>
      <c r="I840" s="4">
        <f>IFERROR(Table1[[#This Row],[TOTAL_FOLLOWERS]] / Table1[[#This Row],[TotalTimeStreamed_Days]], "")</f>
        <v>1054.7710175531213</v>
      </c>
      <c r="J840" s="1">
        <v>6.6</v>
      </c>
      <c r="K840" s="2">
        <v>1930</v>
      </c>
      <c r="L840" s="8" t="str">
        <f>IF(Table1[[#This Row],[ACTIVE_DAYS_PER_WEEK]]&gt;=5, "High", "Low")</f>
        <v>High</v>
      </c>
      <c r="M840" s="2">
        <v>6672</v>
      </c>
      <c r="N840" s="1">
        <v>1.5</v>
      </c>
      <c r="O840" s="1">
        <v>15154</v>
      </c>
      <c r="P840" s="2">
        <f>Table1[[#This Row],[TOTAL_TIME_STREAMED]]/24</f>
        <v>631.41666666666663</v>
      </c>
      <c r="Q840" s="2">
        <v>666000</v>
      </c>
      <c r="R840" s="2">
        <v>23000000</v>
      </c>
      <c r="S840" s="2">
        <v>161</v>
      </c>
      <c r="T840" s="1">
        <v>5.9</v>
      </c>
      <c r="U840" s="8" t="s">
        <v>37</v>
      </c>
      <c r="V840" s="8" t="s">
        <v>37</v>
      </c>
    </row>
    <row r="841" spans="1:22" x14ac:dyDescent="0.3">
      <c r="A841" s="1">
        <v>841</v>
      </c>
      <c r="B841" s="8" t="s">
        <v>1081</v>
      </c>
      <c r="C841" s="8" t="s">
        <v>974</v>
      </c>
      <c r="D841" s="8" t="s">
        <v>19</v>
      </c>
      <c r="E841" s="8" t="s">
        <v>20</v>
      </c>
      <c r="F841" s="8" t="s">
        <v>58</v>
      </c>
      <c r="G841" s="3">
        <f t="shared" si="18"/>
        <v>6.1606425702811244E-3</v>
      </c>
      <c r="H841" s="4">
        <f>IFERROR(Table1[[#This Row],[TOTAL_GAMES_STREAMED]] / Table1[[#This Row],[TOTAL_TIME_STREAMED]], "")</f>
        <v>3.561004086398132E-2</v>
      </c>
      <c r="I841" s="4">
        <f>IFERROR(Table1[[#This Row],[TOTAL_FOLLOWERS]] / Table1[[#This Row],[TotalTimeStreamed_Days]], "")</f>
        <v>1744.3082311733801</v>
      </c>
      <c r="J841" s="1">
        <v>4.7</v>
      </c>
      <c r="K841" s="2">
        <v>3380</v>
      </c>
      <c r="L841" s="8" t="str">
        <f>IF(Table1[[#This Row],[ACTIVE_DAYS_PER_WEEK]]&gt;=5, "High", "Low")</f>
        <v>Low</v>
      </c>
      <c r="M841" s="2">
        <v>1534</v>
      </c>
      <c r="N841" s="1">
        <v>1.9</v>
      </c>
      <c r="O841" s="1">
        <v>3426</v>
      </c>
      <c r="P841" s="2">
        <f>Table1[[#This Row],[TOTAL_TIME_STREAMED]]/24</f>
        <v>142.75</v>
      </c>
      <c r="Q841" s="2">
        <v>249000</v>
      </c>
      <c r="R841" s="2">
        <v>1130000</v>
      </c>
      <c r="S841" s="2">
        <v>122</v>
      </c>
      <c r="T841" s="1">
        <v>4.0999999999999996</v>
      </c>
      <c r="U841" s="8" t="s">
        <v>31</v>
      </c>
      <c r="V841" s="8" t="s">
        <v>28</v>
      </c>
    </row>
    <row r="842" spans="1:22" x14ac:dyDescent="0.3">
      <c r="A842" s="1">
        <v>842</v>
      </c>
      <c r="B842" s="8" t="s">
        <v>1082</v>
      </c>
      <c r="C842" s="8" t="s">
        <v>18</v>
      </c>
      <c r="D842" s="8" t="s">
        <v>19</v>
      </c>
      <c r="E842" s="8" t="s">
        <v>30</v>
      </c>
      <c r="F842" s="8" t="s">
        <v>20</v>
      </c>
      <c r="G842" s="3">
        <f t="shared" si="18"/>
        <v>1.643718592964824E-2</v>
      </c>
      <c r="H842" s="4">
        <f>IFERROR(Table1[[#This Row],[TOTAL_GAMES_STREAMED]] / Table1[[#This Row],[TOTAL_TIME_STREAMED]], "")</f>
        <v>3.6159100040176776E-3</v>
      </c>
      <c r="I842" s="4">
        <f>IFERROR(Table1[[#This Row],[TOTAL_FOLLOWERS]] / Table1[[#This Row],[TotalTimeStreamed_Days]], "")</f>
        <v>639.61430293290482</v>
      </c>
      <c r="J842" s="1">
        <v>7</v>
      </c>
      <c r="K842" s="2">
        <v>1510</v>
      </c>
      <c r="L842" s="8" t="str">
        <f>IF(Table1[[#This Row],[ACTIVE_DAYS_PER_WEEK]]&gt;=5, "High", "Low")</f>
        <v>High</v>
      </c>
      <c r="M842" s="2">
        <v>6542</v>
      </c>
      <c r="N842" s="1">
        <v>1.1000000000000001</v>
      </c>
      <c r="O842" s="1">
        <v>14934</v>
      </c>
      <c r="P842" s="2">
        <f>Table1[[#This Row],[TOTAL_TIME_STREAMED]]/24</f>
        <v>622.25</v>
      </c>
      <c r="Q842" s="2">
        <v>398000</v>
      </c>
      <c r="R842" s="2">
        <v>17200000</v>
      </c>
      <c r="S842" s="2">
        <v>54</v>
      </c>
      <c r="T842" s="1">
        <v>6.1</v>
      </c>
      <c r="U842" s="8" t="s">
        <v>34</v>
      </c>
      <c r="V842" s="8" t="s">
        <v>27</v>
      </c>
    </row>
    <row r="843" spans="1:22" x14ac:dyDescent="0.3">
      <c r="A843" s="1">
        <v>843</v>
      </c>
      <c r="B843" s="8" t="s">
        <v>1083</v>
      </c>
      <c r="C843" s="8" t="s">
        <v>18</v>
      </c>
      <c r="D843" s="8" t="s">
        <v>19</v>
      </c>
      <c r="E843" s="8" t="s">
        <v>20</v>
      </c>
      <c r="F843" s="8" t="s">
        <v>337</v>
      </c>
      <c r="G843" s="3">
        <f t="shared" si="18"/>
        <v>2.1368055555555557E-2</v>
      </c>
      <c r="H843" s="4">
        <f>IFERROR(Table1[[#This Row],[TOTAL_GAMES_STREAMED]] / Table1[[#This Row],[TOTAL_TIME_STREAMED]], "")</f>
        <v>3.1222123104371097E-3</v>
      </c>
      <c r="I843" s="4">
        <f>IFERROR(Table1[[#This Row],[TOTAL_FOLLOWERS]] / Table1[[#This Row],[TotalTimeStreamed_Days]], "")</f>
        <v>2569.134701159679</v>
      </c>
      <c r="J843" s="1">
        <v>6.1</v>
      </c>
      <c r="K843" s="2">
        <v>7610</v>
      </c>
      <c r="L843" s="8" t="str">
        <f>IF(Table1[[#This Row],[ACTIVE_DAYS_PER_WEEK]]&gt;=5, "High", "Low")</f>
        <v>High</v>
      </c>
      <c r="M843" s="2">
        <v>15385</v>
      </c>
      <c r="N843" s="1">
        <v>1.7</v>
      </c>
      <c r="O843" s="1">
        <v>6726</v>
      </c>
      <c r="P843" s="2">
        <f>Table1[[#This Row],[TOTAL_TIME_STREAMED]]/24</f>
        <v>280.25</v>
      </c>
      <c r="Q843" s="2">
        <v>720000</v>
      </c>
      <c r="R843" s="2">
        <v>14600000</v>
      </c>
      <c r="S843" s="2">
        <v>21</v>
      </c>
      <c r="T843" s="1">
        <v>5.5</v>
      </c>
      <c r="U843" s="8" t="s">
        <v>34</v>
      </c>
      <c r="V843" s="8" t="s">
        <v>34</v>
      </c>
    </row>
    <row r="844" spans="1:22" x14ac:dyDescent="0.3">
      <c r="A844" s="1">
        <v>844</v>
      </c>
      <c r="B844" s="8" t="s">
        <v>1084</v>
      </c>
      <c r="C844" s="8" t="s">
        <v>41</v>
      </c>
      <c r="D844" s="8" t="s">
        <v>19</v>
      </c>
      <c r="E844" s="8" t="s">
        <v>20</v>
      </c>
      <c r="F844" s="8" t="s">
        <v>30</v>
      </c>
      <c r="G844" s="3">
        <f t="shared" si="18"/>
        <v>3.1950980392156859E-2</v>
      </c>
      <c r="H844" s="4">
        <f>IFERROR(Table1[[#This Row],[TOTAL_GAMES_STREAMED]] / Table1[[#This Row],[TOTAL_TIME_STREAMED]], "")</f>
        <v>3.4558919059373784E-2</v>
      </c>
      <c r="I844" s="4">
        <f>IFERROR(Table1[[#This Row],[TOTAL_FOLLOWERS]] / Table1[[#This Row],[TotalTimeStreamed_Days]], "")</f>
        <v>1272.1839677796545</v>
      </c>
      <c r="J844" s="1">
        <v>4.5999999999999996</v>
      </c>
      <c r="K844" s="2">
        <v>2530</v>
      </c>
      <c r="L844" s="8" t="str">
        <f>IF(Table1[[#This Row],[ACTIVE_DAYS_PER_WEEK]]&gt;=5, "High", "Low")</f>
        <v>Low</v>
      </c>
      <c r="M844" s="2">
        <v>13036</v>
      </c>
      <c r="N844" s="1">
        <v>1.6</v>
      </c>
      <c r="O844" s="1">
        <v>7697</v>
      </c>
      <c r="P844" s="2">
        <f>Table1[[#This Row],[TOTAL_TIME_STREAMED]]/24</f>
        <v>320.70833333333331</v>
      </c>
      <c r="Q844" s="2">
        <v>408000</v>
      </c>
      <c r="R844" s="2">
        <v>20500000</v>
      </c>
      <c r="S844" s="2">
        <v>266</v>
      </c>
      <c r="T844" s="1">
        <v>4.3</v>
      </c>
      <c r="U844" s="8" t="s">
        <v>28</v>
      </c>
      <c r="V844" s="8" t="s">
        <v>28</v>
      </c>
    </row>
    <row r="845" spans="1:22" x14ac:dyDescent="0.3">
      <c r="A845" s="1">
        <v>845</v>
      </c>
      <c r="B845" s="8" t="s">
        <v>1085</v>
      </c>
      <c r="C845" s="8" t="s">
        <v>73</v>
      </c>
      <c r="D845" s="8" t="s">
        <v>19</v>
      </c>
      <c r="E845" s="8" t="s">
        <v>138</v>
      </c>
      <c r="F845" s="8" t="s">
        <v>186</v>
      </c>
      <c r="G845" s="3">
        <f t="shared" si="18"/>
        <v>1.3333333333333334E-2</v>
      </c>
      <c r="H845" s="4">
        <f>IFERROR(Table1[[#This Row],[TOTAL_GAMES_STREAMED]] / Table1[[#This Row],[TOTAL_TIME_STREAMED]], "")</f>
        <v>2.1489971346704871E-3</v>
      </c>
      <c r="I845" s="4">
        <f>IFERROR(Table1[[#This Row],[TOTAL_FOLLOWERS]] / Table1[[#This Row],[TotalTimeStreamed_Days]], "")</f>
        <v>893.98280802292265</v>
      </c>
      <c r="J845" s="1">
        <v>6.3</v>
      </c>
      <c r="K845" s="2">
        <v>2260</v>
      </c>
      <c r="L845" s="8" t="str">
        <f>IF(Table1[[#This Row],[ACTIVE_DAYS_PER_WEEK]]&gt;=5, "High", "Low")</f>
        <v>Low</v>
      </c>
      <c r="M845" s="2">
        <v>2080</v>
      </c>
      <c r="N845" s="1">
        <v>1.2</v>
      </c>
      <c r="O845" s="1">
        <v>4188</v>
      </c>
      <c r="P845" s="2">
        <f>Table1[[#This Row],[TOTAL_TIME_STREAMED]]/24</f>
        <v>174.5</v>
      </c>
      <c r="Q845" s="2">
        <v>156000</v>
      </c>
      <c r="R845" s="2">
        <v>144000</v>
      </c>
      <c r="S845" s="2">
        <v>9</v>
      </c>
      <c r="T845" s="1">
        <v>3.3</v>
      </c>
      <c r="U845" s="8" t="s">
        <v>23</v>
      </c>
      <c r="V845" s="8" t="s">
        <v>28</v>
      </c>
    </row>
    <row r="846" spans="1:22" x14ac:dyDescent="0.3">
      <c r="A846" s="1">
        <v>846</v>
      </c>
      <c r="B846" s="8" t="s">
        <v>1086</v>
      </c>
      <c r="C846" s="8" t="s">
        <v>52</v>
      </c>
      <c r="D846" s="8" t="s">
        <v>19</v>
      </c>
      <c r="E846" s="8" t="s">
        <v>20</v>
      </c>
      <c r="F846" s="8" t="s">
        <v>1257</v>
      </c>
      <c r="G846" s="3">
        <f t="shared" si="18"/>
        <v>7.5974440894568691E-3</v>
      </c>
      <c r="H846" s="4">
        <f>IFERROR(Table1[[#This Row],[TOTAL_GAMES_STREAMED]] / Table1[[#This Row],[TOTAL_TIME_STREAMED]], "")</f>
        <v>0.31707317073170732</v>
      </c>
      <c r="I846" s="4">
        <f>IFERROR(Table1[[#This Row],[TOTAL_FOLLOWERS]] / Table1[[#This Row],[TotalTimeStreamed_Days]], "")</f>
        <v>137414.63414634147</v>
      </c>
      <c r="J846" s="1">
        <v>2.2999999999999998</v>
      </c>
      <c r="K846" s="2">
        <v>1283</v>
      </c>
      <c r="L846" s="8" t="str">
        <f>IF(Table1[[#This Row],[ACTIVE_DAYS_PER_WEEK]]&gt;=5, "High", "Low")</f>
        <v>Low</v>
      </c>
      <c r="M846" s="2">
        <v>7134</v>
      </c>
      <c r="N846" s="1">
        <v>1.3</v>
      </c>
      <c r="O846" s="1">
        <v>164</v>
      </c>
      <c r="P846" s="2">
        <f>Table1[[#This Row],[TOTAL_TIME_STREAMED]]/24</f>
        <v>6.833333333333333</v>
      </c>
      <c r="Q846" s="2">
        <v>939000</v>
      </c>
      <c r="R846" s="2">
        <v>5220000</v>
      </c>
      <c r="S846" s="2">
        <v>52</v>
      </c>
      <c r="T846" s="1">
        <v>2.4</v>
      </c>
      <c r="U846" s="8" t="s">
        <v>27</v>
      </c>
      <c r="V846" s="8" t="s">
        <v>37</v>
      </c>
    </row>
    <row r="847" spans="1:22" x14ac:dyDescent="0.3">
      <c r="A847" s="1">
        <v>847</v>
      </c>
      <c r="B847" s="8" t="s">
        <v>1087</v>
      </c>
      <c r="C847" s="8" t="s">
        <v>18</v>
      </c>
      <c r="D847" s="8" t="s">
        <v>19</v>
      </c>
      <c r="E847" s="8" t="s">
        <v>20</v>
      </c>
      <c r="F847" s="8" t="s">
        <v>43</v>
      </c>
      <c r="G847" s="3">
        <f t="shared" si="18"/>
        <v>3.6512195121951217E-2</v>
      </c>
      <c r="H847" s="4">
        <f>IFERROR(Table1[[#This Row],[TOTAL_GAMES_STREAMED]] / Table1[[#This Row],[TOTAL_TIME_STREAMED]], "")</f>
        <v>6.9830878341516633E-2</v>
      </c>
      <c r="I847" s="4">
        <f>IFERROR(Table1[[#This Row],[TOTAL_FOLLOWERS]] / Table1[[#This Row],[TotalTimeStreamed_Days]], "")</f>
        <v>4026.1865793780689</v>
      </c>
      <c r="J847" s="1">
        <v>4.9000000000000004</v>
      </c>
      <c r="K847" s="2">
        <v>9250</v>
      </c>
      <c r="L847" s="8" t="str">
        <f>IF(Table1[[#This Row],[ACTIVE_DAYS_PER_WEEK]]&gt;=5, "High", "Low")</f>
        <v>Low</v>
      </c>
      <c r="M847" s="2">
        <v>22455</v>
      </c>
      <c r="N847" s="1">
        <v>2.7</v>
      </c>
      <c r="O847" s="1">
        <v>3666</v>
      </c>
      <c r="P847" s="2">
        <f>Table1[[#This Row],[TOTAL_TIME_STREAMED]]/24</f>
        <v>152.75</v>
      </c>
      <c r="Q847" s="2">
        <v>615000</v>
      </c>
      <c r="R847" s="2">
        <v>14900000</v>
      </c>
      <c r="S847" s="2">
        <v>256</v>
      </c>
      <c r="T847" s="1">
        <v>3.5</v>
      </c>
      <c r="U847" s="8" t="s">
        <v>27</v>
      </c>
      <c r="V847" s="8" t="s">
        <v>27</v>
      </c>
    </row>
    <row r="848" spans="1:22" x14ac:dyDescent="0.3">
      <c r="A848" s="1">
        <v>848</v>
      </c>
      <c r="B848" s="8" t="s">
        <v>1088</v>
      </c>
      <c r="C848" s="8" t="s">
        <v>68</v>
      </c>
      <c r="D848" s="8" t="s">
        <v>19</v>
      </c>
      <c r="E848" s="8" t="s">
        <v>43</v>
      </c>
      <c r="F848" s="8" t="s">
        <v>60</v>
      </c>
      <c r="G848" s="3">
        <f t="shared" si="18"/>
        <v>2.7962962962962964E-2</v>
      </c>
      <c r="H848" s="4">
        <f>IFERROR(Table1[[#This Row],[TOTAL_GAMES_STREAMED]] / Table1[[#This Row],[TOTAL_TIME_STREAMED]], "")</f>
        <v>5.9639389736477116E-2</v>
      </c>
      <c r="I848" s="4">
        <f>IFERROR(Table1[[#This Row],[TOTAL_FOLLOWERS]] / Table1[[#This Row],[TotalTimeStreamed_Days]], "")</f>
        <v>2696.25520110957</v>
      </c>
      <c r="J848" s="1">
        <v>7.4</v>
      </c>
      <c r="K848" s="2">
        <v>820</v>
      </c>
      <c r="L848" s="8" t="str">
        <f>IF(Table1[[#This Row],[ACTIVE_DAYS_PER_WEEK]]&gt;=5, "High", "Low")</f>
        <v>Low</v>
      </c>
      <c r="M848" s="2">
        <v>2265</v>
      </c>
      <c r="N848" s="1">
        <v>1.5</v>
      </c>
      <c r="O848" s="1">
        <v>721</v>
      </c>
      <c r="P848" s="2">
        <f>Table1[[#This Row],[TOTAL_TIME_STREAMED]]/24</f>
        <v>30.041666666666668</v>
      </c>
      <c r="Q848" s="2">
        <v>81000</v>
      </c>
      <c r="R848" s="2">
        <v>2230000</v>
      </c>
      <c r="S848" s="2">
        <v>43</v>
      </c>
      <c r="T848" s="1">
        <v>2.8</v>
      </c>
      <c r="U848" s="8" t="s">
        <v>37</v>
      </c>
      <c r="V848" s="8" t="s">
        <v>23</v>
      </c>
    </row>
    <row r="849" spans="1:22" x14ac:dyDescent="0.3">
      <c r="A849" s="1">
        <v>849</v>
      </c>
      <c r="B849" s="8" t="s">
        <v>1089</v>
      </c>
      <c r="C849" s="8" t="s">
        <v>18</v>
      </c>
      <c r="D849" s="8" t="s">
        <v>19</v>
      </c>
      <c r="E849" s="8" t="s">
        <v>307</v>
      </c>
      <c r="F849" s="8" t="s">
        <v>585</v>
      </c>
      <c r="G849" s="3">
        <f t="shared" si="18"/>
        <v>2.0286666666666668E-2</v>
      </c>
      <c r="H849" s="4">
        <f>IFERROR(Table1[[#This Row],[TOTAL_GAMES_STREAMED]] / Table1[[#This Row],[TOTAL_TIME_STREAMED]], "")</f>
        <v>0.28489702517162474</v>
      </c>
      <c r="I849" s="4">
        <f>IFERROR(Table1[[#This Row],[TOTAL_FOLLOWERS]] / Table1[[#This Row],[TotalTimeStreamed_Days]], "")</f>
        <v>4118.9931350114421</v>
      </c>
      <c r="J849" s="1">
        <v>5.9</v>
      </c>
      <c r="K849" s="2">
        <v>960</v>
      </c>
      <c r="L849" s="8" t="str">
        <f>IF(Table1[[#This Row],[ACTIVE_DAYS_PER_WEEK]]&gt;=5, "High", "Low")</f>
        <v>Low</v>
      </c>
      <c r="M849" s="2">
        <v>3043</v>
      </c>
      <c r="N849" s="1">
        <v>1.8</v>
      </c>
      <c r="O849" s="1">
        <v>874</v>
      </c>
      <c r="P849" s="2">
        <f>Table1[[#This Row],[TOTAL_TIME_STREAMED]]/24</f>
        <v>36.416666666666664</v>
      </c>
      <c r="Q849" s="2">
        <v>150000</v>
      </c>
      <c r="R849" s="2">
        <v>4740000</v>
      </c>
      <c r="S849" s="2">
        <v>249</v>
      </c>
      <c r="T849" s="1">
        <v>4.2</v>
      </c>
      <c r="U849" s="8" t="s">
        <v>22</v>
      </c>
      <c r="V849" s="8" t="s">
        <v>27</v>
      </c>
    </row>
    <row r="850" spans="1:22" x14ac:dyDescent="0.3">
      <c r="A850" s="1">
        <v>850</v>
      </c>
      <c r="B850" s="8" t="s">
        <v>1090</v>
      </c>
      <c r="C850" s="8" t="s">
        <v>41</v>
      </c>
      <c r="D850" s="8" t="s">
        <v>19</v>
      </c>
      <c r="E850" s="8" t="s">
        <v>39</v>
      </c>
      <c r="F850" s="8" t="s">
        <v>20</v>
      </c>
      <c r="G850" s="3">
        <f t="shared" si="18"/>
        <v>1.0812972972972974E-2</v>
      </c>
      <c r="H850" s="4">
        <f>IFERROR(Table1[[#This Row],[TOTAL_GAMES_STREAMED]] / Table1[[#This Row],[TOTAL_TIME_STREAMED]], "")</f>
        <v>0.12803200800200051</v>
      </c>
      <c r="I850" s="4">
        <f>IFERROR(Table1[[#This Row],[TOTAL_FOLLOWERS]] / Table1[[#This Row],[TotalTimeStreamed_Days]], "")</f>
        <v>5551.3878469617403</v>
      </c>
      <c r="J850" s="1">
        <v>3.5</v>
      </c>
      <c r="K850" s="2">
        <v>7250</v>
      </c>
      <c r="L850" s="8" t="str">
        <f>IF(Table1[[#This Row],[ACTIVE_DAYS_PER_WEEK]]&gt;=5, "High", "Low")</f>
        <v>Low</v>
      </c>
      <c r="M850" s="2">
        <v>10002</v>
      </c>
      <c r="N850" s="1">
        <v>1.7</v>
      </c>
      <c r="O850" s="1">
        <v>3999</v>
      </c>
      <c r="P850" s="2">
        <f>Table1[[#This Row],[TOTAL_TIME_STREAMED]]/24</f>
        <v>166.625</v>
      </c>
      <c r="Q850" s="2">
        <v>925000</v>
      </c>
      <c r="R850" s="2">
        <v>12600000</v>
      </c>
      <c r="S850" s="2">
        <v>512</v>
      </c>
      <c r="T850" s="1">
        <v>2.9</v>
      </c>
      <c r="U850" s="8" t="s">
        <v>28</v>
      </c>
      <c r="V850" s="8" t="s">
        <v>31</v>
      </c>
    </row>
    <row r="851" spans="1:22" x14ac:dyDescent="0.3">
      <c r="A851" s="1">
        <v>851</v>
      </c>
      <c r="B851" s="8" t="s">
        <v>1091</v>
      </c>
      <c r="C851" s="8" t="s">
        <v>41</v>
      </c>
      <c r="D851" s="8" t="s">
        <v>47</v>
      </c>
      <c r="E851" s="8" t="s">
        <v>30</v>
      </c>
      <c r="F851" s="8" t="s">
        <v>116</v>
      </c>
      <c r="G851" s="3">
        <f t="shared" si="18"/>
        <v>0.18584505021520803</v>
      </c>
      <c r="H851" s="4">
        <f>IFERROR(Table1[[#This Row],[TOTAL_GAMES_STREAMED]] / Table1[[#This Row],[TOTAL_TIME_STREAMED]], "")</f>
        <v>9.1058616004386066E-3</v>
      </c>
      <c r="I851" s="4">
        <f>IFERROR(Table1[[#This Row],[TOTAL_FOLLOWERS]] / Table1[[#This Row],[TotalTimeStreamed_Days]], "")</f>
        <v>398.7509236966938</v>
      </c>
      <c r="J851" s="1">
        <v>20</v>
      </c>
      <c r="K851" s="2">
        <v>4680</v>
      </c>
      <c r="L851" s="8" t="str">
        <f>IF(Table1[[#This Row],[ACTIVE_DAYS_PER_WEEK]]&gt;=5, "High", "Low")</f>
        <v>High</v>
      </c>
      <c r="M851" s="2">
        <v>129534</v>
      </c>
      <c r="N851" s="1">
        <v>3.1</v>
      </c>
      <c r="O851" s="1">
        <v>41951</v>
      </c>
      <c r="P851" s="2">
        <f>Table1[[#This Row],[TOTAL_TIME_STREAMED]]/24</f>
        <v>1747.9583333333333</v>
      </c>
      <c r="Q851" s="2">
        <v>697000</v>
      </c>
      <c r="R851" s="2">
        <v>191000000</v>
      </c>
      <c r="S851" s="2">
        <v>382</v>
      </c>
      <c r="T851" s="1">
        <v>6.1</v>
      </c>
      <c r="U851" s="8" t="s">
        <v>28</v>
      </c>
      <c r="V851" s="8" t="s">
        <v>28</v>
      </c>
    </row>
    <row r="852" spans="1:22" x14ac:dyDescent="0.3">
      <c r="A852" s="1">
        <v>852</v>
      </c>
      <c r="B852" s="8" t="s">
        <v>1092</v>
      </c>
      <c r="C852" s="8" t="s">
        <v>57</v>
      </c>
      <c r="D852" s="8" t="s">
        <v>19</v>
      </c>
      <c r="E852" s="8" t="s">
        <v>43</v>
      </c>
      <c r="F852" s="8" t="s">
        <v>1257</v>
      </c>
      <c r="G852" s="3">
        <f t="shared" si="18"/>
        <v>8.5456475583864114E-2</v>
      </c>
      <c r="H852" s="4">
        <f>IFERROR(Table1[[#This Row],[TOTAL_GAMES_STREAMED]] / Table1[[#This Row],[TOTAL_TIME_STREAMED]], "")</f>
        <v>7.9889807162534437E-2</v>
      </c>
      <c r="I852" s="4">
        <f>IFERROR(Table1[[#This Row],[TOTAL_FOLLOWERS]] / Table1[[#This Row],[TotalTimeStreamed_Days]], "")</f>
        <v>6228.0991735537191</v>
      </c>
      <c r="J852" s="1">
        <v>4.7</v>
      </c>
      <c r="K852" s="2">
        <v>1090</v>
      </c>
      <c r="L852" s="8" t="str">
        <f>IF(Table1[[#This Row],[ACTIVE_DAYS_PER_WEEK]]&gt;=5, "High", "Low")</f>
        <v>Low</v>
      </c>
      <c r="M852" s="2">
        <v>8050</v>
      </c>
      <c r="N852" s="1">
        <v>1</v>
      </c>
      <c r="O852" s="1">
        <v>363</v>
      </c>
      <c r="P852" s="2">
        <f>Table1[[#This Row],[TOTAL_TIME_STREAMED]]/24</f>
        <v>15.125</v>
      </c>
      <c r="Q852" s="2">
        <v>94200</v>
      </c>
      <c r="R852" s="2">
        <v>700000</v>
      </c>
      <c r="S852" s="2">
        <v>29</v>
      </c>
      <c r="T852" s="1">
        <v>2.4</v>
      </c>
      <c r="U852" s="8" t="s">
        <v>31</v>
      </c>
      <c r="V852" s="8" t="s">
        <v>23</v>
      </c>
    </row>
    <row r="853" spans="1:22" x14ac:dyDescent="0.3">
      <c r="A853" s="1">
        <v>853</v>
      </c>
      <c r="B853" s="8" t="s">
        <v>1093</v>
      </c>
      <c r="C853" s="8" t="s">
        <v>36</v>
      </c>
      <c r="D853" s="8" t="s">
        <v>19</v>
      </c>
      <c r="E853" s="8" t="s">
        <v>1257</v>
      </c>
      <c r="F853" s="8" t="s">
        <v>20</v>
      </c>
      <c r="G853" s="3">
        <f t="shared" si="18"/>
        <v>1.628846153846154E-2</v>
      </c>
      <c r="H853" s="4">
        <f>IFERROR(Table1[[#This Row],[TOTAL_GAMES_STREAMED]] / Table1[[#This Row],[TOTAL_TIME_STREAMED]], "")</f>
        <v>2.9114311982837877E-3</v>
      </c>
      <c r="I853" s="4">
        <f>IFERROR(Table1[[#This Row],[TOTAL_FOLLOWERS]] / Table1[[#This Row],[TotalTimeStreamed_Days]], "")</f>
        <v>764.9402390438247</v>
      </c>
      <c r="J853" s="1">
        <v>5.2</v>
      </c>
      <c r="K853" s="2">
        <v>1490</v>
      </c>
      <c r="L853" s="8" t="str">
        <f>IF(Table1[[#This Row],[ACTIVE_DAYS_PER_WEEK]]&gt;=5, "High", "Low")</f>
        <v>Low</v>
      </c>
      <c r="M853" s="2">
        <v>3388</v>
      </c>
      <c r="N853" s="1">
        <v>1.3</v>
      </c>
      <c r="O853" s="1">
        <v>6526</v>
      </c>
      <c r="P853" s="2">
        <f>Table1[[#This Row],[TOTAL_TIME_STREAMED]]/24</f>
        <v>271.91666666666669</v>
      </c>
      <c r="Q853" s="2">
        <v>208000</v>
      </c>
      <c r="R853" s="2">
        <v>4730000</v>
      </c>
      <c r="S853" s="2">
        <v>19</v>
      </c>
      <c r="T853" s="1">
        <v>3.9</v>
      </c>
      <c r="U853" s="8" t="s">
        <v>31</v>
      </c>
      <c r="V853" s="8" t="s">
        <v>34</v>
      </c>
    </row>
    <row r="854" spans="1:22" x14ac:dyDescent="0.3">
      <c r="A854" s="1">
        <v>854</v>
      </c>
      <c r="B854" s="8" t="s">
        <v>1094</v>
      </c>
      <c r="C854" s="8" t="s">
        <v>57</v>
      </c>
      <c r="D854" s="8" t="s">
        <v>19</v>
      </c>
      <c r="E854" s="8" t="s">
        <v>43</v>
      </c>
      <c r="F854" s="8" t="s">
        <v>30</v>
      </c>
      <c r="G854" s="3">
        <f t="shared" si="18"/>
        <v>7.8096590909090911E-3</v>
      </c>
      <c r="H854" s="4">
        <f>IFERROR(Table1[[#This Row],[TOTAL_GAMES_STREAMED]] / Table1[[#This Row],[TOTAL_TIME_STREAMED]], "")</f>
        <v>9.7214923804519182E-3</v>
      </c>
      <c r="I854" s="4">
        <f>IFERROR(Table1[[#This Row],[TOTAL_FOLLOWERS]] / Table1[[#This Row],[TotalTimeStreamed_Days]], "")</f>
        <v>1109.8265895953757</v>
      </c>
      <c r="J854" s="1">
        <v>7.6</v>
      </c>
      <c r="K854" s="2">
        <v>2950</v>
      </c>
      <c r="L854" s="8" t="str">
        <f>IF(Table1[[#This Row],[ACTIVE_DAYS_PER_WEEK]]&gt;=5, "High", "Low")</f>
        <v>High</v>
      </c>
      <c r="M854" s="2">
        <v>2749</v>
      </c>
      <c r="N854" s="1">
        <v>1.3</v>
      </c>
      <c r="O854" s="1">
        <v>7612</v>
      </c>
      <c r="P854" s="2">
        <f>Table1[[#This Row],[TOTAL_TIME_STREAMED]]/24</f>
        <v>317.16666666666669</v>
      </c>
      <c r="Q854" s="2">
        <v>352000</v>
      </c>
      <c r="R854" s="2">
        <v>3280000</v>
      </c>
      <c r="S854" s="2">
        <v>74</v>
      </c>
      <c r="T854" s="1">
        <v>6.1</v>
      </c>
      <c r="U854" s="8" t="s">
        <v>37</v>
      </c>
      <c r="V854" s="8" t="s">
        <v>34</v>
      </c>
    </row>
    <row r="855" spans="1:22" x14ac:dyDescent="0.3">
      <c r="A855" s="1">
        <v>855</v>
      </c>
      <c r="B855" s="8" t="s">
        <v>1095</v>
      </c>
      <c r="C855" s="8" t="s">
        <v>18</v>
      </c>
      <c r="D855" s="8" t="s">
        <v>19</v>
      </c>
      <c r="E855" s="8" t="s">
        <v>182</v>
      </c>
      <c r="G855" s="3">
        <f t="shared" si="18"/>
        <v>1.9659090909090911E-2</v>
      </c>
      <c r="H855" s="4">
        <f>IFERROR(Table1[[#This Row],[TOTAL_GAMES_STREAMED]] / Table1[[#This Row],[TOTAL_TIME_STREAMED]], "")</f>
        <v>2.1317416329140907E-4</v>
      </c>
      <c r="I855" s="4">
        <f>IFERROR(Table1[[#This Row],[TOTAL_FOLLOWERS]] / Table1[[#This Row],[TotalTimeStreamed_Days]], "")</f>
        <v>360.17906629716475</v>
      </c>
      <c r="J855" s="1">
        <v>6.4</v>
      </c>
      <c r="K855" s="2">
        <v>720</v>
      </c>
      <c r="L855" s="8" t="str">
        <f>IF(Table1[[#This Row],[ACTIVE_DAYS_PER_WEEK]]&gt;=5, "High", "Low")</f>
        <v>Low</v>
      </c>
      <c r="M855" s="2">
        <v>1384</v>
      </c>
      <c r="N855" s="1">
        <v>1</v>
      </c>
      <c r="O855" s="1">
        <v>4691</v>
      </c>
      <c r="P855" s="2">
        <f>Table1[[#This Row],[TOTAL_TIME_STREAMED]]/24</f>
        <v>195.45833333333334</v>
      </c>
      <c r="Q855" s="2">
        <v>70400</v>
      </c>
      <c r="R855" s="2">
        <v>1350000</v>
      </c>
      <c r="S855" s="2">
        <v>1</v>
      </c>
      <c r="T855" s="1">
        <v>4.9000000000000004</v>
      </c>
      <c r="U855" s="8" t="s">
        <v>37</v>
      </c>
      <c r="V855" s="8" t="s">
        <v>28</v>
      </c>
    </row>
    <row r="856" spans="1:22" x14ac:dyDescent="0.3">
      <c r="A856" s="1">
        <v>856</v>
      </c>
      <c r="B856" s="8" t="s">
        <v>1096</v>
      </c>
      <c r="C856" s="8" t="s">
        <v>57</v>
      </c>
      <c r="D856" s="8" t="s">
        <v>19</v>
      </c>
      <c r="E856" s="8" t="s">
        <v>43</v>
      </c>
      <c r="F856" s="8" t="s">
        <v>30</v>
      </c>
      <c r="G856" s="3">
        <f t="shared" si="18"/>
        <v>5.7190332326283984E-3</v>
      </c>
      <c r="H856" s="4">
        <f>IFERROR(Table1[[#This Row],[TOTAL_GAMES_STREAMED]] / Table1[[#This Row],[TOTAL_TIME_STREAMED]], "")</f>
        <v>3.5555555555555557E-3</v>
      </c>
      <c r="I856" s="4">
        <f>IFERROR(Table1[[#This Row],[TOTAL_FOLLOWERS]] / Table1[[#This Row],[TotalTimeStreamed_Days]], "")</f>
        <v>1765.3333333333333</v>
      </c>
      <c r="J856" s="1">
        <v>3.4</v>
      </c>
      <c r="K856" s="2">
        <v>2029</v>
      </c>
      <c r="L856" s="8" t="str">
        <f>IF(Table1[[#This Row],[ACTIVE_DAYS_PER_WEEK]]&gt;=5, "High", "Low")</f>
        <v>Low</v>
      </c>
      <c r="M856" s="2">
        <v>1893</v>
      </c>
      <c r="N856" s="1">
        <v>1.1000000000000001</v>
      </c>
      <c r="O856" s="1">
        <v>4500</v>
      </c>
      <c r="P856" s="2">
        <f>Table1[[#This Row],[TOTAL_TIME_STREAMED]]/24</f>
        <v>187.5</v>
      </c>
      <c r="Q856" s="2">
        <v>331000</v>
      </c>
      <c r="R856" s="2">
        <v>308000</v>
      </c>
      <c r="S856" s="2">
        <v>16</v>
      </c>
      <c r="T856" s="1">
        <v>1.1000000000000001</v>
      </c>
      <c r="U856" s="8" t="s">
        <v>27</v>
      </c>
      <c r="V856" s="8" t="s">
        <v>28</v>
      </c>
    </row>
    <row r="857" spans="1:22" x14ac:dyDescent="0.3">
      <c r="A857" s="1">
        <v>857</v>
      </c>
      <c r="B857" s="8" t="s">
        <v>1097</v>
      </c>
      <c r="C857" s="8" t="s">
        <v>18</v>
      </c>
      <c r="D857" s="8" t="s">
        <v>19</v>
      </c>
      <c r="E857" s="8" t="s">
        <v>20</v>
      </c>
      <c r="F857" s="8" t="s">
        <v>217</v>
      </c>
      <c r="G857" s="3">
        <f t="shared" si="18"/>
        <v>0</v>
      </c>
      <c r="H857" s="4">
        <f>IFERROR(Table1[[#This Row],[TOTAL_GAMES_STREAMED]] / Table1[[#This Row],[TOTAL_TIME_STREAMED]], "")</f>
        <v>2.2439820481436147E-2</v>
      </c>
      <c r="I857" s="4">
        <f>IFERROR(Table1[[#This Row],[TOTAL_FOLLOWERS]] / Table1[[#This Row],[TotalTimeStreamed_Days]], "")</f>
        <v>1214.1982864137087</v>
      </c>
      <c r="J857" s="1">
        <v>5.2</v>
      </c>
      <c r="K857" s="2">
        <v>2490</v>
      </c>
      <c r="L857" s="8" t="str">
        <f>IF(Table1[[#This Row],[ACTIVE_DAYS_PER_WEEK]]&gt;=5, "High", "Low")</f>
        <v>High</v>
      </c>
      <c r="M857" s="2">
        <v>0</v>
      </c>
      <c r="N857" s="1">
        <v>1.4</v>
      </c>
      <c r="O857" s="1">
        <v>2451</v>
      </c>
      <c r="P857" s="2">
        <f>Table1[[#This Row],[TOTAL_TIME_STREAMED]]/24</f>
        <v>102.125</v>
      </c>
      <c r="Q857" s="2">
        <v>124000</v>
      </c>
      <c r="R857" s="2">
        <v>2</v>
      </c>
      <c r="S857" s="2">
        <v>55</v>
      </c>
      <c r="T857" s="1">
        <v>5.2</v>
      </c>
      <c r="U857" s="8" t="s">
        <v>31</v>
      </c>
      <c r="V857" s="8" t="s">
        <v>34</v>
      </c>
    </row>
    <row r="858" spans="1:22" x14ac:dyDescent="0.3">
      <c r="A858" s="1">
        <v>858</v>
      </c>
      <c r="B858" s="8" t="s">
        <v>1098</v>
      </c>
      <c r="C858" s="8" t="s">
        <v>36</v>
      </c>
      <c r="D858" s="8" t="s">
        <v>19</v>
      </c>
      <c r="E858" s="8" t="s">
        <v>97</v>
      </c>
      <c r="F858" s="8" t="s">
        <v>97</v>
      </c>
      <c r="G858" s="3">
        <f t="shared" si="18"/>
        <v>1.8033946251768036E-2</v>
      </c>
      <c r="H858" s="4">
        <f>IFERROR(Table1[[#This Row],[TOTAL_GAMES_STREAMED]] / Table1[[#This Row],[TOTAL_TIME_STREAMED]], "")</f>
        <v>4.8476454293628806E-3</v>
      </c>
      <c r="I858" s="4">
        <f>IFERROR(Table1[[#This Row],[TOTAL_FOLLOWERS]] / Table1[[#This Row],[TotalTimeStreamed_Days]], "")</f>
        <v>587.5346260387812</v>
      </c>
      <c r="J858" s="1">
        <v>3.2</v>
      </c>
      <c r="K858" s="2">
        <v>720</v>
      </c>
      <c r="L858" s="8" t="str">
        <f>IF(Table1[[#This Row],[ACTIVE_DAYS_PER_WEEK]]&gt;=5, "High", "Low")</f>
        <v>High</v>
      </c>
      <c r="M858" s="2">
        <v>1275</v>
      </c>
      <c r="N858" s="1">
        <v>1</v>
      </c>
      <c r="O858" s="1">
        <v>2888</v>
      </c>
      <c r="P858" s="2">
        <f>Table1[[#This Row],[TOTAL_TIME_STREAMED]]/24</f>
        <v>120.33333333333333</v>
      </c>
      <c r="Q858" s="2">
        <v>70700</v>
      </c>
      <c r="R858" s="2">
        <v>1250000</v>
      </c>
      <c r="S858" s="2">
        <v>14</v>
      </c>
      <c r="T858" s="1">
        <v>5.6</v>
      </c>
      <c r="U858" s="8" t="s">
        <v>28</v>
      </c>
      <c r="V858" s="8" t="s">
        <v>23</v>
      </c>
    </row>
    <row r="859" spans="1:22" x14ac:dyDescent="0.3">
      <c r="A859" s="1">
        <v>859</v>
      </c>
      <c r="B859" s="8" t="s">
        <v>1099</v>
      </c>
      <c r="C859" s="8" t="s">
        <v>73</v>
      </c>
      <c r="D859" s="8" t="s">
        <v>19</v>
      </c>
      <c r="E859" s="8" t="s">
        <v>1257</v>
      </c>
      <c r="F859" s="8" t="s">
        <v>53</v>
      </c>
      <c r="G859" s="3">
        <f t="shared" si="18"/>
        <v>4.8068181818181821E-3</v>
      </c>
      <c r="H859" s="4">
        <f>IFERROR(Table1[[#This Row],[TOTAL_GAMES_STREAMED]] / Table1[[#This Row],[TOTAL_TIME_STREAMED]], "")</f>
        <v>8.9247768805779861E-3</v>
      </c>
      <c r="I859" s="4">
        <f>IFERROR(Table1[[#This Row],[TOTAL_FOLLOWERS]] / Table1[[#This Row],[TotalTimeStreamed_Days]], "")</f>
        <v>7180.6204844878876</v>
      </c>
      <c r="J859" s="1">
        <v>4.2</v>
      </c>
      <c r="K859" s="2">
        <v>1285</v>
      </c>
      <c r="L859" s="8" t="str">
        <f>IF(Table1[[#This Row],[ACTIVE_DAYS_PER_WEEK]]&gt;=5, "High", "Low")</f>
        <v>Low</v>
      </c>
      <c r="M859" s="2">
        <v>3384</v>
      </c>
      <c r="N859" s="1">
        <v>1.3</v>
      </c>
      <c r="O859" s="1">
        <v>2353</v>
      </c>
      <c r="P859" s="2">
        <f>Table1[[#This Row],[TOTAL_TIME_STREAMED]]/24</f>
        <v>98.041666666666671</v>
      </c>
      <c r="Q859" s="2">
        <v>704000</v>
      </c>
      <c r="R859" s="2">
        <v>18300000</v>
      </c>
      <c r="S859" s="2">
        <v>21</v>
      </c>
      <c r="T859" s="1">
        <v>1.4</v>
      </c>
      <c r="U859" s="8" t="s">
        <v>31</v>
      </c>
      <c r="V859" s="8" t="s">
        <v>28</v>
      </c>
    </row>
    <row r="860" spans="1:22" x14ac:dyDescent="0.3">
      <c r="A860" s="1">
        <v>860</v>
      </c>
      <c r="B860" s="8" t="s">
        <v>1100</v>
      </c>
      <c r="C860" s="8" t="s">
        <v>153</v>
      </c>
      <c r="D860" s="8" t="s">
        <v>19</v>
      </c>
      <c r="E860" s="8" t="s">
        <v>20</v>
      </c>
      <c r="F860" s="8" t="s">
        <v>30</v>
      </c>
      <c r="G860" s="3">
        <f t="shared" si="18"/>
        <v>3.8847133757961783E-2</v>
      </c>
      <c r="H860" s="4">
        <f>IFERROR(Table1[[#This Row],[TOTAL_GAMES_STREAMED]] / Table1[[#This Row],[TOTAL_TIME_STREAMED]], "")</f>
        <v>6.847253574115876E-2</v>
      </c>
      <c r="I860" s="4">
        <f>IFERROR(Table1[[#This Row],[TOTAL_FOLLOWERS]] / Table1[[#This Row],[TotalTimeStreamed_Days]], "")</f>
        <v>2835.2144469525961</v>
      </c>
      <c r="J860" s="1">
        <v>4.5999999999999996</v>
      </c>
      <c r="K860" s="2">
        <v>7650</v>
      </c>
      <c r="L860" s="8" t="str">
        <f>IF(Table1[[#This Row],[ACTIVE_DAYS_PER_WEEK]]&gt;=5, "High", "Low")</f>
        <v>Low</v>
      </c>
      <c r="M860" s="2">
        <v>12198</v>
      </c>
      <c r="N860" s="1">
        <v>2.9</v>
      </c>
      <c r="O860" s="1">
        <v>2658</v>
      </c>
      <c r="P860" s="2">
        <f>Table1[[#This Row],[TOTAL_TIME_STREAMED]]/24</f>
        <v>110.75</v>
      </c>
      <c r="Q860" s="2">
        <v>314000</v>
      </c>
      <c r="R860" s="2">
        <v>5000000</v>
      </c>
      <c r="S860" s="2">
        <v>182</v>
      </c>
      <c r="T860" s="1">
        <v>2.7</v>
      </c>
      <c r="U860" s="8" t="s">
        <v>27</v>
      </c>
      <c r="V860" s="8" t="s">
        <v>28</v>
      </c>
    </row>
    <row r="861" spans="1:22" x14ac:dyDescent="0.3">
      <c r="A861" s="1">
        <v>861</v>
      </c>
      <c r="B861" s="8" t="s">
        <v>1101</v>
      </c>
      <c r="C861" s="8" t="s">
        <v>73</v>
      </c>
      <c r="D861" s="8" t="s">
        <v>19</v>
      </c>
      <c r="E861" s="8" t="s">
        <v>78</v>
      </c>
      <c r="F861" s="8" t="s">
        <v>625</v>
      </c>
      <c r="G861" s="3">
        <f t="shared" si="18"/>
        <v>2.0394736842105264E-2</v>
      </c>
      <c r="H861" s="4">
        <f>IFERROR(Table1[[#This Row],[TOTAL_GAMES_STREAMED]] / Table1[[#This Row],[TOTAL_TIME_STREAMED]], "")</f>
        <v>6.7494600431965439E-4</v>
      </c>
      <c r="I861" s="4">
        <f>IFERROR(Table1[[#This Row],[TOTAL_FOLLOWERS]] / Table1[[#This Row],[TotalTimeStreamed_Days]], "")</f>
        <v>49.244060475161987</v>
      </c>
      <c r="J861" s="1">
        <v>18.100000000000001</v>
      </c>
      <c r="K861" s="2">
        <v>310</v>
      </c>
      <c r="L861" s="8" t="str">
        <f>IF(Table1[[#This Row],[ACTIVE_DAYS_PER_WEEK]]&gt;=5, "High", "Low")</f>
        <v>Low</v>
      </c>
      <c r="M861" s="2">
        <v>310</v>
      </c>
      <c r="N861" s="1">
        <v>1</v>
      </c>
      <c r="O861" s="1">
        <v>7408</v>
      </c>
      <c r="P861" s="2">
        <f>Table1[[#This Row],[TOTAL_TIME_STREAMED]]/24</f>
        <v>308.66666666666669</v>
      </c>
      <c r="Q861" s="2">
        <v>15200</v>
      </c>
      <c r="R861" s="2">
        <v>15200</v>
      </c>
      <c r="S861" s="2">
        <v>5</v>
      </c>
      <c r="T861" s="1">
        <v>2.4</v>
      </c>
      <c r="U861" s="8" t="s">
        <v>27</v>
      </c>
      <c r="V861" s="8" t="s">
        <v>22</v>
      </c>
    </row>
    <row r="862" spans="1:22" x14ac:dyDescent="0.3">
      <c r="A862" s="1">
        <v>862</v>
      </c>
      <c r="B862" s="8" t="s">
        <v>1102</v>
      </c>
      <c r="C862" s="8" t="s">
        <v>18</v>
      </c>
      <c r="D862" s="8" t="s">
        <v>19</v>
      </c>
      <c r="E862" s="8" t="s">
        <v>43</v>
      </c>
      <c r="F862" s="8" t="s">
        <v>312</v>
      </c>
      <c r="G862" s="3">
        <f t="shared" si="18"/>
        <v>2.2256345177664973E-2</v>
      </c>
      <c r="H862" s="4">
        <f>IFERROR(Table1[[#This Row],[TOTAL_GAMES_STREAMED]] / Table1[[#This Row],[TOTAL_TIME_STREAMED]], "")</f>
        <v>5.7588075880758809E-3</v>
      </c>
      <c r="I862" s="4">
        <f>IFERROR(Table1[[#This Row],[TOTAL_FOLLOWERS]] / Table1[[#This Row],[TotalTimeStreamed_Days]], "")</f>
        <v>1601.6260162601627</v>
      </c>
      <c r="J862" s="1">
        <v>5.3</v>
      </c>
      <c r="K862" s="2">
        <v>3810</v>
      </c>
      <c r="L862" s="8" t="str">
        <f>IF(Table1[[#This Row],[ACTIVE_DAYS_PER_WEEK]]&gt;=5, "High", "Low")</f>
        <v>Low</v>
      </c>
      <c r="M862" s="2">
        <v>8769</v>
      </c>
      <c r="N862" s="1">
        <v>1.2</v>
      </c>
      <c r="O862" s="1">
        <v>5904</v>
      </c>
      <c r="P862" s="2">
        <f>Table1[[#This Row],[TOTAL_TIME_STREAMED]]/24</f>
        <v>246</v>
      </c>
      <c r="Q862" s="2">
        <v>394000</v>
      </c>
      <c r="R862" s="2">
        <v>9080000</v>
      </c>
      <c r="S862" s="2">
        <v>34</v>
      </c>
      <c r="T862" s="1">
        <v>3</v>
      </c>
      <c r="U862" s="8" t="s">
        <v>22</v>
      </c>
      <c r="V862" s="8" t="s">
        <v>22</v>
      </c>
    </row>
    <row r="863" spans="1:22" x14ac:dyDescent="0.3">
      <c r="A863" s="1">
        <v>863</v>
      </c>
      <c r="B863" s="8" t="s">
        <v>1103</v>
      </c>
      <c r="C863" s="8" t="s">
        <v>18</v>
      </c>
      <c r="D863" s="8" t="s">
        <v>19</v>
      </c>
      <c r="E863" s="8" t="s">
        <v>20</v>
      </c>
      <c r="F863" s="8" t="s">
        <v>55</v>
      </c>
      <c r="G863" s="3">
        <f t="shared" si="18"/>
        <v>1.3725190839694656E-2</v>
      </c>
      <c r="H863" s="4">
        <f>IFERROR(Table1[[#This Row],[TOTAL_GAMES_STREAMED]] / Table1[[#This Row],[TOTAL_TIME_STREAMED]], "")</f>
        <v>2.3529411764705882E-2</v>
      </c>
      <c r="I863" s="4">
        <f>IFERROR(Table1[[#This Row],[TOTAL_FOLLOWERS]] / Table1[[#This Row],[TotalTimeStreamed_Days]], "")</f>
        <v>1104.1264266900791</v>
      </c>
      <c r="J863" s="1">
        <v>7.3</v>
      </c>
      <c r="K863" s="2">
        <v>3900</v>
      </c>
      <c r="L863" s="8" t="str">
        <f>IF(Table1[[#This Row],[ACTIVE_DAYS_PER_WEEK]]&gt;=5, "High", "Low")</f>
        <v>Low</v>
      </c>
      <c r="M863" s="2">
        <v>3596</v>
      </c>
      <c r="N863" s="1">
        <v>1.8</v>
      </c>
      <c r="O863" s="1">
        <v>5695</v>
      </c>
      <c r="P863" s="2">
        <f>Table1[[#This Row],[TOTAL_TIME_STREAMED]]/24</f>
        <v>237.29166666666666</v>
      </c>
      <c r="Q863" s="2">
        <v>262000</v>
      </c>
      <c r="R863" s="2">
        <v>2410000</v>
      </c>
      <c r="S863" s="2">
        <v>134</v>
      </c>
      <c r="T863" s="1">
        <v>4.0999999999999996</v>
      </c>
      <c r="U863" s="8" t="s">
        <v>27</v>
      </c>
      <c r="V863" s="8" t="s">
        <v>37</v>
      </c>
    </row>
    <row r="864" spans="1:22" x14ac:dyDescent="0.3">
      <c r="A864" s="1">
        <v>864</v>
      </c>
      <c r="B864" s="8" t="s">
        <v>1104</v>
      </c>
      <c r="C864" s="8" t="s">
        <v>52</v>
      </c>
      <c r="D864" s="8" t="s">
        <v>19</v>
      </c>
      <c r="E864" s="8" t="s">
        <v>588</v>
      </c>
      <c r="G864" s="3">
        <f t="shared" si="18"/>
        <v>0</v>
      </c>
      <c r="H864" s="4">
        <f>IFERROR(Table1[[#This Row],[TOTAL_GAMES_STREAMED]] / Table1[[#This Row],[TOTAL_TIME_STREAMED]], "")</f>
        <v>1.6666666666666666E-2</v>
      </c>
      <c r="I864" s="4">
        <f>IFERROR(Table1[[#This Row],[TOTAL_FOLLOWERS]] / Table1[[#This Row],[TotalTimeStreamed_Days]], "")</f>
        <v>2</v>
      </c>
      <c r="J864" s="1">
        <v>5.5</v>
      </c>
      <c r="K864" s="2">
        <v>40</v>
      </c>
      <c r="L864" s="8" t="str">
        <f>IF(Table1[[#This Row],[ACTIVE_DAYS_PER_WEEK]]&gt;=5, "High", "Low")</f>
        <v>Low</v>
      </c>
      <c r="M864" s="2">
        <v>0</v>
      </c>
      <c r="N864" s="1">
        <v>1</v>
      </c>
      <c r="O864" s="1">
        <v>60</v>
      </c>
      <c r="P864" s="2">
        <f>Table1[[#This Row],[TOTAL_TIME_STREAMED]]/24</f>
        <v>2.5</v>
      </c>
      <c r="Q864" s="2">
        <v>5</v>
      </c>
      <c r="R864" s="2">
        <v>0</v>
      </c>
      <c r="S864" s="2">
        <v>1</v>
      </c>
      <c r="T864" s="1">
        <v>0.6</v>
      </c>
      <c r="U864" s="8" t="s">
        <v>37</v>
      </c>
      <c r="V864" s="8" t="s">
        <v>37</v>
      </c>
    </row>
    <row r="865" spans="1:22" x14ac:dyDescent="0.3">
      <c r="A865" s="1">
        <v>865</v>
      </c>
      <c r="B865" s="8" t="s">
        <v>1105</v>
      </c>
      <c r="C865" s="8" t="s">
        <v>36</v>
      </c>
      <c r="D865" s="8" t="s">
        <v>19</v>
      </c>
      <c r="E865" s="8" t="s">
        <v>1257</v>
      </c>
      <c r="F865" s="8" t="s">
        <v>64</v>
      </c>
      <c r="G865" s="3">
        <f t="shared" si="18"/>
        <v>0</v>
      </c>
      <c r="H865" s="4">
        <f>IFERROR(Table1[[#This Row],[TOTAL_GAMES_STREAMED]] / Table1[[#This Row],[TOTAL_TIME_STREAMED]], "")</f>
        <v>8.6956521739130436E-3</v>
      </c>
      <c r="I865" s="4">
        <f>IFERROR(Table1[[#This Row],[TOTAL_FOLLOWERS]] / Table1[[#This Row],[TotalTimeStreamed_Days]], "")</f>
        <v>17182.608695652172</v>
      </c>
      <c r="J865" s="1">
        <v>3.5</v>
      </c>
      <c r="K865" s="2">
        <v>8847</v>
      </c>
      <c r="L865" s="8" t="str">
        <f>IF(Table1[[#This Row],[ACTIVE_DAYS_PER_WEEK]]&gt;=5, "High", "Low")</f>
        <v>Low</v>
      </c>
      <c r="M865" s="2">
        <v>0</v>
      </c>
      <c r="N865" s="1">
        <v>1.5</v>
      </c>
      <c r="O865" s="1">
        <v>3450</v>
      </c>
      <c r="P865" s="2">
        <f>Table1[[#This Row],[TOTAL_TIME_STREAMED]]/24</f>
        <v>143.75</v>
      </c>
      <c r="Q865" s="2">
        <v>2470000</v>
      </c>
      <c r="R865" s="2">
        <v>0</v>
      </c>
      <c r="S865" s="2">
        <v>30</v>
      </c>
      <c r="T865" s="1">
        <v>3.4</v>
      </c>
      <c r="U865" s="8" t="s">
        <v>27</v>
      </c>
      <c r="V865" s="8" t="s">
        <v>28</v>
      </c>
    </row>
    <row r="866" spans="1:22" x14ac:dyDescent="0.3">
      <c r="A866" s="1">
        <v>866</v>
      </c>
      <c r="B866" s="8" t="s">
        <v>1106</v>
      </c>
      <c r="C866" s="8" t="s">
        <v>52</v>
      </c>
      <c r="D866" s="8" t="s">
        <v>19</v>
      </c>
      <c r="E866" s="8" t="s">
        <v>182</v>
      </c>
      <c r="F866" s="8" t="s">
        <v>42</v>
      </c>
      <c r="G866" s="3">
        <f t="shared" si="18"/>
        <v>0.11611510791366907</v>
      </c>
      <c r="H866" s="4">
        <f>IFERROR(Table1[[#This Row],[TOTAL_GAMES_STREAMED]] / Table1[[#This Row],[TOTAL_TIME_STREAMED]], "")</f>
        <v>6.9602272727272721E-2</v>
      </c>
      <c r="I866" s="4">
        <f>IFERROR(Table1[[#This Row],[TOTAL_FOLLOWERS]] / Table1[[#This Row],[TotalTimeStreamed_Days]], "")</f>
        <v>2369.318181818182</v>
      </c>
      <c r="J866" s="1">
        <v>6</v>
      </c>
      <c r="K866" s="2">
        <v>580</v>
      </c>
      <c r="L866" s="8" t="str">
        <f>IF(Table1[[#This Row],[ACTIVE_DAYS_PER_WEEK]]&gt;=5, "High", "Low")</f>
        <v>Low</v>
      </c>
      <c r="M866" s="2">
        <v>8070</v>
      </c>
      <c r="N866" s="1">
        <v>1.1000000000000001</v>
      </c>
      <c r="O866" s="1">
        <v>704</v>
      </c>
      <c r="P866" s="2">
        <f>Table1[[#This Row],[TOTAL_TIME_STREAMED]]/24</f>
        <v>29.333333333333332</v>
      </c>
      <c r="Q866" s="2">
        <v>69500</v>
      </c>
      <c r="R866" s="2">
        <v>971000</v>
      </c>
      <c r="S866" s="2">
        <v>49</v>
      </c>
      <c r="T866" s="1">
        <v>3.5</v>
      </c>
      <c r="U866" s="8" t="s">
        <v>23</v>
      </c>
      <c r="V866" s="8" t="s">
        <v>22</v>
      </c>
    </row>
    <row r="867" spans="1:22" x14ac:dyDescent="0.3">
      <c r="A867" s="1">
        <v>867</v>
      </c>
      <c r="B867" s="8" t="s">
        <v>1107</v>
      </c>
      <c r="C867" s="8" t="s">
        <v>41</v>
      </c>
      <c r="D867" s="8" t="s">
        <v>19</v>
      </c>
      <c r="E867" s="8" t="s">
        <v>20</v>
      </c>
      <c r="F867" s="8" t="s">
        <v>217</v>
      </c>
      <c r="G867" s="3">
        <f t="shared" si="18"/>
        <v>1.5294605809128631E-2</v>
      </c>
      <c r="H867" s="4">
        <f>IFERROR(Table1[[#This Row],[TOTAL_GAMES_STREAMED]] / Table1[[#This Row],[TOTAL_TIME_STREAMED]], "")</f>
        <v>0.16491754122938532</v>
      </c>
      <c r="I867" s="4">
        <f>IFERROR(Table1[[#This Row],[TOTAL_FOLLOWERS]] / Table1[[#This Row],[TotalTimeStreamed_Days]], "")</f>
        <v>2890.5547226386807</v>
      </c>
      <c r="J867" s="1">
        <v>3.4</v>
      </c>
      <c r="K867" s="2">
        <v>3590</v>
      </c>
      <c r="L867" s="8" t="str">
        <f>IF(Table1[[#This Row],[ACTIVE_DAYS_PER_WEEK]]&gt;=5, "High", "Low")</f>
        <v>Low</v>
      </c>
      <c r="M867" s="2">
        <v>3686</v>
      </c>
      <c r="N867" s="1">
        <v>2</v>
      </c>
      <c r="O867" s="1">
        <v>2001</v>
      </c>
      <c r="P867" s="2">
        <f>Table1[[#This Row],[TOTAL_TIME_STREAMED]]/24</f>
        <v>83.375</v>
      </c>
      <c r="Q867" s="2">
        <v>241000</v>
      </c>
      <c r="R867" s="2">
        <v>2370000</v>
      </c>
      <c r="S867" s="2">
        <v>330</v>
      </c>
      <c r="T867" s="1">
        <v>1.5</v>
      </c>
      <c r="U867" s="8" t="s">
        <v>23</v>
      </c>
      <c r="V867" s="8" t="s">
        <v>23</v>
      </c>
    </row>
    <row r="868" spans="1:22" x14ac:dyDescent="0.3">
      <c r="A868" s="1">
        <v>868</v>
      </c>
      <c r="B868" s="8" t="s">
        <v>1108</v>
      </c>
      <c r="C868" s="8" t="s">
        <v>18</v>
      </c>
      <c r="D868" s="8" t="s">
        <v>19</v>
      </c>
      <c r="E868" s="8" t="s">
        <v>64</v>
      </c>
      <c r="F868" s="8" t="s">
        <v>814</v>
      </c>
      <c r="G868" s="3">
        <f t="shared" si="18"/>
        <v>5.9559077809798267E-3</v>
      </c>
      <c r="H868" s="4">
        <f>IFERROR(Table1[[#This Row],[TOTAL_GAMES_STREAMED]] / Table1[[#This Row],[TOTAL_TIME_STREAMED]], "")</f>
        <v>4.2929292929292928E-2</v>
      </c>
      <c r="I868" s="4">
        <f>IFERROR(Table1[[#This Row],[TOTAL_FOLLOWERS]] / Table1[[#This Row],[TotalTimeStreamed_Days]], "")</f>
        <v>105151.51515151515</v>
      </c>
      <c r="J868" s="1">
        <v>6.6</v>
      </c>
      <c r="K868" s="2">
        <v>2586</v>
      </c>
      <c r="L868" s="8" t="str">
        <f>IF(Table1[[#This Row],[ACTIVE_DAYS_PER_WEEK]]&gt;=5, "High", "Low")</f>
        <v>High</v>
      </c>
      <c r="M868" s="2">
        <v>41334</v>
      </c>
      <c r="N868" s="1">
        <v>1.3</v>
      </c>
      <c r="O868" s="1">
        <v>1584</v>
      </c>
      <c r="P868" s="2">
        <f>Table1[[#This Row],[TOTAL_TIME_STREAMED]]/24</f>
        <v>66</v>
      </c>
      <c r="Q868" s="2">
        <v>6940000</v>
      </c>
      <c r="R868" s="2">
        <v>112000000</v>
      </c>
      <c r="S868" s="2">
        <v>68</v>
      </c>
      <c r="T868" s="1">
        <v>6.1</v>
      </c>
      <c r="U868" s="8" t="s">
        <v>27</v>
      </c>
      <c r="V868" s="8" t="s">
        <v>28</v>
      </c>
    </row>
    <row r="869" spans="1:22" x14ac:dyDescent="0.3">
      <c r="A869" s="1">
        <v>869</v>
      </c>
      <c r="B869" s="8" t="s">
        <v>1109</v>
      </c>
      <c r="C869" s="8" t="s">
        <v>36</v>
      </c>
      <c r="D869" s="8" t="s">
        <v>19</v>
      </c>
      <c r="E869" s="8" t="s">
        <v>20</v>
      </c>
      <c r="F869" s="8" t="s">
        <v>64</v>
      </c>
      <c r="G869" s="3">
        <f t="shared" si="18"/>
        <v>3.7734470158343482E-3</v>
      </c>
      <c r="H869" s="4">
        <f>IFERROR(Table1[[#This Row],[TOTAL_GAMES_STREAMED]] / Table1[[#This Row],[TOTAL_TIME_STREAMED]], "")</f>
        <v>8.9808274470232083E-2</v>
      </c>
      <c r="I869" s="4">
        <f>IFERROR(Table1[[#This Row],[TOTAL_FOLLOWERS]] / Table1[[#This Row],[TotalTimeStreamed_Days]], "")</f>
        <v>9941.4732593340068</v>
      </c>
      <c r="J869" s="1">
        <v>3.5</v>
      </c>
      <c r="K869" s="2">
        <v>1779</v>
      </c>
      <c r="L869" s="8" t="str">
        <f>IF(Table1[[#This Row],[ACTIVE_DAYS_PER_WEEK]]&gt;=5, "High", "Low")</f>
        <v>Low</v>
      </c>
      <c r="M869" s="2">
        <v>3098</v>
      </c>
      <c r="N869" s="1">
        <v>2.2000000000000002</v>
      </c>
      <c r="O869" s="1">
        <v>1982</v>
      </c>
      <c r="P869" s="2">
        <f>Table1[[#This Row],[TOTAL_TIME_STREAMED]]/24</f>
        <v>82.583333333333329</v>
      </c>
      <c r="Q869" s="2">
        <v>821000</v>
      </c>
      <c r="R869" s="2">
        <v>14300000</v>
      </c>
      <c r="S869" s="2">
        <v>178</v>
      </c>
      <c r="T869" s="1">
        <v>1.7</v>
      </c>
      <c r="U869" s="8" t="s">
        <v>37</v>
      </c>
      <c r="V869" s="8" t="s">
        <v>28</v>
      </c>
    </row>
    <row r="870" spans="1:22" x14ac:dyDescent="0.3">
      <c r="A870" s="1">
        <v>870</v>
      </c>
      <c r="B870" s="8" t="s">
        <v>1110</v>
      </c>
      <c r="C870" s="8" t="s">
        <v>36</v>
      </c>
      <c r="D870" s="8" t="s">
        <v>19</v>
      </c>
      <c r="E870" s="8" t="s">
        <v>226</v>
      </c>
      <c r="F870" s="8" t="s">
        <v>102</v>
      </c>
      <c r="G870" s="3">
        <f t="shared" si="18"/>
        <v>3.0287815126050419E-2</v>
      </c>
      <c r="H870" s="4">
        <f>IFERROR(Table1[[#This Row],[TOTAL_GAMES_STREAMED]] / Table1[[#This Row],[TOTAL_TIME_STREAMED]], "")</f>
        <v>9.1135045567522777E-3</v>
      </c>
      <c r="I870" s="4">
        <f>IFERROR(Table1[[#This Row],[TOTAL_FOLLOWERS]] / Table1[[#This Row],[TotalTimeStreamed_Days]], "")</f>
        <v>1577.4647887323943</v>
      </c>
      <c r="J870" s="1">
        <v>4.9000000000000004</v>
      </c>
      <c r="K870" s="2">
        <v>3740</v>
      </c>
      <c r="L870" s="8" t="str">
        <f>IF(Table1[[#This Row],[ACTIVE_DAYS_PER_WEEK]]&gt;=5, "High", "Low")</f>
        <v>Low</v>
      </c>
      <c r="M870" s="2">
        <v>14417</v>
      </c>
      <c r="N870" s="1">
        <v>1.3</v>
      </c>
      <c r="O870" s="1">
        <v>7242</v>
      </c>
      <c r="P870" s="2">
        <f>Table1[[#This Row],[TOTAL_TIME_STREAMED]]/24</f>
        <v>301.75</v>
      </c>
      <c r="Q870" s="2">
        <v>476000</v>
      </c>
      <c r="R870" s="2">
        <v>18400000</v>
      </c>
      <c r="S870" s="2">
        <v>66</v>
      </c>
      <c r="T870" s="1">
        <v>3.8</v>
      </c>
      <c r="U870" s="8" t="s">
        <v>22</v>
      </c>
      <c r="V870" s="8" t="s">
        <v>31</v>
      </c>
    </row>
    <row r="871" spans="1:22" x14ac:dyDescent="0.3">
      <c r="A871" s="1">
        <v>871</v>
      </c>
      <c r="B871" s="8" t="s">
        <v>1111</v>
      </c>
      <c r="C871" s="8" t="s">
        <v>18</v>
      </c>
      <c r="D871" s="8" t="s">
        <v>19</v>
      </c>
      <c r="E871" s="8" t="s">
        <v>64</v>
      </c>
      <c r="F871" s="8" t="s">
        <v>43</v>
      </c>
      <c r="G871" s="3">
        <f t="shared" si="18"/>
        <v>2.1496774193548385E-2</v>
      </c>
      <c r="H871" s="4">
        <f>IFERROR(Table1[[#This Row],[TOTAL_GAMES_STREAMED]] / Table1[[#This Row],[TOTAL_TIME_STREAMED]], "")</f>
        <v>6.9027611044417767E-3</v>
      </c>
      <c r="I871" s="4">
        <f>IFERROR(Table1[[#This Row],[TOTAL_FOLLOWERS]] / Table1[[#This Row],[TotalTimeStreamed_Days]], "")</f>
        <v>29027.611044417765</v>
      </c>
      <c r="J871" s="1">
        <v>3.5</v>
      </c>
      <c r="K871" s="2">
        <v>423</v>
      </c>
      <c r="L871" s="8" t="str">
        <f>IF(Table1[[#This Row],[ACTIVE_DAYS_PER_WEEK]]&gt;=5, "High", "Low")</f>
        <v>Low</v>
      </c>
      <c r="M871" s="2">
        <v>86632</v>
      </c>
      <c r="N871" s="1">
        <v>1.1000000000000001</v>
      </c>
      <c r="O871" s="1">
        <v>3332</v>
      </c>
      <c r="P871" s="2">
        <f>Table1[[#This Row],[TOTAL_TIME_STREAMED]]/24</f>
        <v>138.83333333333334</v>
      </c>
      <c r="Q871" s="2">
        <v>4030000</v>
      </c>
      <c r="R871" s="2">
        <v>82500000</v>
      </c>
      <c r="S871" s="2">
        <v>23</v>
      </c>
      <c r="T871" s="1">
        <v>3</v>
      </c>
      <c r="U871" s="8" t="s">
        <v>37</v>
      </c>
      <c r="V871" s="8" t="s">
        <v>23</v>
      </c>
    </row>
    <row r="872" spans="1:22" x14ac:dyDescent="0.3">
      <c r="A872" s="1">
        <v>872</v>
      </c>
      <c r="B872" s="8" t="s">
        <v>1112</v>
      </c>
      <c r="C872" s="8" t="s">
        <v>18</v>
      </c>
      <c r="D872" s="8" t="s">
        <v>19</v>
      </c>
      <c r="E872" s="8" t="s">
        <v>1257</v>
      </c>
      <c r="F872" s="8" t="s">
        <v>20</v>
      </c>
      <c r="G872" s="3">
        <f t="shared" si="18"/>
        <v>3.6019417475728156E-2</v>
      </c>
      <c r="H872" s="4">
        <f>IFERROR(Table1[[#This Row],[TOTAL_GAMES_STREAMED]] / Table1[[#This Row],[TOTAL_TIME_STREAMED]], "")</f>
        <v>5.3068230582177085E-2</v>
      </c>
      <c r="I872" s="4">
        <f>IFERROR(Table1[[#This Row],[TOTAL_FOLLOWERS]] / Table1[[#This Row],[TotalTimeStreamed_Days]], "")</f>
        <v>353.59748247747103</v>
      </c>
      <c r="J872" s="1">
        <v>6.4</v>
      </c>
      <c r="K872" s="2">
        <v>960</v>
      </c>
      <c r="L872" s="8" t="str">
        <f>IF(Table1[[#This Row],[ACTIVE_DAYS_PER_WEEK]]&gt;=5, "High", "Low")</f>
        <v>Low</v>
      </c>
      <c r="M872" s="2">
        <v>3710</v>
      </c>
      <c r="N872" s="1">
        <v>2.7</v>
      </c>
      <c r="O872" s="1">
        <v>6991</v>
      </c>
      <c r="P872" s="2">
        <f>Table1[[#This Row],[TOTAL_TIME_STREAMED]]/24</f>
        <v>291.29166666666669</v>
      </c>
      <c r="Q872" s="2">
        <v>103000</v>
      </c>
      <c r="R872" s="2">
        <v>398000</v>
      </c>
      <c r="S872" s="2">
        <v>371</v>
      </c>
      <c r="T872" s="1">
        <v>4</v>
      </c>
      <c r="U872" s="8" t="s">
        <v>28</v>
      </c>
      <c r="V872" s="8" t="s">
        <v>23</v>
      </c>
    </row>
    <row r="873" spans="1:22" x14ac:dyDescent="0.3">
      <c r="A873" s="1">
        <v>873</v>
      </c>
      <c r="B873" s="8" t="s">
        <v>1113</v>
      </c>
      <c r="C873" s="8" t="s">
        <v>41</v>
      </c>
      <c r="D873" s="8" t="s">
        <v>19</v>
      </c>
      <c r="E873" s="8" t="s">
        <v>138</v>
      </c>
      <c r="F873" s="8" t="s">
        <v>186</v>
      </c>
      <c r="G873" s="3">
        <f t="shared" si="18"/>
        <v>9.5305263157894737E-3</v>
      </c>
      <c r="H873" s="4">
        <f>IFERROR(Table1[[#This Row],[TOTAL_GAMES_STREAMED]] / Table1[[#This Row],[TOTAL_TIME_STREAMED]], "")</f>
        <v>7.1028037383177575E-2</v>
      </c>
      <c r="I873" s="4">
        <f>IFERROR(Table1[[#This Row],[TOTAL_FOLLOWERS]] / Table1[[#This Row],[TotalTimeStreamed_Days]], "")</f>
        <v>21308.41121495327</v>
      </c>
      <c r="J873" s="1">
        <v>3.6</v>
      </c>
      <c r="K873" s="2">
        <v>3400</v>
      </c>
      <c r="L873" s="8" t="str">
        <f>IF(Table1[[#This Row],[ACTIVE_DAYS_PER_WEEK]]&gt;=5, "High", "Low")</f>
        <v>Low</v>
      </c>
      <c r="M873" s="2">
        <v>4527</v>
      </c>
      <c r="N873" s="1">
        <v>1.1000000000000001</v>
      </c>
      <c r="O873" s="1">
        <v>535</v>
      </c>
      <c r="P873" s="2">
        <f>Table1[[#This Row],[TOTAL_TIME_STREAMED]]/24</f>
        <v>22.291666666666668</v>
      </c>
      <c r="Q873" s="2">
        <v>475000</v>
      </c>
      <c r="R873" s="2">
        <v>6330000</v>
      </c>
      <c r="S873" s="2">
        <v>38</v>
      </c>
      <c r="T873" s="1">
        <v>3.9</v>
      </c>
      <c r="U873" s="8" t="s">
        <v>28</v>
      </c>
      <c r="V873" s="8" t="s">
        <v>28</v>
      </c>
    </row>
    <row r="874" spans="1:22" x14ac:dyDescent="0.3">
      <c r="A874" s="1">
        <v>874</v>
      </c>
      <c r="B874" s="8" t="s">
        <v>1114</v>
      </c>
      <c r="C874" s="8" t="s">
        <v>52</v>
      </c>
      <c r="D874" s="8" t="s">
        <v>19</v>
      </c>
      <c r="E874" s="8" t="s">
        <v>588</v>
      </c>
      <c r="G874" s="3">
        <v>0</v>
      </c>
      <c r="H874" s="4">
        <f>IFERROR(Table1[[#This Row],[TOTAL_GAMES_STREAMED]] / Table1[[#This Row],[TOTAL_TIME_STREAMED]], "")</f>
        <v>0.01</v>
      </c>
      <c r="I874" s="4">
        <f>IFERROR(Table1[[#This Row],[TOTAL_FOLLOWERS]] / Table1[[#This Row],[TotalTimeStreamed_Days]], "")</f>
        <v>0</v>
      </c>
      <c r="J874" s="1">
        <v>5.2</v>
      </c>
      <c r="K874" s="2">
        <v>0</v>
      </c>
      <c r="L874" s="8" t="str">
        <f>IF(Table1[[#This Row],[ACTIVE_DAYS_PER_WEEK]]&gt;=5, "High", "Low")</f>
        <v>Low</v>
      </c>
      <c r="M874" s="2">
        <v>0</v>
      </c>
      <c r="N874" s="1">
        <v>1</v>
      </c>
      <c r="O874" s="1">
        <v>100</v>
      </c>
      <c r="P874" s="2">
        <f>Table1[[#This Row],[TOTAL_TIME_STREAMED]]/24</f>
        <v>4.166666666666667</v>
      </c>
      <c r="Q874" s="2">
        <v>0</v>
      </c>
      <c r="R874" s="2">
        <v>0</v>
      </c>
      <c r="S874" s="2">
        <v>1</v>
      </c>
      <c r="T874" s="1">
        <v>2</v>
      </c>
      <c r="U874" s="8" t="s">
        <v>27</v>
      </c>
      <c r="V874" s="8" t="s">
        <v>27</v>
      </c>
    </row>
    <row r="875" spans="1:22" x14ac:dyDescent="0.3">
      <c r="A875" s="1">
        <v>875</v>
      </c>
      <c r="B875" s="8" t="s">
        <v>1115</v>
      </c>
      <c r="C875" s="8" t="s">
        <v>18</v>
      </c>
      <c r="D875" s="8" t="s">
        <v>19</v>
      </c>
      <c r="E875" s="8" t="s">
        <v>1116</v>
      </c>
      <c r="F875" s="8" t="s">
        <v>1117</v>
      </c>
      <c r="G875" s="3">
        <f t="shared" ref="G875:G898" si="19">M875/Q875</f>
        <v>2.6280219780219782E-2</v>
      </c>
      <c r="H875" s="4">
        <f>IFERROR(Table1[[#This Row],[TOTAL_GAMES_STREAMED]] / Table1[[#This Row],[TOTAL_TIME_STREAMED]], "")</f>
        <v>3.6910067420866187E-2</v>
      </c>
      <c r="I875" s="4">
        <f>IFERROR(Table1[[#This Row],[TOTAL_FOLLOWERS]] / Table1[[#This Row],[TotalTimeStreamed_Days]], "")</f>
        <v>249.57147754542339</v>
      </c>
      <c r="J875" s="1">
        <v>7.3</v>
      </c>
      <c r="K875" s="2">
        <v>760</v>
      </c>
      <c r="L875" s="8" t="str">
        <f>IF(Table1[[#This Row],[ACTIVE_DAYS_PER_WEEK]]&gt;=5, "High", "Low")</f>
        <v>High</v>
      </c>
      <c r="M875" s="2">
        <v>4783</v>
      </c>
      <c r="N875" s="1">
        <v>2.4</v>
      </c>
      <c r="O875" s="1">
        <v>17502</v>
      </c>
      <c r="P875" s="2">
        <f>Table1[[#This Row],[TOTAL_TIME_STREAMED]]/24</f>
        <v>729.25</v>
      </c>
      <c r="Q875" s="2">
        <v>182000</v>
      </c>
      <c r="R875" s="2">
        <v>11000000</v>
      </c>
      <c r="S875" s="2">
        <v>646</v>
      </c>
      <c r="T875" s="1">
        <v>6.1</v>
      </c>
      <c r="U875" s="8" t="s">
        <v>31</v>
      </c>
      <c r="V875" s="8" t="s">
        <v>31</v>
      </c>
    </row>
    <row r="876" spans="1:22" x14ac:dyDescent="0.3">
      <c r="A876" s="1">
        <v>876</v>
      </c>
      <c r="B876" s="8" t="s">
        <v>1118</v>
      </c>
      <c r="C876" s="8" t="s">
        <v>18</v>
      </c>
      <c r="D876" s="8" t="s">
        <v>19</v>
      </c>
      <c r="E876" s="8" t="s">
        <v>182</v>
      </c>
      <c r="F876" s="8" t="s">
        <v>266</v>
      </c>
      <c r="G876" s="3">
        <f t="shared" si="19"/>
        <v>6.1231155778894474E-3</v>
      </c>
      <c r="H876" s="4">
        <f>IFERROR(Table1[[#This Row],[TOTAL_GAMES_STREAMED]] / Table1[[#This Row],[TOTAL_TIME_STREAMED]], "")</f>
        <v>3.5788845809722638E-3</v>
      </c>
      <c r="I876" s="4">
        <f>IFERROR(Table1[[#This Row],[TOTAL_FOLLOWERS]] / Table1[[#This Row],[TotalTimeStreamed_Days]], "")</f>
        <v>1424.3960632269609</v>
      </c>
      <c r="J876" s="1">
        <v>6.5</v>
      </c>
      <c r="K876" s="2">
        <v>2800</v>
      </c>
      <c r="L876" s="8" t="str">
        <f>IF(Table1[[#This Row],[ACTIVE_DAYS_PER_WEEK]]&gt;=5, "High", "Low")</f>
        <v>High</v>
      </c>
      <c r="M876" s="2">
        <v>4874</v>
      </c>
      <c r="N876" s="1">
        <v>1.1000000000000001</v>
      </c>
      <c r="O876" s="1">
        <v>13412</v>
      </c>
      <c r="P876" s="2">
        <f>Table1[[#This Row],[TOTAL_TIME_STREAMED]]/24</f>
        <v>558.83333333333337</v>
      </c>
      <c r="Q876" s="2">
        <v>796000</v>
      </c>
      <c r="R876" s="2">
        <v>114000000</v>
      </c>
      <c r="S876" s="2">
        <v>48</v>
      </c>
      <c r="T876" s="1">
        <v>5.3</v>
      </c>
      <c r="U876" s="8" t="s">
        <v>27</v>
      </c>
      <c r="V876" s="8" t="s">
        <v>23</v>
      </c>
    </row>
    <row r="877" spans="1:22" x14ac:dyDescent="0.3">
      <c r="A877" s="1">
        <v>877</v>
      </c>
      <c r="B877" s="8" t="s">
        <v>1119</v>
      </c>
      <c r="C877" s="8" t="s">
        <v>18</v>
      </c>
      <c r="D877" s="8" t="s">
        <v>19</v>
      </c>
      <c r="E877" s="8" t="s">
        <v>192</v>
      </c>
      <c r="F877" s="8" t="s">
        <v>42</v>
      </c>
      <c r="G877" s="3">
        <f t="shared" si="19"/>
        <v>2.8313238770685579E-2</v>
      </c>
      <c r="H877" s="4">
        <f>IFERROR(Table1[[#This Row],[TOTAL_GAMES_STREAMED]] / Table1[[#This Row],[TOTAL_TIME_STREAMED]], "")</f>
        <v>5.5368627283955876E-2</v>
      </c>
      <c r="I877" s="4">
        <f>IFERROR(Table1[[#This Row],[TOTAL_FOLLOWERS]] / Table1[[#This Row],[TotalTimeStreamed_Days]], "")</f>
        <v>864.77277567187707</v>
      </c>
      <c r="J877" s="1">
        <v>8.6</v>
      </c>
      <c r="K877" s="2">
        <v>870</v>
      </c>
      <c r="L877" s="8" t="str">
        <f>IF(Table1[[#This Row],[ACTIVE_DAYS_PER_WEEK]]&gt;=5, "High", "Low")</f>
        <v>High</v>
      </c>
      <c r="M877" s="2">
        <v>23953</v>
      </c>
      <c r="N877" s="1">
        <v>1.5</v>
      </c>
      <c r="O877" s="1">
        <v>23479</v>
      </c>
      <c r="P877" s="2">
        <f>Table1[[#This Row],[TOTAL_TIME_STREAMED]]/24</f>
        <v>978.29166666666663</v>
      </c>
      <c r="Q877" s="2">
        <v>846000</v>
      </c>
      <c r="R877" s="2">
        <v>149000000</v>
      </c>
      <c r="S877" s="2">
        <v>1300</v>
      </c>
      <c r="T877" s="1">
        <v>6.7</v>
      </c>
      <c r="U877" s="8" t="s">
        <v>22</v>
      </c>
      <c r="V877" s="8" t="s">
        <v>28</v>
      </c>
    </row>
    <row r="878" spans="1:22" x14ac:dyDescent="0.3">
      <c r="A878" s="1">
        <v>878</v>
      </c>
      <c r="B878" s="8" t="s">
        <v>1120</v>
      </c>
      <c r="C878" s="8" t="s">
        <v>18</v>
      </c>
      <c r="D878" s="8" t="s">
        <v>19</v>
      </c>
      <c r="E878" s="8" t="s">
        <v>20</v>
      </c>
      <c r="F878" s="8" t="s">
        <v>39</v>
      </c>
      <c r="G878" s="3">
        <f t="shared" si="19"/>
        <v>3.118143459915612E-3</v>
      </c>
      <c r="H878" s="4">
        <f>IFERROR(Table1[[#This Row],[TOTAL_GAMES_STREAMED]] / Table1[[#This Row],[TOTAL_TIME_STREAMED]], "")</f>
        <v>6.4204045734388746E-2</v>
      </c>
      <c r="I878" s="4">
        <f>IFERROR(Table1[[#This Row],[TOTAL_FOLLOWERS]] / Table1[[#This Row],[TotalTimeStreamed_Days]], "")</f>
        <v>3335.0923482849603</v>
      </c>
      <c r="J878" s="1">
        <v>3.6</v>
      </c>
      <c r="K878" s="2">
        <v>6210</v>
      </c>
      <c r="L878" s="8" t="str">
        <f>IF(Table1[[#This Row],[ACTIVE_DAYS_PER_WEEK]]&gt;=5, "High", "Low")</f>
        <v>High</v>
      </c>
      <c r="M878" s="2">
        <v>1478</v>
      </c>
      <c r="N878" s="1">
        <v>1.8</v>
      </c>
      <c r="O878" s="1">
        <v>3411</v>
      </c>
      <c r="P878" s="2">
        <f>Table1[[#This Row],[TOTAL_TIME_STREAMED]]/24</f>
        <v>142.125</v>
      </c>
      <c r="Q878" s="2">
        <v>474000</v>
      </c>
      <c r="R878" s="2">
        <v>1130000</v>
      </c>
      <c r="S878" s="2">
        <v>219</v>
      </c>
      <c r="T878" s="1">
        <v>5.4</v>
      </c>
      <c r="U878" s="8" t="s">
        <v>31</v>
      </c>
      <c r="V878" s="8" t="s">
        <v>28</v>
      </c>
    </row>
    <row r="879" spans="1:22" x14ac:dyDescent="0.3">
      <c r="A879" s="1">
        <v>879</v>
      </c>
      <c r="B879" s="8" t="s">
        <v>1121</v>
      </c>
      <c r="C879" s="8" t="s">
        <v>73</v>
      </c>
      <c r="D879" s="8" t="s">
        <v>19</v>
      </c>
      <c r="E879" s="8" t="s">
        <v>20</v>
      </c>
      <c r="F879" s="8" t="s">
        <v>66</v>
      </c>
      <c r="G879" s="3">
        <f t="shared" si="19"/>
        <v>2.7564102564102563E-2</v>
      </c>
      <c r="H879" s="4">
        <f>IFERROR(Table1[[#This Row],[TOTAL_GAMES_STREAMED]] / Table1[[#This Row],[TOTAL_TIME_STREAMED]], "")</f>
        <v>8.2644628099173552E-4</v>
      </c>
      <c r="I879" s="4">
        <f>IFERROR(Table1[[#This Row],[TOTAL_FOLLOWERS]] / Table1[[#This Row],[TotalTimeStreamed_Days]], "")</f>
        <v>1547.1074380165289</v>
      </c>
      <c r="J879" s="1">
        <v>2.8</v>
      </c>
      <c r="K879" s="2">
        <v>1811</v>
      </c>
      <c r="L879" s="8" t="str">
        <f>IF(Table1[[#This Row],[ACTIVE_DAYS_PER_WEEK]]&gt;=5, "High", "Low")</f>
        <v>Low</v>
      </c>
      <c r="M879" s="2">
        <v>6450</v>
      </c>
      <c r="N879" s="1">
        <v>1</v>
      </c>
      <c r="O879" s="1">
        <v>3630</v>
      </c>
      <c r="P879" s="2">
        <f>Table1[[#This Row],[TOTAL_TIME_STREAMED]]/24</f>
        <v>151.25</v>
      </c>
      <c r="Q879" s="2">
        <v>234000</v>
      </c>
      <c r="R879" s="2">
        <v>87600</v>
      </c>
      <c r="S879" s="2">
        <v>3</v>
      </c>
      <c r="T879" s="1">
        <v>1</v>
      </c>
      <c r="U879" s="8" t="s">
        <v>28</v>
      </c>
      <c r="V879" s="8" t="s">
        <v>34</v>
      </c>
    </row>
    <row r="880" spans="1:22" x14ac:dyDescent="0.3">
      <c r="A880" s="1">
        <v>880</v>
      </c>
      <c r="B880" s="8" t="s">
        <v>1122</v>
      </c>
      <c r="C880" s="8" t="s">
        <v>18</v>
      </c>
      <c r="D880" s="8" t="s">
        <v>19</v>
      </c>
      <c r="E880" s="8" t="s">
        <v>71</v>
      </c>
      <c r="F880" s="8" t="s">
        <v>30</v>
      </c>
      <c r="G880" s="3">
        <f t="shared" si="19"/>
        <v>1.7362255965292842E-2</v>
      </c>
      <c r="H880" s="4">
        <f>IFERROR(Table1[[#This Row],[TOTAL_GAMES_STREAMED]] / Table1[[#This Row],[TOTAL_TIME_STREAMED]], "")</f>
        <v>2.2605192479856758E-2</v>
      </c>
      <c r="I880" s="4">
        <f>IFERROR(Table1[[#This Row],[TOTAL_FOLLOWERS]] / Table1[[#This Row],[TotalTimeStreamed_Days]], "")</f>
        <v>1238.1378692927485</v>
      </c>
      <c r="J880" s="1">
        <v>5.7</v>
      </c>
      <c r="K880" s="2">
        <v>2770</v>
      </c>
      <c r="L880" s="8" t="str">
        <f>IF(Table1[[#This Row],[ACTIVE_DAYS_PER_WEEK]]&gt;=5, "High", "Low")</f>
        <v>Low</v>
      </c>
      <c r="M880" s="2">
        <v>8004</v>
      </c>
      <c r="N880" s="1">
        <v>1.4</v>
      </c>
      <c r="O880" s="1">
        <v>8936</v>
      </c>
      <c r="P880" s="2">
        <f>Table1[[#This Row],[TOTAL_TIME_STREAMED]]/24</f>
        <v>372.33333333333331</v>
      </c>
      <c r="Q880" s="2">
        <v>461000</v>
      </c>
      <c r="R880" s="2">
        <v>12300000</v>
      </c>
      <c r="S880" s="2">
        <v>202</v>
      </c>
      <c r="T880" s="1">
        <v>4</v>
      </c>
      <c r="U880" s="8" t="s">
        <v>27</v>
      </c>
      <c r="V880" s="8" t="s">
        <v>28</v>
      </c>
    </row>
    <row r="881" spans="1:22" x14ac:dyDescent="0.3">
      <c r="A881" s="1">
        <v>881</v>
      </c>
      <c r="B881" s="8" t="s">
        <v>1123</v>
      </c>
      <c r="C881" s="8" t="s">
        <v>18</v>
      </c>
      <c r="D881" s="8" t="s">
        <v>19</v>
      </c>
      <c r="E881" s="8" t="s">
        <v>1124</v>
      </c>
      <c r="F881" s="8" t="s">
        <v>39</v>
      </c>
      <c r="G881" s="3">
        <f t="shared" si="19"/>
        <v>1.1866666666666666E-2</v>
      </c>
      <c r="H881" s="4">
        <f>IFERROR(Table1[[#This Row],[TOTAL_GAMES_STREAMED]] / Table1[[#This Row],[TOTAL_TIME_STREAMED]], "")</f>
        <v>9.1373439273552778E-2</v>
      </c>
      <c r="I881" s="4">
        <f>IFERROR(Table1[[#This Row],[TOTAL_FOLLOWERS]] / Table1[[#This Row],[TotalTimeStreamed_Days]], "")</f>
        <v>5312.1452894438135</v>
      </c>
      <c r="J881" s="1">
        <v>3.9</v>
      </c>
      <c r="K881" s="2">
        <v>8900</v>
      </c>
      <c r="L881" s="8" t="str">
        <f>IF(Table1[[#This Row],[ACTIVE_DAYS_PER_WEEK]]&gt;=5, "High", "Low")</f>
        <v>Low</v>
      </c>
      <c r="M881" s="2">
        <v>13884</v>
      </c>
      <c r="N881" s="1">
        <v>1.2</v>
      </c>
      <c r="O881" s="1">
        <v>5286</v>
      </c>
      <c r="P881" s="2">
        <f>Table1[[#This Row],[TOTAL_TIME_STREAMED]]/24</f>
        <v>220.25</v>
      </c>
      <c r="Q881" s="2">
        <v>1170000</v>
      </c>
      <c r="R881" s="2">
        <v>18300000</v>
      </c>
      <c r="S881" s="2">
        <v>483</v>
      </c>
      <c r="T881" s="1">
        <v>3.5</v>
      </c>
      <c r="U881" s="8" t="s">
        <v>28</v>
      </c>
      <c r="V881" s="8" t="s">
        <v>23</v>
      </c>
    </row>
    <row r="882" spans="1:22" x14ac:dyDescent="0.3">
      <c r="A882" s="1">
        <v>882</v>
      </c>
      <c r="B882" s="8" t="s">
        <v>1125</v>
      </c>
      <c r="C882" s="8" t="s">
        <v>57</v>
      </c>
      <c r="D882" s="8" t="s">
        <v>19</v>
      </c>
      <c r="E882" s="8" t="s">
        <v>20</v>
      </c>
      <c r="F882" s="8" t="s">
        <v>758</v>
      </c>
      <c r="G882" s="3">
        <f t="shared" si="19"/>
        <v>0.14042968750000001</v>
      </c>
      <c r="H882" s="4">
        <f>IFERROR(Table1[[#This Row],[TOTAL_GAMES_STREAMED]] / Table1[[#This Row],[TOTAL_TIME_STREAMED]], "")</f>
        <v>6.2034739454094297E-3</v>
      </c>
      <c r="I882" s="4">
        <f>IFERROR(Table1[[#This Row],[TOTAL_FOLLOWERS]] / Table1[[#This Row],[TotalTimeStreamed_Days]], "")</f>
        <v>304.9131513647643</v>
      </c>
      <c r="J882" s="1">
        <v>4.5</v>
      </c>
      <c r="K882" s="2">
        <v>3910</v>
      </c>
      <c r="L882" s="8" t="str">
        <f>IF(Table1[[#This Row],[ACTIVE_DAYS_PER_WEEK]]&gt;=5, "High", "Low")</f>
        <v>Low</v>
      </c>
      <c r="M882" s="2">
        <v>7190</v>
      </c>
      <c r="N882" s="1">
        <v>1.1000000000000001</v>
      </c>
      <c r="O882" s="1">
        <v>4030</v>
      </c>
      <c r="P882" s="2">
        <f>Table1[[#This Row],[TOTAL_TIME_STREAMED]]/24</f>
        <v>167.91666666666666</v>
      </c>
      <c r="Q882" s="2">
        <v>51200</v>
      </c>
      <c r="R882" s="2">
        <v>93800</v>
      </c>
      <c r="S882" s="2">
        <v>25</v>
      </c>
      <c r="T882" s="1">
        <v>0.5</v>
      </c>
      <c r="U882" s="8" t="s">
        <v>22</v>
      </c>
      <c r="V882" s="8" t="s">
        <v>37</v>
      </c>
    </row>
    <row r="883" spans="1:22" x14ac:dyDescent="0.3">
      <c r="A883" s="1">
        <v>883</v>
      </c>
      <c r="B883" s="8" t="s">
        <v>1126</v>
      </c>
      <c r="C883" s="8" t="s">
        <v>18</v>
      </c>
      <c r="D883" s="8" t="s">
        <v>19</v>
      </c>
      <c r="E883" s="8" t="s">
        <v>20</v>
      </c>
      <c r="F883" s="8" t="s">
        <v>55</v>
      </c>
      <c r="G883" s="3">
        <f t="shared" si="19"/>
        <v>1.2236024844720497E-2</v>
      </c>
      <c r="H883" s="4">
        <f>IFERROR(Table1[[#This Row],[TOTAL_GAMES_STREAMED]] / Table1[[#This Row],[TOTAL_TIME_STREAMED]], "")</f>
        <v>6.1143462149285337E-2</v>
      </c>
      <c r="I883" s="4">
        <f>IFERROR(Table1[[#This Row],[TOTAL_FOLLOWERS]] / Table1[[#This Row],[TotalTimeStreamed_Days]], "")</f>
        <v>1022.763366860773</v>
      </c>
      <c r="J883" s="1">
        <v>4.5999999999999996</v>
      </c>
      <c r="K883" s="2">
        <v>2520</v>
      </c>
      <c r="L883" s="8" t="str">
        <f>IF(Table1[[#This Row],[ACTIVE_DAYS_PER_WEEK]]&gt;=5, "High", "Low")</f>
        <v>Low</v>
      </c>
      <c r="M883" s="2">
        <v>1970</v>
      </c>
      <c r="N883" s="1">
        <v>2.1</v>
      </c>
      <c r="O883" s="1">
        <v>3778</v>
      </c>
      <c r="P883" s="2">
        <f>Table1[[#This Row],[TOTAL_TIME_STREAMED]]/24</f>
        <v>157.41666666666666</v>
      </c>
      <c r="Q883" s="2">
        <v>161000</v>
      </c>
      <c r="R883" s="2">
        <v>127000</v>
      </c>
      <c r="S883" s="2">
        <v>231</v>
      </c>
      <c r="T883" s="1">
        <v>4.8</v>
      </c>
      <c r="U883" s="8" t="s">
        <v>37</v>
      </c>
      <c r="V883" s="8" t="s">
        <v>28</v>
      </c>
    </row>
    <row r="884" spans="1:22" x14ac:dyDescent="0.3">
      <c r="A884" s="1">
        <v>884</v>
      </c>
      <c r="B884" s="8" t="s">
        <v>1127</v>
      </c>
      <c r="C884" s="8" t="s">
        <v>36</v>
      </c>
      <c r="D884" s="8" t="s">
        <v>19</v>
      </c>
      <c r="E884" s="8" t="s">
        <v>233</v>
      </c>
      <c r="F884" s="8" t="s">
        <v>66</v>
      </c>
      <c r="G884" s="3">
        <f t="shared" si="19"/>
        <v>1.3283582089552239E-2</v>
      </c>
      <c r="H884" s="4">
        <f>IFERROR(Table1[[#This Row],[TOTAL_GAMES_STREAMED]] / Table1[[#This Row],[TOTAL_TIME_STREAMED]], "")</f>
        <v>4.8433968356474005E-4</v>
      </c>
      <c r="I884" s="4">
        <f>IFERROR(Table1[[#This Row],[TOTAL_FOLLOWERS]] / Table1[[#This Row],[TotalTimeStreamed_Days]], "")</f>
        <v>1557.6364223442042</v>
      </c>
      <c r="J884" s="1">
        <v>8.6999999999999993</v>
      </c>
      <c r="K884" s="2">
        <v>5230</v>
      </c>
      <c r="L884" s="8" t="str">
        <f>IF(Table1[[#This Row],[ACTIVE_DAYS_PER_WEEK]]&gt;=5, "High", "Low")</f>
        <v>High</v>
      </c>
      <c r="M884" s="2">
        <v>5340</v>
      </c>
      <c r="N884" s="1">
        <v>1</v>
      </c>
      <c r="O884" s="1">
        <v>6194</v>
      </c>
      <c r="P884" s="2">
        <f>Table1[[#This Row],[TOTAL_TIME_STREAMED]]/24</f>
        <v>258.08333333333331</v>
      </c>
      <c r="Q884" s="2">
        <v>402000</v>
      </c>
      <c r="R884" s="2">
        <v>411000</v>
      </c>
      <c r="S884" s="2">
        <v>3</v>
      </c>
      <c r="T884" s="1">
        <v>5</v>
      </c>
      <c r="U884" s="8" t="s">
        <v>37</v>
      </c>
      <c r="V884" s="8" t="s">
        <v>27</v>
      </c>
    </row>
    <row r="885" spans="1:22" x14ac:dyDescent="0.3">
      <c r="A885" s="1">
        <v>885</v>
      </c>
      <c r="B885" s="8" t="s">
        <v>1128</v>
      </c>
      <c r="C885" s="8" t="s">
        <v>18</v>
      </c>
      <c r="D885" s="8" t="s">
        <v>19</v>
      </c>
      <c r="E885" s="8" t="s">
        <v>327</v>
      </c>
      <c r="F885" s="8" t="s">
        <v>217</v>
      </c>
      <c r="G885" s="3">
        <f t="shared" si="19"/>
        <v>2.3012578616352201E-2</v>
      </c>
      <c r="H885" s="4">
        <f>IFERROR(Table1[[#This Row],[TOTAL_GAMES_STREAMED]] / Table1[[#This Row],[TOTAL_TIME_STREAMED]], "")</f>
        <v>5.8479532163742687E-3</v>
      </c>
      <c r="I885" s="4">
        <f>IFERROR(Table1[[#This Row],[TOTAL_FOLLOWERS]] / Table1[[#This Row],[TotalTimeStreamed_Days]], "")</f>
        <v>485.1258581235698</v>
      </c>
      <c r="J885" s="1">
        <v>6.8</v>
      </c>
      <c r="K885" s="2">
        <v>1360</v>
      </c>
      <c r="L885" s="8" t="str">
        <f>IF(Table1[[#This Row],[ACTIVE_DAYS_PER_WEEK]]&gt;=5, "High", "Low")</f>
        <v>Low</v>
      </c>
      <c r="M885" s="2">
        <v>3659</v>
      </c>
      <c r="N885" s="1">
        <v>1.3</v>
      </c>
      <c r="O885" s="1">
        <v>7866</v>
      </c>
      <c r="P885" s="2">
        <f>Table1[[#This Row],[TOTAL_TIME_STREAMED]]/24</f>
        <v>327.75</v>
      </c>
      <c r="Q885" s="2">
        <v>159000</v>
      </c>
      <c r="R885" s="2">
        <v>4280000</v>
      </c>
      <c r="S885" s="2">
        <v>46</v>
      </c>
      <c r="T885" s="1">
        <v>3.3</v>
      </c>
      <c r="U885" s="8" t="s">
        <v>34</v>
      </c>
      <c r="V885" s="8" t="s">
        <v>22</v>
      </c>
    </row>
    <row r="886" spans="1:22" x14ac:dyDescent="0.3">
      <c r="A886" s="1">
        <v>886</v>
      </c>
      <c r="B886" s="8" t="s">
        <v>1129</v>
      </c>
      <c r="C886" s="8" t="s">
        <v>52</v>
      </c>
      <c r="D886" s="8" t="s">
        <v>19</v>
      </c>
      <c r="E886" s="8" t="s">
        <v>588</v>
      </c>
      <c r="G886" s="3">
        <f t="shared" si="19"/>
        <v>0</v>
      </c>
      <c r="H886" s="4">
        <f>IFERROR(Table1[[#This Row],[TOTAL_GAMES_STREAMED]] / Table1[[#This Row],[TOTAL_TIME_STREAMED]], "")</f>
        <v>5.8823529411764705E-3</v>
      </c>
      <c r="I886" s="4">
        <f>IFERROR(Table1[[#This Row],[TOTAL_FOLLOWERS]] / Table1[[#This Row],[TotalTimeStreamed_Days]], "")</f>
        <v>121.9764705882353</v>
      </c>
      <c r="J886" s="1">
        <v>8.3000000000000007</v>
      </c>
      <c r="K886" s="2">
        <v>8640</v>
      </c>
      <c r="L886" s="8" t="str">
        <f>IF(Table1[[#This Row],[ACTIVE_DAYS_PER_WEEK]]&gt;=5, "High", "Low")</f>
        <v>Low</v>
      </c>
      <c r="M886" s="2">
        <v>0</v>
      </c>
      <c r="N886" s="1">
        <v>1</v>
      </c>
      <c r="O886" s="1">
        <v>170</v>
      </c>
      <c r="P886" s="2">
        <f>Table1[[#This Row],[TOTAL_TIME_STREAMED]]/24</f>
        <v>7.083333333333333</v>
      </c>
      <c r="Q886" s="2">
        <v>864</v>
      </c>
      <c r="R886" s="2">
        <v>0</v>
      </c>
      <c r="S886" s="2">
        <v>1</v>
      </c>
      <c r="T886" s="1">
        <v>0.4</v>
      </c>
      <c r="U886" s="8" t="s">
        <v>31</v>
      </c>
      <c r="V886" s="8" t="s">
        <v>22</v>
      </c>
    </row>
    <row r="887" spans="1:22" x14ac:dyDescent="0.3">
      <c r="A887" s="1">
        <v>887</v>
      </c>
      <c r="B887" s="8" t="s">
        <v>1130</v>
      </c>
      <c r="C887" s="8" t="s">
        <v>18</v>
      </c>
      <c r="D887" s="8" t="s">
        <v>19</v>
      </c>
      <c r="E887" s="8" t="s">
        <v>20</v>
      </c>
      <c r="F887" s="8" t="s">
        <v>21</v>
      </c>
      <c r="G887" s="3">
        <f t="shared" si="19"/>
        <v>7.1906542056074767E-3</v>
      </c>
      <c r="H887" s="4">
        <f>IFERROR(Table1[[#This Row],[TOTAL_GAMES_STREAMED]] / Table1[[#This Row],[TOTAL_TIME_STREAMED]], "")</f>
        <v>6.8328716528162511E-2</v>
      </c>
      <c r="I887" s="4">
        <f>IFERROR(Table1[[#This Row],[TOTAL_FOLLOWERS]] / Table1[[#This Row],[TotalTimeStreamed_Days]], "")</f>
        <v>3951.9852262234535</v>
      </c>
      <c r="J887" s="1">
        <v>5.5</v>
      </c>
      <c r="K887" s="2">
        <v>9440</v>
      </c>
      <c r="L887" s="8" t="str">
        <f>IF(Table1[[#This Row],[ACTIVE_DAYS_PER_WEEK]]&gt;=5, "High", "Low")</f>
        <v>Low</v>
      </c>
      <c r="M887" s="2">
        <v>3847</v>
      </c>
      <c r="N887" s="1">
        <v>1.7</v>
      </c>
      <c r="O887" s="1">
        <v>3249</v>
      </c>
      <c r="P887" s="2">
        <f>Table1[[#This Row],[TOTAL_TIME_STREAMED]]/24</f>
        <v>135.375</v>
      </c>
      <c r="Q887" s="2">
        <v>535000</v>
      </c>
      <c r="R887" s="2">
        <v>2180000</v>
      </c>
      <c r="S887" s="2">
        <v>222</v>
      </c>
      <c r="T887" s="1">
        <v>1.9</v>
      </c>
      <c r="U887" s="8" t="s">
        <v>23</v>
      </c>
      <c r="V887" s="8" t="s">
        <v>28</v>
      </c>
    </row>
    <row r="888" spans="1:22" x14ac:dyDescent="0.3">
      <c r="A888" s="1">
        <v>888</v>
      </c>
      <c r="B888" s="8" t="s">
        <v>1131</v>
      </c>
      <c r="C888" s="8" t="s">
        <v>73</v>
      </c>
      <c r="D888" s="8" t="s">
        <v>19</v>
      </c>
      <c r="E888" s="8" t="s">
        <v>1257</v>
      </c>
      <c r="F888" s="8" t="s">
        <v>76</v>
      </c>
      <c r="G888" s="3">
        <f t="shared" si="19"/>
        <v>4.7076923076923079E-2</v>
      </c>
      <c r="H888" s="4">
        <f>IFERROR(Table1[[#This Row],[TOTAL_GAMES_STREAMED]] / Table1[[#This Row],[TOTAL_TIME_STREAMED]], "")</f>
        <v>2.2249690976514215E-3</v>
      </c>
      <c r="I888" s="4">
        <f>IFERROR(Table1[[#This Row],[TOTAL_FOLLOWERS]] / Table1[[#This Row],[TotalTimeStreamed_Days]], "")</f>
        <v>462.79357231149572</v>
      </c>
      <c r="J888" s="1">
        <v>4.2</v>
      </c>
      <c r="K888" s="2">
        <v>9470</v>
      </c>
      <c r="L888" s="8" t="str">
        <f>IF(Table1[[#This Row],[ACTIVE_DAYS_PER_WEEK]]&gt;=5, "High", "Low")</f>
        <v>Low</v>
      </c>
      <c r="M888" s="2">
        <v>7344</v>
      </c>
      <c r="N888" s="1">
        <v>1.2</v>
      </c>
      <c r="O888" s="1">
        <v>8090</v>
      </c>
      <c r="P888" s="2">
        <f>Table1[[#This Row],[TOTAL_TIME_STREAMED]]/24</f>
        <v>337.08333333333331</v>
      </c>
      <c r="Q888" s="2">
        <v>156000</v>
      </c>
      <c r="R888" s="2">
        <v>1210000</v>
      </c>
      <c r="S888" s="2">
        <v>18</v>
      </c>
      <c r="T888" s="1">
        <v>0.6</v>
      </c>
      <c r="U888" s="8" t="s">
        <v>31</v>
      </c>
      <c r="V888" s="8" t="s">
        <v>37</v>
      </c>
    </row>
    <row r="889" spans="1:22" x14ac:dyDescent="0.3">
      <c r="A889" s="1">
        <v>889</v>
      </c>
      <c r="B889" s="8" t="s">
        <v>1132</v>
      </c>
      <c r="C889" s="8" t="s">
        <v>73</v>
      </c>
      <c r="D889" s="8" t="s">
        <v>19</v>
      </c>
      <c r="E889" s="8" t="s">
        <v>78</v>
      </c>
      <c r="G889" s="3">
        <f t="shared" si="19"/>
        <v>0</v>
      </c>
      <c r="H889" s="4">
        <f>IFERROR(Table1[[#This Row],[TOTAL_GAMES_STREAMED]] / Table1[[#This Row],[TOTAL_TIME_STREAMED]], "")</f>
        <v>7.1428571428571429E-4</v>
      </c>
      <c r="I889" s="4">
        <f>IFERROR(Table1[[#This Row],[TOTAL_FOLLOWERS]] / Table1[[#This Row],[TotalTimeStreamed_Days]], "")</f>
        <v>25.714285714285712</v>
      </c>
      <c r="J889" s="1">
        <v>19.899999999999999</v>
      </c>
      <c r="K889" s="2">
        <v>230</v>
      </c>
      <c r="L889" s="8" t="str">
        <f>IF(Table1[[#This Row],[ACTIVE_DAYS_PER_WEEK]]&gt;=5, "High", "Low")</f>
        <v>High</v>
      </c>
      <c r="M889" s="2">
        <v>0</v>
      </c>
      <c r="N889" s="1">
        <v>1</v>
      </c>
      <c r="O889" s="1">
        <v>1400</v>
      </c>
      <c r="P889" s="2">
        <f>Table1[[#This Row],[TOTAL_TIME_STREAMED]]/24</f>
        <v>58.333333333333336</v>
      </c>
      <c r="Q889" s="2">
        <v>1500</v>
      </c>
      <c r="R889" s="2">
        <v>0</v>
      </c>
      <c r="S889" s="2">
        <v>1</v>
      </c>
      <c r="T889" s="1">
        <v>7</v>
      </c>
      <c r="U889" s="8" t="s">
        <v>34</v>
      </c>
      <c r="V889" s="8" t="s">
        <v>31</v>
      </c>
    </row>
    <row r="890" spans="1:22" x14ac:dyDescent="0.3">
      <c r="A890" s="1">
        <v>890</v>
      </c>
      <c r="B890" s="8" t="s">
        <v>1133</v>
      </c>
      <c r="C890" s="8" t="s">
        <v>18</v>
      </c>
      <c r="D890" s="8" t="s">
        <v>19</v>
      </c>
      <c r="E890" s="8" t="s">
        <v>20</v>
      </c>
      <c r="F890" s="8" t="s">
        <v>857</v>
      </c>
      <c r="G890" s="3">
        <f t="shared" si="19"/>
        <v>2.7378640776699031E-2</v>
      </c>
      <c r="H890" s="4">
        <f>IFERROR(Table1[[#This Row],[TOTAL_GAMES_STREAMED]] / Table1[[#This Row],[TOTAL_TIME_STREAMED]], "")</f>
        <v>3.0223390275952694E-2</v>
      </c>
      <c r="I890" s="4">
        <f>IFERROR(Table1[[#This Row],[TOTAL_FOLLOWERS]] / Table1[[#This Row],[TotalTimeStreamed_Days]], "")</f>
        <v>1624.1787122207622</v>
      </c>
      <c r="J890" s="1">
        <v>5.2</v>
      </c>
      <c r="K890" s="2">
        <v>3510</v>
      </c>
      <c r="L890" s="8" t="str">
        <f>IF(Table1[[#This Row],[ACTIVE_DAYS_PER_WEEK]]&gt;=5, "High", "Low")</f>
        <v>Low</v>
      </c>
      <c r="M890" s="2">
        <v>5640</v>
      </c>
      <c r="N890" s="1">
        <v>1.3</v>
      </c>
      <c r="O890" s="1">
        <v>3044</v>
      </c>
      <c r="P890" s="2">
        <f>Table1[[#This Row],[TOTAL_TIME_STREAMED]]/24</f>
        <v>126.83333333333333</v>
      </c>
      <c r="Q890" s="2">
        <v>206000</v>
      </c>
      <c r="R890" s="2">
        <v>332000</v>
      </c>
      <c r="S890" s="2">
        <v>92</v>
      </c>
      <c r="T890" s="1">
        <v>4</v>
      </c>
      <c r="U890" s="8" t="s">
        <v>37</v>
      </c>
      <c r="V890" s="8" t="s">
        <v>23</v>
      </c>
    </row>
    <row r="891" spans="1:22" x14ac:dyDescent="0.3">
      <c r="A891" s="1">
        <v>891</v>
      </c>
      <c r="B891" s="8" t="s">
        <v>1134</v>
      </c>
      <c r="C891" s="8" t="s">
        <v>18</v>
      </c>
      <c r="D891" s="8" t="s">
        <v>19</v>
      </c>
      <c r="E891" s="8" t="s">
        <v>42</v>
      </c>
      <c r="F891" s="8" t="s">
        <v>30</v>
      </c>
      <c r="G891" s="3">
        <f t="shared" si="19"/>
        <v>2.0954954954954953E-2</v>
      </c>
      <c r="H891" s="4">
        <f>IFERROR(Table1[[#This Row],[TOTAL_GAMES_STREAMED]] / Table1[[#This Row],[TOTAL_TIME_STREAMED]], "")</f>
        <v>3.0743664312422102E-3</v>
      </c>
      <c r="I891" s="4">
        <f>IFERROR(Table1[[#This Row],[TOTAL_FOLLOWERS]] / Table1[[#This Row],[TotalTimeStreamed_Days]], "")</f>
        <v>885.4175321977566</v>
      </c>
      <c r="J891" s="1">
        <v>5.2</v>
      </c>
      <c r="K891" s="2">
        <v>1650</v>
      </c>
      <c r="L891" s="8" t="str">
        <f>IF(Table1[[#This Row],[ACTIVE_DAYS_PER_WEEK]]&gt;=5, "High", "Low")</f>
        <v>High</v>
      </c>
      <c r="M891" s="2">
        <v>9304</v>
      </c>
      <c r="N891" s="1">
        <v>1</v>
      </c>
      <c r="O891" s="1">
        <v>12035</v>
      </c>
      <c r="P891" s="2">
        <f>Table1[[#This Row],[TOTAL_TIME_STREAMED]]/24</f>
        <v>501.45833333333331</v>
      </c>
      <c r="Q891" s="2">
        <v>444000</v>
      </c>
      <c r="R891" s="2">
        <v>24500000</v>
      </c>
      <c r="S891" s="2">
        <v>37</v>
      </c>
      <c r="T891" s="1">
        <v>5.9</v>
      </c>
      <c r="U891" s="8" t="s">
        <v>34</v>
      </c>
      <c r="V891" s="8" t="s">
        <v>27</v>
      </c>
    </row>
    <row r="892" spans="1:22" x14ac:dyDescent="0.3">
      <c r="A892" s="1">
        <v>892</v>
      </c>
      <c r="B892" s="8" t="s">
        <v>1135</v>
      </c>
      <c r="C892" s="8" t="s">
        <v>18</v>
      </c>
      <c r="D892" s="8" t="s">
        <v>19</v>
      </c>
      <c r="E892" s="8" t="s">
        <v>71</v>
      </c>
      <c r="F892" s="8" t="s">
        <v>58</v>
      </c>
      <c r="G892" s="3">
        <f t="shared" si="19"/>
        <v>1.9505172413793105E-2</v>
      </c>
      <c r="H892" s="4">
        <f>IFERROR(Table1[[#This Row],[TOTAL_GAMES_STREAMED]] / Table1[[#This Row],[TOTAL_TIME_STREAMED]], "")</f>
        <v>2.8252528775723752E-2</v>
      </c>
      <c r="I892" s="4">
        <f>IFERROR(Table1[[#This Row],[TOTAL_FOLLOWERS]] / Table1[[#This Row],[TotalTimeStreamed_Days]], "")</f>
        <v>3236.8329264039066</v>
      </c>
      <c r="J892" s="1">
        <v>5.4</v>
      </c>
      <c r="K892" s="2">
        <v>4800</v>
      </c>
      <c r="L892" s="8" t="str">
        <f>IF(Table1[[#This Row],[ACTIVE_DAYS_PER_WEEK]]&gt;=5, "High", "Low")</f>
        <v>Low</v>
      </c>
      <c r="M892" s="2">
        <v>22626</v>
      </c>
      <c r="N892" s="1">
        <v>1.6</v>
      </c>
      <c r="O892" s="1">
        <v>8601</v>
      </c>
      <c r="P892" s="2">
        <f>Table1[[#This Row],[TOTAL_TIME_STREAMED]]/24</f>
        <v>358.375</v>
      </c>
      <c r="Q892" s="2">
        <v>1160000</v>
      </c>
      <c r="R892" s="2">
        <v>45600000</v>
      </c>
      <c r="S892" s="2">
        <v>243</v>
      </c>
      <c r="T892" s="1">
        <v>4.0999999999999996</v>
      </c>
      <c r="U892" s="8" t="s">
        <v>37</v>
      </c>
      <c r="V892" s="8" t="s">
        <v>27</v>
      </c>
    </row>
    <row r="893" spans="1:22" x14ac:dyDescent="0.3">
      <c r="A893" s="1">
        <v>893</v>
      </c>
      <c r="B893" s="8" t="s">
        <v>1136</v>
      </c>
      <c r="C893" s="8" t="s">
        <v>18</v>
      </c>
      <c r="D893" s="8" t="s">
        <v>19</v>
      </c>
      <c r="E893" s="8" t="s">
        <v>42</v>
      </c>
      <c r="F893" s="8" t="s">
        <v>373</v>
      </c>
      <c r="G893" s="3">
        <f t="shared" si="19"/>
        <v>4.4422535211267607E-2</v>
      </c>
      <c r="H893" s="4">
        <f>IFERROR(Table1[[#This Row],[TOTAL_GAMES_STREAMED]] / Table1[[#This Row],[TOTAL_TIME_STREAMED]], "")</f>
        <v>1.5993006273783812E-2</v>
      </c>
      <c r="I893" s="4">
        <f>IFERROR(Table1[[#This Row],[TOTAL_FOLLOWERS]] / Table1[[#This Row],[TotalTimeStreamed_Days]], "")</f>
        <v>525.76365319345882</v>
      </c>
      <c r="J893" s="1">
        <v>8</v>
      </c>
      <c r="K893" s="2">
        <v>1630</v>
      </c>
      <c r="L893" s="8" t="str">
        <f>IF(Table1[[#This Row],[ACTIVE_DAYS_PER_WEEK]]&gt;=5, "High", "Low")</f>
        <v>High</v>
      </c>
      <c r="M893" s="2">
        <v>18924</v>
      </c>
      <c r="N893" s="1">
        <v>1.7</v>
      </c>
      <c r="O893" s="1">
        <v>19446</v>
      </c>
      <c r="P893" s="2">
        <f>Table1[[#This Row],[TOTAL_TIME_STREAMED]]/24</f>
        <v>810.25</v>
      </c>
      <c r="Q893" s="2">
        <v>426000</v>
      </c>
      <c r="R893" s="2">
        <v>44100000</v>
      </c>
      <c r="S893" s="2">
        <v>311</v>
      </c>
      <c r="T893" s="1">
        <v>6.2</v>
      </c>
      <c r="U893" s="8" t="s">
        <v>23</v>
      </c>
      <c r="V893" s="8" t="s">
        <v>23</v>
      </c>
    </row>
    <row r="894" spans="1:22" x14ac:dyDescent="0.3">
      <c r="A894" s="1">
        <v>894</v>
      </c>
      <c r="B894" s="8" t="s">
        <v>1137</v>
      </c>
      <c r="C894" s="8" t="s">
        <v>153</v>
      </c>
      <c r="D894" s="8" t="s">
        <v>19</v>
      </c>
      <c r="E894" s="8" t="s">
        <v>64</v>
      </c>
      <c r="F894" s="8" t="s">
        <v>543</v>
      </c>
      <c r="G894" s="3">
        <f t="shared" si="19"/>
        <v>2.9158415841584158E-3</v>
      </c>
      <c r="H894" s="4">
        <f>IFERROR(Table1[[#This Row],[TOTAL_GAMES_STREAMED]] / Table1[[#This Row],[TOTAL_TIME_STREAMED]], "")</f>
        <v>6.8272330741513372E-3</v>
      </c>
      <c r="I894" s="4">
        <f>IFERROR(Table1[[#This Row],[TOTAL_FOLLOWERS]] / Table1[[#This Row],[TotalTimeStreamed_Days]], "")</f>
        <v>919.40072065237996</v>
      </c>
      <c r="J894" s="1">
        <v>4.4000000000000004</v>
      </c>
      <c r="K894" s="2">
        <v>1490</v>
      </c>
      <c r="L894" s="8" t="str">
        <f>IF(Table1[[#This Row],[ACTIVE_DAYS_PER_WEEK]]&gt;=5, "High", "Low")</f>
        <v>Low</v>
      </c>
      <c r="M894" s="2">
        <v>589</v>
      </c>
      <c r="N894" s="1">
        <v>1.1000000000000001</v>
      </c>
      <c r="O894" s="1">
        <v>5273</v>
      </c>
      <c r="P894" s="2">
        <f>Table1[[#This Row],[TOTAL_TIME_STREAMED]]/24</f>
        <v>219.70833333333334</v>
      </c>
      <c r="Q894" s="2">
        <v>202000</v>
      </c>
      <c r="R894" s="2">
        <v>7980000</v>
      </c>
      <c r="S894" s="2">
        <v>36</v>
      </c>
      <c r="T894" s="1">
        <v>4.3</v>
      </c>
      <c r="U894" s="8" t="s">
        <v>23</v>
      </c>
      <c r="V894" s="8" t="s">
        <v>28</v>
      </c>
    </row>
    <row r="895" spans="1:22" x14ac:dyDescent="0.3">
      <c r="A895" s="1">
        <v>895</v>
      </c>
      <c r="B895" s="8" t="s">
        <v>1138</v>
      </c>
      <c r="C895" s="8" t="s">
        <v>57</v>
      </c>
      <c r="D895" s="8" t="s">
        <v>19</v>
      </c>
      <c r="E895" s="8" t="s">
        <v>55</v>
      </c>
      <c r="F895" s="8" t="s">
        <v>43</v>
      </c>
      <c r="G895" s="3">
        <f t="shared" si="19"/>
        <v>7.0921985815602842E-4</v>
      </c>
      <c r="H895" s="4">
        <f>IFERROR(Table1[[#This Row],[TOTAL_GAMES_STREAMED]] / Table1[[#This Row],[TOTAL_TIME_STREAMED]], "")</f>
        <v>2.0959478341872381E-2</v>
      </c>
      <c r="I895" s="4">
        <f>IFERROR(Table1[[#This Row],[TOTAL_FOLLOWERS]] / Table1[[#This Row],[TotalTimeStreamed_Days]], "")</f>
        <v>1103.306939916162</v>
      </c>
      <c r="J895" s="1">
        <v>7.2</v>
      </c>
      <c r="K895" s="2">
        <v>3000</v>
      </c>
      <c r="L895" s="8" t="str">
        <f>IF(Table1[[#This Row],[ACTIVE_DAYS_PER_WEEK]]&gt;=5, "High", "Low")</f>
        <v>Low</v>
      </c>
      <c r="M895" s="2">
        <v>70</v>
      </c>
      <c r="N895" s="1">
        <v>1.2</v>
      </c>
      <c r="O895" s="1">
        <v>2147</v>
      </c>
      <c r="P895" s="2">
        <f>Table1[[#This Row],[TOTAL_TIME_STREAMED]]/24</f>
        <v>89.458333333333329</v>
      </c>
      <c r="Q895" s="2">
        <v>98700</v>
      </c>
      <c r="R895" s="2">
        <v>19800</v>
      </c>
      <c r="S895" s="2">
        <v>45</v>
      </c>
      <c r="T895" s="1">
        <v>0.8</v>
      </c>
      <c r="U895" s="8" t="s">
        <v>22</v>
      </c>
      <c r="V895" s="8" t="s">
        <v>27</v>
      </c>
    </row>
    <row r="896" spans="1:22" x14ac:dyDescent="0.3">
      <c r="A896" s="1">
        <v>896</v>
      </c>
      <c r="B896" s="8" t="s">
        <v>1139</v>
      </c>
      <c r="C896" s="8" t="s">
        <v>68</v>
      </c>
      <c r="D896" s="8" t="s">
        <v>19</v>
      </c>
      <c r="E896" s="8" t="s">
        <v>20</v>
      </c>
      <c r="F896" s="8" t="s">
        <v>543</v>
      </c>
      <c r="G896" s="3">
        <f t="shared" si="19"/>
        <v>6.2142156862745095E-2</v>
      </c>
      <c r="H896" s="4">
        <f>IFERROR(Table1[[#This Row],[TOTAL_GAMES_STREAMED]] / Table1[[#This Row],[TOTAL_TIME_STREAMED]], "")</f>
        <v>2.2536873156342181E-2</v>
      </c>
      <c r="I896" s="4">
        <f>IFERROR(Table1[[#This Row],[TOTAL_FOLLOWERS]] / Table1[[#This Row],[TotalTimeStreamed_Days]], "")</f>
        <v>1155.3982300884957</v>
      </c>
      <c r="J896" s="1">
        <v>8.1</v>
      </c>
      <c r="K896" s="2">
        <v>3880</v>
      </c>
      <c r="L896" s="8" t="str">
        <f>IF(Table1[[#This Row],[ACTIVE_DAYS_PER_WEEK]]&gt;=5, "High", "Low")</f>
        <v>High</v>
      </c>
      <c r="M896" s="2">
        <v>25354</v>
      </c>
      <c r="N896" s="1">
        <v>2.2000000000000002</v>
      </c>
      <c r="O896" s="1">
        <v>8475</v>
      </c>
      <c r="P896" s="2">
        <f>Table1[[#This Row],[TOTAL_TIME_STREAMED]]/24</f>
        <v>353.125</v>
      </c>
      <c r="Q896" s="2">
        <v>408000</v>
      </c>
      <c r="R896" s="2">
        <v>26600000</v>
      </c>
      <c r="S896" s="2">
        <v>191</v>
      </c>
      <c r="T896" s="1">
        <v>5.6</v>
      </c>
      <c r="U896" s="8" t="s">
        <v>22</v>
      </c>
      <c r="V896" s="8" t="s">
        <v>23</v>
      </c>
    </row>
    <row r="897" spans="1:22" x14ac:dyDescent="0.3">
      <c r="A897" s="1">
        <v>897</v>
      </c>
      <c r="B897" s="8" t="s">
        <v>1140</v>
      </c>
      <c r="C897" s="8" t="s">
        <v>52</v>
      </c>
      <c r="D897" s="8" t="s">
        <v>19</v>
      </c>
      <c r="E897" s="8" t="s">
        <v>588</v>
      </c>
      <c r="G897" s="3">
        <f t="shared" si="19"/>
        <v>0</v>
      </c>
      <c r="H897" s="4">
        <f>IFERROR(Table1[[#This Row],[TOTAL_GAMES_STREAMED]] / Table1[[#This Row],[TOTAL_TIME_STREAMED]], "")</f>
        <v>4.0000000000000001E-3</v>
      </c>
      <c r="I897" s="4">
        <f>IFERROR(Table1[[#This Row],[TOTAL_FOLLOWERS]] / Table1[[#This Row],[TotalTimeStreamed_Days]], "")</f>
        <v>53.088000000000001</v>
      </c>
      <c r="J897" s="1">
        <v>8.4</v>
      </c>
      <c r="K897" s="2">
        <v>1840</v>
      </c>
      <c r="L897" s="8" t="str">
        <f>IF(Table1[[#This Row],[ACTIVE_DAYS_PER_WEEK]]&gt;=5, "High", "Low")</f>
        <v>Low</v>
      </c>
      <c r="M897" s="2">
        <v>0</v>
      </c>
      <c r="N897" s="1">
        <v>1</v>
      </c>
      <c r="O897" s="1">
        <v>250</v>
      </c>
      <c r="P897" s="2">
        <f>Table1[[#This Row],[TOTAL_TIME_STREAMED]]/24</f>
        <v>10.416666666666666</v>
      </c>
      <c r="Q897" s="2">
        <v>553</v>
      </c>
      <c r="R897" s="2">
        <v>0</v>
      </c>
      <c r="S897" s="2">
        <v>1</v>
      </c>
      <c r="T897" s="1">
        <v>0.7</v>
      </c>
      <c r="U897" s="8" t="s">
        <v>22</v>
      </c>
      <c r="V897" s="8" t="s">
        <v>23</v>
      </c>
    </row>
    <row r="898" spans="1:22" x14ac:dyDescent="0.3">
      <c r="A898" s="1">
        <v>898</v>
      </c>
      <c r="B898" s="8" t="s">
        <v>1141</v>
      </c>
      <c r="C898" s="8" t="s">
        <v>18</v>
      </c>
      <c r="D898" s="8" t="s">
        <v>19</v>
      </c>
      <c r="E898" s="8" t="s">
        <v>283</v>
      </c>
      <c r="F898" s="8" t="s">
        <v>64</v>
      </c>
      <c r="G898" s="3">
        <f t="shared" si="19"/>
        <v>2.9110320284697509E-3</v>
      </c>
      <c r="H898" s="4">
        <f>IFERROR(Table1[[#This Row],[TOTAL_GAMES_STREAMED]] / Table1[[#This Row],[TOTAL_TIME_STREAMED]], "")</f>
        <v>1.0147967571857815E-2</v>
      </c>
      <c r="I898" s="4">
        <f>IFERROR(Table1[[#This Row],[TOTAL_FOLLOWERS]] / Table1[[#This Row],[TotalTimeStreamed_Days]], "")</f>
        <v>764.66919893417992</v>
      </c>
      <c r="J898" s="1">
        <v>8.5</v>
      </c>
      <c r="K898" s="2">
        <v>2450</v>
      </c>
      <c r="L898" s="8" t="str">
        <f>IF(Table1[[#This Row],[ACTIVE_DAYS_PER_WEEK]]&gt;=5, "High", "Low")</f>
        <v>High</v>
      </c>
      <c r="M898" s="2">
        <v>1636</v>
      </c>
      <c r="N898" s="1">
        <v>1.3</v>
      </c>
      <c r="O898" s="1">
        <v>17639</v>
      </c>
      <c r="P898" s="2">
        <f>Table1[[#This Row],[TOTAL_TIME_STREAMED]]/24</f>
        <v>734.95833333333337</v>
      </c>
      <c r="Q898" s="2">
        <v>562000</v>
      </c>
      <c r="R898" s="2">
        <v>33000000</v>
      </c>
      <c r="S898" s="2">
        <v>179</v>
      </c>
      <c r="T898" s="1">
        <v>5.3</v>
      </c>
      <c r="U898" s="8" t="s">
        <v>28</v>
      </c>
      <c r="V898" s="8" t="s">
        <v>23</v>
      </c>
    </row>
    <row r="899" spans="1:22" x14ac:dyDescent="0.3">
      <c r="A899" s="1">
        <v>899</v>
      </c>
      <c r="B899" s="8" t="s">
        <v>1142</v>
      </c>
      <c r="C899" s="8" t="s">
        <v>52</v>
      </c>
      <c r="D899" s="8" t="s">
        <v>19</v>
      </c>
      <c r="E899" s="8" t="s">
        <v>588</v>
      </c>
      <c r="G899" s="3">
        <f t="shared" ref="G899:G962" si="20">M899/Q899</f>
        <v>0</v>
      </c>
      <c r="H899" s="4">
        <f>IFERROR(Table1[[#This Row],[TOTAL_GAMES_STREAMED]] / Table1[[#This Row],[TOTAL_TIME_STREAMED]], "")</f>
        <v>0.02</v>
      </c>
      <c r="I899" s="4">
        <f>IFERROR(Table1[[#This Row],[TOTAL_FOLLOWERS]] / Table1[[#This Row],[TotalTimeStreamed_Days]], "")</f>
        <v>0.96</v>
      </c>
      <c r="J899" s="1">
        <v>5</v>
      </c>
      <c r="K899" s="2">
        <v>10</v>
      </c>
      <c r="L899" s="8" t="str">
        <f>IF(Table1[[#This Row],[ACTIVE_DAYS_PER_WEEK]]&gt;=5, "High", "Low")</f>
        <v>Low</v>
      </c>
      <c r="M899" s="2">
        <v>0</v>
      </c>
      <c r="N899" s="1">
        <v>1</v>
      </c>
      <c r="O899" s="1">
        <v>50</v>
      </c>
      <c r="P899" s="2">
        <f>Table1[[#This Row],[TOTAL_TIME_STREAMED]]/24</f>
        <v>2.0833333333333335</v>
      </c>
      <c r="Q899" s="2">
        <v>2</v>
      </c>
      <c r="R899" s="2">
        <v>0</v>
      </c>
      <c r="S899" s="2">
        <v>1</v>
      </c>
      <c r="T899" s="1">
        <v>0.2</v>
      </c>
      <c r="U899" s="8" t="s">
        <v>27</v>
      </c>
      <c r="V899" s="8" t="s">
        <v>27</v>
      </c>
    </row>
    <row r="900" spans="1:22" x14ac:dyDescent="0.3">
      <c r="A900" s="1">
        <v>900</v>
      </c>
      <c r="B900" s="8" t="s">
        <v>1143</v>
      </c>
      <c r="C900" s="8" t="s">
        <v>36</v>
      </c>
      <c r="D900" s="8" t="s">
        <v>19</v>
      </c>
      <c r="E900" s="8" t="s">
        <v>20</v>
      </c>
      <c r="F900" s="8" t="s">
        <v>30</v>
      </c>
      <c r="G900" s="3">
        <f t="shared" si="20"/>
        <v>3.1364791288566243E-2</v>
      </c>
      <c r="H900" s="4">
        <f>IFERROR(Table1[[#This Row],[TOTAL_GAMES_STREAMED]] / Table1[[#This Row],[TOTAL_TIME_STREAMED]], "")</f>
        <v>2.7699718988358088E-2</v>
      </c>
      <c r="I900" s="4">
        <f>IFERROR(Table1[[#This Row],[TOTAL_FOLLOWERS]] / Table1[[#This Row],[TotalTimeStreamed_Days]], "")</f>
        <v>2654.3556804496184</v>
      </c>
      <c r="J900" s="1">
        <v>3.6</v>
      </c>
      <c r="K900" s="2">
        <v>5100</v>
      </c>
      <c r="L900" s="8" t="str">
        <f>IF(Table1[[#This Row],[ACTIVE_DAYS_PER_WEEK]]&gt;=5, "High", "Low")</f>
        <v>Low</v>
      </c>
      <c r="M900" s="2">
        <v>17282</v>
      </c>
      <c r="N900" s="1">
        <v>2</v>
      </c>
      <c r="O900" s="1">
        <v>4982</v>
      </c>
      <c r="P900" s="2">
        <f>Table1[[#This Row],[TOTAL_TIME_STREAMED]]/24</f>
        <v>207.58333333333334</v>
      </c>
      <c r="Q900" s="2">
        <v>551000</v>
      </c>
      <c r="R900" s="2">
        <v>18600000</v>
      </c>
      <c r="S900" s="2">
        <v>138</v>
      </c>
      <c r="T900" s="1">
        <v>4</v>
      </c>
      <c r="U900" s="8" t="s">
        <v>28</v>
      </c>
      <c r="V900" s="8" t="s">
        <v>34</v>
      </c>
    </row>
    <row r="901" spans="1:22" x14ac:dyDescent="0.3">
      <c r="A901" s="1">
        <v>901</v>
      </c>
      <c r="B901" s="8" t="s">
        <v>1144</v>
      </c>
      <c r="C901" s="8" t="s">
        <v>50</v>
      </c>
      <c r="D901" s="8" t="s">
        <v>19</v>
      </c>
      <c r="E901" s="8" t="s">
        <v>20</v>
      </c>
      <c r="F901" s="8" t="s">
        <v>226</v>
      </c>
      <c r="G901" s="3">
        <f t="shared" si="20"/>
        <v>1.3846153846153847E-2</v>
      </c>
      <c r="H901" s="4">
        <f>IFERROR(Table1[[#This Row],[TOTAL_GAMES_STREAMED]] / Table1[[#This Row],[TOTAL_TIME_STREAMED]], "")</f>
        <v>2.9573410102067522E-2</v>
      </c>
      <c r="I901" s="4">
        <f>IFERROR(Table1[[#This Row],[TOTAL_FOLLOWERS]] / Table1[[#This Row],[TotalTimeStreamed_Days]], "")</f>
        <v>1061.5022245485475</v>
      </c>
      <c r="J901" s="1">
        <v>4.8</v>
      </c>
      <c r="K901" s="2">
        <v>2120</v>
      </c>
      <c r="L901" s="8" t="str">
        <f>IF(Table1[[#This Row],[ACTIVE_DAYS_PER_WEEK]]&gt;=5, "High", "Low")</f>
        <v>Low</v>
      </c>
      <c r="M901" s="2">
        <v>2340</v>
      </c>
      <c r="N901" s="1">
        <v>1.5</v>
      </c>
      <c r="O901" s="1">
        <v>3821</v>
      </c>
      <c r="P901" s="2">
        <f>Table1[[#This Row],[TOTAL_TIME_STREAMED]]/24</f>
        <v>159.20833333333334</v>
      </c>
      <c r="Q901" s="2">
        <v>169000</v>
      </c>
      <c r="R901" s="2">
        <v>186000</v>
      </c>
      <c r="S901" s="2">
        <v>113</v>
      </c>
      <c r="T901" s="1">
        <v>2.2999999999999998</v>
      </c>
      <c r="U901" s="8" t="s">
        <v>37</v>
      </c>
      <c r="V901" s="8" t="s">
        <v>28</v>
      </c>
    </row>
    <row r="902" spans="1:22" x14ac:dyDescent="0.3">
      <c r="A902" s="1">
        <v>902</v>
      </c>
      <c r="B902" s="8" t="s">
        <v>1145</v>
      </c>
      <c r="C902" s="8" t="s">
        <v>50</v>
      </c>
      <c r="D902" s="8" t="s">
        <v>19</v>
      </c>
      <c r="E902" s="8" t="s">
        <v>97</v>
      </c>
      <c r="F902" s="8" t="s">
        <v>20</v>
      </c>
      <c r="G902" s="3">
        <f t="shared" si="20"/>
        <v>5.6329411764705885E-2</v>
      </c>
      <c r="H902" s="4">
        <f>IFERROR(Table1[[#This Row],[TOTAL_GAMES_STREAMED]] / Table1[[#This Row],[TOTAL_TIME_STREAMED]], "")</f>
        <v>4.1601664066562667E-3</v>
      </c>
      <c r="I902" s="4">
        <f>IFERROR(Table1[[#This Row],[TOTAL_FOLLOWERS]] / Table1[[#This Row],[TotalTimeStreamed_Days]], "")</f>
        <v>530.42121684867391</v>
      </c>
      <c r="J902" s="1">
        <v>5.6</v>
      </c>
      <c r="K902" s="2">
        <v>1150</v>
      </c>
      <c r="L902" s="8" t="str">
        <f>IF(Table1[[#This Row],[ACTIVE_DAYS_PER_WEEK]]&gt;=5, "High", "Low")</f>
        <v>Low</v>
      </c>
      <c r="M902" s="2">
        <v>4788</v>
      </c>
      <c r="N902" s="1">
        <v>1.1000000000000001</v>
      </c>
      <c r="O902" s="1">
        <v>3846</v>
      </c>
      <c r="P902" s="2">
        <f>Table1[[#This Row],[TOTAL_TIME_STREAMED]]/24</f>
        <v>160.25</v>
      </c>
      <c r="Q902" s="2">
        <v>85000</v>
      </c>
      <c r="R902" s="2">
        <v>35100000</v>
      </c>
      <c r="S902" s="2">
        <v>16</v>
      </c>
      <c r="T902" s="1">
        <v>3.3</v>
      </c>
      <c r="U902" s="8" t="s">
        <v>23</v>
      </c>
      <c r="V902" s="8" t="s">
        <v>23</v>
      </c>
    </row>
    <row r="903" spans="1:22" x14ac:dyDescent="0.3">
      <c r="A903" s="1">
        <v>903</v>
      </c>
      <c r="B903" s="8" t="s">
        <v>1146</v>
      </c>
      <c r="C903" s="8" t="s">
        <v>73</v>
      </c>
      <c r="D903" s="8" t="s">
        <v>19</v>
      </c>
      <c r="E903" s="8" t="s">
        <v>43</v>
      </c>
      <c r="F903" s="8" t="s">
        <v>66</v>
      </c>
      <c r="G903" s="3">
        <f t="shared" si="20"/>
        <v>1.1518716577540108E-2</v>
      </c>
      <c r="H903" s="4">
        <f>IFERROR(Table1[[#This Row],[TOTAL_GAMES_STREAMED]] / Table1[[#This Row],[TOTAL_TIME_STREAMED]], "")</f>
        <v>2.7510316368638239E-4</v>
      </c>
      <c r="I903" s="4">
        <f>IFERROR(Table1[[#This Row],[TOTAL_FOLLOWERS]] / Table1[[#This Row],[TotalTimeStreamed_Days]], "")</f>
        <v>617.33149931224204</v>
      </c>
      <c r="J903" s="1">
        <v>3.3</v>
      </c>
      <c r="K903" s="2">
        <v>9350</v>
      </c>
      <c r="L903" s="8" t="str">
        <f>IF(Table1[[#This Row],[ACTIVE_DAYS_PER_WEEK]]&gt;=5, "High", "Low")</f>
        <v>Low</v>
      </c>
      <c r="M903" s="2">
        <v>2154</v>
      </c>
      <c r="N903" s="1">
        <v>1</v>
      </c>
      <c r="O903" s="1">
        <v>7270</v>
      </c>
      <c r="P903" s="2">
        <f>Table1[[#This Row],[TOTAL_TIME_STREAMED]]/24</f>
        <v>302.91666666666669</v>
      </c>
      <c r="Q903" s="2">
        <v>187000</v>
      </c>
      <c r="R903" s="2">
        <v>431000</v>
      </c>
      <c r="S903" s="2">
        <v>2</v>
      </c>
      <c r="T903" s="1">
        <v>0.8</v>
      </c>
      <c r="U903" s="8" t="s">
        <v>37</v>
      </c>
      <c r="V903" s="8" t="s">
        <v>28</v>
      </c>
    </row>
    <row r="904" spans="1:22" x14ac:dyDescent="0.3">
      <c r="A904" s="1">
        <v>904</v>
      </c>
      <c r="B904" s="8" t="s">
        <v>1147</v>
      </c>
      <c r="C904" s="8" t="s">
        <v>18</v>
      </c>
      <c r="D904" s="8" t="s">
        <v>19</v>
      </c>
      <c r="E904" s="8" t="s">
        <v>289</v>
      </c>
      <c r="F904" s="8" t="s">
        <v>364</v>
      </c>
      <c r="G904" s="3">
        <f t="shared" si="20"/>
        <v>1.0231638418079097E-2</v>
      </c>
      <c r="H904" s="4">
        <f>IFERROR(Table1[[#This Row],[TOTAL_GAMES_STREAMED]] / Table1[[#This Row],[TOTAL_TIME_STREAMED]], "")</f>
        <v>8.9089309282886046E-3</v>
      </c>
      <c r="I904" s="4">
        <f>IFERROR(Table1[[#This Row],[TOTAL_FOLLOWERS]] / Table1[[#This Row],[TotalTimeStreamed_Days]], "")</f>
        <v>467.22393312802467</v>
      </c>
      <c r="J904" s="1">
        <v>5.5</v>
      </c>
      <c r="K904" s="2">
        <v>950</v>
      </c>
      <c r="L904" s="8" t="str">
        <f>IF(Table1[[#This Row],[ACTIVE_DAYS_PER_WEEK]]&gt;=5, "High", "Low")</f>
        <v>Low</v>
      </c>
      <c r="M904" s="2">
        <v>1811</v>
      </c>
      <c r="N904" s="1">
        <v>1.3</v>
      </c>
      <c r="O904" s="1">
        <v>9092</v>
      </c>
      <c r="P904" s="2">
        <f>Table1[[#This Row],[TOTAL_TIME_STREAMED]]/24</f>
        <v>378.83333333333331</v>
      </c>
      <c r="Q904" s="2">
        <v>177000</v>
      </c>
      <c r="R904" s="2">
        <v>3390000</v>
      </c>
      <c r="S904" s="2">
        <v>81</v>
      </c>
      <c r="T904" s="1">
        <v>4.2</v>
      </c>
      <c r="U904" s="8" t="s">
        <v>27</v>
      </c>
      <c r="V904" s="8" t="s">
        <v>28</v>
      </c>
    </row>
    <row r="905" spans="1:22" x14ac:dyDescent="0.3">
      <c r="A905" s="1">
        <v>905</v>
      </c>
      <c r="B905" s="8" t="s">
        <v>1148</v>
      </c>
      <c r="C905" s="8" t="s">
        <v>52</v>
      </c>
      <c r="D905" s="8" t="s">
        <v>19</v>
      </c>
      <c r="E905" s="8" t="s">
        <v>53</v>
      </c>
      <c r="F905" s="8" t="s">
        <v>60</v>
      </c>
      <c r="G905" s="3">
        <f t="shared" si="20"/>
        <v>2.5213849287169044E-3</v>
      </c>
      <c r="H905" s="4">
        <f>IFERROR(Table1[[#This Row],[TOTAL_GAMES_STREAMED]] / Table1[[#This Row],[TOTAL_TIME_STREAMED]], "")</f>
        <v>2.1510713990237447E-3</v>
      </c>
      <c r="I905" s="4">
        <f>IFERROR(Table1[[#This Row],[TOTAL_FOLLOWERS]] / Table1[[#This Row],[TotalTimeStreamed_Days]], "")</f>
        <v>974.93174484983865</v>
      </c>
      <c r="J905" s="1">
        <v>5.8</v>
      </c>
      <c r="K905" s="2">
        <v>540</v>
      </c>
      <c r="L905" s="8" t="str">
        <f>IF(Table1[[#This Row],[ACTIVE_DAYS_PER_WEEK]]&gt;=5, "High", "Low")</f>
        <v>High</v>
      </c>
      <c r="M905" s="2">
        <v>1238</v>
      </c>
      <c r="N905" s="1">
        <v>1.3</v>
      </c>
      <c r="O905" s="1">
        <v>12087</v>
      </c>
      <c r="P905" s="2">
        <f>Table1[[#This Row],[TOTAL_TIME_STREAMED]]/24</f>
        <v>503.625</v>
      </c>
      <c r="Q905" s="2">
        <v>491000</v>
      </c>
      <c r="R905" s="2">
        <v>121000000</v>
      </c>
      <c r="S905" s="2">
        <v>26</v>
      </c>
      <c r="T905" s="1">
        <v>5.3</v>
      </c>
      <c r="U905" s="8" t="s">
        <v>31</v>
      </c>
      <c r="V905" s="8" t="s">
        <v>31</v>
      </c>
    </row>
    <row r="906" spans="1:22" x14ac:dyDescent="0.3">
      <c r="A906" s="1">
        <v>906</v>
      </c>
      <c r="B906" s="8" t="s">
        <v>1149</v>
      </c>
      <c r="C906" s="8" t="s">
        <v>36</v>
      </c>
      <c r="D906" s="8" t="s">
        <v>19</v>
      </c>
      <c r="E906" s="8" t="s">
        <v>138</v>
      </c>
      <c r="F906" s="8" t="s">
        <v>186</v>
      </c>
      <c r="G906" s="3">
        <f t="shared" si="20"/>
        <v>2.6534653465346534E-2</v>
      </c>
      <c r="H906" s="4">
        <f>IFERROR(Table1[[#This Row],[TOTAL_GAMES_STREAMED]] / Table1[[#This Row],[TOTAL_TIME_STREAMED]], "")</f>
        <v>3.1215571061329415E-3</v>
      </c>
      <c r="I906" s="4">
        <f>IFERROR(Table1[[#This Row],[TOTAL_FOLLOWERS]] / Table1[[#This Row],[TotalTimeStreamed_Days]], "")</f>
        <v>890.19463826661774</v>
      </c>
      <c r="J906" s="1">
        <v>4.0999999999999996</v>
      </c>
      <c r="K906" s="2">
        <v>1470</v>
      </c>
      <c r="L906" s="8" t="str">
        <f>IF(Table1[[#This Row],[ACTIVE_DAYS_PER_WEEK]]&gt;=5, "High", "Low")</f>
        <v>High</v>
      </c>
      <c r="M906" s="2">
        <v>5360</v>
      </c>
      <c r="N906" s="1">
        <v>1.1000000000000001</v>
      </c>
      <c r="O906" s="1">
        <v>5446</v>
      </c>
      <c r="P906" s="2">
        <f>Table1[[#This Row],[TOTAL_TIME_STREAMED]]/24</f>
        <v>226.91666666666666</v>
      </c>
      <c r="Q906" s="2">
        <v>202000</v>
      </c>
      <c r="R906" s="2">
        <v>737000</v>
      </c>
      <c r="S906" s="2">
        <v>17</v>
      </c>
      <c r="T906" s="1">
        <v>5.0999999999999996</v>
      </c>
      <c r="U906" s="8" t="s">
        <v>23</v>
      </c>
      <c r="V906" s="8" t="s">
        <v>28</v>
      </c>
    </row>
    <row r="907" spans="1:22" x14ac:dyDescent="0.3">
      <c r="A907" s="1">
        <v>907</v>
      </c>
      <c r="B907" s="8" t="s">
        <v>1150</v>
      </c>
      <c r="C907" s="8" t="s">
        <v>18</v>
      </c>
      <c r="D907" s="8" t="s">
        <v>19</v>
      </c>
      <c r="E907" s="8" t="s">
        <v>283</v>
      </c>
      <c r="F907" s="8" t="s">
        <v>284</v>
      </c>
      <c r="G907" s="3">
        <f t="shared" si="20"/>
        <v>1.9406E-2</v>
      </c>
      <c r="H907" s="4">
        <f>IFERROR(Table1[[#This Row],[TOTAL_GAMES_STREAMED]] / Table1[[#This Row],[TOTAL_TIME_STREAMED]], "")</f>
        <v>2.2619380061435355E-2</v>
      </c>
      <c r="I907" s="4">
        <f>IFERROR(Table1[[#This Row],[TOTAL_FOLLOWERS]] / Table1[[#This Row],[TotalTimeStreamed_Days]], "")</f>
        <v>2234.0128455738623</v>
      </c>
      <c r="J907" s="1">
        <v>7.1</v>
      </c>
      <c r="K907" s="2">
        <v>2000</v>
      </c>
      <c r="L907" s="8" t="str">
        <f>IF(Table1[[#This Row],[ACTIVE_DAYS_PER_WEEK]]&gt;=5, "High", "Low")</f>
        <v>Low</v>
      </c>
      <c r="M907" s="2">
        <v>19406</v>
      </c>
      <c r="N907" s="1">
        <v>1.4</v>
      </c>
      <c r="O907" s="1">
        <v>10743</v>
      </c>
      <c r="P907" s="2">
        <f>Table1[[#This Row],[TOTAL_TIME_STREAMED]]/24</f>
        <v>447.625</v>
      </c>
      <c r="Q907" s="2">
        <v>1000000</v>
      </c>
      <c r="R907" s="2">
        <v>49700000</v>
      </c>
      <c r="S907" s="2">
        <v>243</v>
      </c>
      <c r="T907" s="1">
        <v>3.8</v>
      </c>
      <c r="U907" s="8" t="s">
        <v>31</v>
      </c>
      <c r="V907" s="8" t="s">
        <v>27</v>
      </c>
    </row>
    <row r="908" spans="1:22" x14ac:dyDescent="0.3">
      <c r="A908" s="1">
        <v>908</v>
      </c>
      <c r="B908" s="8" t="s">
        <v>1151</v>
      </c>
      <c r="C908" s="8" t="s">
        <v>18</v>
      </c>
      <c r="D908" s="8" t="s">
        <v>19</v>
      </c>
      <c r="E908" s="8" t="s">
        <v>20</v>
      </c>
      <c r="F908" s="8" t="s">
        <v>39</v>
      </c>
      <c r="G908" s="3">
        <f t="shared" si="20"/>
        <v>1.6062246278755075E-3</v>
      </c>
      <c r="H908" s="4">
        <f>IFERROR(Table1[[#This Row],[TOTAL_GAMES_STREAMED]] / Table1[[#This Row],[TOTAL_TIME_STREAMED]], "")</f>
        <v>1.3484740951029099E-2</v>
      </c>
      <c r="I908" s="4">
        <f>IFERROR(Table1[[#This Row],[TOTAL_FOLLOWERS]] / Table1[[#This Row],[TotalTimeStreamed_Days]], "")</f>
        <v>12587.650816181689</v>
      </c>
      <c r="J908" s="1">
        <v>3</v>
      </c>
      <c r="K908" s="2">
        <v>2185</v>
      </c>
      <c r="L908" s="8" t="str">
        <f>IF(Table1[[#This Row],[ACTIVE_DAYS_PER_WEEK]]&gt;=5, "High", "Low")</f>
        <v>Low</v>
      </c>
      <c r="M908" s="2">
        <v>1187</v>
      </c>
      <c r="N908" s="1">
        <v>1.1000000000000001</v>
      </c>
      <c r="O908" s="1">
        <v>1409</v>
      </c>
      <c r="P908" s="2">
        <f>Table1[[#This Row],[TOTAL_TIME_STREAMED]]/24</f>
        <v>58.708333333333336</v>
      </c>
      <c r="Q908" s="2">
        <v>739000</v>
      </c>
      <c r="R908" s="2">
        <v>4010000</v>
      </c>
      <c r="S908" s="2">
        <v>19</v>
      </c>
      <c r="T908" s="1">
        <v>1.9</v>
      </c>
      <c r="U908" s="8" t="s">
        <v>23</v>
      </c>
      <c r="V908" s="8" t="s">
        <v>34</v>
      </c>
    </row>
    <row r="909" spans="1:22" x14ac:dyDescent="0.3">
      <c r="A909" s="1">
        <v>909</v>
      </c>
      <c r="B909" s="8" t="s">
        <v>1152</v>
      </c>
      <c r="C909" s="8" t="s">
        <v>18</v>
      </c>
      <c r="D909" s="8" t="s">
        <v>19</v>
      </c>
      <c r="E909" s="8" t="s">
        <v>20</v>
      </c>
      <c r="F909" s="8" t="s">
        <v>1153</v>
      </c>
      <c r="G909" s="3">
        <f t="shared" si="20"/>
        <v>1.1728187919463088E-3</v>
      </c>
      <c r="H909" s="4">
        <f>IFERROR(Table1[[#This Row],[TOTAL_GAMES_STREAMED]] / Table1[[#This Row],[TOTAL_TIME_STREAMED]], "")</f>
        <v>8.5716991854517907E-2</v>
      </c>
      <c r="I909" s="4">
        <f>IFERROR(Table1[[#This Row],[TOTAL_FOLLOWERS]] / Table1[[#This Row],[TotalTimeStreamed_Days]], "")</f>
        <v>1354.8020458420156</v>
      </c>
      <c r="J909" s="1">
        <v>4.3</v>
      </c>
      <c r="K909" s="2">
        <v>1210</v>
      </c>
      <c r="L909" s="8" t="str">
        <f>IF(Table1[[#This Row],[ACTIVE_DAYS_PER_WEEK]]&gt;=5, "High", "Low")</f>
        <v>High</v>
      </c>
      <c r="M909" s="2">
        <v>699</v>
      </c>
      <c r="N909" s="1">
        <v>1.8</v>
      </c>
      <c r="O909" s="1">
        <v>10558</v>
      </c>
      <c r="P909" s="2">
        <f>Table1[[#This Row],[TOTAL_TIME_STREAMED]]/24</f>
        <v>439.91666666666669</v>
      </c>
      <c r="Q909" s="2">
        <v>596000</v>
      </c>
      <c r="R909" s="2">
        <v>18800000</v>
      </c>
      <c r="S909" s="2">
        <v>905</v>
      </c>
      <c r="T909" s="1">
        <v>6.2</v>
      </c>
      <c r="U909" s="8" t="s">
        <v>37</v>
      </c>
      <c r="V909" s="8" t="s">
        <v>28</v>
      </c>
    </row>
    <row r="910" spans="1:22" x14ac:dyDescent="0.3">
      <c r="A910" s="1">
        <v>910</v>
      </c>
      <c r="B910" s="8" t="s">
        <v>1154</v>
      </c>
      <c r="C910" s="8" t="s">
        <v>18</v>
      </c>
      <c r="D910" s="8" t="s">
        <v>19</v>
      </c>
      <c r="E910" s="8" t="s">
        <v>283</v>
      </c>
      <c r="F910" s="8" t="s">
        <v>1155</v>
      </c>
      <c r="G910" s="3">
        <f t="shared" si="20"/>
        <v>3.2767790262172282E-2</v>
      </c>
      <c r="H910" s="4">
        <f>IFERROR(Table1[[#This Row],[TOTAL_GAMES_STREAMED]] / Table1[[#This Row],[TOTAL_TIME_STREAMED]], "")</f>
        <v>9.6845600442722751E-3</v>
      </c>
      <c r="I910" s="4">
        <f>IFERROR(Table1[[#This Row],[TOTAL_FOLLOWERS]] / Table1[[#This Row],[TotalTimeStreamed_Days]], "")</f>
        <v>591.03486441615939</v>
      </c>
      <c r="J910" s="1">
        <v>9.6</v>
      </c>
      <c r="K910" s="2">
        <v>2990</v>
      </c>
      <c r="L910" s="8" t="str">
        <f>IF(Table1[[#This Row],[ACTIVE_DAYS_PER_WEEK]]&gt;=5, "High", "Low")</f>
        <v>High</v>
      </c>
      <c r="M910" s="2">
        <v>17498</v>
      </c>
      <c r="N910" s="1">
        <v>1.3</v>
      </c>
      <c r="O910" s="1">
        <v>21684</v>
      </c>
      <c r="P910" s="2">
        <f>Table1[[#This Row],[TOTAL_TIME_STREAMED]]/24</f>
        <v>903.5</v>
      </c>
      <c r="Q910" s="2">
        <v>534000</v>
      </c>
      <c r="R910" s="2">
        <v>31200000</v>
      </c>
      <c r="S910" s="2">
        <v>210</v>
      </c>
      <c r="T910" s="1">
        <v>5.8</v>
      </c>
      <c r="U910" s="8" t="s">
        <v>37</v>
      </c>
      <c r="V910" s="8" t="s">
        <v>23</v>
      </c>
    </row>
    <row r="911" spans="1:22" x14ac:dyDescent="0.3">
      <c r="A911" s="1">
        <v>911</v>
      </c>
      <c r="B911" s="8" t="s">
        <v>1156</v>
      </c>
      <c r="C911" s="8" t="s">
        <v>18</v>
      </c>
      <c r="D911" s="8" t="s">
        <v>19</v>
      </c>
      <c r="E911" s="8" t="s">
        <v>517</v>
      </c>
      <c r="F911" s="8" t="s">
        <v>20</v>
      </c>
      <c r="G911" s="3">
        <f t="shared" si="20"/>
        <v>1.3114832535885168E-2</v>
      </c>
      <c r="H911" s="4">
        <f>IFERROR(Table1[[#This Row],[TOTAL_GAMES_STREAMED]] / Table1[[#This Row],[TOTAL_TIME_STREAMED]], "")</f>
        <v>5.8798556569730417E-2</v>
      </c>
      <c r="I911" s="4">
        <f>IFERROR(Table1[[#This Row],[TOTAL_FOLLOWERS]] / Table1[[#This Row],[TotalTimeStreamed_Days]], "")</f>
        <v>2129.484185947782</v>
      </c>
      <c r="J911" s="1">
        <v>4.5999999999999996</v>
      </c>
      <c r="K911" s="2">
        <v>4310</v>
      </c>
      <c r="L911" s="8" t="str">
        <f>IF(Table1[[#This Row],[ACTIVE_DAYS_PER_WEEK]]&gt;=5, "High", "Low")</f>
        <v>Low</v>
      </c>
      <c r="M911" s="2">
        <v>5482</v>
      </c>
      <c r="N911" s="1">
        <v>1.4</v>
      </c>
      <c r="O911" s="1">
        <v>4711</v>
      </c>
      <c r="P911" s="2">
        <f>Table1[[#This Row],[TOTAL_TIME_STREAMED]]/24</f>
        <v>196.29166666666666</v>
      </c>
      <c r="Q911" s="2">
        <v>418000</v>
      </c>
      <c r="R911" s="2">
        <v>5310000</v>
      </c>
      <c r="S911" s="2">
        <v>277</v>
      </c>
      <c r="T911" s="1">
        <v>2.8</v>
      </c>
      <c r="U911" s="8" t="s">
        <v>23</v>
      </c>
      <c r="V911" s="8" t="s">
        <v>28</v>
      </c>
    </row>
    <row r="912" spans="1:22" x14ac:dyDescent="0.3">
      <c r="A912" s="1">
        <v>912</v>
      </c>
      <c r="B912" s="8" t="s">
        <v>1157</v>
      </c>
      <c r="C912" s="8" t="s">
        <v>18</v>
      </c>
      <c r="D912" s="8" t="s">
        <v>47</v>
      </c>
      <c r="E912" s="8" t="s">
        <v>42</v>
      </c>
      <c r="F912" s="8" t="s">
        <v>373</v>
      </c>
      <c r="G912" s="3">
        <f t="shared" si="20"/>
        <v>0.76586196319018407</v>
      </c>
      <c r="H912" s="4">
        <f>IFERROR(Table1[[#This Row],[TOTAL_GAMES_STREAMED]] / Table1[[#This Row],[TOTAL_TIME_STREAMED]], "")</f>
        <v>1.8511662347278786E-3</v>
      </c>
      <c r="I912" s="4">
        <f>IFERROR(Table1[[#This Row],[TOTAL_FOLLOWERS]] / Table1[[#This Row],[TotalTimeStreamed_Days]], "")</f>
        <v>2896.7049241021841</v>
      </c>
      <c r="J912" s="1">
        <v>19.399999999999999</v>
      </c>
      <c r="K912" s="2">
        <v>3375</v>
      </c>
      <c r="L912" s="8" t="str">
        <f>IF(Table1[[#This Row],[ACTIVE_DAYS_PER_WEEK]]&gt;=5, "High", "Low")</f>
        <v>Low</v>
      </c>
      <c r="M912" s="2">
        <v>249671</v>
      </c>
      <c r="N912" s="1">
        <v>1</v>
      </c>
      <c r="O912" s="1">
        <v>2701</v>
      </c>
      <c r="P912" s="2">
        <f>Table1[[#This Row],[TOTAL_TIME_STREAMED]]/24</f>
        <v>112.54166666666667</v>
      </c>
      <c r="Q912" s="2">
        <v>326000</v>
      </c>
      <c r="R912" s="2">
        <v>23200000</v>
      </c>
      <c r="S912" s="2">
        <v>5</v>
      </c>
      <c r="T912" s="1">
        <v>0.7</v>
      </c>
      <c r="U912" s="8" t="s">
        <v>22</v>
      </c>
      <c r="V912" s="8" t="s">
        <v>23</v>
      </c>
    </row>
    <row r="913" spans="1:22" x14ac:dyDescent="0.3">
      <c r="A913" s="1">
        <v>913</v>
      </c>
      <c r="B913" s="8" t="s">
        <v>1158</v>
      </c>
      <c r="C913" s="8" t="s">
        <v>36</v>
      </c>
      <c r="D913" s="8" t="s">
        <v>19</v>
      </c>
      <c r="E913" s="8" t="s">
        <v>30</v>
      </c>
      <c r="F913" s="8" t="s">
        <v>102</v>
      </c>
      <c r="G913" s="3">
        <f t="shared" si="20"/>
        <v>4.3353982300884955E-2</v>
      </c>
      <c r="H913" s="4">
        <f>IFERROR(Table1[[#This Row],[TOTAL_GAMES_STREAMED]] / Table1[[#This Row],[TOTAL_TIME_STREAMED]], "")</f>
        <v>1.0821984435797665E-2</v>
      </c>
      <c r="I913" s="4">
        <f>IFERROR(Table1[[#This Row],[TOTAL_FOLLOWERS]] / Table1[[#This Row],[TotalTimeStreamed_Days]], "")</f>
        <v>1319.066147859922</v>
      </c>
      <c r="J913" s="1">
        <v>5.0999999999999996</v>
      </c>
      <c r="K913" s="2">
        <v>3000</v>
      </c>
      <c r="L913" s="8" t="str">
        <f>IF(Table1[[#This Row],[ACTIVE_DAYS_PER_WEEK]]&gt;=5, "High", "Low")</f>
        <v>Low</v>
      </c>
      <c r="M913" s="2">
        <v>19596</v>
      </c>
      <c r="N913" s="1">
        <v>1.4</v>
      </c>
      <c r="O913" s="1">
        <v>8224</v>
      </c>
      <c r="P913" s="2">
        <f>Table1[[#This Row],[TOTAL_TIME_STREAMED]]/24</f>
        <v>342.66666666666669</v>
      </c>
      <c r="Q913" s="2">
        <v>452000</v>
      </c>
      <c r="R913" s="2">
        <v>29300000</v>
      </c>
      <c r="S913" s="2">
        <v>89</v>
      </c>
      <c r="T913" s="1">
        <v>4.0999999999999996</v>
      </c>
      <c r="U913" s="8" t="s">
        <v>37</v>
      </c>
      <c r="V913" s="8" t="s">
        <v>37</v>
      </c>
    </row>
    <row r="914" spans="1:22" x14ac:dyDescent="0.3">
      <c r="A914" s="1">
        <v>914</v>
      </c>
      <c r="B914" s="8" t="s">
        <v>1159</v>
      </c>
      <c r="C914" s="8" t="s">
        <v>36</v>
      </c>
      <c r="D914" s="8" t="s">
        <v>19</v>
      </c>
      <c r="E914" s="8" t="s">
        <v>20</v>
      </c>
      <c r="F914" s="8" t="s">
        <v>42</v>
      </c>
      <c r="G914" s="3">
        <f t="shared" si="20"/>
        <v>1.5005802707930367E-2</v>
      </c>
      <c r="H914" s="4">
        <f>IFERROR(Table1[[#This Row],[TOTAL_GAMES_STREAMED]] / Table1[[#This Row],[TOTAL_TIME_STREAMED]], "")</f>
        <v>4.4818456883509834E-2</v>
      </c>
      <c r="I914" s="4">
        <f>IFERROR(Table1[[#This Row],[TOTAL_FOLLOWERS]] / Table1[[#This Row],[TotalTimeStreamed_Days]], "")</f>
        <v>2346.444780635401</v>
      </c>
      <c r="J914" s="1">
        <v>6</v>
      </c>
      <c r="K914" s="2">
        <v>6010</v>
      </c>
      <c r="L914" s="8" t="str">
        <f>IF(Table1[[#This Row],[ACTIVE_DAYS_PER_WEEK]]&gt;=5, "High", "Low")</f>
        <v>Low</v>
      </c>
      <c r="M914" s="2">
        <v>7758</v>
      </c>
      <c r="N914" s="1">
        <v>2</v>
      </c>
      <c r="O914" s="1">
        <v>5288</v>
      </c>
      <c r="P914" s="2">
        <f>Table1[[#This Row],[TOTAL_TIME_STREAMED]]/24</f>
        <v>220.33333333333334</v>
      </c>
      <c r="Q914" s="2">
        <v>517000</v>
      </c>
      <c r="R914" s="2">
        <v>6670000</v>
      </c>
      <c r="S914" s="2">
        <v>237</v>
      </c>
      <c r="T914" s="1">
        <v>4.5</v>
      </c>
      <c r="U914" s="8" t="s">
        <v>28</v>
      </c>
      <c r="V914" s="8" t="s">
        <v>23</v>
      </c>
    </row>
    <row r="915" spans="1:22" x14ac:dyDescent="0.3">
      <c r="A915" s="1">
        <v>915</v>
      </c>
      <c r="B915" s="8" t="s">
        <v>1160</v>
      </c>
      <c r="C915" s="8" t="s">
        <v>18</v>
      </c>
      <c r="D915" s="8" t="s">
        <v>19</v>
      </c>
      <c r="E915" s="8" t="s">
        <v>110</v>
      </c>
      <c r="F915" s="8" t="s">
        <v>66</v>
      </c>
      <c r="G915" s="3">
        <f t="shared" si="20"/>
        <v>0</v>
      </c>
      <c r="H915" s="4">
        <f>IFERROR(Table1[[#This Row],[TOTAL_GAMES_STREAMED]] / Table1[[#This Row],[TOTAL_TIME_STREAMED]], "")</f>
        <v>3.3333333333333333E-2</v>
      </c>
      <c r="I915" s="4">
        <f>IFERROR(Table1[[#This Row],[TOTAL_FOLLOWERS]] / Table1[[#This Row],[TotalTimeStreamed_Days]], "")</f>
        <v>320</v>
      </c>
      <c r="J915" s="1">
        <v>4.7</v>
      </c>
      <c r="K915" s="2">
        <v>5590</v>
      </c>
      <c r="L915" s="8" t="str">
        <f>IF(Table1[[#This Row],[ACTIVE_DAYS_PER_WEEK]]&gt;=5, "High", "Low")</f>
        <v>Low</v>
      </c>
      <c r="M915" s="2">
        <v>0</v>
      </c>
      <c r="N915" s="1">
        <v>2</v>
      </c>
      <c r="O915" s="1">
        <v>90</v>
      </c>
      <c r="P915" s="2">
        <f>Table1[[#This Row],[TOTAL_TIME_STREAMED]]/24</f>
        <v>3.75</v>
      </c>
      <c r="Q915" s="2">
        <v>1200</v>
      </c>
      <c r="R915" s="2">
        <v>0</v>
      </c>
      <c r="S915" s="2">
        <v>3</v>
      </c>
      <c r="T915" s="1">
        <v>0.1</v>
      </c>
      <c r="U915" s="8" t="s">
        <v>31</v>
      </c>
      <c r="V915" s="8" t="s">
        <v>31</v>
      </c>
    </row>
    <row r="916" spans="1:22" x14ac:dyDescent="0.3">
      <c r="A916" s="1">
        <v>916</v>
      </c>
      <c r="B916" s="8" t="s">
        <v>1161</v>
      </c>
      <c r="C916" s="8" t="s">
        <v>18</v>
      </c>
      <c r="D916" s="8" t="s">
        <v>19</v>
      </c>
      <c r="E916" s="8" t="s">
        <v>1257</v>
      </c>
      <c r="F916" s="8" t="s">
        <v>91</v>
      </c>
      <c r="G916" s="3">
        <f t="shared" si="20"/>
        <v>2.0434782608695651E-2</v>
      </c>
      <c r="H916" s="4">
        <f>IFERROR(Table1[[#This Row],[TOTAL_GAMES_STREAMED]] / Table1[[#This Row],[TOTAL_TIME_STREAMED]], "")</f>
        <v>4.61133069828722E-3</v>
      </c>
      <c r="I916" s="4">
        <f>IFERROR(Table1[[#This Row],[TOTAL_FOLLOWERS]] / Table1[[#This Row],[TotalTimeStreamed_Days]], "")</f>
        <v>1818.1818181818182</v>
      </c>
      <c r="J916" s="1">
        <v>3.1</v>
      </c>
      <c r="K916" s="2">
        <v>2450</v>
      </c>
      <c r="L916" s="8" t="str">
        <f>IF(Table1[[#This Row],[ACTIVE_DAYS_PER_WEEK]]&gt;=5, "High", "Low")</f>
        <v>Low</v>
      </c>
      <c r="M916" s="2">
        <v>2350</v>
      </c>
      <c r="N916" s="1">
        <v>1.1000000000000001</v>
      </c>
      <c r="O916" s="1">
        <v>1518</v>
      </c>
      <c r="P916" s="2">
        <f>Table1[[#This Row],[TOTAL_TIME_STREAMED]]/24</f>
        <v>63.25</v>
      </c>
      <c r="Q916" s="2">
        <v>115000</v>
      </c>
      <c r="R916" s="2">
        <v>110000</v>
      </c>
      <c r="S916" s="2">
        <v>7</v>
      </c>
      <c r="T916" s="1">
        <v>2.1</v>
      </c>
      <c r="U916" s="8" t="s">
        <v>37</v>
      </c>
      <c r="V916" s="8" t="s">
        <v>28</v>
      </c>
    </row>
    <row r="917" spans="1:22" x14ac:dyDescent="0.3">
      <c r="A917" s="1">
        <v>917</v>
      </c>
      <c r="B917" s="8" t="s">
        <v>1162</v>
      </c>
      <c r="C917" s="8" t="s">
        <v>36</v>
      </c>
      <c r="D917" s="8" t="s">
        <v>19</v>
      </c>
      <c r="E917" s="8" t="s">
        <v>625</v>
      </c>
      <c r="F917" s="8" t="s">
        <v>20</v>
      </c>
      <c r="G917" s="3">
        <f t="shared" si="20"/>
        <v>1.1043902439024391E-2</v>
      </c>
      <c r="H917" s="4">
        <f>IFERROR(Table1[[#This Row],[TOTAL_GAMES_STREAMED]] / Table1[[#This Row],[TOTAL_TIME_STREAMED]], "")</f>
        <v>1.0958358238692966E-2</v>
      </c>
      <c r="I917" s="4">
        <f>IFERROR(Table1[[#This Row],[TOTAL_FOLLOWERS]] / Table1[[#This Row],[TotalTimeStreamed_Days]], "")</f>
        <v>1960.5499103407053</v>
      </c>
      <c r="J917" s="1">
        <v>4.8</v>
      </c>
      <c r="K917" s="2">
        <v>3460</v>
      </c>
      <c r="L917" s="8" t="str">
        <f>IF(Table1[[#This Row],[ACTIVE_DAYS_PER_WEEK]]&gt;=5, "High", "Low")</f>
        <v>High</v>
      </c>
      <c r="M917" s="2">
        <v>4528</v>
      </c>
      <c r="N917" s="1">
        <v>1.7</v>
      </c>
      <c r="O917" s="1">
        <v>5019</v>
      </c>
      <c r="P917" s="2">
        <f>Table1[[#This Row],[TOTAL_TIME_STREAMED]]/24</f>
        <v>209.125</v>
      </c>
      <c r="Q917" s="2">
        <v>410000</v>
      </c>
      <c r="R917" s="2">
        <v>5360000</v>
      </c>
      <c r="S917" s="2">
        <v>55</v>
      </c>
      <c r="T917" s="1">
        <v>5</v>
      </c>
      <c r="U917" s="8" t="s">
        <v>31</v>
      </c>
      <c r="V917" s="8" t="s">
        <v>34</v>
      </c>
    </row>
    <row r="918" spans="1:22" x14ac:dyDescent="0.3">
      <c r="A918" s="1">
        <v>918</v>
      </c>
      <c r="B918" s="8" t="s">
        <v>1163</v>
      </c>
      <c r="C918" s="8" t="s">
        <v>57</v>
      </c>
      <c r="D918" s="8" t="s">
        <v>19</v>
      </c>
      <c r="E918" s="8" t="s">
        <v>102</v>
      </c>
      <c r="F918" s="8" t="s">
        <v>55</v>
      </c>
      <c r="G918" s="3">
        <f t="shared" si="20"/>
        <v>0.22903225806451613</v>
      </c>
      <c r="H918" s="4">
        <f>IFERROR(Table1[[#This Row],[TOTAL_GAMES_STREAMED]] / Table1[[#This Row],[TOTAL_TIME_STREAMED]], "")</f>
        <v>3.8471402923826621E-3</v>
      </c>
      <c r="I918" s="4">
        <f>IFERROR(Table1[[#This Row],[TOTAL_FOLLOWERS]] / Table1[[#This Row],[TotalTimeStreamed_Days]], "")</f>
        <v>124.03180302641702</v>
      </c>
      <c r="J918" s="1">
        <v>6.8</v>
      </c>
      <c r="K918" s="2">
        <v>320</v>
      </c>
      <c r="L918" s="8" t="str">
        <f>IF(Table1[[#This Row],[ACTIVE_DAYS_PER_WEEK]]&gt;=5, "High", "Low")</f>
        <v>High</v>
      </c>
      <c r="M918" s="2">
        <v>9230</v>
      </c>
      <c r="N918" s="1">
        <v>1.1000000000000001</v>
      </c>
      <c r="O918" s="1">
        <v>7798</v>
      </c>
      <c r="P918" s="2">
        <f>Table1[[#This Row],[TOTAL_TIME_STREAMED]]/24</f>
        <v>324.91666666666669</v>
      </c>
      <c r="Q918" s="2">
        <v>40300</v>
      </c>
      <c r="R918" s="2">
        <v>1160000</v>
      </c>
      <c r="S918" s="2">
        <v>30</v>
      </c>
      <c r="T918" s="1">
        <v>5.3</v>
      </c>
      <c r="U918" s="8" t="s">
        <v>28</v>
      </c>
      <c r="V918" s="8" t="s">
        <v>23</v>
      </c>
    </row>
    <row r="919" spans="1:22" x14ac:dyDescent="0.3">
      <c r="A919" s="1">
        <v>919</v>
      </c>
      <c r="B919" s="8" t="s">
        <v>1164</v>
      </c>
      <c r="C919" s="8" t="s">
        <v>18</v>
      </c>
      <c r="D919" s="8" t="s">
        <v>19</v>
      </c>
      <c r="E919" s="8" t="s">
        <v>106</v>
      </c>
      <c r="F919" s="8" t="s">
        <v>1165</v>
      </c>
      <c r="G919" s="3">
        <f t="shared" si="20"/>
        <v>2.0202020202020202E-3</v>
      </c>
      <c r="H919" s="4">
        <f>IFERROR(Table1[[#This Row],[TOTAL_GAMES_STREAMED]] / Table1[[#This Row],[TOTAL_TIME_STREAMED]], "")</f>
        <v>3.5398230088495575E-3</v>
      </c>
      <c r="I919" s="4">
        <f>IFERROR(Table1[[#This Row],[TOTAL_FOLLOWERS]] / Table1[[#This Row],[TotalTimeStreamed_Days]], "")</f>
        <v>420.53097345132744</v>
      </c>
      <c r="J919" s="1">
        <v>2.7</v>
      </c>
      <c r="K919" s="2">
        <v>4940</v>
      </c>
      <c r="L919" s="8" t="str">
        <f>IF(Table1[[#This Row],[ACTIVE_DAYS_PER_WEEK]]&gt;=5, "High", "Low")</f>
        <v>Low</v>
      </c>
      <c r="M919" s="2">
        <v>40</v>
      </c>
      <c r="N919" s="1">
        <v>1</v>
      </c>
      <c r="O919" s="1">
        <v>1130</v>
      </c>
      <c r="P919" s="2">
        <f>Table1[[#This Row],[TOTAL_TIME_STREAMED]]/24</f>
        <v>47.083333333333336</v>
      </c>
      <c r="Q919" s="2">
        <v>19800</v>
      </c>
      <c r="R919" s="2">
        <v>333</v>
      </c>
      <c r="S919" s="2">
        <v>4</v>
      </c>
      <c r="T919" s="1">
        <v>0.1</v>
      </c>
      <c r="U919" s="8" t="s">
        <v>34</v>
      </c>
      <c r="V919" s="8" t="s">
        <v>28</v>
      </c>
    </row>
    <row r="920" spans="1:22" x14ac:dyDescent="0.3">
      <c r="A920" s="1">
        <v>920</v>
      </c>
      <c r="B920" s="8" t="s">
        <v>1166</v>
      </c>
      <c r="C920" s="8" t="s">
        <v>18</v>
      </c>
      <c r="D920" s="8" t="s">
        <v>19</v>
      </c>
      <c r="E920" s="8" t="s">
        <v>1257</v>
      </c>
      <c r="F920" s="8" t="s">
        <v>20</v>
      </c>
      <c r="G920" s="3">
        <f t="shared" si="20"/>
        <v>0</v>
      </c>
      <c r="H920" s="4">
        <f>IFERROR(Table1[[#This Row],[TOTAL_GAMES_STREAMED]] / Table1[[#This Row],[TOTAL_TIME_STREAMED]], "")</f>
        <v>8.3333333333333332E-3</v>
      </c>
      <c r="I920" s="4">
        <f>IFERROR(Table1[[#This Row],[TOTAL_FOLLOWERS]] / Table1[[#This Row],[TotalTimeStreamed_Days]], "")</f>
        <v>355</v>
      </c>
      <c r="J920" s="1">
        <v>4.4000000000000004</v>
      </c>
      <c r="K920" s="2">
        <v>6040</v>
      </c>
      <c r="L920" s="8" t="str">
        <f>IF(Table1[[#This Row],[ACTIVE_DAYS_PER_WEEK]]&gt;=5, "High", "Low")</f>
        <v>Low</v>
      </c>
      <c r="M920" s="2">
        <v>0</v>
      </c>
      <c r="N920" s="1">
        <v>1.8</v>
      </c>
      <c r="O920" s="1">
        <v>960</v>
      </c>
      <c r="P920" s="2">
        <f>Table1[[#This Row],[TOTAL_TIME_STREAMED]]/24</f>
        <v>40</v>
      </c>
      <c r="Q920" s="2">
        <v>14200</v>
      </c>
      <c r="R920" s="2">
        <v>0</v>
      </c>
      <c r="S920" s="2">
        <v>8</v>
      </c>
      <c r="T920" s="1">
        <v>2.7</v>
      </c>
      <c r="U920" s="8" t="s">
        <v>22</v>
      </c>
      <c r="V920" s="8" t="s">
        <v>23</v>
      </c>
    </row>
    <row r="921" spans="1:22" x14ac:dyDescent="0.3">
      <c r="A921" s="1">
        <v>921</v>
      </c>
      <c r="B921" s="8" t="s">
        <v>1167</v>
      </c>
      <c r="C921" s="8" t="s">
        <v>18</v>
      </c>
      <c r="D921" s="8" t="s">
        <v>19</v>
      </c>
      <c r="E921" s="8" t="s">
        <v>30</v>
      </c>
      <c r="F921" s="8" t="s">
        <v>43</v>
      </c>
      <c r="G921" s="3">
        <f t="shared" si="20"/>
        <v>2.552710843373494E-2</v>
      </c>
      <c r="H921" s="4">
        <f>IFERROR(Table1[[#This Row],[TOTAL_GAMES_STREAMED]] / Table1[[#This Row],[TOTAL_TIME_STREAMED]], "")</f>
        <v>2.302573980038522E-2</v>
      </c>
      <c r="I921" s="4">
        <f>IFERROR(Table1[[#This Row],[TOTAL_FOLLOWERS]] / Table1[[#This Row],[TotalTimeStreamed_Days]], "")</f>
        <v>2092.8033619331113</v>
      </c>
      <c r="J921" s="1">
        <v>5.2</v>
      </c>
      <c r="K921" s="2">
        <v>4770</v>
      </c>
      <c r="L921" s="8" t="str">
        <f>IF(Table1[[#This Row],[ACTIVE_DAYS_PER_WEEK]]&gt;=5, "High", "Low")</f>
        <v>High</v>
      </c>
      <c r="M921" s="2">
        <v>25425</v>
      </c>
      <c r="N921" s="1">
        <v>1.9</v>
      </c>
      <c r="O921" s="1">
        <v>11422</v>
      </c>
      <c r="P921" s="2">
        <f>Table1[[#This Row],[TOTAL_TIME_STREAMED]]/24</f>
        <v>475.91666666666669</v>
      </c>
      <c r="Q921" s="2">
        <v>996000</v>
      </c>
      <c r="R921" s="2">
        <v>51100000</v>
      </c>
      <c r="S921" s="2">
        <v>263</v>
      </c>
      <c r="T921" s="1">
        <v>5.6</v>
      </c>
      <c r="U921" s="8" t="s">
        <v>31</v>
      </c>
      <c r="V921" s="8" t="s">
        <v>28</v>
      </c>
    </row>
    <row r="922" spans="1:22" x14ac:dyDescent="0.3">
      <c r="A922" s="1">
        <v>922</v>
      </c>
      <c r="B922" s="8" t="s">
        <v>1168</v>
      </c>
      <c r="C922" s="8" t="s">
        <v>84</v>
      </c>
      <c r="D922" s="8" t="s">
        <v>19</v>
      </c>
      <c r="E922" s="8" t="s">
        <v>20</v>
      </c>
      <c r="F922" s="8" t="s">
        <v>511</v>
      </c>
      <c r="G922" s="3">
        <f t="shared" si="20"/>
        <v>1.7852140077821013E-2</v>
      </c>
      <c r="H922" s="4">
        <f>IFERROR(Table1[[#This Row],[TOTAL_GAMES_STREAMED]] / Table1[[#This Row],[TOTAL_TIME_STREAMED]], "")</f>
        <v>8.3187390542907177E-2</v>
      </c>
      <c r="I922" s="4">
        <f>IFERROR(Table1[[#This Row],[TOTAL_FOLLOWERS]] / Table1[[#This Row],[TotalTimeStreamed_Days]], "")</f>
        <v>2700.5253940455341</v>
      </c>
      <c r="J922" s="1">
        <v>3.1</v>
      </c>
      <c r="K922" s="2">
        <v>4380</v>
      </c>
      <c r="L922" s="8" t="str">
        <f>IF(Table1[[#This Row],[ACTIVE_DAYS_PER_WEEK]]&gt;=5, "High", "Low")</f>
        <v>Low</v>
      </c>
      <c r="M922" s="2">
        <v>4588</v>
      </c>
      <c r="N922" s="1">
        <v>1.8</v>
      </c>
      <c r="O922" s="1">
        <v>2284</v>
      </c>
      <c r="P922" s="2">
        <f>Table1[[#This Row],[TOTAL_TIME_STREAMED]]/24</f>
        <v>95.166666666666671</v>
      </c>
      <c r="Q922" s="2">
        <v>257000</v>
      </c>
      <c r="R922" s="2">
        <v>2650000</v>
      </c>
      <c r="S922" s="2">
        <v>190</v>
      </c>
      <c r="T922" s="1">
        <v>2</v>
      </c>
      <c r="U922" s="8" t="s">
        <v>23</v>
      </c>
      <c r="V922" s="8" t="s">
        <v>34</v>
      </c>
    </row>
    <row r="923" spans="1:22" x14ac:dyDescent="0.3">
      <c r="A923" s="1">
        <v>923</v>
      </c>
      <c r="B923" s="8" t="s">
        <v>1169</v>
      </c>
      <c r="C923" s="8" t="s">
        <v>50</v>
      </c>
      <c r="D923" s="8" t="s">
        <v>19</v>
      </c>
      <c r="E923" s="8" t="s">
        <v>851</v>
      </c>
      <c r="F923" s="8" t="s">
        <v>852</v>
      </c>
      <c r="G923" s="3">
        <f t="shared" si="20"/>
        <v>8.6336322869955157E-2</v>
      </c>
      <c r="H923" s="4">
        <f>IFERROR(Table1[[#This Row],[TOTAL_GAMES_STREAMED]] / Table1[[#This Row],[TOTAL_TIME_STREAMED]], "")</f>
        <v>1.283928370311972E-2</v>
      </c>
      <c r="I923" s="4">
        <f>IFERROR(Table1[[#This Row],[TOTAL_FOLLOWERS]] / Table1[[#This Row],[TotalTimeStreamed_Days]], "")</f>
        <v>602.77058227277848</v>
      </c>
      <c r="J923" s="1">
        <v>5.2</v>
      </c>
      <c r="K923" s="2">
        <v>1120</v>
      </c>
      <c r="L923" s="8" t="str">
        <f>IF(Table1[[#This Row],[ACTIVE_DAYS_PER_WEEK]]&gt;=5, "High", "Low")</f>
        <v>Low</v>
      </c>
      <c r="M923" s="2">
        <v>19253</v>
      </c>
      <c r="N923" s="1">
        <v>1.4</v>
      </c>
      <c r="O923" s="1">
        <v>8879</v>
      </c>
      <c r="P923" s="2">
        <f>Table1[[#This Row],[TOTAL_TIME_STREAMED]]/24</f>
        <v>369.95833333333331</v>
      </c>
      <c r="Q923" s="2">
        <v>223000</v>
      </c>
      <c r="R923" s="2">
        <v>37600000</v>
      </c>
      <c r="S923" s="2">
        <v>114</v>
      </c>
      <c r="T923" s="1">
        <v>4.4000000000000004</v>
      </c>
      <c r="U923" s="8" t="s">
        <v>22</v>
      </c>
      <c r="V923" s="8" t="s">
        <v>22</v>
      </c>
    </row>
    <row r="924" spans="1:22" x14ac:dyDescent="0.3">
      <c r="A924" s="1">
        <v>924</v>
      </c>
      <c r="B924" s="8" t="s">
        <v>1170</v>
      </c>
      <c r="C924" s="8" t="s">
        <v>18</v>
      </c>
      <c r="D924" s="8" t="s">
        <v>19</v>
      </c>
      <c r="E924" s="8" t="s">
        <v>30</v>
      </c>
      <c r="F924" s="8" t="s">
        <v>39</v>
      </c>
      <c r="G924" s="3">
        <f t="shared" si="20"/>
        <v>1.2316831683168317E-2</v>
      </c>
      <c r="H924" s="4">
        <f>IFERROR(Table1[[#This Row],[TOTAL_GAMES_STREAMED]] / Table1[[#This Row],[TOTAL_TIME_STREAMED]], "")</f>
        <v>1.6791329568004885E-3</v>
      </c>
      <c r="I924" s="4">
        <f>IFERROR(Table1[[#This Row],[TOTAL_FOLLOWERS]] / Table1[[#This Row],[TotalTimeStreamed_Days]], "")</f>
        <v>1850.099221492902</v>
      </c>
      <c r="J924" s="1">
        <v>4.8</v>
      </c>
      <c r="K924" s="2">
        <v>3720</v>
      </c>
      <c r="L924" s="8" t="str">
        <f>IF(Table1[[#This Row],[ACTIVE_DAYS_PER_WEEK]]&gt;=5, "High", "Low")</f>
        <v>Low</v>
      </c>
      <c r="M924" s="2">
        <v>6220</v>
      </c>
      <c r="N924" s="1">
        <v>1</v>
      </c>
      <c r="O924" s="1">
        <v>6551</v>
      </c>
      <c r="P924" s="2">
        <f>Table1[[#This Row],[TOTAL_TIME_STREAMED]]/24</f>
        <v>272.95833333333331</v>
      </c>
      <c r="Q924" s="2">
        <v>505000</v>
      </c>
      <c r="R924" s="2">
        <v>842000</v>
      </c>
      <c r="S924" s="2">
        <v>11</v>
      </c>
      <c r="T924" s="1">
        <v>4.2</v>
      </c>
      <c r="U924" s="8" t="s">
        <v>31</v>
      </c>
      <c r="V924" s="8" t="s">
        <v>23</v>
      </c>
    </row>
    <row r="925" spans="1:22" x14ac:dyDescent="0.3">
      <c r="A925" s="1">
        <v>925</v>
      </c>
      <c r="B925" s="8" t="s">
        <v>1171</v>
      </c>
      <c r="C925" s="8" t="s">
        <v>52</v>
      </c>
      <c r="D925" s="8" t="s">
        <v>19</v>
      </c>
      <c r="E925" s="8" t="s">
        <v>588</v>
      </c>
      <c r="G925" s="3">
        <f t="shared" si="20"/>
        <v>0</v>
      </c>
      <c r="H925" s="4">
        <f>IFERROR(Table1[[#This Row],[TOTAL_GAMES_STREAMED]] / Table1[[#This Row],[TOTAL_TIME_STREAMED]], "")</f>
        <v>1.4285714285714285E-2</v>
      </c>
      <c r="I925" s="4">
        <f>IFERROR(Table1[[#This Row],[TOTAL_FOLLOWERS]] / Table1[[#This Row],[TotalTimeStreamed_Days]], "")</f>
        <v>0.34285714285714286</v>
      </c>
      <c r="J925" s="1">
        <v>6.8</v>
      </c>
      <c r="K925" s="2">
        <v>10</v>
      </c>
      <c r="L925" s="8" t="str">
        <f>IF(Table1[[#This Row],[ACTIVE_DAYS_PER_WEEK]]&gt;=5, "High", "Low")</f>
        <v>Low</v>
      </c>
      <c r="M925" s="2">
        <v>0</v>
      </c>
      <c r="N925" s="1">
        <v>1</v>
      </c>
      <c r="O925" s="1">
        <v>70</v>
      </c>
      <c r="P925" s="2">
        <f>Table1[[#This Row],[TOTAL_TIME_STREAMED]]/24</f>
        <v>2.9166666666666665</v>
      </c>
      <c r="Q925" s="2">
        <v>1</v>
      </c>
      <c r="R925" s="2">
        <v>0</v>
      </c>
      <c r="S925" s="2">
        <v>1</v>
      </c>
      <c r="T925" s="1">
        <v>1</v>
      </c>
      <c r="U925" s="8" t="s">
        <v>27</v>
      </c>
      <c r="V925" s="8" t="s">
        <v>27</v>
      </c>
    </row>
    <row r="926" spans="1:22" x14ac:dyDescent="0.3">
      <c r="A926" s="1">
        <v>926</v>
      </c>
      <c r="B926" s="8" t="s">
        <v>1172</v>
      </c>
      <c r="C926" s="8" t="s">
        <v>18</v>
      </c>
      <c r="D926" s="8" t="s">
        <v>19</v>
      </c>
      <c r="E926" s="8" t="s">
        <v>364</v>
      </c>
      <c r="F926" s="8" t="s">
        <v>964</v>
      </c>
      <c r="G926" s="3">
        <f t="shared" si="20"/>
        <v>1.4533519553072626E-2</v>
      </c>
      <c r="H926" s="4">
        <f>IFERROR(Table1[[#This Row],[TOTAL_GAMES_STREAMED]] / Table1[[#This Row],[TOTAL_TIME_STREAMED]], "")</f>
        <v>9.3789607097591893E-3</v>
      </c>
      <c r="I926" s="4">
        <f>IFERROR(Table1[[#This Row],[TOTAL_FOLLOWERS]] / Table1[[#This Row],[TotalTimeStreamed_Days]], "")</f>
        <v>2177.9467680608363</v>
      </c>
      <c r="J926" s="1">
        <v>4.3</v>
      </c>
      <c r="K926" s="2">
        <v>4310</v>
      </c>
      <c r="L926" s="8" t="str">
        <f>IF(Table1[[#This Row],[ACTIVE_DAYS_PER_WEEK]]&gt;=5, "High", "Low")</f>
        <v>Low</v>
      </c>
      <c r="M926" s="2">
        <v>5203</v>
      </c>
      <c r="N926" s="1">
        <v>1.1000000000000001</v>
      </c>
      <c r="O926" s="1">
        <v>3945</v>
      </c>
      <c r="P926" s="2">
        <f>Table1[[#This Row],[TOTAL_TIME_STREAMED]]/24</f>
        <v>164.375</v>
      </c>
      <c r="Q926" s="2">
        <v>358000</v>
      </c>
      <c r="R926" s="2">
        <v>4340000</v>
      </c>
      <c r="S926" s="2">
        <v>37</v>
      </c>
      <c r="T926" s="1">
        <v>2.4</v>
      </c>
      <c r="U926" s="8" t="s">
        <v>22</v>
      </c>
      <c r="V926" s="8" t="s">
        <v>31</v>
      </c>
    </row>
    <row r="927" spans="1:22" x14ac:dyDescent="0.3">
      <c r="A927" s="1">
        <v>927</v>
      </c>
      <c r="B927" s="8" t="s">
        <v>1173</v>
      </c>
      <c r="C927" s="8" t="s">
        <v>18</v>
      </c>
      <c r="D927" s="8" t="s">
        <v>19</v>
      </c>
      <c r="E927" s="8" t="s">
        <v>20</v>
      </c>
      <c r="F927" s="8" t="s">
        <v>364</v>
      </c>
      <c r="G927" s="3">
        <f t="shared" si="20"/>
        <v>8.8907563025210079E-3</v>
      </c>
      <c r="H927" s="4">
        <f>IFERROR(Table1[[#This Row],[TOTAL_GAMES_STREAMED]] / Table1[[#This Row],[TOTAL_TIME_STREAMED]], "")</f>
        <v>6.076537474018829E-2</v>
      </c>
      <c r="I927" s="4">
        <f>IFERROR(Table1[[#This Row],[TOTAL_FOLLOWERS]] / Table1[[#This Row],[TotalTimeStreamed_Days]], "")</f>
        <v>1396.7477686758771</v>
      </c>
      <c r="J927" s="1">
        <v>4.8</v>
      </c>
      <c r="K927" s="2">
        <v>2110</v>
      </c>
      <c r="L927" s="8" t="str">
        <f>IF(Table1[[#This Row],[ACTIVE_DAYS_PER_WEEK]]&gt;=5, "High", "Low")</f>
        <v>High</v>
      </c>
      <c r="M927" s="2">
        <v>4232</v>
      </c>
      <c r="N927" s="1">
        <v>2.4</v>
      </c>
      <c r="O927" s="1">
        <v>8179</v>
      </c>
      <c r="P927" s="2">
        <f>Table1[[#This Row],[TOTAL_TIME_STREAMED]]/24</f>
        <v>340.79166666666669</v>
      </c>
      <c r="Q927" s="2">
        <v>476000</v>
      </c>
      <c r="R927" s="2">
        <v>10200000</v>
      </c>
      <c r="S927" s="2">
        <v>497</v>
      </c>
      <c r="T927" s="1">
        <v>5.8</v>
      </c>
      <c r="U927" s="8" t="s">
        <v>31</v>
      </c>
      <c r="V927" s="8" t="s">
        <v>37</v>
      </c>
    </row>
    <row r="928" spans="1:22" x14ac:dyDescent="0.3">
      <c r="A928" s="1">
        <v>928</v>
      </c>
      <c r="B928" s="8" t="s">
        <v>1174</v>
      </c>
      <c r="C928" s="8" t="s">
        <v>18</v>
      </c>
      <c r="D928" s="8" t="s">
        <v>19</v>
      </c>
      <c r="E928" s="8" t="s">
        <v>81</v>
      </c>
      <c r="F928" s="8" t="s">
        <v>20</v>
      </c>
      <c r="G928" s="3">
        <f t="shared" si="20"/>
        <v>1.1515358361774744E-2</v>
      </c>
      <c r="H928" s="4">
        <f>IFERROR(Table1[[#This Row],[TOTAL_GAMES_STREAMED]] / Table1[[#This Row],[TOTAL_TIME_STREAMED]], "")</f>
        <v>6.2975027144408252E-2</v>
      </c>
      <c r="I928" s="4">
        <f>IFERROR(Table1[[#This Row],[TOTAL_FOLLOWERS]] / Table1[[#This Row],[TotalTimeStreamed_Days]], "")</f>
        <v>7635.1791530944629</v>
      </c>
      <c r="J928" s="1">
        <v>7.1</v>
      </c>
      <c r="K928" s="2">
        <v>2170</v>
      </c>
      <c r="L928" s="8" t="str">
        <f>IF(Table1[[#This Row],[ACTIVE_DAYS_PER_WEEK]]&gt;=5, "High", "Low")</f>
        <v>Low</v>
      </c>
      <c r="M928" s="2">
        <v>3374</v>
      </c>
      <c r="N928" s="1">
        <v>1.3</v>
      </c>
      <c r="O928" s="1">
        <v>921</v>
      </c>
      <c r="P928" s="2">
        <f>Table1[[#This Row],[TOTAL_TIME_STREAMED]]/24</f>
        <v>38.375</v>
      </c>
      <c r="Q928" s="2">
        <v>293000</v>
      </c>
      <c r="R928" s="2">
        <v>4550000</v>
      </c>
      <c r="S928" s="2">
        <v>58</v>
      </c>
      <c r="T928" s="1">
        <v>4.5</v>
      </c>
      <c r="U928" s="8" t="s">
        <v>27</v>
      </c>
      <c r="V928" s="8" t="s">
        <v>34</v>
      </c>
    </row>
    <row r="929" spans="1:22" x14ac:dyDescent="0.3">
      <c r="A929" s="1">
        <v>929</v>
      </c>
      <c r="B929" s="8" t="s">
        <v>1175</v>
      </c>
      <c r="C929" s="8" t="s">
        <v>18</v>
      </c>
      <c r="D929" s="8" t="s">
        <v>19</v>
      </c>
      <c r="E929" s="8" t="s">
        <v>55</v>
      </c>
      <c r="F929" s="8" t="s">
        <v>20</v>
      </c>
      <c r="G929" s="3">
        <f t="shared" si="20"/>
        <v>1.1458333333333333E-2</v>
      </c>
      <c r="H929" s="4">
        <f>IFERROR(Table1[[#This Row],[TOTAL_GAMES_STREAMED]] / Table1[[#This Row],[TOTAL_TIME_STREAMED]], "")</f>
        <v>5.0323508267433505E-3</v>
      </c>
      <c r="I929" s="4">
        <f>IFERROR(Table1[[#This Row],[TOTAL_FOLLOWERS]] / Table1[[#This Row],[TotalTimeStreamed_Days]], "")</f>
        <v>2484.5434938892881</v>
      </c>
      <c r="J929" s="1">
        <v>1.8</v>
      </c>
      <c r="K929" s="2">
        <v>2230</v>
      </c>
      <c r="L929" s="8" t="str">
        <f>IF(Table1[[#This Row],[ACTIVE_DAYS_PER_WEEK]]&gt;=5, "High", "Low")</f>
        <v>Low</v>
      </c>
      <c r="M929" s="2">
        <v>1650</v>
      </c>
      <c r="N929" s="1">
        <v>1</v>
      </c>
      <c r="O929" s="1">
        <v>1391</v>
      </c>
      <c r="P929" s="2">
        <f>Table1[[#This Row],[TOTAL_TIME_STREAMED]]/24</f>
        <v>57.958333333333336</v>
      </c>
      <c r="Q929" s="2">
        <v>144000</v>
      </c>
      <c r="R929" s="2">
        <v>107000</v>
      </c>
      <c r="S929" s="2">
        <v>7</v>
      </c>
      <c r="T929" s="1">
        <v>2.7</v>
      </c>
      <c r="U929" s="8" t="s">
        <v>34</v>
      </c>
      <c r="V929" s="8" t="s">
        <v>28</v>
      </c>
    </row>
    <row r="930" spans="1:22" x14ac:dyDescent="0.3">
      <c r="A930" s="1">
        <v>930</v>
      </c>
      <c r="B930" s="8" t="s">
        <v>1176</v>
      </c>
      <c r="C930" s="8" t="s">
        <v>41</v>
      </c>
      <c r="D930" s="8" t="s">
        <v>19</v>
      </c>
      <c r="E930" s="8" t="s">
        <v>30</v>
      </c>
      <c r="F930" s="8" t="s">
        <v>1177</v>
      </c>
      <c r="G930" s="3">
        <f t="shared" si="20"/>
        <v>3.2941176470588238E-2</v>
      </c>
      <c r="H930" s="4">
        <f>IFERROR(Table1[[#This Row],[TOTAL_GAMES_STREAMED]] / Table1[[#This Row],[TOTAL_TIME_STREAMED]], "")</f>
        <v>1.7334777898158179E-2</v>
      </c>
      <c r="I930" s="4">
        <f>IFERROR(Table1[[#This Row],[TOTAL_FOLLOWERS]] / Table1[[#This Row],[TotalTimeStreamed_Days]], "")</f>
        <v>1031.4192849404117</v>
      </c>
      <c r="J930" s="1">
        <v>6</v>
      </c>
      <c r="K930" s="2">
        <v>2150</v>
      </c>
      <c r="L930" s="8" t="str">
        <f>IF(Table1[[#This Row],[ACTIVE_DAYS_PER_WEEK]]&gt;=5, "High", "Low")</f>
        <v>Low</v>
      </c>
      <c r="M930" s="2">
        <v>3920</v>
      </c>
      <c r="N930" s="1">
        <v>1.4</v>
      </c>
      <c r="O930" s="1">
        <v>2769</v>
      </c>
      <c r="P930" s="2">
        <f>Table1[[#This Row],[TOTAL_TIME_STREAMED]]/24</f>
        <v>115.375</v>
      </c>
      <c r="Q930" s="2">
        <v>119000</v>
      </c>
      <c r="R930" s="2">
        <v>281000</v>
      </c>
      <c r="S930" s="2">
        <v>48</v>
      </c>
      <c r="T930" s="1">
        <v>1.2</v>
      </c>
      <c r="U930" s="8" t="s">
        <v>34</v>
      </c>
      <c r="V930" s="8" t="s">
        <v>34</v>
      </c>
    </row>
    <row r="931" spans="1:22" x14ac:dyDescent="0.3">
      <c r="A931" s="1">
        <v>931</v>
      </c>
      <c r="B931" s="8" t="s">
        <v>1178</v>
      </c>
      <c r="C931" s="8" t="s">
        <v>18</v>
      </c>
      <c r="D931" s="8" t="s">
        <v>19</v>
      </c>
      <c r="E931" s="8" t="s">
        <v>20</v>
      </c>
      <c r="F931" s="8" t="s">
        <v>58</v>
      </c>
      <c r="G931" s="3">
        <f t="shared" si="20"/>
        <v>2.6646666666666667E-3</v>
      </c>
      <c r="H931" s="4">
        <f>IFERROR(Table1[[#This Row],[TOTAL_GAMES_STREAMED]] / Table1[[#This Row],[TOTAL_TIME_STREAMED]], "")</f>
        <v>2.0093363101278669E-2</v>
      </c>
      <c r="I931" s="4">
        <f>IFERROR(Table1[[#This Row],[TOTAL_FOLLOWERS]] / Table1[[#This Row],[TotalTimeStreamed_Days]], "")</f>
        <v>3653.338745687031</v>
      </c>
      <c r="J931" s="1">
        <v>5.2</v>
      </c>
      <c r="K931" s="2">
        <v>6930</v>
      </c>
      <c r="L931" s="8" t="str">
        <f>IF(Table1[[#This Row],[ACTIVE_DAYS_PER_WEEK]]&gt;=5, "High", "Low")</f>
        <v>Low</v>
      </c>
      <c r="M931" s="2">
        <v>3997</v>
      </c>
      <c r="N931" s="1">
        <v>2.1</v>
      </c>
      <c r="O931" s="1">
        <v>9854</v>
      </c>
      <c r="P931" s="2">
        <f>Table1[[#This Row],[TOTAL_TIME_STREAMED]]/24</f>
        <v>410.58333333333331</v>
      </c>
      <c r="Q931" s="2">
        <v>1500000</v>
      </c>
      <c r="R931" s="2">
        <v>88700000</v>
      </c>
      <c r="S931" s="2">
        <v>198</v>
      </c>
      <c r="T931" s="1">
        <v>4.9000000000000004</v>
      </c>
      <c r="U931" s="8" t="s">
        <v>22</v>
      </c>
      <c r="V931" s="8" t="s">
        <v>31</v>
      </c>
    </row>
    <row r="932" spans="1:22" x14ac:dyDescent="0.3">
      <c r="A932" s="1">
        <v>932</v>
      </c>
      <c r="B932" s="8" t="s">
        <v>1179</v>
      </c>
      <c r="C932" s="8" t="s">
        <v>18</v>
      </c>
      <c r="D932" s="8" t="s">
        <v>19</v>
      </c>
      <c r="E932" s="8" t="s">
        <v>71</v>
      </c>
      <c r="F932" s="8" t="s">
        <v>86</v>
      </c>
      <c r="G932" s="3">
        <f t="shared" si="20"/>
        <v>5.1518796992481202E-3</v>
      </c>
      <c r="H932" s="4">
        <f>IFERROR(Table1[[#This Row],[TOTAL_GAMES_STREAMED]] / Table1[[#This Row],[TOTAL_TIME_STREAMED]], "")</f>
        <v>3.6896479021716212E-3</v>
      </c>
      <c r="I932" s="4">
        <f>IFERROR(Table1[[#This Row],[TOTAL_FOLLOWERS]] / Table1[[#This Row],[TotalTimeStreamed_Days]], "")</f>
        <v>841.23972169512967</v>
      </c>
      <c r="J932" s="1">
        <v>8</v>
      </c>
      <c r="K932" s="2">
        <v>1860</v>
      </c>
      <c r="L932" s="8" t="str">
        <f>IF(Table1[[#This Row],[ACTIVE_DAYS_PER_WEEK]]&gt;=5, "High", "Low")</f>
        <v>High</v>
      </c>
      <c r="M932" s="2">
        <v>3426</v>
      </c>
      <c r="N932" s="1">
        <v>1.2</v>
      </c>
      <c r="O932" s="1">
        <v>18972</v>
      </c>
      <c r="P932" s="2">
        <f>Table1[[#This Row],[TOTAL_TIME_STREAMED]]/24</f>
        <v>790.5</v>
      </c>
      <c r="Q932" s="2">
        <v>665000</v>
      </c>
      <c r="R932" s="2">
        <v>12200000</v>
      </c>
      <c r="S932" s="2">
        <v>70</v>
      </c>
      <c r="T932" s="1">
        <v>6</v>
      </c>
      <c r="U932" s="8" t="s">
        <v>31</v>
      </c>
      <c r="V932" s="8" t="s">
        <v>37</v>
      </c>
    </row>
    <row r="933" spans="1:22" x14ac:dyDescent="0.3">
      <c r="A933" s="1">
        <v>933</v>
      </c>
      <c r="B933" s="8" t="s">
        <v>1180</v>
      </c>
      <c r="C933" s="8" t="s">
        <v>41</v>
      </c>
      <c r="D933" s="8" t="s">
        <v>19</v>
      </c>
      <c r="E933" s="8" t="s">
        <v>114</v>
      </c>
      <c r="F933" s="8" t="s">
        <v>102</v>
      </c>
      <c r="G933" s="3">
        <f t="shared" si="20"/>
        <v>1.1189808917197452E-2</v>
      </c>
      <c r="H933" s="4">
        <f>IFERROR(Table1[[#This Row],[TOTAL_GAMES_STREAMED]] / Table1[[#This Row],[TOTAL_TIME_STREAMED]], "")</f>
        <v>1.4022546054440473E-2</v>
      </c>
      <c r="I933" s="4">
        <f>IFERROR(Table1[[#This Row],[TOTAL_FOLLOWERS]] / Table1[[#This Row],[TotalTimeStreamed_Days]], "")</f>
        <v>2590.0467418201815</v>
      </c>
      <c r="J933" s="1">
        <v>3.6</v>
      </c>
      <c r="K933" s="2">
        <v>3820</v>
      </c>
      <c r="L933" s="8" t="str">
        <f>IF(Table1[[#This Row],[ACTIVE_DAYS_PER_WEEK]]&gt;=5, "High", "Low")</f>
        <v>High</v>
      </c>
      <c r="M933" s="2">
        <v>8784</v>
      </c>
      <c r="N933" s="1">
        <v>1.2</v>
      </c>
      <c r="O933" s="1">
        <v>7274</v>
      </c>
      <c r="P933" s="2">
        <f>Table1[[#This Row],[TOTAL_TIME_STREAMED]]/24</f>
        <v>303.08333333333331</v>
      </c>
      <c r="Q933" s="2">
        <v>785000</v>
      </c>
      <c r="R933" s="2">
        <v>18000000</v>
      </c>
      <c r="S933" s="2">
        <v>102</v>
      </c>
      <c r="T933" s="1">
        <v>5.0999999999999996</v>
      </c>
      <c r="U933" s="8" t="s">
        <v>27</v>
      </c>
      <c r="V933" s="8" t="s">
        <v>34</v>
      </c>
    </row>
    <row r="934" spans="1:22" x14ac:dyDescent="0.3">
      <c r="A934" s="1">
        <v>934</v>
      </c>
      <c r="B934" s="8" t="s">
        <v>1181</v>
      </c>
      <c r="C934" s="8" t="s">
        <v>57</v>
      </c>
      <c r="D934" s="8" t="s">
        <v>19</v>
      </c>
      <c r="E934" s="8" t="s">
        <v>58</v>
      </c>
      <c r="F934" s="8" t="s">
        <v>55</v>
      </c>
      <c r="G934" s="3">
        <f t="shared" si="20"/>
        <v>2.1558073654390934E-2</v>
      </c>
      <c r="H934" s="4">
        <f>IFERROR(Table1[[#This Row],[TOTAL_GAMES_STREAMED]] / Table1[[#This Row],[TOTAL_TIME_STREAMED]], "")</f>
        <v>1.2758951845246261E-2</v>
      </c>
      <c r="I934" s="4">
        <f>IFERROR(Table1[[#This Row],[TOTAL_FOLLOWERS]] / Table1[[#This Row],[TotalTimeStreamed_Days]], "")</f>
        <v>116.22993551927563</v>
      </c>
      <c r="J934" s="1">
        <v>6.8</v>
      </c>
      <c r="K934" s="2">
        <v>290</v>
      </c>
      <c r="L934" s="8" t="str">
        <f>IF(Table1[[#This Row],[ACTIVE_DAYS_PER_WEEK]]&gt;=5, "High", "Low")</f>
        <v>High</v>
      </c>
      <c r="M934" s="2">
        <v>1522</v>
      </c>
      <c r="N934" s="1">
        <v>1.2</v>
      </c>
      <c r="O934" s="1">
        <v>14578</v>
      </c>
      <c r="P934" s="2">
        <f>Table1[[#This Row],[TOTAL_TIME_STREAMED]]/24</f>
        <v>607.41666666666663</v>
      </c>
      <c r="Q934" s="2">
        <v>70600</v>
      </c>
      <c r="R934" s="2">
        <v>3750000</v>
      </c>
      <c r="S934" s="2">
        <v>186</v>
      </c>
      <c r="T934" s="1">
        <v>5.5</v>
      </c>
      <c r="U934" s="8" t="s">
        <v>23</v>
      </c>
      <c r="V934" s="8" t="s">
        <v>23</v>
      </c>
    </row>
    <row r="935" spans="1:22" x14ac:dyDescent="0.3">
      <c r="A935" s="1">
        <v>935</v>
      </c>
      <c r="B935" s="8" t="s">
        <v>1182</v>
      </c>
      <c r="C935" s="8" t="s">
        <v>52</v>
      </c>
      <c r="D935" s="8" t="s">
        <v>19</v>
      </c>
      <c r="E935" s="8" t="s">
        <v>588</v>
      </c>
      <c r="G935" s="3">
        <f t="shared" si="20"/>
        <v>0</v>
      </c>
      <c r="H935" s="4">
        <f>IFERROR(Table1[[#This Row],[TOTAL_GAMES_STREAMED]] / Table1[[#This Row],[TOTAL_TIME_STREAMED]], "")</f>
        <v>4.7619047619047623E-3</v>
      </c>
      <c r="I935" s="4">
        <f>IFERROR(Table1[[#This Row],[TOTAL_FOLLOWERS]] / Table1[[#This Row],[TotalTimeStreamed_Days]], "")</f>
        <v>98.857142857142861</v>
      </c>
      <c r="J935" s="1">
        <v>10.3</v>
      </c>
      <c r="K935" s="2">
        <v>8650</v>
      </c>
      <c r="L935" s="8" t="str">
        <f>IF(Table1[[#This Row],[ACTIVE_DAYS_PER_WEEK]]&gt;=5, "High", "Low")</f>
        <v>Low</v>
      </c>
      <c r="M935" s="2">
        <v>0</v>
      </c>
      <c r="N935" s="1">
        <v>1</v>
      </c>
      <c r="O935" s="1">
        <v>210</v>
      </c>
      <c r="P935" s="2">
        <f>Table1[[#This Row],[TOTAL_TIME_STREAMED]]/24</f>
        <v>8.75</v>
      </c>
      <c r="Q935" s="2">
        <v>865</v>
      </c>
      <c r="R935" s="2">
        <v>0</v>
      </c>
      <c r="S935" s="2">
        <v>1</v>
      </c>
      <c r="T935" s="1">
        <v>0.5</v>
      </c>
      <c r="U935" s="8" t="s">
        <v>34</v>
      </c>
      <c r="V935" s="8" t="s">
        <v>28</v>
      </c>
    </row>
    <row r="936" spans="1:22" x14ac:dyDescent="0.3">
      <c r="A936" s="1">
        <v>936</v>
      </c>
      <c r="B936" s="8" t="s">
        <v>1183</v>
      </c>
      <c r="C936" s="8" t="s">
        <v>36</v>
      </c>
      <c r="D936" s="8" t="s">
        <v>19</v>
      </c>
      <c r="E936" s="8" t="s">
        <v>97</v>
      </c>
      <c r="F936" s="8" t="s">
        <v>64</v>
      </c>
      <c r="G936" s="3">
        <f t="shared" si="20"/>
        <v>0</v>
      </c>
      <c r="H936" s="4">
        <f>IFERROR(Table1[[#This Row],[TOTAL_GAMES_STREAMED]] / Table1[[#This Row],[TOTAL_TIME_STREAMED]], "")</f>
        <v>2.4856596558317399E-3</v>
      </c>
      <c r="I936" s="4">
        <f>IFERROR(Table1[[#This Row],[TOTAL_FOLLOWERS]] / Table1[[#This Row],[TotalTimeStreamed_Days]], "")</f>
        <v>93.154875717017219</v>
      </c>
      <c r="J936" s="1">
        <v>2.4</v>
      </c>
      <c r="K936" s="2">
        <v>950</v>
      </c>
      <c r="L936" s="8" t="str">
        <f>IF(Table1[[#This Row],[ACTIVE_DAYS_PER_WEEK]]&gt;=5, "High", "Low")</f>
        <v>Low</v>
      </c>
      <c r="M936" s="2">
        <v>0</v>
      </c>
      <c r="N936" s="1">
        <v>1</v>
      </c>
      <c r="O936" s="1">
        <v>5230</v>
      </c>
      <c r="P936" s="2">
        <f>Table1[[#This Row],[TOTAL_TIME_STREAMED]]/24</f>
        <v>217.91666666666666</v>
      </c>
      <c r="Q936" s="2">
        <v>20300</v>
      </c>
      <c r="R936" s="2">
        <v>0</v>
      </c>
      <c r="S936" s="2">
        <v>13</v>
      </c>
      <c r="T936" s="1">
        <v>2.8</v>
      </c>
      <c r="U936" s="8" t="s">
        <v>37</v>
      </c>
      <c r="V936" s="8" t="s">
        <v>37</v>
      </c>
    </row>
    <row r="937" spans="1:22" x14ac:dyDescent="0.3">
      <c r="A937" s="1">
        <v>937</v>
      </c>
      <c r="B937" s="8" t="s">
        <v>1184</v>
      </c>
      <c r="C937" s="8" t="s">
        <v>41</v>
      </c>
      <c r="D937" s="8" t="s">
        <v>19</v>
      </c>
      <c r="E937" s="8" t="s">
        <v>30</v>
      </c>
      <c r="F937" s="8" t="s">
        <v>1185</v>
      </c>
      <c r="G937" s="3">
        <f t="shared" si="20"/>
        <v>2.6666666666666668E-2</v>
      </c>
      <c r="H937" s="4">
        <f>IFERROR(Table1[[#This Row],[TOTAL_GAMES_STREAMED]] / Table1[[#This Row],[TOTAL_TIME_STREAMED]], "")</f>
        <v>1.287001287001287E-3</v>
      </c>
      <c r="I937" s="4">
        <f>IFERROR(Table1[[#This Row],[TOTAL_FOLLOWERS]] / Table1[[#This Row],[TotalTimeStreamed_Days]], "")</f>
        <v>1006.949806949807</v>
      </c>
      <c r="J937" s="1">
        <v>3.8</v>
      </c>
      <c r="K937" s="2">
        <v>1320</v>
      </c>
      <c r="L937" s="8" t="str">
        <f>IF(Table1[[#This Row],[ACTIVE_DAYS_PER_WEEK]]&gt;=5, "High", "Low")</f>
        <v>Low</v>
      </c>
      <c r="M937" s="2">
        <v>2608</v>
      </c>
      <c r="N937" s="1">
        <v>1</v>
      </c>
      <c r="O937" s="1">
        <v>2331</v>
      </c>
      <c r="P937" s="2">
        <f>Table1[[#This Row],[TOTAL_TIME_STREAMED]]/24</f>
        <v>97.125</v>
      </c>
      <c r="Q937" s="2">
        <v>97800</v>
      </c>
      <c r="R937" s="2">
        <v>1940000</v>
      </c>
      <c r="S937" s="2">
        <v>3</v>
      </c>
      <c r="T937" s="1">
        <v>2.1</v>
      </c>
      <c r="U937" s="8" t="s">
        <v>34</v>
      </c>
      <c r="V937" s="8" t="s">
        <v>34</v>
      </c>
    </row>
    <row r="938" spans="1:22" x14ac:dyDescent="0.3">
      <c r="A938" s="1">
        <v>938</v>
      </c>
      <c r="B938" s="8" t="s">
        <v>1186</v>
      </c>
      <c r="C938" s="8" t="s">
        <v>73</v>
      </c>
      <c r="D938" s="8" t="s">
        <v>19</v>
      </c>
      <c r="E938" s="8" t="s">
        <v>78</v>
      </c>
      <c r="F938" s="8" t="s">
        <v>91</v>
      </c>
      <c r="G938" s="3">
        <f t="shared" si="20"/>
        <v>0</v>
      </c>
      <c r="H938" s="4">
        <f>IFERROR(Table1[[#This Row],[TOTAL_GAMES_STREAMED]] / Table1[[#This Row],[TOTAL_TIME_STREAMED]], "")</f>
        <v>3.7735849056603774E-3</v>
      </c>
      <c r="I938" s="4">
        <f>IFERROR(Table1[[#This Row],[TOTAL_FOLLOWERS]] / Table1[[#This Row],[TotalTimeStreamed_Days]], "")</f>
        <v>63.39622641509434</v>
      </c>
      <c r="J938" s="1">
        <v>13.3</v>
      </c>
      <c r="K938" s="2">
        <v>1520</v>
      </c>
      <c r="L938" s="8" t="str">
        <f>IF(Table1[[#This Row],[ACTIVE_DAYS_PER_WEEK]]&gt;=5, "High", "Low")</f>
        <v>Low</v>
      </c>
      <c r="M938" s="2">
        <v>0</v>
      </c>
      <c r="N938" s="1">
        <v>1</v>
      </c>
      <c r="O938" s="1">
        <v>530</v>
      </c>
      <c r="P938" s="2">
        <f>Table1[[#This Row],[TOTAL_TIME_STREAMED]]/24</f>
        <v>22.083333333333332</v>
      </c>
      <c r="Q938" s="2">
        <v>1400</v>
      </c>
      <c r="R938" s="2">
        <v>0</v>
      </c>
      <c r="S938" s="2">
        <v>2</v>
      </c>
      <c r="T938" s="1">
        <v>0.8</v>
      </c>
      <c r="U938" s="8" t="s">
        <v>34</v>
      </c>
      <c r="V938" s="8" t="s">
        <v>34</v>
      </c>
    </row>
    <row r="939" spans="1:22" x14ac:dyDescent="0.3">
      <c r="A939" s="1">
        <v>939</v>
      </c>
      <c r="B939" s="8" t="s">
        <v>1187</v>
      </c>
      <c r="C939" s="8" t="s">
        <v>18</v>
      </c>
      <c r="D939" s="8" t="s">
        <v>19</v>
      </c>
      <c r="E939" s="8" t="s">
        <v>43</v>
      </c>
      <c r="F939" s="8" t="s">
        <v>1257</v>
      </c>
      <c r="G939" s="3">
        <f t="shared" si="20"/>
        <v>3.6618831168831169E-2</v>
      </c>
      <c r="H939" s="4">
        <f>IFERROR(Table1[[#This Row],[TOTAL_GAMES_STREAMED]] / Table1[[#This Row],[TOTAL_TIME_STREAMED]], "")</f>
        <v>0.15151515151515152</v>
      </c>
      <c r="I939" s="4">
        <f>IFERROR(Table1[[#This Row],[TOTAL_FOLLOWERS]] / Table1[[#This Row],[TotalTimeStreamed_Days]], "")</f>
        <v>280000</v>
      </c>
      <c r="J939" s="1">
        <v>3.5</v>
      </c>
      <c r="K939" s="2">
        <v>2989</v>
      </c>
      <c r="L939" s="8" t="str">
        <f>IF(Table1[[#This Row],[ACTIVE_DAYS_PER_WEEK]]&gt;=5, "High", "Low")</f>
        <v>Low</v>
      </c>
      <c r="M939" s="2">
        <v>56393</v>
      </c>
      <c r="N939" s="1">
        <v>1.1000000000000001</v>
      </c>
      <c r="O939" s="1">
        <v>132</v>
      </c>
      <c r="P939" s="2">
        <f>Table1[[#This Row],[TOTAL_TIME_STREAMED]]/24</f>
        <v>5.5</v>
      </c>
      <c r="Q939" s="2">
        <v>1540000</v>
      </c>
      <c r="R939" s="2">
        <v>29800000</v>
      </c>
      <c r="S939" s="2">
        <v>20</v>
      </c>
      <c r="T939" s="1">
        <v>1</v>
      </c>
      <c r="U939" s="8" t="s">
        <v>22</v>
      </c>
      <c r="V939" s="8" t="s">
        <v>28</v>
      </c>
    </row>
    <row r="940" spans="1:22" x14ac:dyDescent="0.3">
      <c r="A940" s="1">
        <v>940</v>
      </c>
      <c r="B940" s="8" t="s">
        <v>1188</v>
      </c>
      <c r="C940" s="8" t="s">
        <v>50</v>
      </c>
      <c r="D940" s="8" t="s">
        <v>19</v>
      </c>
      <c r="E940" s="8" t="s">
        <v>55</v>
      </c>
      <c r="F940" s="8" t="s">
        <v>20</v>
      </c>
      <c r="G940" s="3">
        <f t="shared" si="20"/>
        <v>2.2653100775193797E-2</v>
      </c>
      <c r="H940" s="4">
        <f>IFERROR(Table1[[#This Row],[TOTAL_GAMES_STREAMED]] / Table1[[#This Row],[TOTAL_TIME_STREAMED]], "")</f>
        <v>1.7618415227976979E-2</v>
      </c>
      <c r="I940" s="4">
        <f>IFERROR(Table1[[#This Row],[TOTAL_FOLLOWERS]] / Table1[[#This Row],[TotalTimeStreamed_Days]], "")</f>
        <v>1096.414342629482</v>
      </c>
      <c r="J940" s="1">
        <v>5.2</v>
      </c>
      <c r="K940" s="2">
        <v>2730</v>
      </c>
      <c r="L940" s="8" t="str">
        <f>IF(Table1[[#This Row],[ACTIVE_DAYS_PER_WEEK]]&gt;=5, "High", "Low")</f>
        <v>Low</v>
      </c>
      <c r="M940" s="2">
        <v>11689</v>
      </c>
      <c r="N940" s="1">
        <v>2</v>
      </c>
      <c r="O940" s="1">
        <v>11295</v>
      </c>
      <c r="P940" s="2">
        <f>Table1[[#This Row],[TOTAL_TIME_STREAMED]]/24</f>
        <v>470.625</v>
      </c>
      <c r="Q940" s="2">
        <v>516000</v>
      </c>
      <c r="R940" s="2">
        <v>24300000</v>
      </c>
      <c r="S940" s="2">
        <v>199</v>
      </c>
      <c r="T940" s="1">
        <v>4.8</v>
      </c>
      <c r="U940" s="8" t="s">
        <v>31</v>
      </c>
      <c r="V940" s="8" t="s">
        <v>23</v>
      </c>
    </row>
    <row r="941" spans="1:22" x14ac:dyDescent="0.3">
      <c r="A941" s="1">
        <v>941</v>
      </c>
      <c r="B941" s="8" t="s">
        <v>1189</v>
      </c>
      <c r="C941" s="8" t="s">
        <v>18</v>
      </c>
      <c r="D941" s="8" t="s">
        <v>19</v>
      </c>
      <c r="E941" s="8" t="s">
        <v>102</v>
      </c>
      <c r="F941" s="8" t="s">
        <v>60</v>
      </c>
      <c r="G941" s="3">
        <f t="shared" si="20"/>
        <v>6.0314465408805029E-2</v>
      </c>
      <c r="H941" s="4">
        <f>IFERROR(Table1[[#This Row],[TOTAL_GAMES_STREAMED]] / Table1[[#This Row],[TOTAL_TIME_STREAMED]], "")</f>
        <v>3.6098796706776438E-2</v>
      </c>
      <c r="I941" s="4">
        <f>IFERROR(Table1[[#This Row],[TOTAL_FOLLOWERS]] / Table1[[#This Row],[TotalTimeStreamed_Days]], "")</f>
        <v>2416.7194426852438</v>
      </c>
      <c r="J941" s="1">
        <v>8.8000000000000007</v>
      </c>
      <c r="K941" s="2">
        <v>930</v>
      </c>
      <c r="L941" s="8" t="str">
        <f>IF(Table1[[#This Row],[ACTIVE_DAYS_PER_WEEK]]&gt;=5, "High", "Low")</f>
        <v>High</v>
      </c>
      <c r="M941" s="2">
        <v>9590</v>
      </c>
      <c r="N941" s="1">
        <v>1.1000000000000001</v>
      </c>
      <c r="O941" s="1">
        <v>1579</v>
      </c>
      <c r="P941" s="2">
        <f>Table1[[#This Row],[TOTAL_TIME_STREAMED]]/24</f>
        <v>65.791666666666671</v>
      </c>
      <c r="Q941" s="2">
        <v>159000</v>
      </c>
      <c r="R941" s="2">
        <v>1650000</v>
      </c>
      <c r="S941" s="2">
        <v>57</v>
      </c>
      <c r="T941" s="1">
        <v>5.0999999999999996</v>
      </c>
      <c r="U941" s="8" t="s">
        <v>37</v>
      </c>
      <c r="V941" s="8" t="s">
        <v>23</v>
      </c>
    </row>
    <row r="942" spans="1:22" x14ac:dyDescent="0.3">
      <c r="A942" s="1">
        <v>942</v>
      </c>
      <c r="B942" s="8" t="s">
        <v>1190</v>
      </c>
      <c r="C942" s="8" t="s">
        <v>73</v>
      </c>
      <c r="D942" s="8" t="s">
        <v>19</v>
      </c>
      <c r="E942" s="8" t="s">
        <v>78</v>
      </c>
      <c r="F942" s="8" t="s">
        <v>91</v>
      </c>
      <c r="G942" s="3">
        <f t="shared" si="20"/>
        <v>0</v>
      </c>
      <c r="H942" s="4">
        <f>IFERROR(Table1[[#This Row],[TOTAL_GAMES_STREAMED]] / Table1[[#This Row],[TOTAL_TIME_STREAMED]], "")</f>
        <v>5.6603773584905656E-3</v>
      </c>
      <c r="I942" s="4">
        <f>IFERROR(Table1[[#This Row],[TOTAL_FOLLOWERS]] / Table1[[#This Row],[TotalTimeStreamed_Days]], "")</f>
        <v>58.867924528301891</v>
      </c>
      <c r="J942" s="1">
        <v>13.3</v>
      </c>
      <c r="K942" s="2">
        <v>1110</v>
      </c>
      <c r="L942" s="8" t="str">
        <f>IF(Table1[[#This Row],[ACTIVE_DAYS_PER_WEEK]]&gt;=5, "High", "Low")</f>
        <v>Low</v>
      </c>
      <c r="M942" s="2">
        <v>0</v>
      </c>
      <c r="N942" s="1">
        <v>1.4</v>
      </c>
      <c r="O942" s="1">
        <v>530</v>
      </c>
      <c r="P942" s="2">
        <f>Table1[[#This Row],[TOTAL_TIME_STREAMED]]/24</f>
        <v>22.083333333333332</v>
      </c>
      <c r="Q942" s="2">
        <v>1300</v>
      </c>
      <c r="R942" s="2">
        <v>0</v>
      </c>
      <c r="S942" s="2">
        <v>3</v>
      </c>
      <c r="T942" s="1">
        <v>0.8</v>
      </c>
      <c r="U942" s="8" t="s">
        <v>27</v>
      </c>
      <c r="V942" s="8" t="s">
        <v>27</v>
      </c>
    </row>
    <row r="943" spans="1:22" x14ac:dyDescent="0.3">
      <c r="A943" s="1">
        <v>943</v>
      </c>
      <c r="B943" s="8" t="s">
        <v>1191</v>
      </c>
      <c r="C943" s="8" t="s">
        <v>18</v>
      </c>
      <c r="D943" s="8" t="s">
        <v>19</v>
      </c>
      <c r="E943" s="8" t="s">
        <v>277</v>
      </c>
      <c r="F943" s="8" t="s">
        <v>422</v>
      </c>
      <c r="G943" s="3">
        <f t="shared" si="20"/>
        <v>6.0719626168224301E-2</v>
      </c>
      <c r="H943" s="4">
        <f>IFERROR(Table1[[#This Row],[TOTAL_GAMES_STREAMED]] / Table1[[#This Row],[TOTAL_TIME_STREAMED]], "")</f>
        <v>1.4613309352517985E-2</v>
      </c>
      <c r="I943" s="4">
        <f>IFERROR(Table1[[#This Row],[TOTAL_FOLLOWERS]] / Table1[[#This Row],[TotalTimeStreamed_Days]], "")</f>
        <v>2309.3525179856115</v>
      </c>
      <c r="J943" s="1">
        <v>4.5999999999999996</v>
      </c>
      <c r="K943" s="2">
        <v>4440</v>
      </c>
      <c r="L943" s="8" t="str">
        <f>IF(Table1[[#This Row],[ACTIVE_DAYS_PER_WEEK]]&gt;=5, "High", "Low")</f>
        <v>Low</v>
      </c>
      <c r="M943" s="2">
        <v>25988</v>
      </c>
      <c r="N943" s="1">
        <v>1.4</v>
      </c>
      <c r="O943" s="1">
        <v>4448</v>
      </c>
      <c r="P943" s="2">
        <f>Table1[[#This Row],[TOTAL_TIME_STREAMED]]/24</f>
        <v>185.33333333333334</v>
      </c>
      <c r="Q943" s="2">
        <v>428000</v>
      </c>
      <c r="R943" s="2">
        <v>25100000</v>
      </c>
      <c r="S943" s="2">
        <v>65</v>
      </c>
      <c r="T943" s="1">
        <v>4.2</v>
      </c>
      <c r="U943" s="8" t="s">
        <v>27</v>
      </c>
      <c r="V943" s="8" t="s">
        <v>28</v>
      </c>
    </row>
    <row r="944" spans="1:22" x14ac:dyDescent="0.3">
      <c r="A944" s="1">
        <v>944</v>
      </c>
      <c r="B944" s="8" t="s">
        <v>1192</v>
      </c>
      <c r="C944" s="8" t="s">
        <v>52</v>
      </c>
      <c r="D944" s="8" t="s">
        <v>19</v>
      </c>
      <c r="E944" s="8" t="s">
        <v>20</v>
      </c>
      <c r="F944" s="8" t="s">
        <v>42</v>
      </c>
      <c r="G944" s="3">
        <f t="shared" si="20"/>
        <v>2.1720670391061452E-2</v>
      </c>
      <c r="H944" s="4">
        <f>IFERROR(Table1[[#This Row],[TOTAL_GAMES_STREAMED]] / Table1[[#This Row],[TOTAL_TIME_STREAMED]], "")</f>
        <v>8.9059563689843947E-3</v>
      </c>
      <c r="I944" s="4">
        <f>IFERROR(Table1[[#This Row],[TOTAL_FOLLOWERS]] / Table1[[#This Row],[TotalTimeStreamed_Days]], "")</f>
        <v>1053.0272081052374</v>
      </c>
      <c r="J944" s="1">
        <v>5.8</v>
      </c>
      <c r="K944" s="2">
        <v>1240</v>
      </c>
      <c r="L944" s="8" t="str">
        <f>IF(Table1[[#This Row],[ACTIVE_DAYS_PER_WEEK]]&gt;=5, "High", "Low")</f>
        <v>High</v>
      </c>
      <c r="M944" s="2">
        <v>11664</v>
      </c>
      <c r="N944" s="1">
        <v>1.3</v>
      </c>
      <c r="O944" s="1">
        <v>12239</v>
      </c>
      <c r="P944" s="2">
        <f>Table1[[#This Row],[TOTAL_TIME_STREAMED]]/24</f>
        <v>509.95833333333331</v>
      </c>
      <c r="Q944" s="2">
        <v>537000</v>
      </c>
      <c r="R944" s="2">
        <v>48500000</v>
      </c>
      <c r="S944" s="2">
        <v>109</v>
      </c>
      <c r="T944" s="1">
        <v>5.4</v>
      </c>
      <c r="U944" s="8" t="s">
        <v>28</v>
      </c>
      <c r="V944" s="8" t="s">
        <v>27</v>
      </c>
    </row>
    <row r="945" spans="1:22" x14ac:dyDescent="0.3">
      <c r="A945" s="1">
        <v>945</v>
      </c>
      <c r="B945" s="8" t="s">
        <v>1193</v>
      </c>
      <c r="C945" s="8" t="s">
        <v>18</v>
      </c>
      <c r="D945" s="8" t="s">
        <v>19</v>
      </c>
      <c r="E945" s="8" t="s">
        <v>64</v>
      </c>
      <c r="F945" s="8" t="s">
        <v>58</v>
      </c>
      <c r="G945" s="3">
        <f t="shared" si="20"/>
        <v>0</v>
      </c>
      <c r="H945" s="4">
        <f>IFERROR(Table1[[#This Row],[TOTAL_GAMES_STREAMED]] / Table1[[#This Row],[TOTAL_TIME_STREAMED]], "")</f>
        <v>2.1269053527118043E-3</v>
      </c>
      <c r="I945" s="4">
        <f>IFERROR(Table1[[#This Row],[TOTAL_FOLLOWERS]] / Table1[[#This Row],[TotalTimeStreamed_Days]], "")</f>
        <v>1199.5746189294575</v>
      </c>
      <c r="J945" s="1">
        <v>5.3</v>
      </c>
      <c r="K945" s="2">
        <v>2360</v>
      </c>
      <c r="L945" s="8" t="str">
        <f>IF(Table1[[#This Row],[ACTIVE_DAYS_PER_WEEK]]&gt;=5, "High", "Low")</f>
        <v>High</v>
      </c>
      <c r="M945" s="2">
        <v>0</v>
      </c>
      <c r="N945" s="1">
        <v>1</v>
      </c>
      <c r="O945" s="1">
        <v>2821</v>
      </c>
      <c r="P945" s="2">
        <f>Table1[[#This Row],[TOTAL_TIME_STREAMED]]/24</f>
        <v>117.54166666666667</v>
      </c>
      <c r="Q945" s="2">
        <v>141000</v>
      </c>
      <c r="R945" s="2">
        <v>65</v>
      </c>
      <c r="S945" s="2">
        <v>6</v>
      </c>
      <c r="T945" s="1">
        <v>5.8</v>
      </c>
      <c r="U945" s="8" t="s">
        <v>23</v>
      </c>
      <c r="V945" s="8" t="s">
        <v>27</v>
      </c>
    </row>
    <row r="946" spans="1:22" x14ac:dyDescent="0.3">
      <c r="A946" s="1">
        <v>946</v>
      </c>
      <c r="B946" s="8" t="s">
        <v>1194</v>
      </c>
      <c r="C946" s="8" t="s">
        <v>52</v>
      </c>
      <c r="D946" s="8" t="s">
        <v>19</v>
      </c>
      <c r="E946" s="8" t="s">
        <v>588</v>
      </c>
      <c r="G946" s="3">
        <f t="shared" si="20"/>
        <v>0</v>
      </c>
      <c r="H946" s="4">
        <f>IFERROR(Table1[[#This Row],[TOTAL_GAMES_STREAMED]] / Table1[[#This Row],[TOTAL_TIME_STREAMED]], "")</f>
        <v>1.6666666666666666E-2</v>
      </c>
      <c r="I946" s="4">
        <f>IFERROR(Table1[[#This Row],[TOTAL_FOLLOWERS]] / Table1[[#This Row],[TotalTimeStreamed_Days]], "")</f>
        <v>93.6</v>
      </c>
      <c r="J946" s="1">
        <v>2.9</v>
      </c>
      <c r="K946" s="2">
        <v>2340</v>
      </c>
      <c r="L946" s="8" t="str">
        <f>IF(Table1[[#This Row],[ACTIVE_DAYS_PER_WEEK]]&gt;=5, "High", "Low")</f>
        <v>Low</v>
      </c>
      <c r="M946" s="2">
        <v>0</v>
      </c>
      <c r="N946" s="1">
        <v>1</v>
      </c>
      <c r="O946" s="1">
        <v>60</v>
      </c>
      <c r="P946" s="2">
        <f>Table1[[#This Row],[TOTAL_TIME_STREAMED]]/24</f>
        <v>2.5</v>
      </c>
      <c r="Q946" s="2">
        <v>234</v>
      </c>
      <c r="R946" s="2">
        <v>0</v>
      </c>
      <c r="S946" s="2">
        <v>1</v>
      </c>
      <c r="T946" s="1">
        <v>0.7</v>
      </c>
      <c r="U946" s="8" t="s">
        <v>34</v>
      </c>
      <c r="V946" s="8" t="s">
        <v>34</v>
      </c>
    </row>
    <row r="947" spans="1:22" x14ac:dyDescent="0.3">
      <c r="A947" s="1">
        <v>947</v>
      </c>
      <c r="B947" s="8" t="s">
        <v>1195</v>
      </c>
      <c r="C947" s="8" t="s">
        <v>73</v>
      </c>
      <c r="D947" s="8" t="s">
        <v>19</v>
      </c>
      <c r="E947" s="8" t="s">
        <v>30</v>
      </c>
      <c r="F947" s="8" t="s">
        <v>42</v>
      </c>
      <c r="G947" s="3">
        <f t="shared" si="20"/>
        <v>2.2266666666666667E-2</v>
      </c>
      <c r="H947" s="4">
        <f>IFERROR(Table1[[#This Row],[TOTAL_GAMES_STREAMED]] / Table1[[#This Row],[TOTAL_TIME_STREAMED]], "")</f>
        <v>0.64347826086956517</v>
      </c>
      <c r="I947" s="4">
        <f>IFERROR(Table1[[#This Row],[TOTAL_FOLLOWERS]] / Table1[[#This Row],[TotalTimeStreamed_Days]], "")</f>
        <v>194086.95652173911</v>
      </c>
      <c r="J947" s="1">
        <v>6.8</v>
      </c>
      <c r="K947" s="2">
        <v>3940</v>
      </c>
      <c r="L947" s="8" t="str">
        <f>IF(Table1[[#This Row],[ACTIVE_DAYS_PER_WEEK]]&gt;=5, "High", "Low")</f>
        <v>Low</v>
      </c>
      <c r="M947" s="2">
        <v>20708</v>
      </c>
      <c r="N947" s="1">
        <v>1.3</v>
      </c>
      <c r="O947" s="1">
        <v>115</v>
      </c>
      <c r="P947" s="2">
        <f>Table1[[#This Row],[TOTAL_TIME_STREAMED]]/24</f>
        <v>4.791666666666667</v>
      </c>
      <c r="Q947" s="2">
        <v>930000</v>
      </c>
      <c r="R947" s="2">
        <v>60600000</v>
      </c>
      <c r="S947" s="2">
        <v>74</v>
      </c>
      <c r="T947" s="1">
        <v>4.3</v>
      </c>
      <c r="U947" s="8" t="s">
        <v>27</v>
      </c>
      <c r="V947" s="8" t="s">
        <v>37</v>
      </c>
    </row>
    <row r="948" spans="1:22" x14ac:dyDescent="0.3">
      <c r="A948" s="1">
        <v>948</v>
      </c>
      <c r="B948" s="8" t="s">
        <v>1196</v>
      </c>
      <c r="C948" s="8" t="s">
        <v>776</v>
      </c>
      <c r="D948" s="8" t="s">
        <v>19</v>
      </c>
      <c r="E948" s="8" t="s">
        <v>30</v>
      </c>
      <c r="F948" s="8" t="s">
        <v>20</v>
      </c>
      <c r="G948" s="3">
        <f t="shared" si="20"/>
        <v>4.8653266331658292E-2</v>
      </c>
      <c r="H948" s="4">
        <f>IFERROR(Table1[[#This Row],[TOTAL_GAMES_STREAMED]] / Table1[[#This Row],[TOTAL_TIME_STREAMED]], "")</f>
        <v>8.4320631871064155E-3</v>
      </c>
      <c r="I948" s="4">
        <f>IFERROR(Table1[[#This Row],[TOTAL_FOLLOWERS]] / Table1[[#This Row],[TotalTimeStreamed_Days]], "")</f>
        <v>509.76625040025618</v>
      </c>
      <c r="J948" s="1">
        <v>4.9000000000000004</v>
      </c>
      <c r="K948" s="2">
        <v>1020</v>
      </c>
      <c r="L948" s="8" t="str">
        <f>IF(Table1[[#This Row],[ACTIVE_DAYS_PER_WEEK]]&gt;=5, "High", "Low")</f>
        <v>High</v>
      </c>
      <c r="M948" s="2">
        <v>9682</v>
      </c>
      <c r="N948" s="1">
        <v>1.4</v>
      </c>
      <c r="O948" s="1">
        <v>9369</v>
      </c>
      <c r="P948" s="2">
        <f>Table1[[#This Row],[TOTAL_TIME_STREAMED]]/24</f>
        <v>390.375</v>
      </c>
      <c r="Q948" s="2">
        <v>199000</v>
      </c>
      <c r="R948" s="2">
        <v>18900000</v>
      </c>
      <c r="S948" s="2">
        <v>79</v>
      </c>
      <c r="T948" s="1">
        <v>5.4</v>
      </c>
      <c r="U948" s="8" t="s">
        <v>27</v>
      </c>
      <c r="V948" s="8" t="s">
        <v>23</v>
      </c>
    </row>
    <row r="949" spans="1:22" x14ac:dyDescent="0.3">
      <c r="A949" s="1">
        <v>949</v>
      </c>
      <c r="B949" s="8" t="s">
        <v>1197</v>
      </c>
      <c r="C949" s="8" t="s">
        <v>18</v>
      </c>
      <c r="D949" s="8" t="s">
        <v>19</v>
      </c>
      <c r="E949" s="8" t="s">
        <v>60</v>
      </c>
      <c r="F949" s="8" t="s">
        <v>102</v>
      </c>
      <c r="G949" s="3">
        <f t="shared" si="20"/>
        <v>1.7348344370860927E-2</v>
      </c>
      <c r="H949" s="4">
        <f>IFERROR(Table1[[#This Row],[TOTAL_GAMES_STREAMED]] / Table1[[#This Row],[TOTAL_TIME_STREAMED]], "")</f>
        <v>2.5409441233140654E-2</v>
      </c>
      <c r="I949" s="4">
        <f>IFERROR(Table1[[#This Row],[TOTAL_FOLLOWERS]] / Table1[[#This Row],[TotalTimeStreamed_Days]], "")</f>
        <v>2182.0809248554915</v>
      </c>
      <c r="J949" s="1">
        <v>5.0999999999999996</v>
      </c>
      <c r="K949" s="2">
        <v>5220</v>
      </c>
      <c r="L949" s="8" t="str">
        <f>IF(Table1[[#This Row],[ACTIVE_DAYS_PER_WEEK]]&gt;=5, "High", "Low")</f>
        <v>Low</v>
      </c>
      <c r="M949" s="2">
        <v>13098</v>
      </c>
      <c r="N949" s="1">
        <v>2</v>
      </c>
      <c r="O949" s="1">
        <v>8304</v>
      </c>
      <c r="P949" s="2">
        <f>Table1[[#This Row],[TOTAL_TIME_STREAMED]]/24</f>
        <v>346</v>
      </c>
      <c r="Q949" s="2">
        <v>755000</v>
      </c>
      <c r="R949" s="2">
        <v>18100000</v>
      </c>
      <c r="S949" s="2">
        <v>211</v>
      </c>
      <c r="T949" s="1">
        <v>4.0999999999999996</v>
      </c>
      <c r="U949" s="8" t="s">
        <v>27</v>
      </c>
      <c r="V949" s="8" t="s">
        <v>22</v>
      </c>
    </row>
    <row r="950" spans="1:22" x14ac:dyDescent="0.3">
      <c r="A950" s="1">
        <v>950</v>
      </c>
      <c r="B950" s="8" t="s">
        <v>1198</v>
      </c>
      <c r="C950" s="8" t="s">
        <v>73</v>
      </c>
      <c r="D950" s="8" t="s">
        <v>19</v>
      </c>
      <c r="E950" s="8" t="s">
        <v>78</v>
      </c>
      <c r="F950" s="8" t="s">
        <v>91</v>
      </c>
      <c r="G950" s="3">
        <f t="shared" si="20"/>
        <v>0</v>
      </c>
      <c r="H950" s="4">
        <f>IFERROR(Table1[[#This Row],[TOTAL_GAMES_STREAMED]] / Table1[[#This Row],[TOTAL_TIME_STREAMED]], "")</f>
        <v>6.8965517241379309E-3</v>
      </c>
      <c r="I950" s="4">
        <f>IFERROR(Table1[[#This Row],[TOTAL_FOLLOWERS]] / Table1[[#This Row],[TotalTimeStreamed_Days]], "")</f>
        <v>107.58620689655172</v>
      </c>
      <c r="J950" s="1">
        <v>9.6</v>
      </c>
      <c r="K950" s="2">
        <v>160</v>
      </c>
      <c r="L950" s="8" t="str">
        <f>IF(Table1[[#This Row],[ACTIVE_DAYS_PER_WEEK]]&gt;=5, "High", "Low")</f>
        <v>Low</v>
      </c>
      <c r="M950" s="2">
        <v>0</v>
      </c>
      <c r="N950" s="1">
        <v>1.5</v>
      </c>
      <c r="O950" s="1">
        <v>290</v>
      </c>
      <c r="P950" s="2">
        <f>Table1[[#This Row],[TOTAL_TIME_STREAMED]]/24</f>
        <v>12.083333333333334</v>
      </c>
      <c r="Q950" s="2">
        <v>1300</v>
      </c>
      <c r="R950" s="2">
        <v>0</v>
      </c>
      <c r="S950" s="2">
        <v>2</v>
      </c>
      <c r="T950" s="1">
        <v>0.7</v>
      </c>
      <c r="U950" s="8" t="s">
        <v>34</v>
      </c>
      <c r="V950" s="8" t="s">
        <v>34</v>
      </c>
    </row>
    <row r="951" spans="1:22" x14ac:dyDescent="0.3">
      <c r="A951" s="1">
        <v>951</v>
      </c>
      <c r="B951" s="8" t="s">
        <v>1199</v>
      </c>
      <c r="C951" s="8" t="s">
        <v>18</v>
      </c>
      <c r="D951" s="8" t="s">
        <v>19</v>
      </c>
      <c r="E951" s="8" t="s">
        <v>42</v>
      </c>
      <c r="F951" s="8" t="s">
        <v>66</v>
      </c>
      <c r="G951" s="3">
        <f t="shared" si="20"/>
        <v>4.8852307692307695E-2</v>
      </c>
      <c r="H951" s="4">
        <f>IFERROR(Table1[[#This Row],[TOTAL_GAMES_STREAMED]] / Table1[[#This Row],[TOTAL_TIME_STREAMED]], "")</f>
        <v>1.1164379063505615E-3</v>
      </c>
      <c r="I951" s="4">
        <f>IFERROR(Table1[[#This Row],[TOTAL_FOLLOWERS]] / Table1[[#This Row],[TotalTimeStreamed_Days]], "")</f>
        <v>512.2479805608458</v>
      </c>
      <c r="J951" s="1">
        <v>7.5</v>
      </c>
      <c r="K951" s="2">
        <v>1700</v>
      </c>
      <c r="L951" s="8" t="str">
        <f>IF(Table1[[#This Row],[ACTIVE_DAYS_PER_WEEK]]&gt;=5, "High", "Low")</f>
        <v>High</v>
      </c>
      <c r="M951" s="2">
        <v>15877</v>
      </c>
      <c r="N951" s="1">
        <v>1.1000000000000001</v>
      </c>
      <c r="O951" s="1">
        <v>15227</v>
      </c>
      <c r="P951" s="2">
        <f>Table1[[#This Row],[TOTAL_TIME_STREAMED]]/24</f>
        <v>634.45833333333337</v>
      </c>
      <c r="Q951" s="2">
        <v>325000</v>
      </c>
      <c r="R951" s="2">
        <v>30200000</v>
      </c>
      <c r="S951" s="2">
        <v>17</v>
      </c>
      <c r="T951" s="1">
        <v>5.2</v>
      </c>
      <c r="U951" s="8" t="s">
        <v>23</v>
      </c>
      <c r="V951" s="8" t="s">
        <v>37</v>
      </c>
    </row>
    <row r="952" spans="1:22" x14ac:dyDescent="0.3">
      <c r="A952" s="1">
        <v>952</v>
      </c>
      <c r="B952" s="8" t="s">
        <v>1200</v>
      </c>
      <c r="C952" s="8" t="s">
        <v>18</v>
      </c>
      <c r="D952" s="8" t="s">
        <v>19</v>
      </c>
      <c r="E952" s="8" t="s">
        <v>25</v>
      </c>
      <c r="F952" s="8" t="s">
        <v>1201</v>
      </c>
      <c r="G952" s="3">
        <f t="shared" si="20"/>
        <v>0</v>
      </c>
      <c r="H952" s="4">
        <f>IFERROR(Table1[[#This Row],[TOTAL_GAMES_STREAMED]] / Table1[[#This Row],[TOTAL_TIME_STREAMED]], "")</f>
        <v>2.6156941649899397E-3</v>
      </c>
      <c r="I952" s="4">
        <f>IFERROR(Table1[[#This Row],[TOTAL_FOLLOWERS]] / Table1[[#This Row],[TotalTimeStreamed_Days]], "")</f>
        <v>492.55533199195168</v>
      </c>
      <c r="J952" s="1">
        <v>7.2</v>
      </c>
      <c r="K952" s="2">
        <v>1335</v>
      </c>
      <c r="L952" s="8" t="str">
        <f>IF(Table1[[#This Row],[ACTIVE_DAYS_PER_WEEK]]&gt;=5, "High", "Low")</f>
        <v>High</v>
      </c>
      <c r="M952" s="2">
        <v>0</v>
      </c>
      <c r="N952" s="1">
        <v>1.2</v>
      </c>
      <c r="O952" s="1">
        <v>4970</v>
      </c>
      <c r="P952" s="2">
        <f>Table1[[#This Row],[TOTAL_TIME_STREAMED]]/24</f>
        <v>207.08333333333334</v>
      </c>
      <c r="Q952" s="2">
        <v>102000</v>
      </c>
      <c r="R952" s="2">
        <v>0</v>
      </c>
      <c r="S952" s="2">
        <v>13</v>
      </c>
      <c r="T952" s="1">
        <v>7</v>
      </c>
      <c r="U952" s="8" t="s">
        <v>27</v>
      </c>
      <c r="V952" s="8" t="s">
        <v>28</v>
      </c>
    </row>
    <row r="953" spans="1:22" x14ac:dyDescent="0.3">
      <c r="A953" s="1">
        <v>953</v>
      </c>
      <c r="B953" s="8" t="s">
        <v>1202</v>
      </c>
      <c r="C953" s="8" t="s">
        <v>52</v>
      </c>
      <c r="D953" s="8" t="s">
        <v>19</v>
      </c>
      <c r="E953" s="8" t="s">
        <v>43</v>
      </c>
      <c r="F953" s="8" t="s">
        <v>20</v>
      </c>
      <c r="G953" s="3">
        <f t="shared" si="20"/>
        <v>0</v>
      </c>
      <c r="H953" s="4">
        <f>IFERROR(Table1[[#This Row],[TOTAL_GAMES_STREAMED]] / Table1[[#This Row],[TOTAL_TIME_STREAMED]], "")</f>
        <v>3.692762186115214E-3</v>
      </c>
      <c r="I953" s="4">
        <f>IFERROR(Table1[[#This Row],[TOTAL_FOLLOWERS]] / Table1[[#This Row],[TotalTimeStreamed_Days]], "")</f>
        <v>440.76809453471196</v>
      </c>
      <c r="J953" s="1">
        <v>7.4</v>
      </c>
      <c r="K953" s="2">
        <v>1300</v>
      </c>
      <c r="L953" s="8" t="str">
        <f>IF(Table1[[#This Row],[ACTIVE_DAYS_PER_WEEK]]&gt;=5, "High", "Low")</f>
        <v>Low</v>
      </c>
      <c r="M953" s="2">
        <v>0</v>
      </c>
      <c r="N953" s="1">
        <v>1.1000000000000001</v>
      </c>
      <c r="O953" s="1">
        <v>4062</v>
      </c>
      <c r="P953" s="2">
        <f>Table1[[#This Row],[TOTAL_TIME_STREAMED]]/24</f>
        <v>169.25</v>
      </c>
      <c r="Q953" s="2">
        <v>74600</v>
      </c>
      <c r="R953" s="2">
        <v>305</v>
      </c>
      <c r="S953" s="2">
        <v>15</v>
      </c>
      <c r="T953" s="1">
        <v>2.9</v>
      </c>
      <c r="U953" s="8" t="s">
        <v>23</v>
      </c>
      <c r="V953" s="8" t="s">
        <v>28</v>
      </c>
    </row>
    <row r="954" spans="1:22" x14ac:dyDescent="0.3">
      <c r="A954" s="1">
        <v>954</v>
      </c>
      <c r="B954" s="8" t="s">
        <v>1203</v>
      </c>
      <c r="C954" s="8" t="s">
        <v>36</v>
      </c>
      <c r="D954" s="8" t="s">
        <v>19</v>
      </c>
      <c r="E954" s="8" t="s">
        <v>364</v>
      </c>
      <c r="F954" s="8" t="s">
        <v>102</v>
      </c>
      <c r="G954" s="3">
        <f t="shared" si="20"/>
        <v>1.2745454545454546E-2</v>
      </c>
      <c r="H954" s="4">
        <f>IFERROR(Table1[[#This Row],[TOTAL_GAMES_STREAMED]] / Table1[[#This Row],[TOTAL_TIME_STREAMED]], "")</f>
        <v>3.5592752690149915E-2</v>
      </c>
      <c r="I954" s="4">
        <f>IFERROR(Table1[[#This Row],[TOTAL_FOLLOWERS]] / Table1[[#This Row],[TotalTimeStreamed_Days]], "")</f>
        <v>2670.8360158190012</v>
      </c>
      <c r="J954" s="1">
        <v>5.0999999999999996</v>
      </c>
      <c r="K954" s="2">
        <v>5570</v>
      </c>
      <c r="L954" s="8" t="str">
        <f>IF(Table1[[#This Row],[ACTIVE_DAYS_PER_WEEK]]&gt;=5, "High", "Low")</f>
        <v>High</v>
      </c>
      <c r="M954" s="2">
        <v>15422</v>
      </c>
      <c r="N954" s="1">
        <v>1.3</v>
      </c>
      <c r="O954" s="1">
        <v>10873</v>
      </c>
      <c r="P954" s="2">
        <f>Table1[[#This Row],[TOTAL_TIME_STREAMED]]/24</f>
        <v>453.04166666666669</v>
      </c>
      <c r="Q954" s="2">
        <v>1210000</v>
      </c>
      <c r="R954" s="2">
        <v>33200000</v>
      </c>
      <c r="S954" s="2">
        <v>387</v>
      </c>
      <c r="T954" s="1">
        <v>5.5</v>
      </c>
      <c r="U954" s="8" t="s">
        <v>22</v>
      </c>
      <c r="V954" s="8" t="s">
        <v>28</v>
      </c>
    </row>
    <row r="955" spans="1:22" x14ac:dyDescent="0.3">
      <c r="A955" s="1">
        <v>955</v>
      </c>
      <c r="B955" s="8" t="s">
        <v>1204</v>
      </c>
      <c r="C955" s="8" t="s">
        <v>18</v>
      </c>
      <c r="D955" s="8" t="s">
        <v>19</v>
      </c>
      <c r="E955" s="8" t="s">
        <v>283</v>
      </c>
      <c r="F955" s="8" t="s">
        <v>284</v>
      </c>
      <c r="G955" s="3">
        <f t="shared" si="20"/>
        <v>1.2672768878718535E-2</v>
      </c>
      <c r="H955" s="4">
        <f>IFERROR(Table1[[#This Row],[TOTAL_GAMES_STREAMED]] / Table1[[#This Row],[TOTAL_TIME_STREAMED]], "")</f>
        <v>8.4312723556463978E-3</v>
      </c>
      <c r="I955" s="4">
        <f>IFERROR(Table1[[#This Row],[TOTAL_FOLLOWERS]] / Table1[[#This Row],[TotalTimeStreamed_Days]], "")</f>
        <v>893.20388349514565</v>
      </c>
      <c r="J955" s="1">
        <v>6.3</v>
      </c>
      <c r="K955" s="2">
        <v>2570</v>
      </c>
      <c r="L955" s="8" t="str">
        <f>IF(Table1[[#This Row],[ACTIVE_DAYS_PER_WEEK]]&gt;=5, "High", "Low")</f>
        <v>High</v>
      </c>
      <c r="M955" s="2">
        <v>5538</v>
      </c>
      <c r="N955" s="1">
        <v>1.4</v>
      </c>
      <c r="O955" s="1">
        <v>11742</v>
      </c>
      <c r="P955" s="2">
        <f>Table1[[#This Row],[TOTAL_TIME_STREAMED]]/24</f>
        <v>489.25</v>
      </c>
      <c r="Q955" s="2">
        <v>437000</v>
      </c>
      <c r="R955" s="2">
        <v>9410000</v>
      </c>
      <c r="S955" s="2">
        <v>99</v>
      </c>
      <c r="T955" s="1">
        <v>5.2</v>
      </c>
      <c r="U955" s="8" t="s">
        <v>27</v>
      </c>
      <c r="V955" s="8" t="s">
        <v>27</v>
      </c>
    </row>
    <row r="956" spans="1:22" x14ac:dyDescent="0.3">
      <c r="A956" s="1">
        <v>956</v>
      </c>
      <c r="B956" s="8" t="s">
        <v>1205</v>
      </c>
      <c r="C956" s="8" t="s">
        <v>73</v>
      </c>
      <c r="D956" s="8" t="s">
        <v>19</v>
      </c>
      <c r="E956" s="8" t="s">
        <v>30</v>
      </c>
      <c r="F956" s="8" t="s">
        <v>20</v>
      </c>
      <c r="G956" s="3">
        <f t="shared" si="20"/>
        <v>2.2569204152249136E-2</v>
      </c>
      <c r="H956" s="4">
        <f>IFERROR(Table1[[#This Row],[TOTAL_GAMES_STREAMED]] / Table1[[#This Row],[TOTAL_TIME_STREAMED]], "")</f>
        <v>9.4902386117136656E-3</v>
      </c>
      <c r="I956" s="4">
        <f>IFERROR(Table1[[#This Row],[TOTAL_FOLLOWERS]] / Table1[[#This Row],[TotalTimeStreamed_Days]], "")</f>
        <v>3761.3882863340568</v>
      </c>
      <c r="J956" s="1">
        <v>4.5</v>
      </c>
      <c r="K956" s="2">
        <v>6490</v>
      </c>
      <c r="L956" s="8" t="str">
        <f>IF(Table1[[#This Row],[ACTIVE_DAYS_PER_WEEK]]&gt;=5, "High", "Low")</f>
        <v>Low</v>
      </c>
      <c r="M956" s="2">
        <v>13045</v>
      </c>
      <c r="N956" s="1">
        <v>1.2</v>
      </c>
      <c r="O956" s="1">
        <v>3688</v>
      </c>
      <c r="P956" s="2">
        <f>Table1[[#This Row],[TOTAL_TIME_STREAMED]]/24</f>
        <v>153.66666666666666</v>
      </c>
      <c r="Q956" s="2">
        <v>578000</v>
      </c>
      <c r="R956" s="2">
        <v>12400000</v>
      </c>
      <c r="S956" s="2">
        <v>35</v>
      </c>
      <c r="T956" s="1">
        <v>2.1</v>
      </c>
      <c r="U956" s="8" t="s">
        <v>31</v>
      </c>
      <c r="V956" s="8" t="s">
        <v>27</v>
      </c>
    </row>
    <row r="957" spans="1:22" x14ac:dyDescent="0.3">
      <c r="A957" s="1">
        <v>957</v>
      </c>
      <c r="B957" s="8" t="s">
        <v>1206</v>
      </c>
      <c r="C957" s="8" t="s">
        <v>57</v>
      </c>
      <c r="D957" s="8" t="s">
        <v>19</v>
      </c>
      <c r="E957" s="8" t="s">
        <v>55</v>
      </c>
      <c r="F957" s="8" t="s">
        <v>43</v>
      </c>
      <c r="G957" s="3">
        <f t="shared" si="20"/>
        <v>1.176470588235294E-3</v>
      </c>
      <c r="H957" s="4">
        <f>IFERROR(Table1[[#This Row],[TOTAL_GAMES_STREAMED]] / Table1[[#This Row],[TOTAL_TIME_STREAMED]], "")</f>
        <v>1.9051042415528397E-2</v>
      </c>
      <c r="I957" s="4">
        <f>IFERROR(Table1[[#This Row],[TOTAL_FOLLOWERS]] / Table1[[#This Row],[TotalTimeStreamed_Days]], "")</f>
        <v>293.31416247304094</v>
      </c>
      <c r="J957" s="1">
        <v>5.9</v>
      </c>
      <c r="K957" s="2">
        <v>630</v>
      </c>
      <c r="L957" s="8" t="str">
        <f>IF(Table1[[#This Row],[ACTIVE_DAYS_PER_WEEK]]&gt;=5, "High", "Low")</f>
        <v>Low</v>
      </c>
      <c r="M957" s="2">
        <v>40</v>
      </c>
      <c r="N957" s="1">
        <v>1.1000000000000001</v>
      </c>
      <c r="O957" s="1">
        <v>2782</v>
      </c>
      <c r="P957" s="2">
        <f>Table1[[#This Row],[TOTAL_TIME_STREAMED]]/24</f>
        <v>115.91666666666667</v>
      </c>
      <c r="Q957" s="2">
        <v>34000</v>
      </c>
      <c r="R957" s="2">
        <v>2400</v>
      </c>
      <c r="S957" s="2">
        <v>53</v>
      </c>
      <c r="T957" s="1">
        <v>2.9</v>
      </c>
      <c r="U957" s="8" t="s">
        <v>28</v>
      </c>
      <c r="V957" s="8" t="s">
        <v>28</v>
      </c>
    </row>
    <row r="958" spans="1:22" x14ac:dyDescent="0.3">
      <c r="A958" s="1">
        <v>958</v>
      </c>
      <c r="B958" s="8" t="s">
        <v>1207</v>
      </c>
      <c r="C958" s="8" t="s">
        <v>18</v>
      </c>
      <c r="D958" s="8" t="s">
        <v>19</v>
      </c>
      <c r="E958" s="8" t="s">
        <v>64</v>
      </c>
      <c r="F958" s="8" t="s">
        <v>1257</v>
      </c>
      <c r="G958" s="3">
        <f t="shared" si="20"/>
        <v>1.6749693251533741E-2</v>
      </c>
      <c r="H958" s="4">
        <f>IFERROR(Table1[[#This Row],[TOTAL_GAMES_STREAMED]] / Table1[[#This Row],[TOTAL_TIME_STREAMED]], "")</f>
        <v>5.7087331470909754E-3</v>
      </c>
      <c r="I958" s="4">
        <f>IFERROR(Table1[[#This Row],[TOTAL_FOLLOWERS]] / Table1[[#This Row],[TotalTimeStreamed_Days]], "")</f>
        <v>2375.8046884489249</v>
      </c>
      <c r="J958" s="1">
        <v>7.3</v>
      </c>
      <c r="K958" s="2">
        <v>6440</v>
      </c>
      <c r="L958" s="8" t="str">
        <f>IF(Table1[[#This Row],[ACTIVE_DAYS_PER_WEEK]]&gt;=5, "High", "Low")</f>
        <v>High</v>
      </c>
      <c r="M958" s="2">
        <v>27302</v>
      </c>
      <c r="N958" s="1">
        <v>1.2</v>
      </c>
      <c r="O958" s="1">
        <v>16466</v>
      </c>
      <c r="P958" s="2">
        <f>Table1[[#This Row],[TOTAL_TIME_STREAMED]]/24</f>
        <v>686.08333333333337</v>
      </c>
      <c r="Q958" s="2">
        <v>1630000</v>
      </c>
      <c r="R958" s="2">
        <v>69000000</v>
      </c>
      <c r="S958" s="2">
        <v>94</v>
      </c>
      <c r="T958" s="1">
        <v>6.3</v>
      </c>
      <c r="U958" s="8" t="s">
        <v>22</v>
      </c>
      <c r="V958" s="8" t="s">
        <v>28</v>
      </c>
    </row>
    <row r="959" spans="1:22" x14ac:dyDescent="0.3">
      <c r="A959" s="1">
        <v>959</v>
      </c>
      <c r="B959" s="8" t="s">
        <v>1208</v>
      </c>
      <c r="C959" s="8" t="s">
        <v>50</v>
      </c>
      <c r="D959" s="8" t="s">
        <v>19</v>
      </c>
      <c r="E959" s="8" t="s">
        <v>143</v>
      </c>
      <c r="F959" s="8" t="s">
        <v>20</v>
      </c>
      <c r="G959" s="3">
        <f t="shared" si="20"/>
        <v>0.25098039215686274</v>
      </c>
      <c r="H959" s="4">
        <f>IFERROR(Table1[[#This Row],[TOTAL_GAMES_STREAMED]] / Table1[[#This Row],[TOTAL_TIME_STREAMED]], "")</f>
        <v>5.7670126874279125E-3</v>
      </c>
      <c r="I959" s="4">
        <f>IFERROR(Table1[[#This Row],[TOTAL_FOLLOWERS]] / Table1[[#This Row],[TotalTimeStreamed_Days]], "")</f>
        <v>235.29411764705881</v>
      </c>
      <c r="J959" s="1">
        <v>7.4</v>
      </c>
      <c r="K959" s="2">
        <v>770</v>
      </c>
      <c r="L959" s="8" t="str">
        <f>IF(Table1[[#This Row],[ACTIVE_DAYS_PER_WEEK]]&gt;=5, "High", "Low")</f>
        <v>Low</v>
      </c>
      <c r="M959" s="2">
        <v>6400</v>
      </c>
      <c r="N959" s="1">
        <v>1.2</v>
      </c>
      <c r="O959" s="1">
        <v>2601</v>
      </c>
      <c r="P959" s="2">
        <f>Table1[[#This Row],[TOTAL_TIME_STREAMED]]/24</f>
        <v>108.375</v>
      </c>
      <c r="Q959" s="2">
        <v>25500</v>
      </c>
      <c r="R959" s="2">
        <v>211000</v>
      </c>
      <c r="S959" s="2">
        <v>15</v>
      </c>
      <c r="T959" s="1">
        <v>2.1</v>
      </c>
      <c r="U959" s="8" t="s">
        <v>23</v>
      </c>
      <c r="V959" s="8" t="s">
        <v>34</v>
      </c>
    </row>
    <row r="960" spans="1:22" x14ac:dyDescent="0.3">
      <c r="A960" s="1">
        <v>960</v>
      </c>
      <c r="B960" s="8" t="s">
        <v>1209</v>
      </c>
      <c r="C960" s="8" t="s">
        <v>36</v>
      </c>
      <c r="D960" s="8" t="s">
        <v>19</v>
      </c>
      <c r="E960" s="8" t="s">
        <v>55</v>
      </c>
      <c r="F960" s="8" t="s">
        <v>39</v>
      </c>
      <c r="G960" s="3">
        <f t="shared" si="20"/>
        <v>2.7801560758082496E-2</v>
      </c>
      <c r="H960" s="4">
        <f>IFERROR(Table1[[#This Row],[TOTAL_GAMES_STREAMED]] / Table1[[#This Row],[TOTAL_TIME_STREAMED]], "")</f>
        <v>1.493202585246267E-2</v>
      </c>
      <c r="I960" s="4">
        <f>IFERROR(Table1[[#This Row],[TOTAL_FOLLOWERS]] / Table1[[#This Row],[TotalTimeStreamed_Days]], "")</f>
        <v>2398.9302429240024</v>
      </c>
      <c r="J960" s="1">
        <v>5.9</v>
      </c>
      <c r="K960" s="2">
        <v>5230</v>
      </c>
      <c r="L960" s="8" t="str">
        <f>IF(Table1[[#This Row],[ACTIVE_DAYS_PER_WEEK]]&gt;=5, "High", "Low")</f>
        <v>Low</v>
      </c>
      <c r="M960" s="2">
        <v>24938</v>
      </c>
      <c r="N960" s="1">
        <v>1.6</v>
      </c>
      <c r="O960" s="1">
        <v>8974</v>
      </c>
      <c r="P960" s="2">
        <f>Table1[[#This Row],[TOTAL_TIME_STREAMED]]/24</f>
        <v>373.91666666666669</v>
      </c>
      <c r="Q960" s="2">
        <v>897000</v>
      </c>
      <c r="R960" s="2">
        <v>40600000</v>
      </c>
      <c r="S960" s="2">
        <v>134</v>
      </c>
      <c r="T960" s="1">
        <v>3.9</v>
      </c>
      <c r="U960" s="8" t="s">
        <v>37</v>
      </c>
      <c r="V960" s="8" t="s">
        <v>27</v>
      </c>
    </row>
    <row r="961" spans="1:22" x14ac:dyDescent="0.3">
      <c r="A961" s="1">
        <v>961</v>
      </c>
      <c r="B961" s="8" t="s">
        <v>1210</v>
      </c>
      <c r="C961" s="8" t="s">
        <v>50</v>
      </c>
      <c r="D961" s="8" t="s">
        <v>19</v>
      </c>
      <c r="E961" s="8" t="s">
        <v>1211</v>
      </c>
      <c r="F961" s="8" t="s">
        <v>801</v>
      </c>
      <c r="G961" s="3">
        <f t="shared" si="20"/>
        <v>5.0180180180180181E-2</v>
      </c>
      <c r="H961" s="4">
        <f>IFERROR(Table1[[#This Row],[TOTAL_GAMES_STREAMED]] / Table1[[#This Row],[TOTAL_TIME_STREAMED]], "")</f>
        <v>2.2636484687083888E-2</v>
      </c>
      <c r="I961" s="4">
        <f>IFERROR(Table1[[#This Row],[TOTAL_FOLLOWERS]] / Table1[[#This Row],[TotalTimeStreamed_Days]], "")</f>
        <v>81.860083990576669</v>
      </c>
      <c r="J961" s="1">
        <v>5.4</v>
      </c>
      <c r="K961" s="2">
        <v>180</v>
      </c>
      <c r="L961" s="8" t="str">
        <f>IF(Table1[[#This Row],[ACTIVE_DAYS_PER_WEEK]]&gt;=5, "High", "Low")</f>
        <v>Low</v>
      </c>
      <c r="M961" s="2">
        <v>1671</v>
      </c>
      <c r="N961" s="1">
        <v>1.5</v>
      </c>
      <c r="O961" s="1">
        <v>9763</v>
      </c>
      <c r="P961" s="2">
        <f>Table1[[#This Row],[TOTAL_TIME_STREAMED]]/24</f>
        <v>406.79166666666669</v>
      </c>
      <c r="Q961" s="2">
        <v>33300</v>
      </c>
      <c r="R961" s="2">
        <v>3020000</v>
      </c>
      <c r="S961" s="2">
        <v>221</v>
      </c>
      <c r="T961" s="1">
        <v>4.5999999999999996</v>
      </c>
      <c r="U961" s="8" t="s">
        <v>28</v>
      </c>
      <c r="V961" s="8" t="s">
        <v>28</v>
      </c>
    </row>
    <row r="962" spans="1:22" x14ac:dyDescent="0.3">
      <c r="A962" s="1">
        <v>962</v>
      </c>
      <c r="B962" s="8" t="s">
        <v>1212</v>
      </c>
      <c r="C962" s="8" t="s">
        <v>57</v>
      </c>
      <c r="D962" s="8" t="s">
        <v>19</v>
      </c>
      <c r="E962" s="8" t="s">
        <v>89</v>
      </c>
      <c r="F962" s="8" t="s">
        <v>43</v>
      </c>
      <c r="G962" s="3">
        <f t="shared" si="20"/>
        <v>6.4471544715447152E-2</v>
      </c>
      <c r="H962" s="4">
        <f>IFERROR(Table1[[#This Row],[TOTAL_GAMES_STREAMED]] / Table1[[#This Row],[TOTAL_TIME_STREAMED]], "")</f>
        <v>1.6921397379912665E-2</v>
      </c>
      <c r="I962" s="4">
        <f>IFERROR(Table1[[#This Row],[TOTAL_FOLLOWERS]] / Table1[[#This Row],[TotalTimeStreamed_Days]], "")</f>
        <v>805.67685589519658</v>
      </c>
      <c r="J962" s="1">
        <v>6.2</v>
      </c>
      <c r="K962" s="2">
        <v>1810</v>
      </c>
      <c r="L962" s="8" t="str">
        <f>IF(Table1[[#This Row],[ACTIVE_DAYS_PER_WEEK]]&gt;=5, "High", "Low")</f>
        <v>Low</v>
      </c>
      <c r="M962" s="2">
        <v>7930</v>
      </c>
      <c r="N962" s="1">
        <v>1.4</v>
      </c>
      <c r="O962" s="1">
        <v>3664</v>
      </c>
      <c r="P962" s="2">
        <f>Table1[[#This Row],[TOTAL_TIME_STREAMED]]/24</f>
        <v>152.66666666666666</v>
      </c>
      <c r="Q962" s="2">
        <v>123000</v>
      </c>
      <c r="R962" s="2">
        <v>539000</v>
      </c>
      <c r="S962" s="2">
        <v>62</v>
      </c>
      <c r="T962" s="1">
        <v>2.7</v>
      </c>
      <c r="U962" s="8" t="s">
        <v>22</v>
      </c>
      <c r="V962" s="8" t="s">
        <v>28</v>
      </c>
    </row>
    <row r="963" spans="1:22" x14ac:dyDescent="0.3">
      <c r="A963" s="1">
        <v>963</v>
      </c>
      <c r="B963" s="8" t="s">
        <v>1213</v>
      </c>
      <c r="C963" s="8" t="s">
        <v>18</v>
      </c>
      <c r="D963" s="8" t="s">
        <v>19</v>
      </c>
      <c r="E963" s="8" t="s">
        <v>1214</v>
      </c>
      <c r="F963" s="8" t="s">
        <v>696</v>
      </c>
      <c r="G963" s="3">
        <f t="shared" ref="G963:G1000" si="21">M963/Q963</f>
        <v>4.788732394366197E-2</v>
      </c>
      <c r="H963" s="4">
        <f>IFERROR(Table1[[#This Row],[TOTAL_GAMES_STREAMED]] / Table1[[#This Row],[TOTAL_TIME_STREAMED]], "")</f>
        <v>3.7787701820680177E-3</v>
      </c>
      <c r="I963" s="4">
        <f>IFERROR(Table1[[#This Row],[TOTAL_FOLLOWERS]] / Table1[[#This Row],[TotalTimeStreamed_Days]], "")</f>
        <v>585.36585365853659</v>
      </c>
      <c r="J963" s="1">
        <v>6.1</v>
      </c>
      <c r="K963" s="2">
        <v>2060</v>
      </c>
      <c r="L963" s="8" t="str">
        <f>IF(Table1[[#This Row],[ACTIVE_DAYS_PER_WEEK]]&gt;=5, "High", "Low")</f>
        <v>Low</v>
      </c>
      <c r="M963" s="2">
        <v>3400</v>
      </c>
      <c r="N963" s="1">
        <v>1</v>
      </c>
      <c r="O963" s="1">
        <v>2911</v>
      </c>
      <c r="P963" s="2">
        <f>Table1[[#This Row],[TOTAL_TIME_STREAMED]]/24</f>
        <v>121.29166666666667</v>
      </c>
      <c r="Q963" s="2">
        <v>71000</v>
      </c>
      <c r="R963" s="2">
        <v>117000</v>
      </c>
      <c r="S963" s="2">
        <v>11</v>
      </c>
      <c r="T963" s="1">
        <v>1.6</v>
      </c>
      <c r="U963" s="8" t="s">
        <v>28</v>
      </c>
      <c r="V963" s="8" t="s">
        <v>23</v>
      </c>
    </row>
    <row r="964" spans="1:22" x14ac:dyDescent="0.3">
      <c r="A964" s="1">
        <v>964</v>
      </c>
      <c r="B964" s="8" t="s">
        <v>1215</v>
      </c>
      <c r="C964" s="8" t="s">
        <v>84</v>
      </c>
      <c r="D964" s="8" t="s">
        <v>19</v>
      </c>
      <c r="E964" s="8" t="s">
        <v>39</v>
      </c>
      <c r="F964" s="8" t="s">
        <v>100</v>
      </c>
      <c r="G964" s="3">
        <f t="shared" si="21"/>
        <v>0</v>
      </c>
      <c r="H964" s="4">
        <f>IFERROR(Table1[[#This Row],[TOTAL_GAMES_STREAMED]] / Table1[[#This Row],[TOTAL_TIME_STREAMED]], "")</f>
        <v>1.8883415435139574E-2</v>
      </c>
      <c r="I964" s="4">
        <f>IFERROR(Table1[[#This Row],[TOTAL_FOLLOWERS]] / Table1[[#This Row],[TotalTimeStreamed_Days]], "")</f>
        <v>5576.3546798029556</v>
      </c>
      <c r="J964" s="1">
        <v>4.8</v>
      </c>
      <c r="K964" s="2">
        <v>7140</v>
      </c>
      <c r="L964" s="8" t="str">
        <f>IF(Table1[[#This Row],[ACTIVE_DAYS_PER_WEEK]]&gt;=5, "High", "Low")</f>
        <v>Low</v>
      </c>
      <c r="M964" s="2">
        <v>0</v>
      </c>
      <c r="N964" s="1">
        <v>1.5</v>
      </c>
      <c r="O964" s="1">
        <v>2436</v>
      </c>
      <c r="P964" s="2">
        <f>Table1[[#This Row],[TOTAL_TIME_STREAMED]]/24</f>
        <v>101.5</v>
      </c>
      <c r="Q964" s="2">
        <v>566000</v>
      </c>
      <c r="R964" s="2">
        <v>30</v>
      </c>
      <c r="S964" s="2">
        <v>46</v>
      </c>
      <c r="T964" s="1">
        <v>2.8</v>
      </c>
      <c r="U964" s="8" t="s">
        <v>37</v>
      </c>
      <c r="V964" s="8" t="s">
        <v>34</v>
      </c>
    </row>
    <row r="965" spans="1:22" x14ac:dyDescent="0.3">
      <c r="A965" s="1">
        <v>965</v>
      </c>
      <c r="B965" s="8" t="s">
        <v>1216</v>
      </c>
      <c r="C965" s="8" t="s">
        <v>18</v>
      </c>
      <c r="D965" s="8" t="s">
        <v>19</v>
      </c>
      <c r="E965" s="8" t="s">
        <v>64</v>
      </c>
      <c r="F965" s="8" t="s">
        <v>1217</v>
      </c>
      <c r="G965" s="3">
        <f t="shared" si="21"/>
        <v>4.8521739130434784E-4</v>
      </c>
      <c r="H965" s="4">
        <f>IFERROR(Table1[[#This Row],[TOTAL_GAMES_STREAMED]] / Table1[[#This Row],[TOTAL_TIME_STREAMED]], "")</f>
        <v>3.2703056249256748E-3</v>
      </c>
      <c r="I965" s="4">
        <f>IFERROR(Table1[[#This Row],[TOTAL_FOLLOWERS]] / Table1[[#This Row],[TotalTimeStreamed_Days]], "")</f>
        <v>820.54941134498756</v>
      </c>
      <c r="J965" s="1">
        <v>7.1</v>
      </c>
      <c r="K965" s="2">
        <v>2290</v>
      </c>
      <c r="L965" s="8" t="str">
        <f>IF(Table1[[#This Row],[ACTIVE_DAYS_PER_WEEK]]&gt;=5, "High", "Low")</f>
        <v>High</v>
      </c>
      <c r="M965" s="2">
        <v>279</v>
      </c>
      <c r="N965" s="1">
        <v>1.1000000000000001</v>
      </c>
      <c r="O965" s="1">
        <v>16818</v>
      </c>
      <c r="P965" s="2">
        <f>Table1[[#This Row],[TOTAL_TIME_STREAMED]]/24</f>
        <v>700.75</v>
      </c>
      <c r="Q965" s="2">
        <v>575000</v>
      </c>
      <c r="R965" s="2">
        <v>6990000</v>
      </c>
      <c r="S965" s="2">
        <v>55</v>
      </c>
      <c r="T965" s="1">
        <v>6.1</v>
      </c>
      <c r="U965" s="8" t="s">
        <v>31</v>
      </c>
      <c r="V965" s="8" t="s">
        <v>23</v>
      </c>
    </row>
    <row r="966" spans="1:22" x14ac:dyDescent="0.3">
      <c r="A966" s="1">
        <v>966</v>
      </c>
      <c r="B966" s="8" t="s">
        <v>1218</v>
      </c>
      <c r="C966" s="8" t="s">
        <v>41</v>
      </c>
      <c r="D966" s="8" t="s">
        <v>19</v>
      </c>
      <c r="E966" s="8" t="s">
        <v>55</v>
      </c>
      <c r="F966" s="8" t="s">
        <v>919</v>
      </c>
      <c r="G966" s="3">
        <f t="shared" si="21"/>
        <v>5.1282485875706212E-2</v>
      </c>
      <c r="H966" s="4">
        <f>IFERROR(Table1[[#This Row],[TOTAL_GAMES_STREAMED]] / Table1[[#This Row],[TOTAL_TIME_STREAMED]], "")</f>
        <v>2.40227434257285E-2</v>
      </c>
      <c r="I966" s="4">
        <f>IFERROR(Table1[[#This Row],[TOTAL_FOLLOWERS]] / Table1[[#This Row],[TotalTimeStreamed_Days]], "")</f>
        <v>603.83795309168443</v>
      </c>
      <c r="J966" s="1">
        <v>5.2</v>
      </c>
      <c r="K966" s="2">
        <v>880</v>
      </c>
      <c r="L966" s="8" t="str">
        <f>IF(Table1[[#This Row],[ACTIVE_DAYS_PER_WEEK]]&gt;=5, "High", "Low")</f>
        <v>Low</v>
      </c>
      <c r="M966" s="2">
        <v>9077</v>
      </c>
      <c r="N966" s="1">
        <v>1.1000000000000001</v>
      </c>
      <c r="O966" s="1">
        <v>7035</v>
      </c>
      <c r="P966" s="2">
        <f>Table1[[#This Row],[TOTAL_TIME_STREAMED]]/24</f>
        <v>293.125</v>
      </c>
      <c r="Q966" s="2">
        <v>177000</v>
      </c>
      <c r="R966" s="2">
        <v>15900000</v>
      </c>
      <c r="S966" s="2">
        <v>169</v>
      </c>
      <c r="T966" s="1">
        <v>3.4</v>
      </c>
      <c r="U966" s="8" t="s">
        <v>37</v>
      </c>
      <c r="V966" s="8" t="s">
        <v>23</v>
      </c>
    </row>
    <row r="967" spans="1:22" x14ac:dyDescent="0.3">
      <c r="A967" s="1">
        <v>967</v>
      </c>
      <c r="B967" s="8" t="s">
        <v>1219</v>
      </c>
      <c r="C967" s="8" t="s">
        <v>36</v>
      </c>
      <c r="D967" s="8" t="s">
        <v>19</v>
      </c>
      <c r="E967" s="8" t="s">
        <v>20</v>
      </c>
      <c r="F967" s="8" t="s">
        <v>30</v>
      </c>
      <c r="G967" s="3">
        <f t="shared" si="21"/>
        <v>1.4386363636363636E-2</v>
      </c>
      <c r="H967" s="4">
        <f>IFERROR(Table1[[#This Row],[TOTAL_GAMES_STREAMED]] / Table1[[#This Row],[TOTAL_TIME_STREAMED]], "")</f>
        <v>1.3767209011264081E-2</v>
      </c>
      <c r="I967" s="4">
        <f>IFERROR(Table1[[#This Row],[TOTAL_FOLLOWERS]] / Table1[[#This Row],[TotalTimeStreamed_Days]], "")</f>
        <v>1057.3216520650813</v>
      </c>
      <c r="J967" s="1">
        <v>3.8</v>
      </c>
      <c r="K967" s="2">
        <v>1520</v>
      </c>
      <c r="L967" s="8" t="str">
        <f>IF(Table1[[#This Row],[ACTIVE_DAYS_PER_WEEK]]&gt;=5, "High", "Low")</f>
        <v>Low</v>
      </c>
      <c r="M967" s="2">
        <v>2532</v>
      </c>
      <c r="N967" s="1">
        <v>1.1000000000000001</v>
      </c>
      <c r="O967" s="1">
        <v>3995</v>
      </c>
      <c r="P967" s="2">
        <f>Table1[[#This Row],[TOTAL_TIME_STREAMED]]/24</f>
        <v>166.45833333333334</v>
      </c>
      <c r="Q967" s="2">
        <v>176000</v>
      </c>
      <c r="R967" s="2">
        <v>2930000</v>
      </c>
      <c r="S967" s="2">
        <v>55</v>
      </c>
      <c r="T967" s="1">
        <v>3.5</v>
      </c>
      <c r="U967" s="8" t="s">
        <v>31</v>
      </c>
      <c r="V967" s="8" t="s">
        <v>23</v>
      </c>
    </row>
    <row r="968" spans="1:22" x14ac:dyDescent="0.3">
      <c r="A968" s="1">
        <v>968</v>
      </c>
      <c r="B968" s="8" t="s">
        <v>1220</v>
      </c>
      <c r="C968" s="8" t="s">
        <v>68</v>
      </c>
      <c r="D968" s="8" t="s">
        <v>19</v>
      </c>
      <c r="E968" s="8" t="s">
        <v>20</v>
      </c>
      <c r="F968" s="8" t="s">
        <v>60</v>
      </c>
      <c r="G968" s="3">
        <f t="shared" si="21"/>
        <v>0.16096721311475409</v>
      </c>
      <c r="H968" s="4">
        <f>IFERROR(Table1[[#This Row],[TOTAL_GAMES_STREAMED]] / Table1[[#This Row],[TOTAL_TIME_STREAMED]], "")</f>
        <v>1.4854858492708853E-2</v>
      </c>
      <c r="I968" s="4">
        <f>IFERROR(Table1[[#This Row],[TOTAL_FOLLOWERS]] / Table1[[#This Row],[TotalTimeStreamed_Days]], "")</f>
        <v>133.01231090719119</v>
      </c>
      <c r="J968" s="1">
        <v>9.1999999999999993</v>
      </c>
      <c r="K968" s="2">
        <v>480</v>
      </c>
      <c r="L968" s="8" t="str">
        <f>IF(Table1[[#This Row],[ACTIVE_DAYS_PER_WEEK]]&gt;=5, "High", "Low")</f>
        <v>High</v>
      </c>
      <c r="M968" s="2">
        <v>19638</v>
      </c>
      <c r="N968" s="1">
        <v>1.6</v>
      </c>
      <c r="O968" s="1">
        <v>22013</v>
      </c>
      <c r="P968" s="2">
        <f>Table1[[#This Row],[TOTAL_TIME_STREAMED]]/24</f>
        <v>917.20833333333337</v>
      </c>
      <c r="Q968" s="2">
        <v>122000</v>
      </c>
      <c r="R968" s="2">
        <v>49200000</v>
      </c>
      <c r="S968" s="2">
        <v>327</v>
      </c>
      <c r="T968" s="1">
        <v>6.1</v>
      </c>
      <c r="U968" s="8" t="s">
        <v>27</v>
      </c>
      <c r="V968" s="8" t="s">
        <v>28</v>
      </c>
    </row>
    <row r="969" spans="1:22" x14ac:dyDescent="0.3">
      <c r="A969" s="1">
        <v>969</v>
      </c>
      <c r="B969" s="8" t="s">
        <v>1221</v>
      </c>
      <c r="C969" s="8" t="s">
        <v>18</v>
      </c>
      <c r="D969" s="8" t="s">
        <v>19</v>
      </c>
      <c r="E969" s="8" t="s">
        <v>20</v>
      </c>
      <c r="F969" s="8" t="s">
        <v>116</v>
      </c>
      <c r="G969" s="3">
        <f t="shared" si="21"/>
        <v>2.267125382262997E-2</v>
      </c>
      <c r="H969" s="4">
        <f>IFERROR(Table1[[#This Row],[TOTAL_GAMES_STREAMED]] / Table1[[#This Row],[TOTAL_TIME_STREAMED]], "")</f>
        <v>2.3258414402325841E-2</v>
      </c>
      <c r="I969" s="4">
        <f>IFERROR(Table1[[#This Row],[TOTAL_FOLLOWERS]] / Table1[[#This Row],[TotalTimeStreamed_Days]], "")</f>
        <v>1755.1157329755115</v>
      </c>
      <c r="J969" s="1">
        <v>7.1</v>
      </c>
      <c r="K969" s="2">
        <v>5600</v>
      </c>
      <c r="L969" s="8" t="str">
        <f>IF(Table1[[#This Row],[ACTIVE_DAYS_PER_WEEK]]&gt;=5, "High", "Low")</f>
        <v>Low</v>
      </c>
      <c r="M969" s="2">
        <v>14827</v>
      </c>
      <c r="N969" s="1">
        <v>1.6</v>
      </c>
      <c r="O969" s="1">
        <v>8943</v>
      </c>
      <c r="P969" s="2">
        <f>Table1[[#This Row],[TOTAL_TIME_STREAMED]]/24</f>
        <v>372.625</v>
      </c>
      <c r="Q969" s="2">
        <v>654000</v>
      </c>
      <c r="R969" s="2">
        <v>17200000</v>
      </c>
      <c r="S969" s="2">
        <v>208</v>
      </c>
      <c r="T969" s="1">
        <v>3.2</v>
      </c>
      <c r="U969" s="8" t="s">
        <v>37</v>
      </c>
      <c r="V969" s="8" t="s">
        <v>22</v>
      </c>
    </row>
    <row r="970" spans="1:22" x14ac:dyDescent="0.3">
      <c r="A970" s="1">
        <v>970</v>
      </c>
      <c r="B970" s="8" t="s">
        <v>1222</v>
      </c>
      <c r="C970" s="8" t="s">
        <v>18</v>
      </c>
      <c r="D970" s="8" t="s">
        <v>19</v>
      </c>
      <c r="E970" s="8" t="s">
        <v>91</v>
      </c>
      <c r="F970" s="8" t="s">
        <v>20</v>
      </c>
      <c r="G970" s="3">
        <f t="shared" si="21"/>
        <v>4.1304347826086954E-2</v>
      </c>
      <c r="H970" s="4">
        <f>IFERROR(Table1[[#This Row],[TOTAL_GAMES_STREAMED]] / Table1[[#This Row],[TOTAL_TIME_STREAMED]], "")</f>
        <v>6.5703022339027597E-4</v>
      </c>
      <c r="I970" s="4">
        <f>IFERROR(Table1[[#This Row],[TOTAL_FOLLOWERS]] / Table1[[#This Row],[TotalTimeStreamed_Days]], "")</f>
        <v>117.87122207621552</v>
      </c>
      <c r="J970" s="1">
        <v>9</v>
      </c>
      <c r="K970" s="2">
        <v>260</v>
      </c>
      <c r="L970" s="8" t="str">
        <f>IF(Table1[[#This Row],[ACTIVE_DAYS_PER_WEEK]]&gt;=5, "High", "Low")</f>
        <v>High</v>
      </c>
      <c r="M970" s="2">
        <v>2470</v>
      </c>
      <c r="N970" s="1">
        <v>1</v>
      </c>
      <c r="O970" s="1">
        <v>12176</v>
      </c>
      <c r="P970" s="2">
        <f>Table1[[#This Row],[TOTAL_TIME_STREAMED]]/24</f>
        <v>507.33333333333331</v>
      </c>
      <c r="Q970" s="2">
        <v>59800</v>
      </c>
      <c r="R970" s="2">
        <v>558000</v>
      </c>
      <c r="S970" s="2">
        <v>8</v>
      </c>
      <c r="T970" s="1">
        <v>6.3</v>
      </c>
      <c r="U970" s="8" t="s">
        <v>22</v>
      </c>
      <c r="V970" s="8" t="s">
        <v>34</v>
      </c>
    </row>
    <row r="971" spans="1:22" x14ac:dyDescent="0.3">
      <c r="A971" s="1">
        <v>971</v>
      </c>
      <c r="B971" s="8" t="s">
        <v>1223</v>
      </c>
      <c r="C971" s="8" t="s">
        <v>18</v>
      </c>
      <c r="D971" s="8" t="s">
        <v>19</v>
      </c>
      <c r="E971" s="8" t="s">
        <v>20</v>
      </c>
      <c r="F971" s="8" t="s">
        <v>562</v>
      </c>
      <c r="G971" s="3">
        <f t="shared" si="21"/>
        <v>1.0881789137380192E-2</v>
      </c>
      <c r="H971" s="4">
        <f>IFERROR(Table1[[#This Row],[TOTAL_GAMES_STREAMED]] / Table1[[#This Row],[TOTAL_TIME_STREAMED]], "")</f>
        <v>8.9922480620155038E-2</v>
      </c>
      <c r="I971" s="4">
        <f>IFERROR(Table1[[#This Row],[TOTAL_FOLLOWERS]] / Table1[[#This Row],[TotalTimeStreamed_Days]], "")</f>
        <v>2329.3023255813955</v>
      </c>
      <c r="J971" s="1">
        <v>3.1</v>
      </c>
      <c r="K971" s="2">
        <v>3260</v>
      </c>
      <c r="L971" s="8" t="str">
        <f>IF(Table1[[#This Row],[ACTIVE_DAYS_PER_WEEK]]&gt;=5, "High", "Low")</f>
        <v>Low</v>
      </c>
      <c r="M971" s="2">
        <v>3406</v>
      </c>
      <c r="N971" s="1">
        <v>1.8</v>
      </c>
      <c r="O971" s="1">
        <v>3225</v>
      </c>
      <c r="P971" s="2">
        <f>Table1[[#This Row],[TOTAL_TIME_STREAMED]]/24</f>
        <v>134.375</v>
      </c>
      <c r="Q971" s="2">
        <v>313000</v>
      </c>
      <c r="R971" s="2">
        <v>3270000</v>
      </c>
      <c r="S971" s="2">
        <v>290</v>
      </c>
      <c r="T971" s="1">
        <v>3.3</v>
      </c>
      <c r="U971" s="8" t="s">
        <v>34</v>
      </c>
      <c r="V971" s="8" t="s">
        <v>23</v>
      </c>
    </row>
    <row r="972" spans="1:22" x14ac:dyDescent="0.3">
      <c r="A972" s="1">
        <v>972</v>
      </c>
      <c r="B972" s="8" t="s">
        <v>1224</v>
      </c>
      <c r="C972" s="8" t="s">
        <v>57</v>
      </c>
      <c r="D972" s="8" t="s">
        <v>19</v>
      </c>
      <c r="E972" s="8" t="s">
        <v>20</v>
      </c>
      <c r="F972" s="8" t="s">
        <v>143</v>
      </c>
      <c r="G972" s="3">
        <f t="shared" si="21"/>
        <v>0</v>
      </c>
      <c r="H972" s="4">
        <f>IFERROR(Table1[[#This Row],[TOTAL_GAMES_STREAMED]] / Table1[[#This Row],[TOTAL_TIME_STREAMED]], "")</f>
        <v>7.8947368421052634E-3</v>
      </c>
      <c r="I972" s="4">
        <f>IFERROR(Table1[[#This Row],[TOTAL_FOLLOWERS]] / Table1[[#This Row],[TotalTimeStreamed_Days]], "")</f>
        <v>1168.421052631579</v>
      </c>
      <c r="J972" s="1">
        <v>4</v>
      </c>
      <c r="K972" s="2">
        <v>1886</v>
      </c>
      <c r="L972" s="8" t="str">
        <f>IF(Table1[[#This Row],[ACTIVE_DAYS_PER_WEEK]]&gt;=5, "High", "Low")</f>
        <v>High</v>
      </c>
      <c r="M972" s="2">
        <v>0</v>
      </c>
      <c r="N972" s="1">
        <v>1.3</v>
      </c>
      <c r="O972" s="1">
        <v>1900</v>
      </c>
      <c r="P972" s="2">
        <f>Table1[[#This Row],[TOTAL_TIME_STREAMED]]/24</f>
        <v>79.166666666666671</v>
      </c>
      <c r="Q972" s="2">
        <v>92500</v>
      </c>
      <c r="R972" s="2">
        <v>0</v>
      </c>
      <c r="S972" s="2">
        <v>15</v>
      </c>
      <c r="T972" s="1">
        <v>5.4</v>
      </c>
      <c r="U972" s="8" t="s">
        <v>28</v>
      </c>
      <c r="V972" s="8" t="s">
        <v>27</v>
      </c>
    </row>
    <row r="973" spans="1:22" x14ac:dyDescent="0.3">
      <c r="A973" s="1">
        <v>973</v>
      </c>
      <c r="B973" s="8" t="s">
        <v>1225</v>
      </c>
      <c r="C973" s="8" t="s">
        <v>41</v>
      </c>
      <c r="D973" s="8" t="s">
        <v>19</v>
      </c>
      <c r="E973" s="8" t="s">
        <v>30</v>
      </c>
      <c r="F973" s="8" t="s">
        <v>967</v>
      </c>
      <c r="G973" s="3">
        <f t="shared" si="21"/>
        <v>1.1659685863874345E-2</v>
      </c>
      <c r="H973" s="4">
        <f>IFERROR(Table1[[#This Row],[TOTAL_GAMES_STREAMED]] / Table1[[#This Row],[TOTAL_TIME_STREAMED]], "")</f>
        <v>4.0934675081016544E-3</v>
      </c>
      <c r="I973" s="4">
        <f>IFERROR(Table1[[#This Row],[TOTAL_FOLLOWERS]] / Table1[[#This Row],[TotalTimeStreamed_Days]], "")</f>
        <v>781.85229404741608</v>
      </c>
      <c r="J973" s="1">
        <v>3.5</v>
      </c>
      <c r="K973" s="2">
        <v>1310</v>
      </c>
      <c r="L973" s="8" t="str">
        <f>IF(Table1[[#This Row],[ACTIVE_DAYS_PER_WEEK]]&gt;=5, "High", "Low")</f>
        <v>Low</v>
      </c>
      <c r="M973" s="2">
        <v>2227</v>
      </c>
      <c r="N973" s="1">
        <v>1</v>
      </c>
      <c r="O973" s="1">
        <v>5863</v>
      </c>
      <c r="P973" s="2">
        <f>Table1[[#This Row],[TOTAL_TIME_STREAMED]]/24</f>
        <v>244.29166666666666</v>
      </c>
      <c r="Q973" s="2">
        <v>191000</v>
      </c>
      <c r="R973" s="2">
        <v>3240000</v>
      </c>
      <c r="S973" s="2">
        <v>24</v>
      </c>
      <c r="T973" s="1">
        <v>4.3</v>
      </c>
      <c r="U973" s="8" t="s">
        <v>34</v>
      </c>
      <c r="V973" s="8" t="s">
        <v>23</v>
      </c>
    </row>
    <row r="974" spans="1:22" x14ac:dyDescent="0.3">
      <c r="A974" s="1">
        <v>974</v>
      </c>
      <c r="B974" s="8" t="s">
        <v>1226</v>
      </c>
      <c r="C974" s="8" t="s">
        <v>68</v>
      </c>
      <c r="D974" s="8" t="s">
        <v>19</v>
      </c>
      <c r="E974" s="8" t="s">
        <v>116</v>
      </c>
      <c r="F974" s="8" t="s">
        <v>30</v>
      </c>
      <c r="G974" s="3">
        <f t="shared" si="21"/>
        <v>5.1675862068965517E-2</v>
      </c>
      <c r="H974" s="4">
        <f>IFERROR(Table1[[#This Row],[TOTAL_GAMES_STREAMED]] / Table1[[#This Row],[TOTAL_TIME_STREAMED]], "")</f>
        <v>6.8073519400953025E-3</v>
      </c>
      <c r="I974" s="4">
        <f>IFERROR(Table1[[#This Row],[TOTAL_FOLLOWERS]] / Table1[[#This Row],[TotalTimeStreamed_Days]], "")</f>
        <v>947.58339006126607</v>
      </c>
      <c r="J974" s="1">
        <v>6.9</v>
      </c>
      <c r="K974" s="2">
        <v>2730</v>
      </c>
      <c r="L974" s="8" t="str">
        <f>IF(Table1[[#This Row],[ACTIVE_DAYS_PER_WEEK]]&gt;=5, "High", "Low")</f>
        <v>Low</v>
      </c>
      <c r="M974" s="2">
        <v>14986</v>
      </c>
      <c r="N974" s="1">
        <v>1.4</v>
      </c>
      <c r="O974" s="1">
        <v>7345</v>
      </c>
      <c r="P974" s="2">
        <f>Table1[[#This Row],[TOTAL_TIME_STREAMED]]/24</f>
        <v>306.04166666666669</v>
      </c>
      <c r="Q974" s="2">
        <v>290000</v>
      </c>
      <c r="R974" s="2">
        <v>15700000</v>
      </c>
      <c r="S974" s="2">
        <v>50</v>
      </c>
      <c r="T974" s="1">
        <v>3</v>
      </c>
      <c r="U974" s="8" t="s">
        <v>37</v>
      </c>
      <c r="V974" s="8" t="s">
        <v>34</v>
      </c>
    </row>
    <row r="975" spans="1:22" x14ac:dyDescent="0.3">
      <c r="A975" s="1">
        <v>975</v>
      </c>
      <c r="B975" s="8" t="s">
        <v>1227</v>
      </c>
      <c r="C975" s="8" t="s">
        <v>52</v>
      </c>
      <c r="D975" s="8" t="s">
        <v>19</v>
      </c>
      <c r="E975" s="8" t="s">
        <v>588</v>
      </c>
      <c r="G975" s="3">
        <f t="shared" si="21"/>
        <v>0</v>
      </c>
      <c r="H975" s="4">
        <f>IFERROR(Table1[[#This Row],[TOTAL_GAMES_STREAMED]] / Table1[[#This Row],[TOTAL_TIME_STREAMED]], "")</f>
        <v>1.6666666666666666E-2</v>
      </c>
      <c r="I975" s="4">
        <f>IFERROR(Table1[[#This Row],[TOTAL_FOLLOWERS]] / Table1[[#This Row],[TotalTimeStreamed_Days]], "")</f>
        <v>1.2</v>
      </c>
      <c r="J975" s="1">
        <v>3.1</v>
      </c>
      <c r="K975" s="2">
        <v>20</v>
      </c>
      <c r="L975" s="8" t="str">
        <f>IF(Table1[[#This Row],[ACTIVE_DAYS_PER_WEEK]]&gt;=5, "High", "Low")</f>
        <v>Low</v>
      </c>
      <c r="M975" s="2">
        <v>0</v>
      </c>
      <c r="N975" s="1">
        <v>1</v>
      </c>
      <c r="O975" s="1">
        <v>60</v>
      </c>
      <c r="P975" s="2">
        <f>Table1[[#This Row],[TOTAL_TIME_STREAMED]]/24</f>
        <v>2.5</v>
      </c>
      <c r="Q975" s="2">
        <v>3</v>
      </c>
      <c r="R975" s="2">
        <v>0</v>
      </c>
      <c r="S975" s="2">
        <v>1</v>
      </c>
      <c r="T975" s="1">
        <v>0.7</v>
      </c>
      <c r="U975" s="8" t="s">
        <v>27</v>
      </c>
      <c r="V975" s="8" t="s">
        <v>27</v>
      </c>
    </row>
    <row r="976" spans="1:22" x14ac:dyDescent="0.3">
      <c r="A976" s="1">
        <v>976</v>
      </c>
      <c r="B976" s="8" t="s">
        <v>1228</v>
      </c>
      <c r="C976" s="8" t="s">
        <v>41</v>
      </c>
      <c r="D976" s="8" t="s">
        <v>19</v>
      </c>
      <c r="E976" s="8" t="s">
        <v>20</v>
      </c>
      <c r="F976" s="8" t="s">
        <v>1229</v>
      </c>
      <c r="G976" s="3">
        <f t="shared" si="21"/>
        <v>0</v>
      </c>
      <c r="H976" s="4">
        <f>IFERROR(Table1[[#This Row],[TOTAL_GAMES_STREAMED]] / Table1[[#This Row],[TOTAL_TIME_STREAMED]], "")</f>
        <v>1.8181818181818181E-2</v>
      </c>
      <c r="I976" s="4">
        <f>IFERROR(Table1[[#This Row],[TOTAL_FOLLOWERS]] / Table1[[#This Row],[TotalTimeStreamed_Days]], "")</f>
        <v>6145.454545454545</v>
      </c>
      <c r="J976" s="1">
        <v>3</v>
      </c>
      <c r="K976" s="2">
        <v>3725</v>
      </c>
      <c r="L976" s="8" t="str">
        <f>IF(Table1[[#This Row],[ACTIVE_DAYS_PER_WEEK]]&gt;=5, "High", "Low")</f>
        <v>Low</v>
      </c>
      <c r="M976" s="2">
        <v>0</v>
      </c>
      <c r="N976" s="1">
        <v>1.3</v>
      </c>
      <c r="O976" s="1">
        <v>660</v>
      </c>
      <c r="P976" s="2">
        <f>Table1[[#This Row],[TOTAL_TIME_STREAMED]]/24</f>
        <v>27.5</v>
      </c>
      <c r="Q976" s="2">
        <v>169000</v>
      </c>
      <c r="R976" s="2">
        <v>0</v>
      </c>
      <c r="S976" s="2">
        <v>12</v>
      </c>
      <c r="T976" s="1">
        <v>0.9</v>
      </c>
      <c r="U976" s="8" t="s">
        <v>28</v>
      </c>
      <c r="V976" s="8" t="s">
        <v>28</v>
      </c>
    </row>
    <row r="977" spans="1:22" x14ac:dyDescent="0.3">
      <c r="A977" s="1">
        <v>977</v>
      </c>
      <c r="B977" s="8" t="s">
        <v>1230</v>
      </c>
      <c r="C977" s="8" t="s">
        <v>18</v>
      </c>
      <c r="D977" s="8" t="s">
        <v>19</v>
      </c>
      <c r="E977" s="8" t="s">
        <v>114</v>
      </c>
      <c r="F977" s="8" t="s">
        <v>91</v>
      </c>
      <c r="G977" s="3">
        <f t="shared" si="21"/>
        <v>2.596E-2</v>
      </c>
      <c r="H977" s="4">
        <f>IFERROR(Table1[[#This Row],[TOTAL_GAMES_STREAMED]] / Table1[[#This Row],[TOTAL_TIME_STREAMED]], "")</f>
        <v>3.3811198268866647E-3</v>
      </c>
      <c r="I977" s="4">
        <f>IFERROR(Table1[[#This Row],[TOTAL_FOLLOWERS]] / Table1[[#This Row],[TotalTimeStreamed_Days]], "")</f>
        <v>811.46875845279965</v>
      </c>
      <c r="J977" s="1">
        <v>3.6</v>
      </c>
      <c r="K977" s="2">
        <v>1170</v>
      </c>
      <c r="L977" s="8" t="str">
        <f>IF(Table1[[#This Row],[ACTIVE_DAYS_PER_WEEK]]&gt;=5, "High", "Low")</f>
        <v>High</v>
      </c>
      <c r="M977" s="2">
        <v>6490</v>
      </c>
      <c r="N977" s="1">
        <v>1</v>
      </c>
      <c r="O977" s="1">
        <v>7394</v>
      </c>
      <c r="P977" s="2">
        <f>Table1[[#This Row],[TOTAL_TIME_STREAMED]]/24</f>
        <v>308.08333333333331</v>
      </c>
      <c r="Q977" s="2">
        <v>250000</v>
      </c>
      <c r="R977" s="2">
        <v>1390000</v>
      </c>
      <c r="S977" s="2">
        <v>25</v>
      </c>
      <c r="T977" s="1">
        <v>5.6</v>
      </c>
      <c r="U977" s="8" t="s">
        <v>37</v>
      </c>
      <c r="V977" s="8" t="s">
        <v>23</v>
      </c>
    </row>
    <row r="978" spans="1:22" x14ac:dyDescent="0.3">
      <c r="A978" s="1">
        <v>978</v>
      </c>
      <c r="B978" s="8" t="s">
        <v>1231</v>
      </c>
      <c r="C978" s="8" t="s">
        <v>18</v>
      </c>
      <c r="D978" s="8" t="s">
        <v>19</v>
      </c>
      <c r="E978" s="8" t="s">
        <v>182</v>
      </c>
      <c r="F978" s="8" t="s">
        <v>219</v>
      </c>
      <c r="G978" s="3">
        <f t="shared" si="21"/>
        <v>2.2127659574468085E-2</v>
      </c>
      <c r="H978" s="4">
        <f>IFERROR(Table1[[#This Row],[TOTAL_GAMES_STREAMED]] / Table1[[#This Row],[TOTAL_TIME_STREAMED]], "")</f>
        <v>3.9930122285999504E-3</v>
      </c>
      <c r="I978" s="4">
        <f>IFERROR(Table1[[#This Row],[TOTAL_FOLLOWERS]] / Table1[[#This Row],[TotalTimeStreamed_Days]], "")</f>
        <v>281.50736211629646</v>
      </c>
      <c r="J978" s="1">
        <v>5.2</v>
      </c>
      <c r="K978" s="2">
        <v>470</v>
      </c>
      <c r="L978" s="8" t="str">
        <f>IF(Table1[[#This Row],[ACTIVE_DAYS_PER_WEEK]]&gt;=5, "High", "Low")</f>
        <v>Low</v>
      </c>
      <c r="M978" s="2">
        <v>1040</v>
      </c>
      <c r="N978" s="1">
        <v>1</v>
      </c>
      <c r="O978" s="1">
        <v>4007</v>
      </c>
      <c r="P978" s="2">
        <f>Table1[[#This Row],[TOTAL_TIME_STREAMED]]/24</f>
        <v>166.95833333333334</v>
      </c>
      <c r="Q978" s="2">
        <v>47000</v>
      </c>
      <c r="R978" s="2">
        <v>105000</v>
      </c>
      <c r="S978" s="2">
        <v>16</v>
      </c>
      <c r="T978" s="1">
        <v>4.5</v>
      </c>
      <c r="U978" s="8" t="s">
        <v>37</v>
      </c>
      <c r="V978" s="8" t="s">
        <v>27</v>
      </c>
    </row>
    <row r="979" spans="1:22" x14ac:dyDescent="0.3">
      <c r="A979" s="1">
        <v>979</v>
      </c>
      <c r="B979" s="8" t="s">
        <v>1232</v>
      </c>
      <c r="C979" s="8" t="s">
        <v>18</v>
      </c>
      <c r="D979" s="8" t="s">
        <v>19</v>
      </c>
      <c r="E979" s="8" t="s">
        <v>39</v>
      </c>
      <c r="F979" s="8" t="s">
        <v>1211</v>
      </c>
      <c r="G979" s="3">
        <f t="shared" si="21"/>
        <v>1.7243589743589742E-2</v>
      </c>
      <c r="H979" s="4">
        <f>IFERROR(Table1[[#This Row],[TOTAL_GAMES_STREAMED]] / Table1[[#This Row],[TOTAL_TIME_STREAMED]], "")</f>
        <v>0.30373001776198932</v>
      </c>
      <c r="I979" s="4">
        <f>IFERROR(Table1[[#This Row],[TOTAL_FOLLOWERS]] / Table1[[#This Row],[TotalTimeStreamed_Days]], "")</f>
        <v>11637.65541740675</v>
      </c>
      <c r="J979" s="1">
        <v>6.5</v>
      </c>
      <c r="K979" s="2">
        <v>1780</v>
      </c>
      <c r="L979" s="8" t="str">
        <f>IF(Table1[[#This Row],[ACTIVE_DAYS_PER_WEEK]]&gt;=5, "High", "Low")</f>
        <v>Low</v>
      </c>
      <c r="M979" s="2">
        <v>9415</v>
      </c>
      <c r="N979" s="1">
        <v>1.3</v>
      </c>
      <c r="O979" s="1">
        <v>1126</v>
      </c>
      <c r="P979" s="2">
        <f>Table1[[#This Row],[TOTAL_TIME_STREAMED]]/24</f>
        <v>46.916666666666664</v>
      </c>
      <c r="Q979" s="2">
        <v>546000</v>
      </c>
      <c r="R979" s="2">
        <v>21800000</v>
      </c>
      <c r="S979" s="2">
        <v>342</v>
      </c>
      <c r="T979" s="1">
        <v>4.4000000000000004</v>
      </c>
      <c r="U979" s="8" t="s">
        <v>37</v>
      </c>
      <c r="V979" s="8" t="s">
        <v>34</v>
      </c>
    </row>
    <row r="980" spans="1:22" x14ac:dyDescent="0.3">
      <c r="A980" s="1">
        <v>980</v>
      </c>
      <c r="B980" s="8" t="s">
        <v>1233</v>
      </c>
      <c r="C980" s="8" t="s">
        <v>68</v>
      </c>
      <c r="D980" s="8" t="s">
        <v>19</v>
      </c>
      <c r="E980" s="8" t="s">
        <v>20</v>
      </c>
      <c r="F980" s="8" t="s">
        <v>688</v>
      </c>
      <c r="G980" s="3">
        <f t="shared" si="21"/>
        <v>0</v>
      </c>
      <c r="H980" s="4">
        <f>IFERROR(Table1[[#This Row],[TOTAL_GAMES_STREAMED]] / Table1[[#This Row],[TOTAL_TIME_STREAMED]], "")</f>
        <v>1.7867435158501442E-2</v>
      </c>
      <c r="I980" s="4">
        <f>IFERROR(Table1[[#This Row],[TOTAL_FOLLOWERS]] / Table1[[#This Row],[TotalTimeStreamed_Days]], "")</f>
        <v>1618.4438040345819</v>
      </c>
      <c r="J980" s="1">
        <v>5.9</v>
      </c>
      <c r="K980" s="2">
        <v>3820</v>
      </c>
      <c r="L980" s="8" t="str">
        <f>IF(Table1[[#This Row],[ACTIVE_DAYS_PER_WEEK]]&gt;=5, "High", "Low")</f>
        <v>Low</v>
      </c>
      <c r="M980" s="2">
        <v>0</v>
      </c>
      <c r="N980" s="1">
        <v>1.3</v>
      </c>
      <c r="O980" s="1">
        <v>1735</v>
      </c>
      <c r="P980" s="2">
        <f>Table1[[#This Row],[TOTAL_TIME_STREAMED]]/24</f>
        <v>72.291666666666671</v>
      </c>
      <c r="Q980" s="2">
        <v>117000</v>
      </c>
      <c r="R980" s="2">
        <v>0</v>
      </c>
      <c r="S980" s="2">
        <v>31</v>
      </c>
      <c r="T980" s="1">
        <v>3.7</v>
      </c>
      <c r="U980" s="8" t="s">
        <v>37</v>
      </c>
      <c r="V980" s="8" t="s">
        <v>28</v>
      </c>
    </row>
    <row r="981" spans="1:22" x14ac:dyDescent="0.3">
      <c r="A981" s="1">
        <v>981</v>
      </c>
      <c r="B981" s="8" t="s">
        <v>1234</v>
      </c>
      <c r="C981" s="8" t="s">
        <v>36</v>
      </c>
      <c r="D981" s="8" t="s">
        <v>19</v>
      </c>
      <c r="E981" s="8" t="s">
        <v>114</v>
      </c>
      <c r="F981" s="8" t="s">
        <v>66</v>
      </c>
      <c r="G981" s="3">
        <f t="shared" si="21"/>
        <v>3.493333333333333E-2</v>
      </c>
      <c r="H981" s="4">
        <f>IFERROR(Table1[[#This Row],[TOTAL_GAMES_STREAMED]] / Table1[[#This Row],[TOTAL_TIME_STREAMED]], "")</f>
        <v>1.1525163273146369E-3</v>
      </c>
      <c r="I981" s="4">
        <f>IFERROR(Table1[[#This Row],[TOTAL_FOLLOWERS]] / Table1[[#This Row],[TotalTimeStreamed_Days]], "")</f>
        <v>1797.9254706108338</v>
      </c>
      <c r="J981" s="1">
        <v>4</v>
      </c>
      <c r="K981" s="2">
        <v>3620</v>
      </c>
      <c r="L981" s="8" t="str">
        <f>IF(Table1[[#This Row],[ACTIVE_DAYS_PER_WEEK]]&gt;=5, "High", "Low")</f>
        <v>Low</v>
      </c>
      <c r="M981" s="2">
        <v>6812</v>
      </c>
      <c r="N981" s="1">
        <v>1</v>
      </c>
      <c r="O981" s="1">
        <v>2603</v>
      </c>
      <c r="P981" s="2">
        <f>Table1[[#This Row],[TOTAL_TIME_STREAMED]]/24</f>
        <v>108.45833333333333</v>
      </c>
      <c r="Q981" s="2">
        <v>195000</v>
      </c>
      <c r="R981" s="2">
        <v>3670000</v>
      </c>
      <c r="S981" s="2">
        <v>3</v>
      </c>
      <c r="T981" s="1">
        <v>1.6</v>
      </c>
      <c r="U981" s="8" t="s">
        <v>28</v>
      </c>
      <c r="V981" s="8" t="s">
        <v>28</v>
      </c>
    </row>
    <row r="982" spans="1:22" x14ac:dyDescent="0.3">
      <c r="A982" s="1">
        <v>982</v>
      </c>
      <c r="B982" s="8" t="s">
        <v>1235</v>
      </c>
      <c r="C982" s="8" t="s">
        <v>73</v>
      </c>
      <c r="D982" s="8" t="s">
        <v>19</v>
      </c>
      <c r="E982" s="8" t="s">
        <v>20</v>
      </c>
      <c r="F982" s="8" t="s">
        <v>55</v>
      </c>
      <c r="G982" s="3">
        <f t="shared" si="21"/>
        <v>5.6550836550836548E-3</v>
      </c>
      <c r="H982" s="4">
        <f>IFERROR(Table1[[#This Row],[TOTAL_GAMES_STREAMED]] / Table1[[#This Row],[TOTAL_TIME_STREAMED]], "")</f>
        <v>1.6454134101192924E-2</v>
      </c>
      <c r="I982" s="4">
        <f>IFERROR(Table1[[#This Row],[TOTAL_FOLLOWERS]] / Table1[[#This Row],[TotalTimeStreamed_Days]], "")</f>
        <v>3835.4586589880705</v>
      </c>
      <c r="J982" s="1">
        <v>4.2</v>
      </c>
      <c r="K982" s="2">
        <v>8310</v>
      </c>
      <c r="L982" s="8" t="str">
        <f>IF(Table1[[#This Row],[ACTIVE_DAYS_PER_WEEK]]&gt;=5, "High", "Low")</f>
        <v>Low</v>
      </c>
      <c r="M982" s="2">
        <v>4394</v>
      </c>
      <c r="N982" s="1">
        <v>1.6</v>
      </c>
      <c r="O982" s="1">
        <v>4862</v>
      </c>
      <c r="P982" s="2">
        <f>Table1[[#This Row],[TOTAL_TIME_STREAMED]]/24</f>
        <v>202.58333333333334</v>
      </c>
      <c r="Q982" s="2">
        <v>777000</v>
      </c>
      <c r="R982" s="2">
        <v>4110000</v>
      </c>
      <c r="S982" s="2">
        <v>80</v>
      </c>
      <c r="T982" s="1">
        <v>4.7</v>
      </c>
      <c r="U982" s="8" t="s">
        <v>37</v>
      </c>
      <c r="V982" s="8" t="s">
        <v>27</v>
      </c>
    </row>
    <row r="983" spans="1:22" x14ac:dyDescent="0.3">
      <c r="A983" s="1">
        <v>983</v>
      </c>
      <c r="B983" s="8" t="s">
        <v>1236</v>
      </c>
      <c r="C983" s="8" t="s">
        <v>41</v>
      </c>
      <c r="D983" s="8" t="s">
        <v>19</v>
      </c>
      <c r="E983" s="8" t="s">
        <v>55</v>
      </c>
      <c r="F983" s="8" t="s">
        <v>64</v>
      </c>
      <c r="G983" s="3">
        <f t="shared" si="21"/>
        <v>1.509433962264151E-2</v>
      </c>
      <c r="H983" s="4">
        <f>IFERROR(Table1[[#This Row],[TOTAL_GAMES_STREAMED]] / Table1[[#This Row],[TOTAL_TIME_STREAMED]], "")</f>
        <v>2.6398491514770583E-2</v>
      </c>
      <c r="I983" s="4">
        <f>IFERROR(Table1[[#This Row],[TOTAL_FOLLOWERS]] / Table1[[#This Row],[TotalTimeStreamed_Days]], "")</f>
        <v>1598.9943431803895</v>
      </c>
      <c r="J983" s="1">
        <v>3.5</v>
      </c>
      <c r="K983" s="2">
        <v>2250</v>
      </c>
      <c r="L983" s="8" t="str">
        <f>IF(Table1[[#This Row],[ACTIVE_DAYS_PER_WEEK]]&gt;=5, "High", "Low")</f>
        <v>Low</v>
      </c>
      <c r="M983" s="2">
        <v>1600</v>
      </c>
      <c r="N983" s="1">
        <v>1.4</v>
      </c>
      <c r="O983" s="1">
        <v>1591</v>
      </c>
      <c r="P983" s="2">
        <f>Table1[[#This Row],[TOTAL_TIME_STREAMED]]/24</f>
        <v>66.291666666666671</v>
      </c>
      <c r="Q983" s="2">
        <v>106000</v>
      </c>
      <c r="R983" s="2">
        <v>75000</v>
      </c>
      <c r="S983" s="2">
        <v>42</v>
      </c>
      <c r="T983" s="1">
        <v>2</v>
      </c>
      <c r="U983" s="8" t="s">
        <v>28</v>
      </c>
      <c r="V983" s="8" t="s">
        <v>28</v>
      </c>
    </row>
    <row r="984" spans="1:22" x14ac:dyDescent="0.3">
      <c r="A984" s="1">
        <v>984</v>
      </c>
      <c r="B984" s="8" t="s">
        <v>1237</v>
      </c>
      <c r="C984" s="8" t="s">
        <v>18</v>
      </c>
      <c r="D984" s="8" t="s">
        <v>19</v>
      </c>
      <c r="E984" s="8" t="s">
        <v>286</v>
      </c>
      <c r="F984" s="8" t="s">
        <v>21</v>
      </c>
      <c r="G984" s="3">
        <f t="shared" si="21"/>
        <v>2.8585774058577405E-2</v>
      </c>
      <c r="H984" s="4">
        <f>IFERROR(Table1[[#This Row],[TOTAL_GAMES_STREAMED]] / Table1[[#This Row],[TOTAL_TIME_STREAMED]], "")</f>
        <v>2.7903396516886364E-3</v>
      </c>
      <c r="I984" s="4">
        <f>IFERROR(Table1[[#This Row],[TOTAL_FOLLOWERS]] / Table1[[#This Row],[TotalTimeStreamed_Days]], "")</f>
        <v>275.95496969113827</v>
      </c>
      <c r="J984" s="1">
        <v>8.5</v>
      </c>
      <c r="K984" s="2">
        <v>960</v>
      </c>
      <c r="L984" s="8" t="str">
        <f>IF(Table1[[#This Row],[ACTIVE_DAYS_PER_WEEK]]&gt;=5, "High", "Low")</f>
        <v>High</v>
      </c>
      <c r="M984" s="2">
        <v>6832</v>
      </c>
      <c r="N984" s="1">
        <v>1.1000000000000001</v>
      </c>
      <c r="O984" s="1">
        <v>20786</v>
      </c>
      <c r="P984" s="2">
        <f>Table1[[#This Row],[TOTAL_TIME_STREAMED]]/24</f>
        <v>866.08333333333337</v>
      </c>
      <c r="Q984" s="2">
        <v>239000</v>
      </c>
      <c r="R984" s="2">
        <v>17000000</v>
      </c>
      <c r="S984" s="2">
        <v>58</v>
      </c>
      <c r="T984" s="1">
        <v>6.2</v>
      </c>
      <c r="U984" s="8" t="s">
        <v>27</v>
      </c>
      <c r="V984" s="8" t="s">
        <v>28</v>
      </c>
    </row>
    <row r="985" spans="1:22" x14ac:dyDescent="0.3">
      <c r="A985" s="1">
        <v>985</v>
      </c>
      <c r="B985" s="8" t="s">
        <v>1238</v>
      </c>
      <c r="C985" s="8" t="s">
        <v>18</v>
      </c>
      <c r="D985" s="8" t="s">
        <v>19</v>
      </c>
      <c r="E985" s="8" t="s">
        <v>20</v>
      </c>
      <c r="F985" s="8" t="s">
        <v>1007</v>
      </c>
      <c r="G985" s="3">
        <f t="shared" si="21"/>
        <v>2.3848314606741573E-2</v>
      </c>
      <c r="H985" s="4">
        <f>IFERROR(Table1[[#This Row],[TOTAL_GAMES_STREAMED]] / Table1[[#This Row],[TOTAL_TIME_STREAMED]], "")</f>
        <v>1.7680860468542803E-3</v>
      </c>
      <c r="I985" s="4">
        <f>IFERROR(Table1[[#This Row],[TOTAL_FOLLOWERS]] / Table1[[#This Row],[TotalTimeStreamed_Days]], "")</f>
        <v>251.77545307204949</v>
      </c>
      <c r="J985" s="1">
        <v>5.0999999999999996</v>
      </c>
      <c r="K985" s="2">
        <v>540</v>
      </c>
      <c r="L985" s="8" t="str">
        <f>IF(Table1[[#This Row],[ACTIVE_DAYS_PER_WEEK]]&gt;=5, "High", "Low")</f>
        <v>Low</v>
      </c>
      <c r="M985" s="2">
        <v>1698</v>
      </c>
      <c r="N985" s="1">
        <v>1</v>
      </c>
      <c r="O985" s="1">
        <v>6787</v>
      </c>
      <c r="P985" s="2">
        <f>Table1[[#This Row],[TOTAL_TIME_STREAMED]]/24</f>
        <v>282.79166666666669</v>
      </c>
      <c r="Q985" s="2">
        <v>71200</v>
      </c>
      <c r="R985" s="2">
        <v>2240000</v>
      </c>
      <c r="S985" s="2">
        <v>12</v>
      </c>
      <c r="T985" s="1">
        <v>4.2</v>
      </c>
      <c r="U985" s="8" t="s">
        <v>37</v>
      </c>
      <c r="V985" s="8" t="s">
        <v>28</v>
      </c>
    </row>
    <row r="986" spans="1:22" x14ac:dyDescent="0.3">
      <c r="A986" s="1">
        <v>986</v>
      </c>
      <c r="B986" s="8" t="s">
        <v>1239</v>
      </c>
      <c r="C986" s="8" t="s">
        <v>18</v>
      </c>
      <c r="D986" s="8" t="s">
        <v>19</v>
      </c>
      <c r="E986" s="8" t="s">
        <v>64</v>
      </c>
      <c r="F986" s="8" t="s">
        <v>81</v>
      </c>
      <c r="G986" s="3">
        <f t="shared" si="21"/>
        <v>1.015196261682243E-2</v>
      </c>
      <c r="H986" s="4">
        <f>IFERROR(Table1[[#This Row],[TOTAL_GAMES_STREAMED]] / Table1[[#This Row],[TOTAL_TIME_STREAMED]], "")</f>
        <v>9.822047608042523E-3</v>
      </c>
      <c r="I986" s="4">
        <f>IFERROR(Table1[[#This Row],[TOTAL_FOLLOWERS]] / Table1[[#This Row],[TotalTimeStreamed_Days]], "")</f>
        <v>14837.069563207766</v>
      </c>
      <c r="J986" s="1">
        <v>6</v>
      </c>
      <c r="K986" s="2">
        <v>3633</v>
      </c>
      <c r="L986" s="8" t="str">
        <f>IF(Table1[[#This Row],[ACTIVE_DAYS_PER_WEEK]]&gt;=5, "High", "Low")</f>
        <v>Low</v>
      </c>
      <c r="M986" s="2">
        <v>54313</v>
      </c>
      <c r="N986" s="1">
        <v>1.2</v>
      </c>
      <c r="O986" s="1">
        <v>8654</v>
      </c>
      <c r="P986" s="2">
        <f>Table1[[#This Row],[TOTAL_TIME_STREAMED]]/24</f>
        <v>360.58333333333331</v>
      </c>
      <c r="Q986" s="2">
        <v>5350000</v>
      </c>
      <c r="R986" s="2">
        <v>79900000</v>
      </c>
      <c r="S986" s="2">
        <v>85</v>
      </c>
      <c r="T986" s="1">
        <v>4</v>
      </c>
      <c r="U986" s="8" t="s">
        <v>27</v>
      </c>
      <c r="V986" s="8" t="s">
        <v>28</v>
      </c>
    </row>
    <row r="987" spans="1:22" x14ac:dyDescent="0.3">
      <c r="A987" s="1">
        <v>987</v>
      </c>
      <c r="B987" s="8" t="s">
        <v>1240</v>
      </c>
      <c r="C987" s="8" t="s">
        <v>18</v>
      </c>
      <c r="D987" s="8" t="s">
        <v>47</v>
      </c>
      <c r="E987" s="8" t="s">
        <v>1257</v>
      </c>
      <c r="F987" s="8" t="s">
        <v>66</v>
      </c>
      <c r="G987" s="3">
        <f t="shared" si="21"/>
        <v>1.0902356902356903E-2</v>
      </c>
      <c r="H987" s="4">
        <f>IFERROR(Table1[[#This Row],[TOTAL_GAMES_STREAMED]] / Table1[[#This Row],[TOTAL_TIME_STREAMED]], "")</f>
        <v>1.3937282229965157E-3</v>
      </c>
      <c r="I987" s="4">
        <f>IFERROR(Table1[[#This Row],[TOTAL_FOLLOWERS]] / Table1[[#This Row],[TotalTimeStreamed_Days]], "")</f>
        <v>4967.2473867595818</v>
      </c>
      <c r="J987" s="1">
        <v>5.6</v>
      </c>
      <c r="K987" s="2">
        <v>1026</v>
      </c>
      <c r="L987" s="8" t="str">
        <f>IF(Table1[[#This Row],[ACTIVE_DAYS_PER_WEEK]]&gt;=5, "High", "Low")</f>
        <v>Low</v>
      </c>
      <c r="M987" s="2">
        <v>3238</v>
      </c>
      <c r="N987" s="1">
        <v>1</v>
      </c>
      <c r="O987" s="1">
        <v>1435</v>
      </c>
      <c r="P987" s="2">
        <f>Table1[[#This Row],[TOTAL_TIME_STREAMED]]/24</f>
        <v>59.791666666666664</v>
      </c>
      <c r="Q987" s="2">
        <v>297000</v>
      </c>
      <c r="R987" s="2">
        <v>9380000</v>
      </c>
      <c r="S987" s="2">
        <v>2</v>
      </c>
      <c r="T987" s="1">
        <v>0.8</v>
      </c>
      <c r="U987" s="8" t="s">
        <v>37</v>
      </c>
      <c r="V987" s="8" t="s">
        <v>28</v>
      </c>
    </row>
    <row r="988" spans="1:22" x14ac:dyDescent="0.3">
      <c r="A988" s="1">
        <v>988</v>
      </c>
      <c r="B988" s="8" t="s">
        <v>1241</v>
      </c>
      <c r="C988" s="8" t="s">
        <v>18</v>
      </c>
      <c r="D988" s="8" t="s">
        <v>19</v>
      </c>
      <c r="E988" s="8" t="s">
        <v>81</v>
      </c>
      <c r="F988" s="8" t="s">
        <v>60</v>
      </c>
      <c r="G988" s="3">
        <f t="shared" si="21"/>
        <v>5.2244274809160303E-3</v>
      </c>
      <c r="H988" s="4">
        <f>IFERROR(Table1[[#This Row],[TOTAL_GAMES_STREAMED]] / Table1[[#This Row],[TOTAL_TIME_STREAMED]], "")</f>
        <v>0.10044052863436123</v>
      </c>
      <c r="I988" s="4">
        <f>IFERROR(Table1[[#This Row],[TOTAL_FOLLOWERS]] / Table1[[#This Row],[TotalTimeStreamed_Days]], "")</f>
        <v>27700.440528634361</v>
      </c>
      <c r="J988" s="1">
        <v>2.7</v>
      </c>
      <c r="K988" s="2">
        <v>3045</v>
      </c>
      <c r="L988" s="8" t="str">
        <f>IF(Table1[[#This Row],[ACTIVE_DAYS_PER_WEEK]]&gt;=5, "High", "Low")</f>
        <v>Low</v>
      </c>
      <c r="M988" s="2">
        <v>6844</v>
      </c>
      <c r="N988" s="1">
        <v>1.1000000000000001</v>
      </c>
      <c r="O988" s="1">
        <v>1135</v>
      </c>
      <c r="P988" s="2">
        <f>Table1[[#This Row],[TOTAL_TIME_STREAMED]]/24</f>
        <v>47.291666666666664</v>
      </c>
      <c r="Q988" s="2">
        <v>1310000</v>
      </c>
      <c r="R988" s="2">
        <v>3020000</v>
      </c>
      <c r="S988" s="2">
        <v>114</v>
      </c>
      <c r="T988" s="1">
        <v>1.1000000000000001</v>
      </c>
      <c r="U988" s="8" t="s">
        <v>28</v>
      </c>
      <c r="V988" s="8" t="s">
        <v>31</v>
      </c>
    </row>
    <row r="989" spans="1:22" x14ac:dyDescent="0.3">
      <c r="A989" s="1">
        <v>989</v>
      </c>
      <c r="B989" s="8" t="s">
        <v>1242</v>
      </c>
      <c r="C989" s="8" t="s">
        <v>41</v>
      </c>
      <c r="D989" s="8" t="s">
        <v>19</v>
      </c>
      <c r="E989" s="8" t="s">
        <v>114</v>
      </c>
      <c r="F989" s="8" t="s">
        <v>1243</v>
      </c>
      <c r="G989" s="3">
        <f t="shared" si="21"/>
        <v>1.8657657657657659E-2</v>
      </c>
      <c r="H989" s="4">
        <f>IFERROR(Table1[[#This Row],[TOTAL_GAMES_STREAMED]] / Table1[[#This Row],[TOTAL_TIME_STREAMED]], "")</f>
        <v>8.8266107909900471E-2</v>
      </c>
      <c r="I989" s="4">
        <f>IFERROR(Table1[[#This Row],[TOTAL_FOLLOWERS]] / Table1[[#This Row],[TotalTimeStreamed_Days]], "")</f>
        <v>4884.2325825039288</v>
      </c>
      <c r="J989" s="1">
        <v>4.5</v>
      </c>
      <c r="K989" s="2">
        <v>8510</v>
      </c>
      <c r="L989" s="8" t="str">
        <f>IF(Table1[[#This Row],[ACTIVE_DAYS_PER_WEEK]]&gt;=5, "High", "Low")</f>
        <v>Low</v>
      </c>
      <c r="M989" s="2">
        <v>14497</v>
      </c>
      <c r="N989" s="1">
        <v>1.5</v>
      </c>
      <c r="O989" s="1">
        <v>3818</v>
      </c>
      <c r="P989" s="2">
        <f>Table1[[#This Row],[TOTAL_TIME_STREAMED]]/24</f>
        <v>159.08333333333334</v>
      </c>
      <c r="Q989" s="2">
        <v>777000</v>
      </c>
      <c r="R989" s="2">
        <v>12900000</v>
      </c>
      <c r="S989" s="2">
        <v>337</v>
      </c>
      <c r="T989" s="1">
        <v>2.2000000000000002</v>
      </c>
      <c r="U989" s="8" t="s">
        <v>34</v>
      </c>
      <c r="V989" s="8" t="s">
        <v>23</v>
      </c>
    </row>
    <row r="990" spans="1:22" x14ac:dyDescent="0.3">
      <c r="A990" s="1">
        <v>990</v>
      </c>
      <c r="B990" s="8" t="s">
        <v>1244</v>
      </c>
      <c r="C990" s="8" t="s">
        <v>52</v>
      </c>
      <c r="D990" s="8" t="s">
        <v>19</v>
      </c>
      <c r="E990" s="8" t="s">
        <v>20</v>
      </c>
      <c r="F990" s="8" t="s">
        <v>404</v>
      </c>
      <c r="G990" s="3">
        <f t="shared" si="21"/>
        <v>6.4097222222222222E-2</v>
      </c>
      <c r="H990" s="4">
        <f>IFERROR(Table1[[#This Row],[TOTAL_GAMES_STREAMED]] / Table1[[#This Row],[TOTAL_TIME_STREAMED]], "")</f>
        <v>2.2125782583949916E-2</v>
      </c>
      <c r="I990" s="4">
        <f>IFERROR(Table1[[#This Row],[TOTAL_FOLLOWERS]] / Table1[[#This Row],[TotalTimeStreamed_Days]], "")</f>
        <v>368.8104723961298</v>
      </c>
      <c r="J990" s="1">
        <v>7.2</v>
      </c>
      <c r="K990" s="2">
        <v>1090</v>
      </c>
      <c r="L990" s="8" t="str">
        <f>IF(Table1[[#This Row],[ACTIVE_DAYS_PER_WEEK]]&gt;=5, "High", "Low")</f>
        <v>Low</v>
      </c>
      <c r="M990" s="2">
        <v>13845</v>
      </c>
      <c r="N990" s="1">
        <v>1.9</v>
      </c>
      <c r="O990" s="1">
        <v>14056</v>
      </c>
      <c r="P990" s="2">
        <f>Table1[[#This Row],[TOTAL_TIME_STREAMED]]/24</f>
        <v>585.66666666666663</v>
      </c>
      <c r="Q990" s="2">
        <v>216000</v>
      </c>
      <c r="R990" s="2">
        <v>27300000</v>
      </c>
      <c r="S990" s="2">
        <v>311</v>
      </c>
      <c r="T990" s="1">
        <v>4.9000000000000004</v>
      </c>
      <c r="U990" s="8" t="s">
        <v>27</v>
      </c>
      <c r="V990" s="8" t="s">
        <v>28</v>
      </c>
    </row>
    <row r="991" spans="1:22" x14ac:dyDescent="0.3">
      <c r="A991" s="1">
        <v>991</v>
      </c>
      <c r="B991" s="8" t="s">
        <v>1245</v>
      </c>
      <c r="C991" s="8" t="s">
        <v>18</v>
      </c>
      <c r="D991" s="8" t="s">
        <v>19</v>
      </c>
      <c r="E991" s="8" t="s">
        <v>39</v>
      </c>
      <c r="F991" s="8" t="s">
        <v>20</v>
      </c>
      <c r="G991" s="3">
        <f t="shared" si="21"/>
        <v>2.216463963963964E-2</v>
      </c>
      <c r="H991" s="4">
        <f>IFERROR(Table1[[#This Row],[TOTAL_GAMES_STREAMED]] / Table1[[#This Row],[TOTAL_TIME_STREAMED]], "")</f>
        <v>0.11105345096004152</v>
      </c>
      <c r="I991" s="4">
        <f>IFERROR(Table1[[#This Row],[TOTAL_FOLLOWERS]] / Table1[[#This Row],[TotalTimeStreamed_Days]], "")</f>
        <v>55298.391281785152</v>
      </c>
      <c r="J991" s="1">
        <v>2.7</v>
      </c>
      <c r="K991" s="2">
        <v>6535</v>
      </c>
      <c r="L991" s="8" t="str">
        <f>IF(Table1[[#This Row],[ACTIVE_DAYS_PER_WEEK]]&gt;=5, "High", "Low")</f>
        <v>Low</v>
      </c>
      <c r="M991" s="2">
        <v>98411</v>
      </c>
      <c r="N991" s="1">
        <v>1.2</v>
      </c>
      <c r="O991" s="1">
        <v>1927</v>
      </c>
      <c r="P991" s="2">
        <f>Table1[[#This Row],[TOTAL_TIME_STREAMED]]/24</f>
        <v>80.291666666666671</v>
      </c>
      <c r="Q991" s="2">
        <v>4440000</v>
      </c>
      <c r="R991" s="2">
        <v>66900000</v>
      </c>
      <c r="S991" s="2">
        <v>214</v>
      </c>
      <c r="T991" s="1">
        <v>3.7</v>
      </c>
      <c r="U991" s="8" t="s">
        <v>23</v>
      </c>
      <c r="V991" s="8" t="s">
        <v>23</v>
      </c>
    </row>
    <row r="992" spans="1:22" x14ac:dyDescent="0.3">
      <c r="A992" s="1">
        <v>992</v>
      </c>
      <c r="B992" s="8" t="s">
        <v>1246</v>
      </c>
      <c r="C992" s="8" t="s">
        <v>50</v>
      </c>
      <c r="D992" s="8" t="s">
        <v>19</v>
      </c>
      <c r="E992" s="8" t="s">
        <v>55</v>
      </c>
      <c r="F992" s="8" t="s">
        <v>20</v>
      </c>
      <c r="G992" s="3">
        <f t="shared" si="21"/>
        <v>7.9418604651162791E-3</v>
      </c>
      <c r="H992" s="4">
        <f>IFERROR(Table1[[#This Row],[TOTAL_GAMES_STREAMED]] / Table1[[#This Row],[TOTAL_TIME_STREAMED]], "")</f>
        <v>6.0522696011004124E-3</v>
      </c>
      <c r="I992" s="4">
        <f>IFERROR(Table1[[#This Row],[TOTAL_FOLLOWERS]] / Table1[[#This Row],[TotalTimeStreamed_Days]], "")</f>
        <v>567.81292984869322</v>
      </c>
      <c r="J992" s="1">
        <v>3.8</v>
      </c>
      <c r="K992" s="2">
        <v>9250</v>
      </c>
      <c r="L992" s="8" t="str">
        <f>IF(Table1[[#This Row],[ACTIVE_DAYS_PER_WEEK]]&gt;=5, "High", "Low")</f>
        <v>Low</v>
      </c>
      <c r="M992" s="2">
        <v>1366</v>
      </c>
      <c r="N992" s="1">
        <v>1.6</v>
      </c>
      <c r="O992" s="1">
        <v>7270</v>
      </c>
      <c r="P992" s="2">
        <f>Table1[[#This Row],[TOTAL_TIME_STREAMED]]/24</f>
        <v>302.91666666666669</v>
      </c>
      <c r="Q992" s="2">
        <v>172000</v>
      </c>
      <c r="R992" s="2">
        <v>253000</v>
      </c>
      <c r="S992" s="2">
        <v>44</v>
      </c>
      <c r="T992" s="1">
        <v>0.7</v>
      </c>
      <c r="U992" s="8" t="s">
        <v>27</v>
      </c>
      <c r="V992" s="8" t="s">
        <v>37</v>
      </c>
    </row>
    <row r="993" spans="1:22" x14ac:dyDescent="0.3">
      <c r="A993" s="1">
        <v>993</v>
      </c>
      <c r="B993" s="8" t="s">
        <v>1247</v>
      </c>
      <c r="C993" s="8" t="s">
        <v>50</v>
      </c>
      <c r="D993" s="8" t="s">
        <v>19</v>
      </c>
      <c r="E993" s="8" t="s">
        <v>20</v>
      </c>
      <c r="F993" s="8" t="s">
        <v>1248</v>
      </c>
      <c r="G993" s="3">
        <f t="shared" si="21"/>
        <v>2.0842519685039369E-2</v>
      </c>
      <c r="H993" s="4">
        <f>IFERROR(Table1[[#This Row],[TOTAL_GAMES_STREAMED]] / Table1[[#This Row],[TOTAL_TIME_STREAMED]], "")</f>
        <v>0.74587458745874591</v>
      </c>
      <c r="I993" s="4">
        <f>IFERROR(Table1[[#This Row],[TOTAL_FOLLOWERS]] / Table1[[#This Row],[TotalTimeStreamed_Days]], "")</f>
        <v>10059.405940594059</v>
      </c>
      <c r="J993" s="1">
        <v>6.2</v>
      </c>
      <c r="K993" s="2">
        <v>2600</v>
      </c>
      <c r="L993" s="8" t="str">
        <f>IF(Table1[[#This Row],[ACTIVE_DAYS_PER_WEEK]]&gt;=5, "High", "Low")</f>
        <v>Low</v>
      </c>
      <c r="M993" s="2">
        <v>2647</v>
      </c>
      <c r="N993" s="1">
        <v>2.1</v>
      </c>
      <c r="O993" s="1">
        <v>303</v>
      </c>
      <c r="P993" s="2">
        <f>Table1[[#This Row],[TOTAL_TIME_STREAMED]]/24</f>
        <v>12.625</v>
      </c>
      <c r="Q993" s="2">
        <v>127000</v>
      </c>
      <c r="R993" s="2">
        <v>1290000</v>
      </c>
      <c r="S993" s="2">
        <v>226</v>
      </c>
      <c r="T993" s="1">
        <v>1.5</v>
      </c>
      <c r="U993" s="8" t="s">
        <v>22</v>
      </c>
      <c r="V993" s="8" t="s">
        <v>28</v>
      </c>
    </row>
    <row r="994" spans="1:22" x14ac:dyDescent="0.3">
      <c r="A994" s="1">
        <v>994</v>
      </c>
      <c r="B994" s="8" t="s">
        <v>1249</v>
      </c>
      <c r="C994" s="8" t="s">
        <v>18</v>
      </c>
      <c r="D994" s="8" t="s">
        <v>19</v>
      </c>
      <c r="E994" s="8" t="s">
        <v>441</v>
      </c>
      <c r="F994" s="8" t="s">
        <v>1250</v>
      </c>
      <c r="G994" s="3">
        <f t="shared" si="21"/>
        <v>6.0975609756097561E-4</v>
      </c>
      <c r="H994" s="4">
        <f>IFERROR(Table1[[#This Row],[TOTAL_GAMES_STREAMED]] / Table1[[#This Row],[TOTAL_TIME_STREAMED]], "")</f>
        <v>1.0666666666666666E-2</v>
      </c>
      <c r="I994" s="4">
        <f>IFERROR(Table1[[#This Row],[TOTAL_FOLLOWERS]] / Table1[[#This Row],[TotalTimeStreamed_Days]], "")</f>
        <v>2099.1999999999998</v>
      </c>
      <c r="J994" s="1">
        <v>2.7</v>
      </c>
      <c r="K994" s="2">
        <v>2852</v>
      </c>
      <c r="L994" s="8" t="str">
        <f>IF(Table1[[#This Row],[ACTIVE_DAYS_PER_WEEK]]&gt;=5, "High", "Low")</f>
        <v>Low</v>
      </c>
      <c r="M994" s="2">
        <v>40</v>
      </c>
      <c r="N994" s="1">
        <v>1.1000000000000001</v>
      </c>
      <c r="O994" s="1">
        <v>750</v>
      </c>
      <c r="P994" s="2">
        <f>Table1[[#This Row],[TOTAL_TIME_STREAMED]]/24</f>
        <v>31.25</v>
      </c>
      <c r="Q994" s="2">
        <v>65600</v>
      </c>
      <c r="R994" s="2">
        <v>191</v>
      </c>
      <c r="S994" s="2">
        <v>8</v>
      </c>
      <c r="T994" s="1">
        <v>0.2</v>
      </c>
      <c r="U994" s="8" t="s">
        <v>23</v>
      </c>
      <c r="V994" s="8" t="s">
        <v>27</v>
      </c>
    </row>
    <row r="995" spans="1:22" x14ac:dyDescent="0.3">
      <c r="A995" s="1">
        <v>995</v>
      </c>
      <c r="B995" s="8" t="s">
        <v>1251</v>
      </c>
      <c r="C995" s="8" t="s">
        <v>57</v>
      </c>
      <c r="D995" s="8" t="s">
        <v>19</v>
      </c>
      <c r="E995" s="8" t="s">
        <v>43</v>
      </c>
      <c r="F995" s="8" t="s">
        <v>20</v>
      </c>
      <c r="G995" s="3">
        <f t="shared" si="21"/>
        <v>6.2929292929292929E-3</v>
      </c>
      <c r="H995" s="4">
        <f>IFERROR(Table1[[#This Row],[TOTAL_GAMES_STREAMED]] / Table1[[#This Row],[TOTAL_TIME_STREAMED]], "")</f>
        <v>4.7317560813062313E-2</v>
      </c>
      <c r="I995" s="4">
        <f>IFERROR(Table1[[#This Row],[TOTAL_FOLLOWERS]] / Table1[[#This Row],[TotalTimeStreamed_Days]], "")</f>
        <v>3166.9443518827056</v>
      </c>
      <c r="J995" s="1">
        <v>5.0999999999999996</v>
      </c>
      <c r="K995" s="2">
        <v>6290</v>
      </c>
      <c r="L995" s="8" t="str">
        <f>IF(Table1[[#This Row],[ACTIVE_DAYS_PER_WEEK]]&gt;=5, "High", "Low")</f>
        <v>Low</v>
      </c>
      <c r="M995" s="2">
        <v>2492</v>
      </c>
      <c r="N995" s="1">
        <v>1.4</v>
      </c>
      <c r="O995" s="1">
        <v>3001</v>
      </c>
      <c r="P995" s="2">
        <f>Table1[[#This Row],[TOTAL_TIME_STREAMED]]/24</f>
        <v>125.04166666666667</v>
      </c>
      <c r="Q995" s="2">
        <v>396000</v>
      </c>
      <c r="R995" s="2">
        <v>1570000</v>
      </c>
      <c r="S995" s="2">
        <v>142</v>
      </c>
      <c r="T995" s="1">
        <v>1.9</v>
      </c>
      <c r="U995" s="8" t="s">
        <v>23</v>
      </c>
      <c r="V995" s="8" t="s">
        <v>28</v>
      </c>
    </row>
    <row r="996" spans="1:22" x14ac:dyDescent="0.3">
      <c r="A996" s="1">
        <v>996</v>
      </c>
      <c r="B996" s="8" t="s">
        <v>1252</v>
      </c>
      <c r="C996" s="8" t="s">
        <v>18</v>
      </c>
      <c r="D996" s="8" t="s">
        <v>19</v>
      </c>
      <c r="E996" s="8" t="s">
        <v>1257</v>
      </c>
      <c r="F996" s="8" t="s">
        <v>20</v>
      </c>
      <c r="G996" s="3">
        <f t="shared" si="21"/>
        <v>1.0699248120300752E-2</v>
      </c>
      <c r="H996" s="4">
        <f>IFERROR(Table1[[#This Row],[TOTAL_GAMES_STREAMED]] / Table1[[#This Row],[TOTAL_TIME_STREAMED]], "")</f>
        <v>1.6550987720234916E-2</v>
      </c>
      <c r="I996" s="4">
        <f>IFERROR(Table1[[#This Row],[TOTAL_FOLLOWERS]] / Table1[[#This Row],[TotalTimeStreamed_Days]], "")</f>
        <v>1704.2178323545113</v>
      </c>
      <c r="J996" s="1">
        <v>4</v>
      </c>
      <c r="K996" s="2">
        <v>2480</v>
      </c>
      <c r="L996" s="8" t="str">
        <f>IF(Table1[[#This Row],[ACTIVE_DAYS_PER_WEEK]]&gt;=5, "High", "Low")</f>
        <v>Low</v>
      </c>
      <c r="M996" s="2">
        <v>1423</v>
      </c>
      <c r="N996" s="1">
        <v>1.3</v>
      </c>
      <c r="O996" s="1">
        <v>1873</v>
      </c>
      <c r="P996" s="2">
        <f>Table1[[#This Row],[TOTAL_TIME_STREAMED]]/24</f>
        <v>78.041666666666671</v>
      </c>
      <c r="Q996" s="2">
        <v>133000</v>
      </c>
      <c r="R996" s="2">
        <v>766000</v>
      </c>
      <c r="S996" s="2">
        <v>31</v>
      </c>
      <c r="T996" s="1">
        <v>1.8</v>
      </c>
      <c r="U996" s="8" t="s">
        <v>34</v>
      </c>
      <c r="V996" s="8" t="s">
        <v>23</v>
      </c>
    </row>
    <row r="997" spans="1:22" x14ac:dyDescent="0.3">
      <c r="A997" s="1">
        <v>997</v>
      </c>
      <c r="B997" s="8" t="s">
        <v>1253</v>
      </c>
      <c r="C997" s="8" t="s">
        <v>73</v>
      </c>
      <c r="D997" s="8" t="s">
        <v>19</v>
      </c>
      <c r="E997" s="8" t="s">
        <v>78</v>
      </c>
      <c r="G997" s="3">
        <f t="shared" si="21"/>
        <v>0</v>
      </c>
      <c r="H997" s="4">
        <f>IFERROR(Table1[[#This Row],[TOTAL_GAMES_STREAMED]] / Table1[[#This Row],[TOTAL_TIME_STREAMED]], "")</f>
        <v>4.7619047619047623E-3</v>
      </c>
      <c r="I997" s="4">
        <f>IFERROR(Table1[[#This Row],[TOTAL_FOLLOWERS]] / Table1[[#This Row],[TotalTimeStreamed_Days]], "")</f>
        <v>148.57142857142858</v>
      </c>
      <c r="J997" s="1">
        <v>10.4</v>
      </c>
      <c r="K997" s="2">
        <v>8740</v>
      </c>
      <c r="L997" s="8" t="str">
        <f>IF(Table1[[#This Row],[ACTIVE_DAYS_PER_WEEK]]&gt;=5, "High", "Low")</f>
        <v>Low</v>
      </c>
      <c r="M997" s="2">
        <v>0</v>
      </c>
      <c r="N997" s="1">
        <v>1</v>
      </c>
      <c r="O997" s="1">
        <v>210</v>
      </c>
      <c r="P997" s="2">
        <f>Table1[[#This Row],[TOTAL_TIME_STREAMED]]/24</f>
        <v>8.75</v>
      </c>
      <c r="Q997" s="2">
        <v>1300</v>
      </c>
      <c r="R997" s="2">
        <v>0</v>
      </c>
      <c r="S997" s="2">
        <v>1</v>
      </c>
      <c r="T997" s="1">
        <v>0.8</v>
      </c>
      <c r="U997" s="8" t="s">
        <v>22</v>
      </c>
      <c r="V997" s="8" t="s">
        <v>22</v>
      </c>
    </row>
    <row r="998" spans="1:22" x14ac:dyDescent="0.3">
      <c r="A998" s="1">
        <v>998</v>
      </c>
      <c r="B998" s="8" t="s">
        <v>1254</v>
      </c>
      <c r="C998" s="8" t="s">
        <v>73</v>
      </c>
      <c r="D998" s="8" t="s">
        <v>19</v>
      </c>
      <c r="E998" s="8" t="s">
        <v>78</v>
      </c>
      <c r="F998" s="8" t="s">
        <v>91</v>
      </c>
      <c r="G998" s="3">
        <f t="shared" si="21"/>
        <v>0</v>
      </c>
      <c r="H998" s="4">
        <f>IFERROR(Table1[[#This Row],[TOTAL_GAMES_STREAMED]] / Table1[[#This Row],[TOTAL_TIME_STREAMED]], "")</f>
        <v>1.0526315789473684E-2</v>
      </c>
      <c r="I998" s="4">
        <f>IFERROR(Table1[[#This Row],[TOTAL_FOLLOWERS]] / Table1[[#This Row],[TotalTimeStreamed_Days]], "")</f>
        <v>164.21052631578948</v>
      </c>
      <c r="J998" s="1">
        <v>9.6</v>
      </c>
      <c r="K998" s="2">
        <v>2160</v>
      </c>
      <c r="L998" s="8" t="str">
        <f>IF(Table1[[#This Row],[ACTIVE_DAYS_PER_WEEK]]&gt;=5, "High", "Low")</f>
        <v>Low</v>
      </c>
      <c r="M998" s="2">
        <v>0</v>
      </c>
      <c r="N998" s="1">
        <v>1</v>
      </c>
      <c r="O998" s="1">
        <v>190</v>
      </c>
      <c r="P998" s="2">
        <f>Table1[[#This Row],[TOTAL_TIME_STREAMED]]/24</f>
        <v>7.916666666666667</v>
      </c>
      <c r="Q998" s="2">
        <v>1300</v>
      </c>
      <c r="R998" s="2">
        <v>0</v>
      </c>
      <c r="S998" s="2">
        <v>2</v>
      </c>
      <c r="T998" s="1">
        <v>0.4</v>
      </c>
      <c r="U998" s="8" t="s">
        <v>31</v>
      </c>
      <c r="V998" s="8" t="s">
        <v>31</v>
      </c>
    </row>
    <row r="999" spans="1:22" x14ac:dyDescent="0.3">
      <c r="A999" s="1">
        <v>999</v>
      </c>
      <c r="B999" s="8" t="s">
        <v>1255</v>
      </c>
      <c r="C999" s="8" t="s">
        <v>18</v>
      </c>
      <c r="D999" s="8" t="s">
        <v>19</v>
      </c>
      <c r="E999" s="8" t="s">
        <v>58</v>
      </c>
      <c r="F999" s="8" t="s">
        <v>575</v>
      </c>
      <c r="G999" s="3">
        <f t="shared" si="21"/>
        <v>1.9342891278375149E-3</v>
      </c>
      <c r="H999" s="4">
        <f>IFERROR(Table1[[#This Row],[TOTAL_GAMES_STREAMED]] / Table1[[#This Row],[TOTAL_TIME_STREAMED]], "")</f>
        <v>3.515453347004541E-3</v>
      </c>
      <c r="I999" s="4">
        <f>IFERROR(Table1[[#This Row],[TOTAL_FOLLOWERS]] / Table1[[#This Row],[TotalTimeStreamed_Days]], "")</f>
        <v>2942.4344514428008</v>
      </c>
      <c r="J999" s="1">
        <v>5.0999999999999996</v>
      </c>
      <c r="K999" s="2">
        <v>6050</v>
      </c>
      <c r="L999" s="8" t="str">
        <f>IF(Table1[[#This Row],[ACTIVE_DAYS_PER_WEEK]]&gt;=5, "High", "Low")</f>
        <v>Low</v>
      </c>
      <c r="M999" s="2">
        <v>1619</v>
      </c>
      <c r="N999" s="1">
        <v>1.1000000000000001</v>
      </c>
      <c r="O999" s="1">
        <v>6827</v>
      </c>
      <c r="P999" s="2">
        <f>Table1[[#This Row],[TOTAL_TIME_STREAMED]]/24</f>
        <v>284.45833333333331</v>
      </c>
      <c r="Q999" s="2">
        <v>837000</v>
      </c>
      <c r="R999" s="2">
        <v>22400000</v>
      </c>
      <c r="S999" s="2">
        <v>24</v>
      </c>
      <c r="T999" s="1">
        <v>3.6</v>
      </c>
      <c r="U999" s="8" t="s">
        <v>27</v>
      </c>
      <c r="V999" s="8" t="s">
        <v>34</v>
      </c>
    </row>
    <row r="1000" spans="1:22" x14ac:dyDescent="0.3">
      <c r="A1000" s="1">
        <v>1000</v>
      </c>
      <c r="B1000" s="8" t="s">
        <v>1256</v>
      </c>
      <c r="C1000" s="8" t="s">
        <v>18</v>
      </c>
      <c r="D1000" s="8" t="s">
        <v>19</v>
      </c>
      <c r="E1000" s="8" t="s">
        <v>39</v>
      </c>
      <c r="F1000" s="8" t="s">
        <v>20</v>
      </c>
      <c r="G1000" s="3">
        <f t="shared" si="21"/>
        <v>2.5075934579439251E-2</v>
      </c>
      <c r="H1000" s="4">
        <f>IFERROR(Table1[[#This Row],[TOTAL_GAMES_STREAMED]] / Table1[[#This Row],[TOTAL_TIME_STREAMED]], "")</f>
        <v>4.0255327911047051E-2</v>
      </c>
      <c r="I1000" s="4">
        <f>IFERROR(Table1[[#This Row],[TOTAL_FOLLOWERS]] / Table1[[#This Row],[TotalTimeStreamed_Days]], "")</f>
        <v>1057.5517347884279</v>
      </c>
      <c r="J1000" s="1">
        <v>7.9</v>
      </c>
      <c r="K1000" s="2">
        <v>970</v>
      </c>
      <c r="L1000" s="8" t="str">
        <f>IF(Table1[[#This Row],[ACTIVE_DAYS_PER_WEEK]]&gt;=5, "High", "Low")</f>
        <v>High</v>
      </c>
      <c r="M1000" s="2">
        <v>21465</v>
      </c>
      <c r="N1000" s="1">
        <v>2.7</v>
      </c>
      <c r="O1000" s="1">
        <v>19426</v>
      </c>
      <c r="P1000" s="2">
        <f>Table1[[#This Row],[TOTAL_TIME_STREAMED]]/24</f>
        <v>809.41666666666663</v>
      </c>
      <c r="Q1000" s="2">
        <v>856000</v>
      </c>
      <c r="R1000" s="2">
        <v>74500000</v>
      </c>
      <c r="S1000" s="2">
        <v>782</v>
      </c>
      <c r="T1000" s="1">
        <v>6.3</v>
      </c>
      <c r="U1000" s="8" t="s">
        <v>27</v>
      </c>
      <c r="V1000" s="8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4986-3816-49AD-9358-12E03A317109}">
  <dimension ref="A3:E108"/>
  <sheetViews>
    <sheetView workbookViewId="0">
      <selection activeCell="G12" sqref="G12"/>
    </sheetView>
  </sheetViews>
  <sheetFormatPr defaultRowHeight="14.4" x14ac:dyDescent="0.3"/>
  <cols>
    <col min="1" max="1" width="45.6640625" bestFit="1" customWidth="1"/>
    <col min="2" max="2" width="33.77734375" bestFit="1" customWidth="1"/>
    <col min="5" max="5" width="14.5546875" customWidth="1"/>
  </cols>
  <sheetData>
    <row r="3" spans="1:5" x14ac:dyDescent="0.3">
      <c r="A3" s="5" t="s">
        <v>1267</v>
      </c>
      <c r="B3" t="s">
        <v>1269</v>
      </c>
      <c r="E3" s="2"/>
    </row>
    <row r="4" spans="1:5" x14ac:dyDescent="0.3">
      <c r="A4" s="6" t="s">
        <v>688</v>
      </c>
      <c r="B4" s="2">
        <v>4770</v>
      </c>
      <c r="D4" s="5" t="s">
        <v>1267</v>
      </c>
      <c r="E4" s="2" t="s">
        <v>1268</v>
      </c>
    </row>
    <row r="5" spans="1:5" x14ac:dyDescent="0.3">
      <c r="A5" s="6" t="s">
        <v>76</v>
      </c>
      <c r="B5" s="2">
        <v>5758</v>
      </c>
      <c r="D5" s="6" t="s">
        <v>402</v>
      </c>
      <c r="E5" s="7">
        <v>19000000</v>
      </c>
    </row>
    <row r="6" spans="1:5" x14ac:dyDescent="0.3">
      <c r="A6" s="6" t="s">
        <v>595</v>
      </c>
      <c r="B6" s="2">
        <v>2020</v>
      </c>
      <c r="D6" s="6" t="s">
        <v>38</v>
      </c>
      <c r="E6" s="7">
        <v>16300000</v>
      </c>
    </row>
    <row r="7" spans="1:5" x14ac:dyDescent="0.3">
      <c r="A7" s="6" t="s">
        <v>58</v>
      </c>
      <c r="B7" s="2">
        <v>13558.666666666666</v>
      </c>
      <c r="D7" s="6" t="s">
        <v>35</v>
      </c>
      <c r="E7" s="7">
        <v>15600000</v>
      </c>
    </row>
    <row r="8" spans="1:5" x14ac:dyDescent="0.3">
      <c r="A8" s="6" t="s">
        <v>517</v>
      </c>
      <c r="B8" s="2">
        <v>12803.5</v>
      </c>
      <c r="D8" s="6" t="s">
        <v>117</v>
      </c>
      <c r="E8" s="7">
        <v>15000000</v>
      </c>
    </row>
    <row r="9" spans="1:5" x14ac:dyDescent="0.3">
      <c r="A9" s="6" t="s">
        <v>237</v>
      </c>
      <c r="B9" s="2">
        <v>4090</v>
      </c>
      <c r="D9" s="6" t="s">
        <v>70</v>
      </c>
      <c r="E9" s="7">
        <v>12000000</v>
      </c>
    </row>
    <row r="10" spans="1:5" x14ac:dyDescent="0.3">
      <c r="A10" s="6" t="s">
        <v>562</v>
      </c>
      <c r="B10" s="2">
        <v>17286</v>
      </c>
      <c r="D10" s="6" t="s">
        <v>332</v>
      </c>
      <c r="E10" s="7">
        <v>11900000</v>
      </c>
    </row>
    <row r="11" spans="1:5" x14ac:dyDescent="0.3">
      <c r="A11" s="6" t="s">
        <v>100</v>
      </c>
      <c r="B11" s="2">
        <v>19274.333333333332</v>
      </c>
      <c r="D11" s="6" t="s">
        <v>259</v>
      </c>
      <c r="E11" s="7">
        <v>11200000</v>
      </c>
    </row>
    <row r="12" spans="1:5" x14ac:dyDescent="0.3">
      <c r="A12" s="6" t="s">
        <v>346</v>
      </c>
      <c r="B12" s="2">
        <v>23674</v>
      </c>
      <c r="D12" s="6" t="s">
        <v>87</v>
      </c>
      <c r="E12" s="7">
        <v>10900000</v>
      </c>
    </row>
    <row r="13" spans="1:5" x14ac:dyDescent="0.3">
      <c r="A13" s="6" t="s">
        <v>530</v>
      </c>
      <c r="B13" s="2">
        <v>4716</v>
      </c>
      <c r="D13" s="6" t="s">
        <v>17</v>
      </c>
      <c r="E13" s="7">
        <v>10600000</v>
      </c>
    </row>
    <row r="14" spans="1:5" x14ac:dyDescent="0.3">
      <c r="A14" s="6" t="s">
        <v>81</v>
      </c>
      <c r="B14" s="2">
        <v>16285.35</v>
      </c>
      <c r="D14" s="6" t="s">
        <v>136</v>
      </c>
      <c r="E14" s="7">
        <v>9610000</v>
      </c>
    </row>
    <row r="15" spans="1:5" x14ac:dyDescent="0.3">
      <c r="A15" s="6" t="s">
        <v>588</v>
      </c>
      <c r="B15" s="2">
        <v>0</v>
      </c>
      <c r="D15" s="6" t="s">
        <v>1266</v>
      </c>
      <c r="E15" s="7">
        <v>132110000</v>
      </c>
    </row>
    <row r="16" spans="1:5" x14ac:dyDescent="0.3">
      <c r="A16" s="6" t="s">
        <v>277</v>
      </c>
      <c r="B16" s="2">
        <v>71906</v>
      </c>
    </row>
    <row r="17" spans="1:5" x14ac:dyDescent="0.3">
      <c r="A17" s="6" t="s">
        <v>1257</v>
      </c>
      <c r="B17" s="2">
        <v>29185.483870967742</v>
      </c>
    </row>
    <row r="18" spans="1:5" x14ac:dyDescent="0.3">
      <c r="A18" s="6" t="s">
        <v>216</v>
      </c>
      <c r="B18" s="2">
        <v>25834</v>
      </c>
      <c r="D18" t="s">
        <v>19</v>
      </c>
      <c r="E18" t="s">
        <v>47</v>
      </c>
    </row>
    <row r="19" spans="1:5" x14ac:dyDescent="0.3">
      <c r="A19" s="6" t="s">
        <v>404</v>
      </c>
      <c r="B19" s="2">
        <v>8904</v>
      </c>
      <c r="D19">
        <f>COUNTIF(Table1[TYPE], "Personality")</f>
        <v>942</v>
      </c>
      <c r="E19">
        <f>COUNTIF(Table1[TYPE], "esports")</f>
        <v>57</v>
      </c>
    </row>
    <row r="20" spans="1:5" x14ac:dyDescent="0.3">
      <c r="A20" s="6" t="s">
        <v>459</v>
      </c>
      <c r="B20" s="2">
        <v>8511.5</v>
      </c>
    </row>
    <row r="21" spans="1:5" x14ac:dyDescent="0.3">
      <c r="A21" s="6" t="s">
        <v>364</v>
      </c>
      <c r="B21" s="2">
        <v>8019.7777777777774</v>
      </c>
    </row>
    <row r="22" spans="1:5" x14ac:dyDescent="0.3">
      <c r="A22" s="6" t="s">
        <v>283</v>
      </c>
      <c r="B22" s="2">
        <v>62148.857142857145</v>
      </c>
    </row>
    <row r="23" spans="1:5" x14ac:dyDescent="0.3">
      <c r="A23" s="6" t="s">
        <v>851</v>
      </c>
      <c r="B23" s="2">
        <v>8667.25</v>
      </c>
    </row>
    <row r="24" spans="1:5" x14ac:dyDescent="0.3">
      <c r="A24" s="6" t="s">
        <v>53</v>
      </c>
      <c r="B24" s="2">
        <v>24849.457142857143</v>
      </c>
    </row>
    <row r="25" spans="1:5" x14ac:dyDescent="0.3">
      <c r="A25" s="6" t="s">
        <v>701</v>
      </c>
      <c r="B25" s="2">
        <v>37121</v>
      </c>
    </row>
    <row r="26" spans="1:5" x14ac:dyDescent="0.3">
      <c r="A26" s="6" t="s">
        <v>186</v>
      </c>
      <c r="B26" s="2">
        <v>9515.5</v>
      </c>
    </row>
    <row r="27" spans="1:5" x14ac:dyDescent="0.3">
      <c r="A27" s="6" t="s">
        <v>217</v>
      </c>
      <c r="B27" s="2">
        <v>6192.5</v>
      </c>
    </row>
    <row r="28" spans="1:5" x14ac:dyDescent="0.3">
      <c r="A28" s="6" t="s">
        <v>102</v>
      </c>
      <c r="B28" s="2">
        <v>12007.666666666666</v>
      </c>
    </row>
    <row r="29" spans="1:5" x14ac:dyDescent="0.3">
      <c r="A29" s="6" t="s">
        <v>1077</v>
      </c>
      <c r="B29" s="2">
        <v>42554</v>
      </c>
    </row>
    <row r="30" spans="1:5" x14ac:dyDescent="0.3">
      <c r="A30" s="6" t="s">
        <v>323</v>
      </c>
      <c r="B30" s="2">
        <v>14373</v>
      </c>
    </row>
    <row r="31" spans="1:5" x14ac:dyDescent="0.3">
      <c r="A31" s="6" t="s">
        <v>149</v>
      </c>
      <c r="B31" s="2">
        <v>73795.333333333328</v>
      </c>
    </row>
    <row r="32" spans="1:5" x14ac:dyDescent="0.3">
      <c r="A32" s="6" t="s">
        <v>150</v>
      </c>
      <c r="B32" s="2">
        <v>4629.666666666667</v>
      </c>
    </row>
    <row r="33" spans="1:2" x14ac:dyDescent="0.3">
      <c r="A33" s="6" t="s">
        <v>138</v>
      </c>
      <c r="B33" s="2">
        <v>5830.1111111111113</v>
      </c>
    </row>
    <row r="34" spans="1:2" x14ac:dyDescent="0.3">
      <c r="A34" s="6" t="s">
        <v>373</v>
      </c>
      <c r="B34" s="2">
        <v>19557.5</v>
      </c>
    </row>
    <row r="35" spans="1:2" x14ac:dyDescent="0.3">
      <c r="A35" s="6" t="s">
        <v>600</v>
      </c>
      <c r="B35" s="2">
        <v>2190</v>
      </c>
    </row>
    <row r="36" spans="1:2" x14ac:dyDescent="0.3">
      <c r="A36" s="6" t="s">
        <v>64</v>
      </c>
      <c r="B36" s="2">
        <v>33149.199999999997</v>
      </c>
    </row>
    <row r="37" spans="1:2" x14ac:dyDescent="0.3">
      <c r="A37" s="6" t="s">
        <v>356</v>
      </c>
      <c r="B37" s="2">
        <v>11536</v>
      </c>
    </row>
    <row r="38" spans="1:2" x14ac:dyDescent="0.3">
      <c r="A38" s="6" t="s">
        <v>625</v>
      </c>
      <c r="B38" s="2">
        <v>4866.5</v>
      </c>
    </row>
    <row r="39" spans="1:2" x14ac:dyDescent="0.3">
      <c r="A39" s="6" t="s">
        <v>307</v>
      </c>
      <c r="B39" s="2">
        <v>4331.75</v>
      </c>
    </row>
    <row r="40" spans="1:2" x14ac:dyDescent="0.3">
      <c r="A40" s="6" t="s">
        <v>270</v>
      </c>
      <c r="B40" s="2">
        <v>30484</v>
      </c>
    </row>
    <row r="41" spans="1:2" x14ac:dyDescent="0.3">
      <c r="A41" s="6" t="s">
        <v>55</v>
      </c>
      <c r="B41" s="2">
        <v>12817.783783783783</v>
      </c>
    </row>
    <row r="42" spans="1:2" x14ac:dyDescent="0.3">
      <c r="A42" s="6" t="s">
        <v>1214</v>
      </c>
      <c r="B42" s="2">
        <v>3400</v>
      </c>
    </row>
    <row r="43" spans="1:2" x14ac:dyDescent="0.3">
      <c r="A43" s="6" t="s">
        <v>182</v>
      </c>
      <c r="B43" s="2">
        <v>18357.214285714286</v>
      </c>
    </row>
    <row r="44" spans="1:2" x14ac:dyDescent="0.3">
      <c r="A44" s="6" t="s">
        <v>495</v>
      </c>
      <c r="B44" s="2">
        <v>20779</v>
      </c>
    </row>
    <row r="45" spans="1:2" x14ac:dyDescent="0.3">
      <c r="A45" s="6" t="s">
        <v>585</v>
      </c>
      <c r="B45" s="2">
        <v>0</v>
      </c>
    </row>
    <row r="46" spans="1:2" x14ac:dyDescent="0.3">
      <c r="A46" s="6" t="s">
        <v>607</v>
      </c>
      <c r="B46" s="2">
        <v>2316</v>
      </c>
    </row>
    <row r="47" spans="1:2" x14ac:dyDescent="0.3">
      <c r="A47" s="6" t="s">
        <v>143</v>
      </c>
      <c r="B47" s="2">
        <v>6400</v>
      </c>
    </row>
    <row r="48" spans="1:2" x14ac:dyDescent="0.3">
      <c r="A48" s="6" t="s">
        <v>20</v>
      </c>
      <c r="B48" s="2">
        <v>15975.579766536965</v>
      </c>
    </row>
    <row r="49" spans="1:2" x14ac:dyDescent="0.3">
      <c r="A49" s="6" t="s">
        <v>866</v>
      </c>
      <c r="B49" s="2">
        <v>1982.5</v>
      </c>
    </row>
    <row r="50" spans="1:2" x14ac:dyDescent="0.3">
      <c r="A50" s="6" t="s">
        <v>30</v>
      </c>
      <c r="B50" s="2">
        <v>37957.607142857145</v>
      </c>
    </row>
    <row r="51" spans="1:2" x14ac:dyDescent="0.3">
      <c r="A51" s="6" t="s">
        <v>752</v>
      </c>
      <c r="B51" s="2">
        <v>14111</v>
      </c>
    </row>
    <row r="52" spans="1:2" x14ac:dyDescent="0.3">
      <c r="A52" s="6" t="s">
        <v>210</v>
      </c>
      <c r="B52" s="2">
        <v>0</v>
      </c>
    </row>
    <row r="53" spans="1:2" x14ac:dyDescent="0.3">
      <c r="A53" s="6" t="s">
        <v>266</v>
      </c>
      <c r="B53" s="2">
        <v>30380</v>
      </c>
    </row>
    <row r="54" spans="1:2" x14ac:dyDescent="0.3">
      <c r="A54" s="6" t="s">
        <v>792</v>
      </c>
      <c r="B54" s="2">
        <v>40</v>
      </c>
    </row>
    <row r="55" spans="1:2" x14ac:dyDescent="0.3">
      <c r="A55" s="6" t="s">
        <v>39</v>
      </c>
      <c r="B55" s="2">
        <v>27612.125</v>
      </c>
    </row>
    <row r="56" spans="1:2" x14ac:dyDescent="0.3">
      <c r="A56" s="6" t="s">
        <v>448</v>
      </c>
      <c r="B56" s="2">
        <v>0</v>
      </c>
    </row>
    <row r="57" spans="1:2" x14ac:dyDescent="0.3">
      <c r="A57" s="6" t="s">
        <v>213</v>
      </c>
      <c r="B57" s="2">
        <v>32878.6</v>
      </c>
    </row>
    <row r="58" spans="1:2" x14ac:dyDescent="0.3">
      <c r="A58" s="6" t="s">
        <v>380</v>
      </c>
      <c r="B58" s="2">
        <v>20081</v>
      </c>
    </row>
    <row r="59" spans="1:2" x14ac:dyDescent="0.3">
      <c r="A59" s="6" t="s">
        <v>300</v>
      </c>
      <c r="B59" s="2">
        <v>211701</v>
      </c>
    </row>
    <row r="60" spans="1:2" x14ac:dyDescent="0.3">
      <c r="A60" s="6" t="s">
        <v>33</v>
      </c>
      <c r="B60" s="2">
        <v>0</v>
      </c>
    </row>
    <row r="61" spans="1:2" x14ac:dyDescent="0.3">
      <c r="A61" s="6" t="s">
        <v>631</v>
      </c>
      <c r="B61" s="2">
        <v>13143</v>
      </c>
    </row>
    <row r="62" spans="1:2" x14ac:dyDescent="0.3">
      <c r="A62" s="6" t="s">
        <v>71</v>
      </c>
      <c r="B62" s="2">
        <v>56038.428571428572</v>
      </c>
    </row>
    <row r="63" spans="1:2" x14ac:dyDescent="0.3">
      <c r="A63" s="6" t="s">
        <v>86</v>
      </c>
      <c r="B63" s="2">
        <v>0</v>
      </c>
    </row>
    <row r="64" spans="1:2" x14ac:dyDescent="0.3">
      <c r="A64" s="6" t="s">
        <v>192</v>
      </c>
      <c r="B64" s="2">
        <v>25589.200000000001</v>
      </c>
    </row>
    <row r="65" spans="1:2" x14ac:dyDescent="0.3">
      <c r="A65" s="6" t="s">
        <v>548</v>
      </c>
      <c r="B65" s="2">
        <v>3286</v>
      </c>
    </row>
    <row r="66" spans="1:2" x14ac:dyDescent="0.3">
      <c r="A66" s="6" t="s">
        <v>803</v>
      </c>
      <c r="B66" s="2">
        <v>6269</v>
      </c>
    </row>
    <row r="67" spans="1:2" x14ac:dyDescent="0.3">
      <c r="A67" s="6" t="s">
        <v>950</v>
      </c>
      <c r="B67" s="2">
        <v>2585</v>
      </c>
    </row>
    <row r="68" spans="1:2" x14ac:dyDescent="0.3">
      <c r="A68" s="6" t="s">
        <v>219</v>
      </c>
      <c r="B68" s="2">
        <v>25630.5</v>
      </c>
    </row>
    <row r="69" spans="1:2" x14ac:dyDescent="0.3">
      <c r="A69" s="6" t="s">
        <v>60</v>
      </c>
      <c r="B69" s="2">
        <v>29630.583333333332</v>
      </c>
    </row>
    <row r="70" spans="1:2" x14ac:dyDescent="0.3">
      <c r="A70" s="6" t="s">
        <v>1116</v>
      </c>
      <c r="B70" s="2">
        <v>4783</v>
      </c>
    </row>
    <row r="71" spans="1:2" x14ac:dyDescent="0.3">
      <c r="A71" s="6" t="s">
        <v>1211</v>
      </c>
      <c r="B71" s="2">
        <v>1671</v>
      </c>
    </row>
    <row r="72" spans="1:2" x14ac:dyDescent="0.3">
      <c r="A72" s="6" t="s">
        <v>456</v>
      </c>
      <c r="B72" s="2">
        <v>2305</v>
      </c>
    </row>
    <row r="73" spans="1:2" x14ac:dyDescent="0.3">
      <c r="A73" s="6" t="s">
        <v>114</v>
      </c>
      <c r="B73" s="2">
        <v>56851.571428571428</v>
      </c>
    </row>
    <row r="74" spans="1:2" x14ac:dyDescent="0.3">
      <c r="A74" s="6" t="s">
        <v>632</v>
      </c>
      <c r="B74" s="2">
        <v>766</v>
      </c>
    </row>
    <row r="75" spans="1:2" x14ac:dyDescent="0.3">
      <c r="A75" s="6" t="s">
        <v>226</v>
      </c>
      <c r="B75" s="2">
        <v>9892.5</v>
      </c>
    </row>
    <row r="76" spans="1:2" x14ac:dyDescent="0.3">
      <c r="A76" s="6" t="s">
        <v>327</v>
      </c>
      <c r="B76" s="2">
        <v>3659</v>
      </c>
    </row>
    <row r="77" spans="1:2" x14ac:dyDescent="0.3">
      <c r="A77" s="6" t="s">
        <v>1056</v>
      </c>
      <c r="B77" s="2">
        <v>7090</v>
      </c>
    </row>
    <row r="78" spans="1:2" x14ac:dyDescent="0.3">
      <c r="A78" s="6" t="s">
        <v>91</v>
      </c>
      <c r="B78" s="2">
        <v>640</v>
      </c>
    </row>
    <row r="79" spans="1:2" x14ac:dyDescent="0.3">
      <c r="A79" s="6" t="s">
        <v>124</v>
      </c>
      <c r="B79" s="2">
        <v>4460</v>
      </c>
    </row>
    <row r="80" spans="1:2" x14ac:dyDescent="0.3">
      <c r="A80" s="6" t="s">
        <v>110</v>
      </c>
      <c r="B80" s="2">
        <v>113156</v>
      </c>
    </row>
    <row r="81" spans="1:2" x14ac:dyDescent="0.3">
      <c r="A81" s="6" t="s">
        <v>97</v>
      </c>
      <c r="B81" s="2">
        <v>5566.2142857142853</v>
      </c>
    </row>
    <row r="82" spans="1:2" x14ac:dyDescent="0.3">
      <c r="A82" s="6" t="s">
        <v>889</v>
      </c>
      <c r="B82" s="2">
        <v>5800</v>
      </c>
    </row>
    <row r="83" spans="1:2" x14ac:dyDescent="0.3">
      <c r="A83" s="6" t="s">
        <v>89</v>
      </c>
      <c r="B83" s="2">
        <v>1623</v>
      </c>
    </row>
    <row r="84" spans="1:2" x14ac:dyDescent="0.3">
      <c r="A84" s="6" t="s">
        <v>434</v>
      </c>
      <c r="B84" s="2">
        <v>20296.5</v>
      </c>
    </row>
    <row r="85" spans="1:2" x14ac:dyDescent="0.3">
      <c r="A85" s="6" t="s">
        <v>247</v>
      </c>
      <c r="B85" s="2">
        <v>13005</v>
      </c>
    </row>
    <row r="86" spans="1:2" x14ac:dyDescent="0.3">
      <c r="A86" s="6" t="s">
        <v>537</v>
      </c>
      <c r="B86" s="2">
        <v>2733</v>
      </c>
    </row>
    <row r="87" spans="1:2" x14ac:dyDescent="0.3">
      <c r="A87" s="6" t="s">
        <v>344</v>
      </c>
      <c r="B87" s="2">
        <v>11469</v>
      </c>
    </row>
    <row r="88" spans="1:2" x14ac:dyDescent="0.3">
      <c r="A88" s="6" t="s">
        <v>414</v>
      </c>
      <c r="B88" s="2">
        <v>4404</v>
      </c>
    </row>
    <row r="89" spans="1:2" x14ac:dyDescent="0.3">
      <c r="A89" s="6" t="s">
        <v>511</v>
      </c>
      <c r="B89" s="2">
        <v>13703.5</v>
      </c>
    </row>
    <row r="90" spans="1:2" x14ac:dyDescent="0.3">
      <c r="A90" s="6" t="s">
        <v>233</v>
      </c>
      <c r="B90" s="2">
        <v>14811</v>
      </c>
    </row>
    <row r="91" spans="1:2" x14ac:dyDescent="0.3">
      <c r="A91" s="6" t="s">
        <v>1124</v>
      </c>
      <c r="B91" s="2">
        <v>13884</v>
      </c>
    </row>
    <row r="92" spans="1:2" x14ac:dyDescent="0.3">
      <c r="A92" s="6" t="s">
        <v>116</v>
      </c>
      <c r="B92" s="2">
        <v>11405.7</v>
      </c>
    </row>
    <row r="93" spans="1:2" x14ac:dyDescent="0.3">
      <c r="A93" s="6" t="s">
        <v>289</v>
      </c>
      <c r="B93" s="2">
        <v>30590.333333333332</v>
      </c>
    </row>
    <row r="94" spans="1:2" x14ac:dyDescent="0.3">
      <c r="A94" s="6" t="s">
        <v>248</v>
      </c>
      <c r="B94" s="2">
        <v>3693.5</v>
      </c>
    </row>
    <row r="95" spans="1:2" x14ac:dyDescent="0.3">
      <c r="A95" s="6" t="s">
        <v>441</v>
      </c>
      <c r="B95" s="2">
        <v>3332</v>
      </c>
    </row>
    <row r="96" spans="1:2" x14ac:dyDescent="0.3">
      <c r="A96" s="6" t="s">
        <v>25</v>
      </c>
      <c r="B96" s="2">
        <v>19768.625</v>
      </c>
    </row>
    <row r="97" spans="1:2" x14ac:dyDescent="0.3">
      <c r="A97" s="6" t="s">
        <v>106</v>
      </c>
      <c r="B97" s="2">
        <v>2893.2</v>
      </c>
    </row>
    <row r="98" spans="1:2" x14ac:dyDescent="0.3">
      <c r="A98" s="6" t="s">
        <v>43</v>
      </c>
      <c r="B98" s="2">
        <v>11561.507936507936</v>
      </c>
    </row>
    <row r="99" spans="1:2" x14ac:dyDescent="0.3">
      <c r="A99" s="6" t="s">
        <v>66</v>
      </c>
      <c r="B99" s="2">
        <v>29742.25</v>
      </c>
    </row>
    <row r="100" spans="1:2" x14ac:dyDescent="0.3">
      <c r="A100" s="6" t="s">
        <v>78</v>
      </c>
      <c r="B100" s="2">
        <v>51.304347826086953</v>
      </c>
    </row>
    <row r="101" spans="1:2" x14ac:dyDescent="0.3">
      <c r="A101" s="6" t="s">
        <v>651</v>
      </c>
      <c r="B101" s="2">
        <v>0</v>
      </c>
    </row>
    <row r="102" spans="1:2" x14ac:dyDescent="0.3">
      <c r="A102" s="6" t="s">
        <v>591</v>
      </c>
      <c r="B102" s="2">
        <v>15279</v>
      </c>
    </row>
    <row r="103" spans="1:2" x14ac:dyDescent="0.3">
      <c r="A103" s="6" t="s">
        <v>109</v>
      </c>
      <c r="B103" s="2">
        <v>16920.5</v>
      </c>
    </row>
    <row r="104" spans="1:2" x14ac:dyDescent="0.3">
      <c r="A104" s="6" t="s">
        <v>286</v>
      </c>
      <c r="B104" s="2">
        <v>18200.5</v>
      </c>
    </row>
    <row r="105" spans="1:2" x14ac:dyDescent="0.3">
      <c r="A105" s="6" t="s">
        <v>42</v>
      </c>
      <c r="B105" s="2">
        <v>40071</v>
      </c>
    </row>
    <row r="106" spans="1:2" x14ac:dyDescent="0.3">
      <c r="A106" s="6" t="s">
        <v>941</v>
      </c>
      <c r="B106" s="2">
        <v>13862</v>
      </c>
    </row>
    <row r="107" spans="1:2" x14ac:dyDescent="0.3">
      <c r="A107" s="6" t="s">
        <v>1260</v>
      </c>
      <c r="B107" s="2">
        <v>34434</v>
      </c>
    </row>
    <row r="108" spans="1:2" x14ac:dyDescent="0.3">
      <c r="A108" s="6" t="s">
        <v>1266</v>
      </c>
      <c r="B108" s="2">
        <v>19595.082082082081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194F-BFD7-4F98-8BE2-F1CD43004516}">
  <dimension ref="B20:B1004"/>
  <sheetViews>
    <sheetView workbookViewId="0">
      <selection activeCell="F21" sqref="F21"/>
    </sheetView>
  </sheetViews>
  <sheetFormatPr defaultRowHeight="14.4" x14ac:dyDescent="0.3"/>
  <cols>
    <col min="1" max="1" width="12.44140625" bestFit="1" customWidth="1"/>
    <col min="2" max="2" width="23.5546875" style="2" bestFit="1" customWidth="1"/>
    <col min="3" max="999" width="15.5546875" bestFit="1" customWidth="1"/>
    <col min="1000" max="1001" width="10.5546875" bestFit="1" customWidth="1"/>
  </cols>
  <sheetData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D52D-3603-4F00-AF3F-A32A701708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copy</vt:lpstr>
      <vt:lpstr>Cleaned_Data</vt:lpstr>
      <vt:lpstr>Sheet3</vt:lpstr>
      <vt:lpstr>Dashboard</vt:lpstr>
      <vt:lpstr>Sheet2</vt:lpstr>
      <vt:lpstr>TwitchData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Kumar</cp:lastModifiedBy>
  <dcterms:created xsi:type="dcterms:W3CDTF">2025-05-15T05:55:26Z</dcterms:created>
  <dcterms:modified xsi:type="dcterms:W3CDTF">2025-05-19T13:26:00Z</dcterms:modified>
</cp:coreProperties>
</file>