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74EF595-28F2-4778-A162-CBD0BBB45E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1" i="1" l="1"/>
  <c r="C170" i="1"/>
  <c r="D161" i="1"/>
  <c r="E161" i="1" s="1"/>
  <c r="C161" i="1"/>
  <c r="D160" i="1" l="1"/>
  <c r="D166" i="1"/>
  <c r="C166" i="1"/>
  <c r="C160" i="1"/>
  <c r="C165" i="1" l="1"/>
  <c r="E160" i="1"/>
  <c r="E162" i="1" s="1"/>
  <c r="C162" i="1"/>
  <c r="D165" i="1"/>
  <c r="D162" i="1"/>
  <c r="C169" i="1" l="1"/>
  <c r="B151" i="1"/>
  <c r="B12" i="1"/>
  <c r="B11" i="1"/>
</calcChain>
</file>

<file path=xl/sharedStrings.xml><?xml version="1.0" encoding="utf-8"?>
<sst xmlns="http://schemas.openxmlformats.org/spreadsheetml/2006/main" count="68" uniqueCount="48">
  <si>
    <r>
      <rPr>
        <b/>
        <sz val="16"/>
        <rFont val="Times New Roman"/>
        <family val="1"/>
      </rPr>
      <t>Module 1. Introduction to Statistics (April 2023)</t>
    </r>
  </si>
  <si>
    <r>
      <rPr>
        <b/>
        <sz val="12"/>
        <rFont val="Times New Roman"/>
        <family val="1"/>
      </rPr>
      <t xml:space="preserve">Question 1. There is an assumption that there is no significant difference between boys and
</t>
    </r>
    <r>
      <rPr>
        <b/>
        <sz val="12"/>
        <rFont val="Times New Roman"/>
        <family val="1"/>
      </rPr>
      <t>girls with respect to intelligence. Tests are conducted on two groups and the following are the observations</t>
    </r>
  </si>
  <si>
    <r>
      <rPr>
        <b/>
        <sz val="12"/>
        <rFont val="Times New Roman"/>
        <family val="1"/>
      </rPr>
      <t>Mean</t>
    </r>
  </si>
  <si>
    <r>
      <rPr>
        <b/>
        <sz val="12"/>
        <rFont val="Times New Roman"/>
        <family val="1"/>
      </rPr>
      <t>Standard Deviation</t>
    </r>
  </si>
  <si>
    <r>
      <rPr>
        <b/>
        <sz val="12"/>
        <rFont val="Times New Roman"/>
        <family val="1"/>
      </rPr>
      <t>Size</t>
    </r>
  </si>
  <si>
    <r>
      <rPr>
        <sz val="12"/>
        <rFont val="Times New Roman"/>
        <family val="1"/>
      </rPr>
      <t>Girls</t>
    </r>
  </si>
  <si>
    <r>
      <rPr>
        <sz val="12"/>
        <rFont val="Times New Roman"/>
        <family val="1"/>
      </rPr>
      <t>Boys</t>
    </r>
  </si>
  <si>
    <r>
      <rPr>
        <b/>
        <sz val="12"/>
        <rFont val="Times New Roman"/>
        <family val="1"/>
      </rPr>
      <t>Validate the claim with 5% LoS (Level of Significance).</t>
    </r>
  </si>
  <si>
    <r>
      <rPr>
        <b/>
        <sz val="12"/>
        <rFont val="Times New Roman"/>
        <family val="1"/>
      </rPr>
      <t>Category</t>
    </r>
  </si>
  <si>
    <r>
      <rPr>
        <b/>
        <sz val="12"/>
        <rFont val="Times New Roman"/>
        <family val="1"/>
      </rPr>
      <t>Diagnosed as Cancer</t>
    </r>
  </si>
  <si>
    <r>
      <rPr>
        <b/>
        <sz val="12"/>
        <rFont val="Times New Roman"/>
        <family val="1"/>
      </rPr>
      <t>Without Cancer</t>
    </r>
  </si>
  <si>
    <r>
      <rPr>
        <b/>
        <sz val="12"/>
        <rFont val="Times New Roman"/>
        <family val="1"/>
      </rPr>
      <t>Total</t>
    </r>
  </si>
  <si>
    <r>
      <rPr>
        <sz val="12"/>
        <rFont val="Times New Roman"/>
        <family val="1"/>
      </rPr>
      <t>Smokers</t>
    </r>
  </si>
  <si>
    <r>
      <rPr>
        <sz val="12"/>
        <rFont val="Times New Roman"/>
        <family val="1"/>
      </rPr>
      <t>Non-Smokers</t>
    </r>
  </si>
  <si>
    <r>
      <rPr>
        <sz val="12"/>
        <rFont val="Times New Roman"/>
        <family val="1"/>
      </rPr>
      <t>Total</t>
    </r>
  </si>
  <si>
    <t>Variance (Boys)</t>
  </si>
  <si>
    <t>Variance (Girls)</t>
  </si>
  <si>
    <t>Ha= There is significant difference between boys and grls with respect to intelligence.</t>
  </si>
  <si>
    <t>Girls</t>
  </si>
  <si>
    <t>Boys</t>
  </si>
  <si>
    <t>Mean</t>
  </si>
  <si>
    <t>Observations</t>
  </si>
  <si>
    <t>Hypothesized Mean Difference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</si>
  <si>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</si>
  <si>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</si>
  <si>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</si>
  <si>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</si>
  <si>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</si>
  <si>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</si>
  <si>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</si>
  <si>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We will accept the null hypothesis So there is no significant difference between boys and grls with respect to intelligence.</t>
  </si>
  <si>
    <r>
      <rPr>
        <b/>
        <sz val="12"/>
        <rFont val="Times New Roman"/>
        <family val="1"/>
      </rPr>
      <t>Question 2. Analyze the below data and tell whether you can conclude that smoking causes</t>
    </r>
    <r>
      <rPr>
        <b/>
        <sz val="12"/>
        <rFont val="Times New Roman"/>
      </rPr>
      <t xml:space="preserve"> cancer or not?</t>
    </r>
  </si>
  <si>
    <t>Ho= Smoking and cancer diagnosis are independent to each other.</t>
  </si>
  <si>
    <t>Ha=Smoking and cancer diagnosis have relation between them.</t>
  </si>
  <si>
    <t>Degree of freedom</t>
  </si>
  <si>
    <t>Observed</t>
  </si>
  <si>
    <t xml:space="preserve"> Row Total</t>
  </si>
  <si>
    <t xml:space="preserve"> ColumnTotal </t>
  </si>
  <si>
    <t>Expected</t>
  </si>
  <si>
    <t>(O-E)^2/E</t>
  </si>
  <si>
    <t>Category</t>
  </si>
  <si>
    <t>X square</t>
  </si>
  <si>
    <t>CHISQ.DIST.RT</t>
  </si>
  <si>
    <t>df</t>
  </si>
  <si>
    <t>Alpha</t>
  </si>
  <si>
    <t>Here the value of calculated chi square is less than 0.05 so we reject the null hypothesis.</t>
  </si>
  <si>
    <t>So, smoking and cancer diagnosis have relation between them.</t>
  </si>
  <si>
    <t>Ho= There is no significant difference between boys and girls with respect to intelligence.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</si>
</sst>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0"/>
      <color rgb="FF000000"/>
      <name val="Times New Roman"/>
      <charset val="204"/>
    </font>
    <font>
      <b/>
      <sz val="16"/>
      <name val="Times New Roman"/>
    </font>
    <font>
      <b/>
      <sz val="12"/>
      <name val="Times New Roman"/>
    </font>
    <font>
      <sz val="12"/>
      <name val="Times New Roman"/>
    </font>
    <font>
      <sz val="12"/>
      <color rgb="FF000000"/>
      <name val="Times New Roman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4F4F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shrinkToFit="1"/>
    </xf>
    <xf numFmtId="1" fontId="4" fillId="0" borderId="2" xfId="0" applyNumberFormat="1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11" fillId="0" borderId="13" xfId="0" applyFont="1" applyBorder="1" applyAlignment="1">
      <alignment horizontal="center" vertical="top"/>
    </xf>
    <xf numFmtId="0" fontId="8" fillId="0" borderId="0" xfId="0" applyFont="1" applyAlignment="1">
      <alignment vertical="top"/>
    </xf>
    <xf numFmtId="0" fontId="8" fillId="3" borderId="3" xfId="0" applyFont="1" applyFill="1" applyBorder="1" applyAlignment="1">
      <alignment vertical="top"/>
    </xf>
    <xf numFmtId="0" fontId="1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6" fillId="2" borderId="3" xfId="0" applyFont="1" applyFill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center" shrinkToFit="1"/>
    </xf>
    <xf numFmtId="1" fontId="4" fillId="0" borderId="22" xfId="0" applyNumberFormat="1" applyFont="1" applyBorder="1" applyAlignment="1">
      <alignment horizontal="center" vertical="center" shrinkToFit="1"/>
    </xf>
    <xf numFmtId="1" fontId="10" fillId="0" borderId="4" xfId="0" applyNumberFormat="1" applyFont="1" applyBorder="1" applyAlignment="1">
      <alignment horizontal="center" vertical="center" shrinkToFit="1"/>
    </xf>
    <xf numFmtId="1" fontId="10" fillId="0" borderId="23" xfId="0" applyNumberFormat="1" applyFont="1" applyBorder="1" applyAlignment="1">
      <alignment horizontal="center" vertical="center" shrinkToFit="1"/>
    </xf>
    <xf numFmtId="1" fontId="4" fillId="0" borderId="24" xfId="0" applyNumberFormat="1" applyFont="1" applyBorder="1" applyAlignment="1">
      <alignment horizontal="center" vertical="center" shrinkToFit="1"/>
    </xf>
    <xf numFmtId="1" fontId="4" fillId="0" borderId="25" xfId="0" applyNumberFormat="1" applyFont="1" applyBorder="1" applyAlignment="1">
      <alignment horizontal="center" vertical="center" shrinkToFit="1"/>
    </xf>
    <xf numFmtId="1" fontId="10" fillId="0" borderId="3" xfId="0" applyNumberFormat="1" applyFont="1" applyBorder="1" applyAlignment="1">
      <alignment horizontal="center" vertical="center" shrinkToFit="1"/>
    </xf>
    <xf numFmtId="1" fontId="10" fillId="0" borderId="26" xfId="0" applyNumberFormat="1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left" vertical="top" wrapText="1"/>
    </xf>
    <xf numFmtId="0" fontId="12" fillId="3" borderId="18" xfId="0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0" fontId="12" fillId="3" borderId="12" xfId="0" applyFont="1" applyFill="1" applyBorder="1" applyAlignment="1">
      <alignment horizontal="left" vertical="top" wrapText="1"/>
    </xf>
    <xf numFmtId="0" fontId="12" fillId="3" borderId="20" xfId="0" applyFont="1" applyFill="1" applyBorder="1" applyAlignment="1">
      <alignment horizontal="left" vertical="top" wrapText="1"/>
    </xf>
    <xf numFmtId="0" fontId="1" fillId="0" borderId="27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3" fillId="3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topLeftCell="A7" workbookViewId="0">
      <selection activeCell="H24" sqref="H24:H25"/>
    </sheetView>
  </sheetViews>
  <sheetFormatPr defaultRowHeight="13" x14ac:dyDescent="0.3"/>
  <cols>
    <col min="1" max="1" width="22.19921875" bestFit="1" customWidth="1"/>
    <col min="2" max="2" width="23.5" customWidth="1"/>
    <col min="3" max="3" width="19" bestFit="1" customWidth="1"/>
    <col min="4" max="4" width="29.5" bestFit="1" customWidth="1"/>
    <col min="5" max="5" width="12.5" style="3" bestFit="1" customWidth="1"/>
    <col min="6" max="6" width="12.19921875" style="3" bestFit="1" customWidth="1"/>
  </cols>
  <sheetData>
    <row r="1" spans="1:10" ht="33" customHeight="1" thickBot="1" x14ac:dyDescent="0.3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7"/>
    </row>
    <row r="2" spans="1:10" ht="13.5" thickBot="1" x14ac:dyDescent="0.35"/>
    <row r="3" spans="1:10" ht="47.25" customHeight="1" thickBot="1" x14ac:dyDescent="0.35">
      <c r="A3" s="40" t="s">
        <v>1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13.5" thickBot="1" x14ac:dyDescent="0.35">
      <c r="B4" s="3"/>
      <c r="C4" s="3"/>
      <c r="D4" s="3"/>
    </row>
    <row r="5" spans="1:10" ht="30.5" thickBot="1" x14ac:dyDescent="0.35">
      <c r="A5" s="56"/>
      <c r="B5" s="57" t="s">
        <v>2</v>
      </c>
      <c r="C5" s="57" t="s">
        <v>3</v>
      </c>
      <c r="D5" s="58" t="s">
        <v>4</v>
      </c>
    </row>
    <row r="6" spans="1:10" ht="15.5" x14ac:dyDescent="0.3">
      <c r="A6" s="2" t="s">
        <v>5</v>
      </c>
      <c r="B6" s="4">
        <v>89</v>
      </c>
      <c r="C6" s="4">
        <v>4</v>
      </c>
      <c r="D6" s="4">
        <v>50</v>
      </c>
    </row>
    <row r="7" spans="1:10" ht="15.5" x14ac:dyDescent="0.3">
      <c r="A7" s="1" t="s">
        <v>6</v>
      </c>
      <c r="B7" s="5">
        <v>82</v>
      </c>
      <c r="C7" s="5">
        <v>9</v>
      </c>
      <c r="D7" s="5">
        <v>120</v>
      </c>
    </row>
    <row r="8" spans="1:10" ht="13.5" thickBot="1" x14ac:dyDescent="0.35"/>
    <row r="9" spans="1:10" ht="16.5" customHeight="1" thickBot="1" x14ac:dyDescent="0.35">
      <c r="A9" s="43" t="s">
        <v>7</v>
      </c>
      <c r="B9" s="44"/>
      <c r="C9" s="44"/>
      <c r="D9" s="44"/>
      <c r="E9" s="44"/>
      <c r="F9" s="44"/>
      <c r="G9" s="44"/>
      <c r="H9" s="44"/>
      <c r="I9" s="44"/>
      <c r="J9" s="45"/>
    </row>
    <row r="10" spans="1:10" ht="13.5" thickBot="1" x14ac:dyDescent="0.35"/>
    <row r="11" spans="1:10" ht="14.5" thickBot="1" x14ac:dyDescent="0.35">
      <c r="A11" s="9" t="s">
        <v>16</v>
      </c>
      <c r="B11" s="7">
        <f>4^2</f>
        <v>16</v>
      </c>
    </row>
    <row r="12" spans="1:10" ht="14.5" thickBot="1" x14ac:dyDescent="0.35">
      <c r="A12" s="8" t="s">
        <v>15</v>
      </c>
      <c r="B12" s="9">
        <f>9^2</f>
        <v>81</v>
      </c>
    </row>
    <row r="13" spans="1:10" ht="13.5" thickBot="1" x14ac:dyDescent="0.35"/>
    <row r="14" spans="1:10" ht="15.5" thickBot="1" x14ac:dyDescent="0.35">
      <c r="A14" s="46" t="s">
        <v>47</v>
      </c>
      <c r="B14" s="47"/>
      <c r="C14" s="47"/>
      <c r="D14" s="47"/>
      <c r="E14" s="47"/>
      <c r="F14" s="47"/>
      <c r="G14" s="47"/>
      <c r="H14" s="47"/>
      <c r="I14" s="47"/>
      <c r="J14" s="48"/>
    </row>
    <row r="15" spans="1:10" ht="15.5" thickBot="1" x14ac:dyDescent="0.35">
      <c r="A15" s="46" t="s">
        <v>17</v>
      </c>
      <c r="B15" s="47"/>
      <c r="C15" s="47"/>
      <c r="D15" s="47"/>
      <c r="E15" s="47"/>
      <c r="F15" s="47"/>
      <c r="G15" s="47"/>
      <c r="H15" s="47"/>
      <c r="I15" s="47"/>
      <c r="J15" s="48"/>
    </row>
    <row r="17" spans="1:13" ht="13.5" thickBot="1" x14ac:dyDescent="0.35"/>
    <row r="18" spans="1:13" ht="15.5" thickBot="1" x14ac:dyDescent="0.35">
      <c r="A18" s="10" t="s">
        <v>18</v>
      </c>
      <c r="B18" s="10" t="s">
        <v>19</v>
      </c>
      <c r="D18" s="52" t="s">
        <v>23</v>
      </c>
      <c r="E18" s="53"/>
      <c r="F18" s="54"/>
    </row>
    <row r="19" spans="1:13" ht="13.5" thickBot="1" x14ac:dyDescent="0.35">
      <c r="A19" s="18">
        <v>90</v>
      </c>
      <c r="B19" s="19">
        <v>83</v>
      </c>
    </row>
    <row r="20" spans="1:13" ht="13.5" x14ac:dyDescent="0.3">
      <c r="A20" s="17">
        <v>88</v>
      </c>
      <c r="B20" s="16">
        <v>84</v>
      </c>
      <c r="D20" s="12"/>
      <c r="E20" s="15" t="s">
        <v>18</v>
      </c>
      <c r="F20" s="15" t="s">
        <v>19</v>
      </c>
    </row>
    <row r="21" spans="1:13" x14ac:dyDescent="0.3">
      <c r="A21" s="17">
        <v>86</v>
      </c>
      <c r="B21" s="16">
        <v>84</v>
      </c>
      <c r="D21" s="13" t="s">
        <v>20</v>
      </c>
      <c r="E21" s="6">
        <v>88.8</v>
      </c>
      <c r="F21" s="6">
        <v>81.966666666666669</v>
      </c>
    </row>
    <row r="22" spans="1:13" x14ac:dyDescent="0.3">
      <c r="A22" s="17">
        <v>91</v>
      </c>
      <c r="B22" s="16">
        <v>84</v>
      </c>
      <c r="D22" s="13" t="s">
        <v>24</v>
      </c>
      <c r="E22" s="6">
        <v>16</v>
      </c>
      <c r="F22" s="6">
        <v>81</v>
      </c>
    </row>
    <row r="23" spans="1:13" x14ac:dyDescent="0.3">
      <c r="A23" s="17">
        <v>86</v>
      </c>
      <c r="B23" s="16">
        <v>83</v>
      </c>
      <c r="D23" s="13" t="s">
        <v>21</v>
      </c>
      <c r="E23" s="6">
        <v>50</v>
      </c>
      <c r="F23" s="6">
        <v>120</v>
      </c>
    </row>
    <row r="24" spans="1:13" x14ac:dyDescent="0.3">
      <c r="A24" s="17">
        <v>91</v>
      </c>
      <c r="B24" s="16">
        <v>84</v>
      </c>
      <c r="D24" s="13" t="s">
        <v>22</v>
      </c>
      <c r="E24" s="6">
        <v>0</v>
      </c>
      <c r="F24" s="6"/>
    </row>
    <row r="25" spans="1:13" x14ac:dyDescent="0.3">
      <c r="A25" s="17">
        <v>88</v>
      </c>
      <c r="B25" s="16">
        <v>84</v>
      </c>
      <c r="D25" s="13" t="s">
        <v>25</v>
      </c>
      <c r="E25" s="6">
        <v>6.8504809972668301</v>
      </c>
      <c r="F25" s="6"/>
    </row>
    <row r="26" spans="1:13" x14ac:dyDescent="0.3">
      <c r="A26" s="17">
        <v>88</v>
      </c>
      <c r="B26" s="16">
        <v>81</v>
      </c>
      <c r="D26" s="13" t="s">
        <v>26</v>
      </c>
      <c r="E26" s="6">
        <v>3.6800562597250064E-12</v>
      </c>
      <c r="F26" s="6"/>
    </row>
    <row r="27" spans="1:13" ht="13.5" thickBot="1" x14ac:dyDescent="0.35">
      <c r="A27" s="17">
        <v>88</v>
      </c>
      <c r="B27" s="16">
        <v>83</v>
      </c>
      <c r="D27" s="13" t="s">
        <v>27</v>
      </c>
      <c r="E27" s="6">
        <v>1.6448536269514715</v>
      </c>
      <c r="F27" s="6"/>
    </row>
    <row r="28" spans="1:13" ht="13.5" thickBot="1" x14ac:dyDescent="0.35">
      <c r="A28" s="17">
        <v>92</v>
      </c>
      <c r="B28" s="16">
        <v>81</v>
      </c>
      <c r="D28" s="14" t="s">
        <v>28</v>
      </c>
      <c r="E28" s="68">
        <v>7.3601125194500128E-12</v>
      </c>
      <c r="F28" s="6"/>
    </row>
    <row r="29" spans="1:13" ht="13.5" thickBot="1" x14ac:dyDescent="0.35">
      <c r="A29" s="17">
        <v>92</v>
      </c>
      <c r="B29" s="16">
        <v>80</v>
      </c>
      <c r="D29" s="14" t="s">
        <v>29</v>
      </c>
      <c r="E29" s="68">
        <v>1.9599639845400536</v>
      </c>
      <c r="F29" s="69"/>
    </row>
    <row r="30" spans="1:13" x14ac:dyDescent="0.3">
      <c r="A30" s="17">
        <v>87</v>
      </c>
      <c r="B30" s="16">
        <v>81</v>
      </c>
      <c r="D30" s="11"/>
    </row>
    <row r="31" spans="1:13" ht="13.5" thickBot="1" x14ac:dyDescent="0.35">
      <c r="A31" s="17">
        <v>89</v>
      </c>
      <c r="B31" s="16">
        <v>82</v>
      </c>
    </row>
    <row r="32" spans="1:13" ht="16.5" customHeight="1" x14ac:dyDescent="0.3">
      <c r="A32" s="17">
        <v>90</v>
      </c>
      <c r="B32" s="16">
        <v>81</v>
      </c>
      <c r="D32" s="59" t="s">
        <v>30</v>
      </c>
      <c r="E32" s="60"/>
      <c r="F32" s="60"/>
      <c r="G32" s="60"/>
      <c r="H32" s="60"/>
      <c r="I32" s="60"/>
      <c r="J32" s="60"/>
      <c r="K32" s="60"/>
      <c r="L32" s="60"/>
      <c r="M32" s="61"/>
    </row>
    <row r="33" spans="1:13" ht="18" customHeight="1" thickBot="1" x14ac:dyDescent="0.35">
      <c r="A33" s="17">
        <v>89</v>
      </c>
      <c r="B33" s="16">
        <v>83</v>
      </c>
      <c r="D33" s="62"/>
      <c r="E33" s="63"/>
      <c r="F33" s="63"/>
      <c r="G33" s="63"/>
      <c r="H33" s="63"/>
      <c r="I33" s="63"/>
      <c r="J33" s="63"/>
      <c r="K33" s="63"/>
      <c r="L33" s="63"/>
      <c r="M33" s="64"/>
    </row>
    <row r="34" spans="1:13" x14ac:dyDescent="0.3">
      <c r="A34" s="17">
        <v>87</v>
      </c>
      <c r="B34" s="16">
        <v>83</v>
      </c>
    </row>
    <row r="35" spans="1:13" x14ac:dyDescent="0.3">
      <c r="A35" s="17">
        <v>90</v>
      </c>
      <c r="B35" s="16">
        <v>84</v>
      </c>
    </row>
    <row r="36" spans="1:13" x14ac:dyDescent="0.3">
      <c r="A36" s="17">
        <v>87</v>
      </c>
      <c r="B36" s="16">
        <v>81</v>
      </c>
    </row>
    <row r="37" spans="1:13" ht="13" customHeight="1" x14ac:dyDescent="0.3">
      <c r="A37" s="17">
        <v>88</v>
      </c>
      <c r="B37" s="16">
        <v>81</v>
      </c>
    </row>
    <row r="38" spans="1:13" ht="13.5" customHeight="1" x14ac:dyDescent="0.3">
      <c r="A38" s="17">
        <v>86</v>
      </c>
      <c r="B38" s="16">
        <v>82</v>
      </c>
    </row>
    <row r="39" spans="1:13" x14ac:dyDescent="0.3">
      <c r="A39" s="17">
        <v>88</v>
      </c>
      <c r="B39" s="16">
        <v>81</v>
      </c>
    </row>
    <row r="40" spans="1:13" x14ac:dyDescent="0.3">
      <c r="A40" s="17">
        <v>86</v>
      </c>
      <c r="B40" s="16">
        <v>80</v>
      </c>
    </row>
    <row r="41" spans="1:13" x14ac:dyDescent="0.3">
      <c r="A41" s="17">
        <v>88</v>
      </c>
      <c r="B41" s="16">
        <v>83</v>
      </c>
    </row>
    <row r="42" spans="1:13" x14ac:dyDescent="0.3">
      <c r="A42" s="17">
        <v>91</v>
      </c>
      <c r="B42" s="16">
        <v>82</v>
      </c>
    </row>
    <row r="43" spans="1:13" x14ac:dyDescent="0.3">
      <c r="A43" s="17">
        <v>91</v>
      </c>
      <c r="B43" s="16">
        <v>82</v>
      </c>
    </row>
    <row r="44" spans="1:13" x14ac:dyDescent="0.3">
      <c r="A44" s="17">
        <v>89</v>
      </c>
      <c r="B44" s="16">
        <v>84</v>
      </c>
    </row>
    <row r="45" spans="1:13" x14ac:dyDescent="0.3">
      <c r="A45" s="17">
        <v>86</v>
      </c>
      <c r="B45" s="16">
        <v>81</v>
      </c>
    </row>
    <row r="46" spans="1:13" x14ac:dyDescent="0.3">
      <c r="A46" s="17">
        <v>91</v>
      </c>
      <c r="B46" s="16">
        <v>81</v>
      </c>
    </row>
    <row r="47" spans="1:13" x14ac:dyDescent="0.3">
      <c r="A47" s="17">
        <v>88</v>
      </c>
      <c r="B47" s="16">
        <v>84</v>
      </c>
    </row>
    <row r="48" spans="1:13" x14ac:dyDescent="0.3">
      <c r="A48" s="17">
        <v>90</v>
      </c>
      <c r="B48" s="16">
        <v>84</v>
      </c>
    </row>
    <row r="49" spans="1:2" x14ac:dyDescent="0.3">
      <c r="A49" s="17">
        <v>90</v>
      </c>
      <c r="B49" s="16">
        <v>80</v>
      </c>
    </row>
    <row r="50" spans="1:2" x14ac:dyDescent="0.3">
      <c r="A50" s="17">
        <v>87</v>
      </c>
      <c r="B50" s="16">
        <v>83</v>
      </c>
    </row>
    <row r="51" spans="1:2" x14ac:dyDescent="0.3">
      <c r="A51" s="17">
        <v>87</v>
      </c>
      <c r="B51" s="16">
        <v>81</v>
      </c>
    </row>
    <row r="52" spans="1:2" x14ac:dyDescent="0.3">
      <c r="A52" s="17">
        <v>91</v>
      </c>
      <c r="B52" s="16">
        <v>83</v>
      </c>
    </row>
    <row r="53" spans="1:2" x14ac:dyDescent="0.3">
      <c r="A53" s="17">
        <v>87</v>
      </c>
      <c r="B53" s="16">
        <v>80</v>
      </c>
    </row>
    <row r="54" spans="1:2" x14ac:dyDescent="0.3">
      <c r="A54" s="17">
        <v>90</v>
      </c>
      <c r="B54" s="16">
        <v>80</v>
      </c>
    </row>
    <row r="55" spans="1:2" x14ac:dyDescent="0.3">
      <c r="A55" s="17">
        <v>87</v>
      </c>
      <c r="B55" s="16">
        <v>84</v>
      </c>
    </row>
    <row r="56" spans="1:2" x14ac:dyDescent="0.3">
      <c r="A56" s="17">
        <v>90</v>
      </c>
      <c r="B56" s="16">
        <v>80</v>
      </c>
    </row>
    <row r="57" spans="1:2" x14ac:dyDescent="0.3">
      <c r="A57" s="17">
        <v>87</v>
      </c>
      <c r="B57" s="16">
        <v>81</v>
      </c>
    </row>
    <row r="58" spans="1:2" x14ac:dyDescent="0.3">
      <c r="A58" s="17">
        <v>86</v>
      </c>
      <c r="B58" s="16">
        <v>80</v>
      </c>
    </row>
    <row r="59" spans="1:2" x14ac:dyDescent="0.3">
      <c r="A59" s="17">
        <v>92</v>
      </c>
      <c r="B59" s="16">
        <v>83</v>
      </c>
    </row>
    <row r="60" spans="1:2" x14ac:dyDescent="0.3">
      <c r="A60" s="17">
        <v>92</v>
      </c>
      <c r="B60" s="16">
        <v>83</v>
      </c>
    </row>
    <row r="61" spans="1:2" x14ac:dyDescent="0.3">
      <c r="A61" s="17">
        <v>88</v>
      </c>
      <c r="B61" s="16">
        <v>80</v>
      </c>
    </row>
    <row r="62" spans="1:2" x14ac:dyDescent="0.3">
      <c r="A62" s="17">
        <v>89</v>
      </c>
      <c r="B62" s="16">
        <v>83</v>
      </c>
    </row>
    <row r="63" spans="1:2" x14ac:dyDescent="0.3">
      <c r="A63" s="17">
        <v>92</v>
      </c>
      <c r="B63" s="16">
        <v>81</v>
      </c>
    </row>
    <row r="64" spans="1:2" x14ac:dyDescent="0.3">
      <c r="A64" s="17">
        <v>91</v>
      </c>
      <c r="B64" s="16">
        <v>82</v>
      </c>
    </row>
    <row r="65" spans="1:2" x14ac:dyDescent="0.3">
      <c r="A65" s="17">
        <v>86</v>
      </c>
      <c r="B65" s="16">
        <v>82</v>
      </c>
    </row>
    <row r="66" spans="1:2" x14ac:dyDescent="0.3">
      <c r="A66" s="17">
        <v>89</v>
      </c>
      <c r="B66" s="16">
        <v>82</v>
      </c>
    </row>
    <row r="67" spans="1:2" x14ac:dyDescent="0.3">
      <c r="A67" s="17">
        <v>92</v>
      </c>
      <c r="B67" s="16">
        <v>81</v>
      </c>
    </row>
    <row r="68" spans="1:2" x14ac:dyDescent="0.3">
      <c r="A68" s="17">
        <v>86</v>
      </c>
      <c r="B68" s="16">
        <v>82</v>
      </c>
    </row>
    <row r="69" spans="1:2" x14ac:dyDescent="0.3">
      <c r="B69" s="16">
        <v>81</v>
      </c>
    </row>
    <row r="70" spans="1:2" x14ac:dyDescent="0.3">
      <c r="B70" s="16">
        <v>82</v>
      </c>
    </row>
    <row r="71" spans="1:2" x14ac:dyDescent="0.3">
      <c r="B71" s="16">
        <v>84</v>
      </c>
    </row>
    <row r="72" spans="1:2" x14ac:dyDescent="0.3">
      <c r="B72" s="16">
        <v>83</v>
      </c>
    </row>
    <row r="73" spans="1:2" x14ac:dyDescent="0.3">
      <c r="B73" s="16">
        <v>81</v>
      </c>
    </row>
    <row r="74" spans="1:2" x14ac:dyDescent="0.3">
      <c r="B74" s="16">
        <v>80</v>
      </c>
    </row>
    <row r="75" spans="1:2" x14ac:dyDescent="0.3">
      <c r="B75" s="16">
        <v>81</v>
      </c>
    </row>
    <row r="76" spans="1:2" x14ac:dyDescent="0.3">
      <c r="B76" s="16">
        <v>83</v>
      </c>
    </row>
    <row r="77" spans="1:2" x14ac:dyDescent="0.3">
      <c r="B77" s="16">
        <v>84</v>
      </c>
    </row>
    <row r="78" spans="1:2" x14ac:dyDescent="0.3">
      <c r="B78" s="16">
        <v>81</v>
      </c>
    </row>
    <row r="79" spans="1:2" x14ac:dyDescent="0.3">
      <c r="B79" s="16">
        <v>84</v>
      </c>
    </row>
    <row r="80" spans="1:2" x14ac:dyDescent="0.3">
      <c r="B80" s="16">
        <v>82</v>
      </c>
    </row>
    <row r="81" spans="2:2" x14ac:dyDescent="0.3">
      <c r="B81" s="16">
        <v>80</v>
      </c>
    </row>
    <row r="82" spans="2:2" x14ac:dyDescent="0.3">
      <c r="B82" s="16">
        <v>80</v>
      </c>
    </row>
    <row r="83" spans="2:2" x14ac:dyDescent="0.3">
      <c r="B83" s="16">
        <v>81</v>
      </c>
    </row>
    <row r="84" spans="2:2" x14ac:dyDescent="0.3">
      <c r="B84" s="16">
        <v>80</v>
      </c>
    </row>
    <row r="85" spans="2:2" x14ac:dyDescent="0.3">
      <c r="B85" s="16">
        <v>83</v>
      </c>
    </row>
    <row r="86" spans="2:2" x14ac:dyDescent="0.3">
      <c r="B86" s="16">
        <v>82</v>
      </c>
    </row>
    <row r="87" spans="2:2" x14ac:dyDescent="0.3">
      <c r="B87" s="16">
        <v>80</v>
      </c>
    </row>
    <row r="88" spans="2:2" x14ac:dyDescent="0.3">
      <c r="B88" s="16">
        <v>82</v>
      </c>
    </row>
    <row r="89" spans="2:2" x14ac:dyDescent="0.3">
      <c r="B89" s="16">
        <v>83</v>
      </c>
    </row>
    <row r="90" spans="2:2" x14ac:dyDescent="0.3">
      <c r="B90" s="16">
        <v>81</v>
      </c>
    </row>
    <row r="91" spans="2:2" x14ac:dyDescent="0.3">
      <c r="B91" s="16">
        <v>84</v>
      </c>
    </row>
    <row r="92" spans="2:2" x14ac:dyDescent="0.3">
      <c r="B92" s="16">
        <v>80</v>
      </c>
    </row>
    <row r="93" spans="2:2" x14ac:dyDescent="0.3">
      <c r="B93" s="16">
        <v>83</v>
      </c>
    </row>
    <row r="94" spans="2:2" x14ac:dyDescent="0.3">
      <c r="B94" s="16">
        <v>81</v>
      </c>
    </row>
    <row r="95" spans="2:2" x14ac:dyDescent="0.3">
      <c r="B95" s="16">
        <v>80</v>
      </c>
    </row>
    <row r="96" spans="2:2" x14ac:dyDescent="0.3">
      <c r="B96" s="16">
        <v>84</v>
      </c>
    </row>
    <row r="97" spans="2:2" x14ac:dyDescent="0.3">
      <c r="B97" s="16">
        <v>81</v>
      </c>
    </row>
    <row r="98" spans="2:2" x14ac:dyDescent="0.3">
      <c r="B98" s="16">
        <v>80</v>
      </c>
    </row>
    <row r="99" spans="2:2" x14ac:dyDescent="0.3">
      <c r="B99" s="16">
        <v>83</v>
      </c>
    </row>
    <row r="100" spans="2:2" x14ac:dyDescent="0.3">
      <c r="B100" s="16">
        <v>84</v>
      </c>
    </row>
    <row r="101" spans="2:2" x14ac:dyDescent="0.3">
      <c r="B101" s="16">
        <v>83</v>
      </c>
    </row>
    <row r="102" spans="2:2" x14ac:dyDescent="0.3">
      <c r="B102" s="16">
        <v>82</v>
      </c>
    </row>
    <row r="103" spans="2:2" x14ac:dyDescent="0.3">
      <c r="B103" s="16">
        <v>82</v>
      </c>
    </row>
    <row r="104" spans="2:2" x14ac:dyDescent="0.3">
      <c r="B104" s="16">
        <v>83</v>
      </c>
    </row>
    <row r="105" spans="2:2" x14ac:dyDescent="0.3">
      <c r="B105" s="16">
        <v>80</v>
      </c>
    </row>
    <row r="106" spans="2:2" x14ac:dyDescent="0.3">
      <c r="B106" s="16">
        <v>83</v>
      </c>
    </row>
    <row r="107" spans="2:2" x14ac:dyDescent="0.3">
      <c r="B107" s="16">
        <v>83</v>
      </c>
    </row>
    <row r="108" spans="2:2" x14ac:dyDescent="0.3">
      <c r="B108" s="16">
        <v>81</v>
      </c>
    </row>
    <row r="109" spans="2:2" x14ac:dyDescent="0.3">
      <c r="B109" s="16">
        <v>83</v>
      </c>
    </row>
    <row r="110" spans="2:2" x14ac:dyDescent="0.3">
      <c r="B110" s="16">
        <v>83</v>
      </c>
    </row>
    <row r="111" spans="2:2" x14ac:dyDescent="0.3">
      <c r="B111" s="16">
        <v>81</v>
      </c>
    </row>
    <row r="112" spans="2:2" x14ac:dyDescent="0.3">
      <c r="B112" s="16">
        <v>83</v>
      </c>
    </row>
    <row r="113" spans="2:2" x14ac:dyDescent="0.3">
      <c r="B113" s="16">
        <v>84</v>
      </c>
    </row>
    <row r="114" spans="2:2" x14ac:dyDescent="0.3">
      <c r="B114" s="16">
        <v>81</v>
      </c>
    </row>
    <row r="115" spans="2:2" x14ac:dyDescent="0.3">
      <c r="B115" s="16">
        <v>81</v>
      </c>
    </row>
    <row r="116" spans="2:2" x14ac:dyDescent="0.3">
      <c r="B116" s="16">
        <v>84</v>
      </c>
    </row>
    <row r="117" spans="2:2" x14ac:dyDescent="0.3">
      <c r="B117" s="16">
        <v>83</v>
      </c>
    </row>
    <row r="118" spans="2:2" x14ac:dyDescent="0.3">
      <c r="B118" s="16">
        <v>83</v>
      </c>
    </row>
    <row r="119" spans="2:2" x14ac:dyDescent="0.3">
      <c r="B119" s="16">
        <v>80</v>
      </c>
    </row>
    <row r="120" spans="2:2" x14ac:dyDescent="0.3">
      <c r="B120" s="16">
        <v>84</v>
      </c>
    </row>
    <row r="121" spans="2:2" x14ac:dyDescent="0.3">
      <c r="B121" s="16">
        <v>83</v>
      </c>
    </row>
    <row r="122" spans="2:2" x14ac:dyDescent="0.3">
      <c r="B122" s="16">
        <v>81</v>
      </c>
    </row>
    <row r="123" spans="2:2" x14ac:dyDescent="0.3">
      <c r="B123" s="16">
        <v>84</v>
      </c>
    </row>
    <row r="124" spans="2:2" x14ac:dyDescent="0.3">
      <c r="B124" s="16">
        <v>80</v>
      </c>
    </row>
    <row r="125" spans="2:2" x14ac:dyDescent="0.3">
      <c r="B125" s="16">
        <v>80</v>
      </c>
    </row>
    <row r="126" spans="2:2" x14ac:dyDescent="0.3">
      <c r="B126" s="16">
        <v>81</v>
      </c>
    </row>
    <row r="127" spans="2:2" x14ac:dyDescent="0.3">
      <c r="B127" s="16">
        <v>81</v>
      </c>
    </row>
    <row r="128" spans="2:2" x14ac:dyDescent="0.3">
      <c r="B128" s="16">
        <v>83</v>
      </c>
    </row>
    <row r="129" spans="1:10" x14ac:dyDescent="0.3">
      <c r="B129" s="16">
        <v>80</v>
      </c>
    </row>
    <row r="130" spans="1:10" x14ac:dyDescent="0.3">
      <c r="B130" s="16">
        <v>80</v>
      </c>
    </row>
    <row r="131" spans="1:10" x14ac:dyDescent="0.3">
      <c r="B131" s="16">
        <v>80</v>
      </c>
    </row>
    <row r="132" spans="1:10" x14ac:dyDescent="0.3">
      <c r="B132" s="16">
        <v>82</v>
      </c>
    </row>
    <row r="133" spans="1:10" x14ac:dyDescent="0.3">
      <c r="B133" s="16">
        <v>83</v>
      </c>
    </row>
    <row r="134" spans="1:10" x14ac:dyDescent="0.3">
      <c r="B134" s="16">
        <v>80</v>
      </c>
    </row>
    <row r="135" spans="1:10" x14ac:dyDescent="0.3">
      <c r="B135" s="16">
        <v>82</v>
      </c>
    </row>
    <row r="136" spans="1:10" x14ac:dyDescent="0.3">
      <c r="B136" s="16">
        <v>83</v>
      </c>
    </row>
    <row r="137" spans="1:10" x14ac:dyDescent="0.3">
      <c r="B137" s="16">
        <v>83</v>
      </c>
    </row>
    <row r="138" spans="1:10" x14ac:dyDescent="0.3">
      <c r="B138" s="16">
        <v>83</v>
      </c>
    </row>
    <row r="139" spans="1:10" ht="13.5" thickBot="1" x14ac:dyDescent="0.35"/>
    <row r="140" spans="1:10" ht="15.5" thickBot="1" x14ac:dyDescent="0.35">
      <c r="A140" s="55" t="s">
        <v>31</v>
      </c>
      <c r="B140" s="44"/>
      <c r="C140" s="44"/>
      <c r="D140" s="44"/>
      <c r="E140" s="44"/>
      <c r="F140" s="44"/>
      <c r="G140" s="44"/>
      <c r="H140" s="44"/>
      <c r="I140" s="44"/>
      <c r="J140" s="45"/>
    </row>
    <row r="141" spans="1:10" ht="13.5" thickBot="1" x14ac:dyDescent="0.35"/>
    <row r="142" spans="1:10" ht="15.5" thickBot="1" x14ac:dyDescent="0.35">
      <c r="A142" s="22" t="s">
        <v>8</v>
      </c>
      <c r="B142" s="22" t="s">
        <v>9</v>
      </c>
      <c r="C142" s="22" t="s">
        <v>10</v>
      </c>
      <c r="D142" s="22" t="s">
        <v>11</v>
      </c>
    </row>
    <row r="143" spans="1:10" ht="15.5" x14ac:dyDescent="0.3">
      <c r="A143" s="21" t="s">
        <v>12</v>
      </c>
      <c r="B143" s="4">
        <v>220</v>
      </c>
      <c r="C143" s="4">
        <v>230</v>
      </c>
      <c r="D143" s="4">
        <v>550</v>
      </c>
    </row>
    <row r="144" spans="1:10" ht="15.5" x14ac:dyDescent="0.3">
      <c r="A144" s="20" t="s">
        <v>13</v>
      </c>
      <c r="B144" s="5">
        <v>350</v>
      </c>
      <c r="C144" s="5">
        <v>640</v>
      </c>
      <c r="D144" s="5">
        <v>990</v>
      </c>
    </row>
    <row r="145" spans="1:10" ht="15.5" x14ac:dyDescent="0.3">
      <c r="A145" s="20" t="s">
        <v>14</v>
      </c>
      <c r="B145" s="5">
        <v>680</v>
      </c>
      <c r="C145" s="5">
        <v>910</v>
      </c>
      <c r="D145" s="5">
        <v>1590</v>
      </c>
    </row>
    <row r="146" spans="1:10" ht="13.5" thickBot="1" x14ac:dyDescent="0.35"/>
    <row r="147" spans="1:10" ht="14.5" thickBot="1" x14ac:dyDescent="0.35">
      <c r="A147" s="49" t="s">
        <v>32</v>
      </c>
      <c r="B147" s="50"/>
      <c r="C147" s="50"/>
      <c r="D147" s="50"/>
      <c r="E147" s="50"/>
      <c r="F147" s="50"/>
      <c r="G147" s="50"/>
      <c r="H147" s="50"/>
      <c r="I147" s="50"/>
      <c r="J147" s="51"/>
    </row>
    <row r="148" spans="1:10" ht="14.5" thickBot="1" x14ac:dyDescent="0.35">
      <c r="A148" s="49" t="s">
        <v>33</v>
      </c>
      <c r="B148" s="50"/>
      <c r="C148" s="50"/>
      <c r="D148" s="50"/>
      <c r="E148" s="50"/>
      <c r="F148" s="50"/>
      <c r="G148" s="50"/>
      <c r="H148" s="50"/>
      <c r="I148" s="50"/>
      <c r="J148" s="51"/>
    </row>
    <row r="150" spans="1:10" ht="14" x14ac:dyDescent="0.3">
      <c r="A150" s="23" t="s">
        <v>44</v>
      </c>
      <c r="B150" s="6">
        <v>0.05</v>
      </c>
    </row>
    <row r="151" spans="1:10" ht="14" x14ac:dyDescent="0.3">
      <c r="A151" s="23" t="s">
        <v>34</v>
      </c>
      <c r="B151" s="6">
        <f>(2-1)*(2-1)</f>
        <v>1</v>
      </c>
    </row>
    <row r="153" spans="1:10" ht="13.5" thickBot="1" x14ac:dyDescent="0.35"/>
    <row r="154" spans="1:10" ht="30.5" thickBot="1" x14ac:dyDescent="0.35">
      <c r="A154" s="10" t="s">
        <v>35</v>
      </c>
      <c r="B154" s="22" t="s">
        <v>8</v>
      </c>
      <c r="C154" s="22" t="s">
        <v>9</v>
      </c>
      <c r="D154" s="22" t="s">
        <v>10</v>
      </c>
      <c r="E154" s="24" t="s">
        <v>36</v>
      </c>
    </row>
    <row r="155" spans="1:10" ht="16" thickBot="1" x14ac:dyDescent="0.35">
      <c r="B155" s="21" t="s">
        <v>12</v>
      </c>
      <c r="C155" s="4">
        <v>220</v>
      </c>
      <c r="D155" s="32">
        <v>230</v>
      </c>
      <c r="E155" s="35">
        <v>450</v>
      </c>
    </row>
    <row r="156" spans="1:10" ht="16" thickBot="1" x14ac:dyDescent="0.35">
      <c r="B156" s="26" t="s">
        <v>13</v>
      </c>
      <c r="C156" s="29">
        <v>350</v>
      </c>
      <c r="D156" s="33">
        <v>640</v>
      </c>
      <c r="E156" s="34">
        <v>990</v>
      </c>
    </row>
    <row r="157" spans="1:10" ht="15.5" thickBot="1" x14ac:dyDescent="0.35">
      <c r="B157" s="39" t="s">
        <v>37</v>
      </c>
      <c r="C157" s="34">
        <v>570</v>
      </c>
      <c r="D157" s="34">
        <v>870</v>
      </c>
      <c r="E157" s="34">
        <v>1440</v>
      </c>
    </row>
    <row r="158" spans="1:10" ht="13.5" thickBot="1" x14ac:dyDescent="0.35"/>
    <row r="159" spans="1:10" ht="30.5" thickBot="1" x14ac:dyDescent="0.35">
      <c r="A159" s="10" t="s">
        <v>38</v>
      </c>
      <c r="B159" s="24" t="s">
        <v>40</v>
      </c>
      <c r="C159" s="22" t="s">
        <v>9</v>
      </c>
      <c r="D159" s="22" t="s">
        <v>10</v>
      </c>
      <c r="E159" s="24" t="s">
        <v>36</v>
      </c>
    </row>
    <row r="160" spans="1:10" ht="16" thickBot="1" x14ac:dyDescent="0.35">
      <c r="B160" s="21" t="s">
        <v>12</v>
      </c>
      <c r="C160" s="4">
        <f>(E155*C157)/E157</f>
        <v>178.125</v>
      </c>
      <c r="D160" s="32">
        <f>E155*D157/E157</f>
        <v>271.875</v>
      </c>
      <c r="E160" s="34">
        <f>C160+D160</f>
        <v>450</v>
      </c>
    </row>
    <row r="161" spans="1:10" ht="16" thickBot="1" x14ac:dyDescent="0.35">
      <c r="B161" s="26" t="s">
        <v>13</v>
      </c>
      <c r="C161" s="29">
        <f>E156*C157/E157</f>
        <v>391.875</v>
      </c>
      <c r="D161" s="33">
        <f>E156*D157/E157</f>
        <v>598.125</v>
      </c>
      <c r="E161" s="34">
        <f>C161+D161</f>
        <v>990</v>
      </c>
    </row>
    <row r="162" spans="1:10" ht="15.5" thickBot="1" x14ac:dyDescent="0.35">
      <c r="B162" s="39" t="s">
        <v>37</v>
      </c>
      <c r="C162" s="30">
        <f>SUM(C160:C161)</f>
        <v>570</v>
      </c>
      <c r="D162" s="31">
        <f>SUM(D160:D161)</f>
        <v>870</v>
      </c>
      <c r="E162" s="31">
        <f>SUM(E160:E161)</f>
        <v>1440</v>
      </c>
    </row>
    <row r="163" spans="1:10" ht="13.5" thickBot="1" x14ac:dyDescent="0.35"/>
    <row r="164" spans="1:10" ht="30.5" thickBot="1" x14ac:dyDescent="0.35">
      <c r="A164" s="27" t="s">
        <v>39</v>
      </c>
      <c r="B164" s="24" t="s">
        <v>40</v>
      </c>
      <c r="C164" s="22" t="s">
        <v>9</v>
      </c>
      <c r="D164" s="22" t="s">
        <v>10</v>
      </c>
      <c r="E164" s="24" t="s">
        <v>36</v>
      </c>
    </row>
    <row r="165" spans="1:10" ht="15.5" x14ac:dyDescent="0.3">
      <c r="B165" s="21" t="s">
        <v>12</v>
      </c>
      <c r="C165" s="28">
        <f>(C155-C160)^2/C160</f>
        <v>9.8442982456140342</v>
      </c>
      <c r="D165" s="28">
        <f>(D155-D160)^2/D160</f>
        <v>6.4497126436781613</v>
      </c>
      <c r="E165" s="4"/>
    </row>
    <row r="166" spans="1:10" ht="16" thickBot="1" x14ac:dyDescent="0.35">
      <c r="B166" s="26" t="s">
        <v>13</v>
      </c>
      <c r="C166" s="28">
        <f>(C156-C161)^2/C161</f>
        <v>4.4746810207336525</v>
      </c>
      <c r="D166" s="28">
        <f>(D156-D161)^2/D161</f>
        <v>2.931687565308255</v>
      </c>
      <c r="E166" s="4"/>
    </row>
    <row r="167" spans="1:10" ht="16" thickBot="1" x14ac:dyDescent="0.35">
      <c r="B167" s="39" t="s">
        <v>37</v>
      </c>
      <c r="C167" s="25"/>
      <c r="D167" s="25"/>
      <c r="E167" s="4"/>
    </row>
    <row r="169" spans="1:10" ht="14" x14ac:dyDescent="0.3">
      <c r="B169" s="36" t="s">
        <v>41</v>
      </c>
      <c r="C169" s="37">
        <f>SUM(C165:D166)</f>
        <v>23.700379475334103</v>
      </c>
    </row>
    <row r="170" spans="1:10" x14ac:dyDescent="0.3">
      <c r="B170" s="38" t="s">
        <v>43</v>
      </c>
      <c r="C170" s="38">
        <f>(2-1)*(2-1)</f>
        <v>1</v>
      </c>
    </row>
    <row r="171" spans="1:10" x14ac:dyDescent="0.3">
      <c r="B171" s="38" t="s">
        <v>42</v>
      </c>
      <c r="C171" s="38">
        <f>_xlfn.CHISQ.DIST.RT(C169,1)</f>
        <v>1.1256033979815032E-6</v>
      </c>
    </row>
    <row r="172" spans="1:10" ht="13.5" thickBot="1" x14ac:dyDescent="0.35"/>
    <row r="173" spans="1:10" ht="14.5" thickBot="1" x14ac:dyDescent="0.35">
      <c r="A173" s="49" t="s">
        <v>45</v>
      </c>
      <c r="B173" s="50"/>
      <c r="C173" s="50"/>
      <c r="D173" s="50"/>
      <c r="E173" s="50"/>
      <c r="F173" s="50"/>
      <c r="G173" s="50"/>
      <c r="H173" s="50"/>
      <c r="I173" s="50"/>
      <c r="J173" s="51"/>
    </row>
    <row r="174" spans="1:10" ht="14.5" thickBot="1" x14ac:dyDescent="0.35">
      <c r="A174" s="49" t="s">
        <v>46</v>
      </c>
      <c r="B174" s="50"/>
      <c r="C174" s="50"/>
      <c r="D174" s="50"/>
      <c r="E174" s="50"/>
      <c r="F174" s="50"/>
      <c r="G174" s="50"/>
      <c r="H174" s="50"/>
      <c r="I174" s="50"/>
      <c r="J174" s="51"/>
    </row>
  </sheetData>
  <mergeCells count="12">
    <mergeCell ref="A173:J173"/>
    <mergeCell ref="A174:J174"/>
    <mergeCell ref="A147:J147"/>
    <mergeCell ref="A148:J148"/>
    <mergeCell ref="D18:F18"/>
    <mergeCell ref="A140:J140"/>
    <mergeCell ref="D32:M33"/>
    <mergeCell ref="A1:J1"/>
    <mergeCell ref="A3:J3"/>
    <mergeCell ref="A9:J9"/>
    <mergeCell ref="A14:J14"/>
    <mergeCell ref="A15:J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module2_sql_april2023</dc:title>
  <dc:creator>Shubham Singh</dc:creator>
  <cp:lastModifiedBy>Shubham Singh</cp:lastModifiedBy>
  <dcterms:created xsi:type="dcterms:W3CDTF">2024-04-11T12:02:06Z</dcterms:created>
  <dcterms:modified xsi:type="dcterms:W3CDTF">2024-04-26T13:07:02Z</dcterms:modified>
</cp:coreProperties>
</file>