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<sst xmlns="http://schemas.openxmlformats.org/spreadsheetml/2006/main" count="148" uniqueCount="34">
  <si>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</si>
  <si>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</si>
  <si>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</si>
  <si>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</si>
  <si>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</si>
  <si>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</si>
  <si>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</si>
  <si>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</si>
  <si>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</si>
  <si>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</si>
  <si>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</si>
  <si>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</si>
  <si>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</si>
  <si>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</si>
  <si>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</si>
  <si>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</si>
  <si>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</si>
  <si>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</si>
  <si>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</si>
  <si>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</si>
  <si>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</si>
  <si>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</si>
  <si>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</si>
  <si>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</si>
  <si>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</si>
  <si>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</si>
  <si>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</si>
  <si>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SUM of Diamonds looted (in ounces)</t>
  </si>
  <si>
    <t>SUM of Soft drinks looted (in gallons)</t>
  </si>
  <si>
    <t>SUM of Soft Drinks Consumed</t>
  </si>
  <si>
    <t>COUNTA of Location of attack</t>
  </si>
  <si>
    <t>Grand Total</t>
  </si>
  <si>
    <t>Average</t>
  </si>
  <si>
    <t>Ratio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</si>
</sst>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6.0"/>
      <color theme="1"/>
      <name val="Calibri"/>
      <scheme val="minor"/>
    </font>
    <font>
      <b/>
      <sz val="12.0"/>
      <color theme="1"/>
      <name val="Calibri"/>
    </font>
    <font>
      <sz val="16.0"/>
      <color theme="1"/>
      <name val="Calibri"/>
    </font>
    <font>
      <sz val="12.0"/>
      <color theme="1"/>
      <name val="Calibri"/>
    </font>
    <font>
      <sz val="11.0"/>
      <color theme="1"/>
      <name val="Times New Roman"/>
    </font>
    <font>
      <b/>
      <sz val="11.0"/>
      <color theme="1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164" xfId="0" applyFont="1" applyNumberForma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readingOrder="0"/>
    </xf>
    <xf borderId="0" fillId="0" fontId="5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59" sheet="Sheet1"/>
  </cacheSource>
  <cacheFields>
    <cacheField name="Date" numFmtId="164">
      <sharedItems containsSemiMixedTypes="0" containsDate="1" containsString="0">
        <d v="1962-10-27T00:00:00Z"/>
        <d v="1962-11-18T00:00:00Z"/>
        <d v="1962-11-27T00:00:00Z"/>
        <d v="1962-02-03T00:00:00Z"/>
        <d v="1963-11-04T00:00:00Z"/>
        <d v="1963-03-09T00:00:00Z"/>
        <d v="1964-11-28T00:00:00Z"/>
        <d v="1964-11-05T00:00:00Z"/>
        <d v="1964-04-27T00:00:00Z"/>
        <d v="1964-07-28T00:00:00Z"/>
        <d v="1964-08-18T00:00:00Z"/>
        <d v="1964-08-27T00:00:00Z"/>
        <d v="1964-12-27T00:00:00Z"/>
        <d v="1967-02-18T00:00:00Z"/>
        <d v="1967-06-03T00:00:00Z"/>
        <d v="1967-07-05T00:00:00Z"/>
        <d v="1968-07-22T00:00:00Z"/>
        <d v="1969-11-24T00:00:00Z"/>
        <d v="1969-08-23T00:00:00Z"/>
        <d v="1969-10-19T00:00:00Z"/>
        <d v="1970-09-07T00:00:00Z"/>
        <d v="1971-11-19T00:00:00Z"/>
        <d v="1972-04-24T00:00:00Z"/>
        <d v="1973-10-09T00:00:00Z"/>
        <d v="1975-10-22T00:00:00Z"/>
        <d v="1975-02-14T00:00:00Z"/>
        <d v="1975-02-03T00:00:00Z"/>
        <d v="1975-09-03T00:00:00Z"/>
        <d v="1976-12-18T00:00:00Z"/>
        <d v="1976-06-26T00:00:00Z"/>
        <d v="1976-06-18T00:00:00Z"/>
        <d v="1976-08-25T00:00:00Z"/>
        <d v="1976-09-24T00:00:00Z"/>
        <d v="1977-12-24T00:00:00Z"/>
        <d v="1977-07-08T00:00:00Z"/>
        <d v="1978-01-19T00:00:00Z"/>
        <d v="1978-12-19T00:00:00Z"/>
        <d v="1978-03-04T00:00:00Z"/>
        <d v="1979-06-18T00:00:00Z"/>
        <d v="1980-09-18T00:00:00Z"/>
        <d v="1981-10-28T00:00:00Z"/>
        <d v="1981-08-01T00:00:00Z"/>
        <d v="1982-11-02T00:00:00Z"/>
        <d v="1983-01-23T00:00:00Z"/>
        <d v="1983-01-26T00:00:00Z"/>
        <d v="1983-02-23T00:00:00Z"/>
        <d v="1983-04-20T00:00:00Z"/>
        <d v="1983-07-04T00:00:00Z"/>
        <d v="1984-11-19T00:00:00Z"/>
        <d v="1984-12-20T00:00:00Z"/>
        <d v="1984-03-21T00:00:00Z"/>
        <d v="1984-09-26T00:00:00Z"/>
        <d v="1984-10-03T00:00:00Z"/>
        <d v="1985-12-11T00:00:00Z"/>
        <d v="1985-12-25T00:00:00Z"/>
        <d v="1986-02-02T00:00:00Z"/>
        <d v="1986-11-28T00:00:00Z"/>
        <d v="1986-12-26T00:00:00Z"/>
      </sharedItems>
    </cacheField>
    <cacheField name="Type of attack" numFmtId="0">
      <sharedItems>
        <s v="Port"/>
        <s v="Ship/to/Ship"/>
      </sharedItems>
    </cacheField>
    <cacheField name="Location of attack" numFmtId="0">
      <sharedItems>
        <s v="Deendayal Port Trust"/>
        <s v="Chennai"/>
        <s v="Paradip Port Trust"/>
        <s v="Jawaharlal Nehru Port Trust"/>
        <s v="Visakhapatnam Port Trust"/>
        <s v="Bay of bengal"/>
        <s v="Mumbai Port Trust"/>
        <s v="Syama Prasad Mookerjee Port Trust"/>
        <s v="Chennai Port Trust"/>
        <s v="Gujrat"/>
        <s v="Kamarajar Port Limited"/>
        <s v="Goa"/>
        <s v="Kerala"/>
        <s v="Mumbai"/>
        <s v="Cochin Port Trust"/>
        <s v="V.O. Chidambaranar Port Trust"/>
        <s v="New Mangaluru Port Trust"/>
        <s v="Mormugao Port Trust"/>
      </sharedItems>
    </cacheField>
    <cacheField name="Diamonds looted (in ounces)" numFmtId="0">
      <sharedItems containsSemiMixedTypes="0" containsString="0" containsNumber="1" containsInteger="1">
        <n v="334.0"/>
        <n v="246.0"/>
        <n v="571.0"/>
        <n v="1106.0"/>
        <n v="986.0"/>
        <n v="2450.0"/>
        <n v="1257.0"/>
        <n v="2659.0"/>
        <n v="2685.0"/>
        <n v="2372.0"/>
        <n v="261.0"/>
        <n v="2725.0"/>
        <n v="300.0"/>
        <n v="572.0"/>
        <n v="2408.0"/>
        <n v="1379.0"/>
        <n v="182.0"/>
        <n v="1847.0"/>
        <n v="85.0"/>
        <n v="199.0"/>
        <n v="215.0"/>
        <n v="954.0"/>
        <n v="1716.0"/>
        <n v="1470.0"/>
        <n v="2795.0"/>
        <n v="297.0"/>
        <n v="305.0"/>
        <n v="1216.0"/>
        <n v="953.0"/>
        <n v="2199.0"/>
        <n v="548.0"/>
        <n v="70.0"/>
        <n v="1090.0"/>
        <n v="861.0"/>
        <n v="1968.0"/>
        <n v="19.0"/>
        <n v="1658.0"/>
        <n v="1613.0"/>
        <n v="409.0"/>
        <n v="1693.0"/>
        <n v="2401.0"/>
        <n v="2192.0"/>
        <n v="2739.0"/>
        <n v="375.0"/>
        <n v="2873.0"/>
        <n v="1285.0"/>
        <n v="229.0"/>
        <n v="7.0"/>
        <n v="2207.0"/>
        <n v="2683.0"/>
        <n v="1223.0"/>
        <n v="392.0"/>
        <n v="532.0"/>
        <n v="233.0"/>
        <n v="73.0"/>
        <n v="2852.0"/>
        <n v="1845.0"/>
      </sharedItems>
    </cacheField>
    <cacheField name="Soft drinks looted (in gallons)" numFmtId="0">
      <sharedItems containsSemiMixedTypes="0" containsString="0" containsNumber="1" containsInteger="1">
        <n v="3864.0"/>
        <n v="3305.0"/>
        <n v="2396.0"/>
        <n v="2970.0"/>
        <n v="3275.0"/>
        <n v="840.0"/>
        <n v="1345.0"/>
        <n v="3073.0"/>
        <n v="2294.0"/>
        <n v="1355.0"/>
        <n v="2389.0"/>
        <n v="2311.0"/>
        <n v="3702.0"/>
        <n v="2861.0"/>
        <n v="1076.0"/>
        <n v="1190.0"/>
        <n v="3644.0"/>
        <n v="2780.0"/>
        <n v="3952.0"/>
        <n v="2757.0"/>
        <n v="494.0"/>
        <n v="3420.0"/>
        <n v="1046.0"/>
        <n v="3205.0"/>
        <n v="2255.0"/>
        <n v="266.0"/>
        <n v="85.0"/>
        <n v="2224.0"/>
        <n v="2442.0"/>
        <n v="2989.0"/>
        <n v="3003.0"/>
        <n v="3102.0"/>
        <n v="3085.0"/>
        <n v="2019.0"/>
        <n v="2035.0"/>
        <n v="1327.0"/>
        <n v="1532.0"/>
        <n v="11.0"/>
        <n v="2138.0"/>
        <n v="3218.0"/>
        <n v="3652.0"/>
        <n v="954.0"/>
        <n v="1834.0"/>
        <n v="758.0"/>
        <n v="1622.0"/>
        <n v="3340.0"/>
        <n v="681.0"/>
        <n v="3051.0"/>
        <n v="1795.0"/>
        <n v="3230.0"/>
        <n v="3064.0"/>
        <n v="2373.0"/>
        <n v="1917.0"/>
        <n v="2379.0"/>
        <n v="2289.0"/>
        <n v="2414.0"/>
        <n v="626.0"/>
        <n v="1956.0"/>
      </sharedItems>
    </cacheField>
    <cacheField name="Soft Drinks Consumed" numFmtId="0">
      <sharedItems containsSemiMixedTypes="0" containsString="0" containsNumber="1">
        <n v="1236.48"/>
        <n v="1454.2"/>
        <n v="1078.2"/>
        <n v="1188.0"/>
        <n v="1015.25"/>
        <n v="336.0"/>
        <n v="538.0"/>
        <n v="1229.2"/>
        <n v="917.6"/>
        <n v="596.2"/>
        <n v="955.6"/>
        <n v="1155.5"/>
        <n v="1628.88"/>
        <n v="1344.67"/>
        <n v="430.40000000000003"/>
        <n v="476.0"/>
        <n v="1093.2"/>
        <n v="1112.0"/>
        <n v="1185.6000000000001"/>
        <n v="1350.9299999999998"/>
        <n v="242.06000000000003"/>
        <n v="1402.2"/>
        <n v="324.26000000000005"/>
        <n v="1185.85"/>
        <n v="1037.3"/>
        <n v="79.80000000000001"/>
        <n v="34.0"/>
        <n v="1023.04"/>
        <n v="1001.22"/>
        <n v="1195.6000000000001"/>
        <n v="1111.1100000000001"/>
        <n v="1302.8400000000001"/>
        <n v="1264.85"/>
        <n v="625.8900000000001"/>
        <n v="651.2"/>
        <n v="530.8000000000001"/>
        <n v="735.3600000000001"/>
        <n v="4.95"/>
        <n v="855.2"/>
        <n v="1126.3"/>
        <n v="1460.8000000000002"/>
        <n v="324.36"/>
        <n v="733.6"/>
        <n v="333.52"/>
        <n v="632.58"/>
        <n v="1169.0"/>
        <n v="217.92000000000002"/>
        <n v="1220.4"/>
        <n v="628.25"/>
        <n v="1162.8"/>
        <n v="1409.44"/>
        <n v="711.9000000000001"/>
        <n v="766.8000000000001"/>
        <n v="951.6"/>
        <n v="686.7"/>
        <n v="1110.44"/>
        <n v="294.22"/>
        <n v="782.400000000000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E20" firstHeaderRow="0" firstDataRow="2" firstDataCol="0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Type of attack" compact="0" outline="0" multipleItemSelectionAllowed="1" showAll="0">
      <items>
        <item x="0"/>
        <item x="1"/>
        <item t="default"/>
      </items>
    </pivotField>
    <pivotField name="Location of attack" axis="axisRow" dataField="1" compact="0" outline="0" multipleItemSelectionAllowed="1" showAll="0" sortType="ascending">
      <items>
        <item x="5"/>
        <item x="1"/>
        <item x="8"/>
        <item x="14"/>
        <item x="0"/>
        <item x="11"/>
        <item x="9"/>
        <item x="3"/>
        <item x="10"/>
        <item x="12"/>
        <item x="17"/>
        <item x="13"/>
        <item x="6"/>
        <item x="16"/>
        <item x="2"/>
        <item x="7"/>
        <item x="15"/>
        <item x="4"/>
        <item t="default"/>
      </items>
    </pivotField>
    <pivotField name="Diamonds looted (in ounces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Soft drinks looted (in gallons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Soft Drinks Consum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</pivotFields>
  <rowFields>
    <field x="2"/>
  </rowFields>
  <colFields>
    <field x="-2"/>
  </colFields>
  <dataFields>
    <dataField name="SUM of Diamonds looted (in ounces)" fld="3" baseField="0"/>
    <dataField name="SUM of Soft drinks looted (in gallons)" fld="4" baseField="0"/>
    <dataField name="SUM of Soft Drinks Consumed" fld="5" baseField="0"/>
    <dataField name="COUNTA of Location of attack" fld="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9.18" defaultRowHeight="15.0"/>
  <cols>
    <col customWidth="1" min="1" max="1" width="10.27"/>
    <col customWidth="1" min="2" max="2" width="11.73"/>
    <col customWidth="1" min="3" max="3" width="22.18"/>
    <col customWidth="1" min="4" max="4" width="18.09"/>
    <col customWidth="1" min="5" max="5" width="18.45"/>
    <col customWidth="1" min="6" max="6" width="14.0"/>
    <col customWidth="1" min="7" max="26" width="8.45"/>
  </cols>
  <sheetData>
    <row r="1" ht="21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1.0" customHeight="1">
      <c r="A2" s="3">
        <v>22946.0</v>
      </c>
      <c r="B2" s="4" t="s">
        <v>6</v>
      </c>
      <c r="C2" s="4" t="s">
        <v>7</v>
      </c>
      <c r="D2" s="4">
        <v>334.0</v>
      </c>
      <c r="E2" s="4">
        <v>3864.0</v>
      </c>
      <c r="F2" s="4">
        <v>1236.48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1.0" customHeight="1">
      <c r="A3" s="3">
        <v>22968.0</v>
      </c>
      <c r="B3" s="4" t="s">
        <v>8</v>
      </c>
      <c r="C3" s="4" t="s">
        <v>9</v>
      </c>
      <c r="D3" s="4">
        <v>246.0</v>
      </c>
      <c r="E3" s="4">
        <v>3305.0</v>
      </c>
      <c r="F3" s="4">
        <v>1454.2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1.0" customHeight="1">
      <c r="A4" s="3">
        <v>22977.0</v>
      </c>
      <c r="B4" s="4" t="s">
        <v>6</v>
      </c>
      <c r="C4" s="4" t="s">
        <v>10</v>
      </c>
      <c r="D4" s="4">
        <v>571.0</v>
      </c>
      <c r="E4" s="4">
        <v>2396.0</v>
      </c>
      <c r="F4" s="4">
        <v>1078.2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1.0" customHeight="1">
      <c r="A5" s="3">
        <v>22680.0</v>
      </c>
      <c r="B5" s="4" t="s">
        <v>6</v>
      </c>
      <c r="C5" s="4" t="s">
        <v>11</v>
      </c>
      <c r="D5" s="4">
        <v>1106.0</v>
      </c>
      <c r="E5" s="4">
        <v>2970.0</v>
      </c>
      <c r="F5" s="4">
        <v>1188.0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1.0" customHeight="1">
      <c r="A6" s="3">
        <v>23319.0</v>
      </c>
      <c r="B6" s="4" t="s">
        <v>8</v>
      </c>
      <c r="C6" s="4" t="s">
        <v>10</v>
      </c>
      <c r="D6" s="4">
        <v>986.0</v>
      </c>
      <c r="E6" s="4">
        <v>3275.0</v>
      </c>
      <c r="F6" s="4">
        <v>1015.25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1.0" customHeight="1">
      <c r="A7" s="3">
        <v>23079.0</v>
      </c>
      <c r="B7" s="4" t="s">
        <v>6</v>
      </c>
      <c r="C7" s="4" t="s">
        <v>12</v>
      </c>
      <c r="D7" s="4">
        <v>2450.0</v>
      </c>
      <c r="E7" s="4">
        <v>840.0</v>
      </c>
      <c r="F7" s="4">
        <v>336.0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1.0" customHeight="1">
      <c r="A8" s="3">
        <v>23709.0</v>
      </c>
      <c r="B8" s="4" t="s">
        <v>8</v>
      </c>
      <c r="C8" s="4" t="s">
        <v>13</v>
      </c>
      <c r="D8" s="4">
        <v>1257.0</v>
      </c>
      <c r="E8" s="4">
        <v>1345.0</v>
      </c>
      <c r="F8" s="4">
        <v>538.0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1.0" customHeight="1">
      <c r="A9" s="3">
        <v>23686.0</v>
      </c>
      <c r="B9" s="4" t="s">
        <v>8</v>
      </c>
      <c r="C9" s="4" t="s">
        <v>14</v>
      </c>
      <c r="D9" s="4">
        <v>2659.0</v>
      </c>
      <c r="E9" s="4">
        <v>3073.0</v>
      </c>
      <c r="F9" s="4">
        <v>1229.2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1.0" customHeight="1">
      <c r="A10" s="3">
        <v>23494.0</v>
      </c>
      <c r="B10" s="4" t="s">
        <v>8</v>
      </c>
      <c r="C10" s="4" t="s">
        <v>15</v>
      </c>
      <c r="D10" s="4">
        <v>2685.0</v>
      </c>
      <c r="E10" s="4">
        <v>2294.0</v>
      </c>
      <c r="F10" s="4">
        <v>917.6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1.0" customHeight="1">
      <c r="A11" s="3">
        <v>23586.0</v>
      </c>
      <c r="B11" s="4" t="s">
        <v>8</v>
      </c>
      <c r="C11" s="4" t="s">
        <v>16</v>
      </c>
      <c r="D11" s="4">
        <v>2372.0</v>
      </c>
      <c r="E11" s="4">
        <v>1355.0</v>
      </c>
      <c r="F11" s="4">
        <v>596.2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1.0" customHeight="1">
      <c r="A12" s="3">
        <v>23607.0</v>
      </c>
      <c r="B12" s="4" t="s">
        <v>6</v>
      </c>
      <c r="C12" s="4" t="s">
        <v>7</v>
      </c>
      <c r="D12" s="4">
        <v>261.0</v>
      </c>
      <c r="E12" s="4">
        <v>2389.0</v>
      </c>
      <c r="F12" s="4">
        <v>955.6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1.0" customHeight="1">
      <c r="A13" s="3">
        <v>23616.0</v>
      </c>
      <c r="B13" s="4" t="s">
        <v>6</v>
      </c>
      <c r="C13" s="4" t="s">
        <v>14</v>
      </c>
      <c r="D13" s="4">
        <v>2725.0</v>
      </c>
      <c r="E13" s="4">
        <v>2311.0</v>
      </c>
      <c r="F13" s="4">
        <v>1155.5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1.0" customHeight="1">
      <c r="A14" s="3">
        <v>23738.0</v>
      </c>
      <c r="B14" s="4" t="s">
        <v>8</v>
      </c>
      <c r="C14" s="4" t="s">
        <v>13</v>
      </c>
      <c r="D14" s="4">
        <v>300.0</v>
      </c>
      <c r="E14" s="4">
        <v>3702.0</v>
      </c>
      <c r="F14" s="4">
        <v>1628.88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1.0" customHeight="1">
      <c r="A15" s="3">
        <v>24521.0</v>
      </c>
      <c r="B15" s="4" t="s">
        <v>8</v>
      </c>
      <c r="C15" s="4" t="s">
        <v>17</v>
      </c>
      <c r="D15" s="4">
        <v>572.0</v>
      </c>
      <c r="E15" s="4">
        <v>2861.0</v>
      </c>
      <c r="F15" s="4">
        <v>1344.67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1.0" customHeight="1">
      <c r="A16" s="3">
        <v>24626.0</v>
      </c>
      <c r="B16" s="4" t="s">
        <v>8</v>
      </c>
      <c r="C16" s="4" t="s">
        <v>15</v>
      </c>
      <c r="D16" s="4">
        <v>2408.0</v>
      </c>
      <c r="E16" s="4">
        <v>1076.0</v>
      </c>
      <c r="F16" s="4">
        <v>430.40000000000003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1.0" customHeight="1">
      <c r="A17" s="3">
        <v>24658.0</v>
      </c>
      <c r="B17" s="4" t="s">
        <v>8</v>
      </c>
      <c r="C17" s="4" t="s">
        <v>16</v>
      </c>
      <c r="D17" s="4">
        <v>1379.0</v>
      </c>
      <c r="E17" s="4">
        <v>1190.0</v>
      </c>
      <c r="F17" s="4">
        <v>476.0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1.0" customHeight="1">
      <c r="A18" s="3">
        <v>25041.0</v>
      </c>
      <c r="B18" s="4" t="s">
        <v>8</v>
      </c>
      <c r="C18" s="4" t="s">
        <v>16</v>
      </c>
      <c r="D18" s="4">
        <v>182.0</v>
      </c>
      <c r="E18" s="4">
        <v>3644.0</v>
      </c>
      <c r="F18" s="4">
        <v>1093.2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1.0" customHeight="1">
      <c r="A19" s="3">
        <v>25531.0</v>
      </c>
      <c r="B19" s="4" t="s">
        <v>6</v>
      </c>
      <c r="C19" s="4" t="s">
        <v>15</v>
      </c>
      <c r="D19" s="4">
        <v>1847.0</v>
      </c>
      <c r="E19" s="4">
        <v>2780.0</v>
      </c>
      <c r="F19" s="4">
        <v>1112.0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1.0" customHeight="1">
      <c r="A20" s="3">
        <v>25438.0</v>
      </c>
      <c r="B20" s="4" t="s">
        <v>8</v>
      </c>
      <c r="C20" s="4" t="s">
        <v>18</v>
      </c>
      <c r="D20" s="4">
        <v>85.0</v>
      </c>
      <c r="E20" s="4">
        <v>3952.0</v>
      </c>
      <c r="F20" s="4">
        <v>1185.6000000000001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1.0" customHeight="1">
      <c r="A21" s="3">
        <v>25495.0</v>
      </c>
      <c r="B21" s="4" t="s">
        <v>8</v>
      </c>
      <c r="C21" s="4" t="s">
        <v>19</v>
      </c>
      <c r="D21" s="4">
        <v>199.0</v>
      </c>
      <c r="E21" s="4">
        <v>2757.0</v>
      </c>
      <c r="F21" s="4">
        <v>1350.9299999999998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1.0" customHeight="1">
      <c r="A22" s="3">
        <v>25818.0</v>
      </c>
      <c r="B22" s="4" t="s">
        <v>8</v>
      </c>
      <c r="C22" s="4" t="s">
        <v>20</v>
      </c>
      <c r="D22" s="4">
        <v>215.0</v>
      </c>
      <c r="E22" s="4">
        <v>494.0</v>
      </c>
      <c r="F22" s="4">
        <v>242.06000000000003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1.0" customHeight="1">
      <c r="A23" s="3">
        <v>26256.0</v>
      </c>
      <c r="B23" s="4" t="s">
        <v>8</v>
      </c>
      <c r="C23" s="4" t="s">
        <v>21</v>
      </c>
      <c r="D23" s="4">
        <v>954.0</v>
      </c>
      <c r="E23" s="4">
        <v>3420.0</v>
      </c>
      <c r="F23" s="4">
        <v>1402.2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1.0" customHeight="1">
      <c r="A24" s="3">
        <v>26413.0</v>
      </c>
      <c r="B24" s="4" t="s">
        <v>8</v>
      </c>
      <c r="C24" s="4" t="s">
        <v>22</v>
      </c>
      <c r="D24" s="4">
        <v>1716.0</v>
      </c>
      <c r="E24" s="4">
        <v>1046.0</v>
      </c>
      <c r="F24" s="4">
        <v>324.26000000000005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1.0" customHeight="1">
      <c r="A25" s="3">
        <v>26946.0</v>
      </c>
      <c r="B25" s="4" t="s">
        <v>8</v>
      </c>
      <c r="C25" s="4" t="s">
        <v>19</v>
      </c>
      <c r="D25" s="4">
        <v>1470.0</v>
      </c>
      <c r="E25" s="4">
        <v>3205.0</v>
      </c>
      <c r="F25" s="4">
        <v>1185.85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1.0" customHeight="1">
      <c r="A26" s="3">
        <v>27689.0</v>
      </c>
      <c r="B26" s="4" t="s">
        <v>6</v>
      </c>
      <c r="C26" s="4" t="s">
        <v>14</v>
      </c>
      <c r="D26" s="4">
        <v>2795.0</v>
      </c>
      <c r="E26" s="4">
        <v>2255.0</v>
      </c>
      <c r="F26" s="4">
        <v>1037.3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1.0" customHeight="1">
      <c r="A27" s="3">
        <v>27439.0</v>
      </c>
      <c r="B27" s="4" t="s">
        <v>8</v>
      </c>
      <c r="C27" s="4" t="s">
        <v>23</v>
      </c>
      <c r="D27" s="4">
        <v>297.0</v>
      </c>
      <c r="E27" s="4">
        <v>266.0</v>
      </c>
      <c r="F27" s="4">
        <v>79.80000000000001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1.0" customHeight="1">
      <c r="A28" s="3">
        <v>27428.0</v>
      </c>
      <c r="B28" s="4" t="s">
        <v>6</v>
      </c>
      <c r="C28" s="4" t="s">
        <v>10</v>
      </c>
      <c r="D28" s="4">
        <v>305.0</v>
      </c>
      <c r="E28" s="4">
        <v>85.0</v>
      </c>
      <c r="F28" s="4">
        <v>34.0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1.0" customHeight="1">
      <c r="A29" s="3">
        <v>27640.0</v>
      </c>
      <c r="B29" s="4" t="s">
        <v>6</v>
      </c>
      <c r="C29" s="4" t="s">
        <v>16</v>
      </c>
      <c r="D29" s="4">
        <v>1216.0</v>
      </c>
      <c r="E29" s="4">
        <v>2224.0</v>
      </c>
      <c r="F29" s="4">
        <v>1023.04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1.0" customHeight="1">
      <c r="A30" s="3">
        <v>28112.0</v>
      </c>
      <c r="B30" s="4" t="s">
        <v>8</v>
      </c>
      <c r="C30" s="4" t="s">
        <v>24</v>
      </c>
      <c r="D30" s="4">
        <v>953.0</v>
      </c>
      <c r="E30" s="4">
        <v>2442.0</v>
      </c>
      <c r="F30" s="4">
        <v>1001.22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1.0" customHeight="1">
      <c r="A31" s="3">
        <v>27937.0</v>
      </c>
      <c r="B31" s="4" t="s">
        <v>6</v>
      </c>
      <c r="C31" s="4" t="s">
        <v>25</v>
      </c>
      <c r="D31" s="4">
        <v>2199.0</v>
      </c>
      <c r="E31" s="4">
        <v>2989.0</v>
      </c>
      <c r="F31" s="4">
        <v>1195.6000000000001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1.0" customHeight="1">
      <c r="A32" s="3">
        <v>27929.0</v>
      </c>
      <c r="B32" s="4" t="s">
        <v>8</v>
      </c>
      <c r="C32" s="4" t="s">
        <v>20</v>
      </c>
      <c r="D32" s="4">
        <v>548.0</v>
      </c>
      <c r="E32" s="4">
        <v>3003.0</v>
      </c>
      <c r="F32" s="4">
        <v>1111.1100000000001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1.0" customHeight="1">
      <c r="A33" s="3">
        <v>27997.0</v>
      </c>
      <c r="B33" s="4" t="s">
        <v>6</v>
      </c>
      <c r="C33" s="4" t="s">
        <v>24</v>
      </c>
      <c r="D33" s="4">
        <v>70.0</v>
      </c>
      <c r="E33" s="4">
        <v>3102.0</v>
      </c>
      <c r="F33" s="4">
        <v>1302.8400000000001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1.0" customHeight="1">
      <c r="A34" s="3">
        <v>28027.0</v>
      </c>
      <c r="B34" s="4" t="s">
        <v>8</v>
      </c>
      <c r="C34" s="4" t="s">
        <v>23</v>
      </c>
      <c r="D34" s="4">
        <v>1090.0</v>
      </c>
      <c r="E34" s="4">
        <v>3085.0</v>
      </c>
      <c r="F34" s="4">
        <v>1264.85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1.0" customHeight="1">
      <c r="A35" s="3">
        <v>28483.0</v>
      </c>
      <c r="B35" s="4" t="s">
        <v>6</v>
      </c>
      <c r="C35" s="4" t="s">
        <v>23</v>
      </c>
      <c r="D35" s="4">
        <v>861.0</v>
      </c>
      <c r="E35" s="4">
        <v>2019.0</v>
      </c>
      <c r="F35" s="4">
        <v>625.8900000000001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21.0" customHeight="1">
      <c r="A36" s="3">
        <v>28314.0</v>
      </c>
      <c r="B36" s="4" t="s">
        <v>6</v>
      </c>
      <c r="C36" s="4" t="s">
        <v>19</v>
      </c>
      <c r="D36" s="4">
        <v>1968.0</v>
      </c>
      <c r="E36" s="4">
        <v>2035.0</v>
      </c>
      <c r="F36" s="4">
        <v>651.2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21.0" customHeight="1">
      <c r="A37" s="3">
        <v>28509.0</v>
      </c>
      <c r="B37" s="4" t="s">
        <v>6</v>
      </c>
      <c r="C37" s="4" t="s">
        <v>26</v>
      </c>
      <c r="D37" s="4">
        <v>19.0</v>
      </c>
      <c r="E37" s="4">
        <v>1327.0</v>
      </c>
      <c r="F37" s="4">
        <v>530.8000000000001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21.0" customHeight="1">
      <c r="A38" s="3">
        <v>28843.0</v>
      </c>
      <c r="B38" s="4" t="s">
        <v>6</v>
      </c>
      <c r="C38" s="4" t="s">
        <v>16</v>
      </c>
      <c r="D38" s="4">
        <v>1658.0</v>
      </c>
      <c r="E38" s="4">
        <v>1532.0</v>
      </c>
      <c r="F38" s="4">
        <v>735.3600000000001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1.0" customHeight="1">
      <c r="A39" s="3">
        <v>28553.0</v>
      </c>
      <c r="B39" s="4" t="s">
        <v>6</v>
      </c>
      <c r="C39" s="4" t="s">
        <v>24</v>
      </c>
      <c r="D39" s="4">
        <v>1613.0</v>
      </c>
      <c r="E39" s="4">
        <v>11.0</v>
      </c>
      <c r="F39" s="4">
        <v>4.95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21.0" customHeight="1">
      <c r="A40" s="3">
        <v>29024.0</v>
      </c>
      <c r="B40" s="4" t="s">
        <v>6</v>
      </c>
      <c r="C40" s="4" t="s">
        <v>23</v>
      </c>
      <c r="D40" s="4">
        <v>409.0</v>
      </c>
      <c r="E40" s="4">
        <v>2138.0</v>
      </c>
      <c r="F40" s="4">
        <v>855.2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21.0" customHeight="1">
      <c r="A41" s="3">
        <v>29482.0</v>
      </c>
      <c r="B41" s="4" t="s">
        <v>6</v>
      </c>
      <c r="C41" s="4" t="s">
        <v>11</v>
      </c>
      <c r="D41" s="4">
        <v>1693.0</v>
      </c>
      <c r="E41" s="4">
        <v>3218.0</v>
      </c>
      <c r="F41" s="4">
        <v>1126.3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1.0" customHeight="1">
      <c r="A42" s="3">
        <v>29887.0</v>
      </c>
      <c r="B42" s="4" t="s">
        <v>6</v>
      </c>
      <c r="C42" s="4" t="s">
        <v>26</v>
      </c>
      <c r="D42" s="4">
        <v>1968.0</v>
      </c>
      <c r="E42" s="4">
        <v>3652.0</v>
      </c>
      <c r="F42" s="4">
        <v>1460.8000000000002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21.0" customHeight="1">
      <c r="A43" s="3">
        <v>29799.0</v>
      </c>
      <c r="B43" s="4" t="s">
        <v>8</v>
      </c>
      <c r="C43" s="4" t="s">
        <v>20</v>
      </c>
      <c r="D43" s="4">
        <v>2401.0</v>
      </c>
      <c r="E43" s="4">
        <v>954.0</v>
      </c>
      <c r="F43" s="4">
        <v>324.36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21.0" customHeight="1">
      <c r="A44" s="3">
        <v>30257.0</v>
      </c>
      <c r="B44" s="4" t="s">
        <v>6</v>
      </c>
      <c r="C44" s="4" t="s">
        <v>24</v>
      </c>
      <c r="D44" s="4">
        <v>2192.0</v>
      </c>
      <c r="E44" s="4">
        <v>1834.0</v>
      </c>
      <c r="F44" s="4">
        <v>733.6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21.0" customHeight="1">
      <c r="A45" s="3">
        <v>30339.0</v>
      </c>
      <c r="B45" s="4" t="s">
        <v>8</v>
      </c>
      <c r="C45" s="4" t="s">
        <v>9</v>
      </c>
      <c r="D45" s="4">
        <v>2739.0</v>
      </c>
      <c r="E45" s="4">
        <v>758.0</v>
      </c>
      <c r="F45" s="4">
        <v>333.52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21.0" customHeight="1">
      <c r="A46" s="3">
        <v>30342.0</v>
      </c>
      <c r="B46" s="4" t="s">
        <v>6</v>
      </c>
      <c r="C46" s="4" t="s">
        <v>16</v>
      </c>
      <c r="D46" s="4">
        <v>375.0</v>
      </c>
      <c r="E46" s="4">
        <v>1622.0</v>
      </c>
      <c r="F46" s="4">
        <v>632.58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21.0" customHeight="1">
      <c r="A47" s="3">
        <v>30370.0</v>
      </c>
      <c r="B47" s="4" t="s">
        <v>6</v>
      </c>
      <c r="C47" s="4" t="s">
        <v>25</v>
      </c>
      <c r="D47" s="4">
        <v>2873.0</v>
      </c>
      <c r="E47" s="4">
        <v>3340.0</v>
      </c>
      <c r="F47" s="4">
        <v>1169.0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21.0" customHeight="1">
      <c r="A48" s="3">
        <v>30426.0</v>
      </c>
      <c r="B48" s="4" t="s">
        <v>6</v>
      </c>
      <c r="C48" s="4" t="s">
        <v>10</v>
      </c>
      <c r="D48" s="4">
        <v>1285.0</v>
      </c>
      <c r="E48" s="4">
        <v>681.0</v>
      </c>
      <c r="F48" s="4">
        <v>217.92000000000002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21.0" customHeight="1">
      <c r="A49" s="3">
        <v>30501.0</v>
      </c>
      <c r="B49" s="4" t="s">
        <v>6</v>
      </c>
      <c r="C49" s="4" t="s">
        <v>12</v>
      </c>
      <c r="D49" s="4">
        <v>229.0</v>
      </c>
      <c r="E49" s="4">
        <v>3051.0</v>
      </c>
      <c r="F49" s="4">
        <v>1220.4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21.0" customHeight="1">
      <c r="A50" s="3">
        <v>31005.0</v>
      </c>
      <c r="B50" s="4" t="s">
        <v>6</v>
      </c>
      <c r="C50" s="4" t="s">
        <v>10</v>
      </c>
      <c r="D50" s="4">
        <v>7.0</v>
      </c>
      <c r="E50" s="4">
        <v>1795.0</v>
      </c>
      <c r="F50" s="4">
        <v>628.25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21.0" customHeight="1">
      <c r="A51" s="3">
        <v>31036.0</v>
      </c>
      <c r="B51" s="4" t="s">
        <v>6</v>
      </c>
      <c r="C51" s="4" t="s">
        <v>24</v>
      </c>
      <c r="D51" s="4">
        <v>2207.0</v>
      </c>
      <c r="E51" s="4">
        <v>3230.0</v>
      </c>
      <c r="F51" s="4">
        <v>1162.8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21.0" customHeight="1">
      <c r="A52" s="3">
        <v>30762.0</v>
      </c>
      <c r="B52" s="4" t="s">
        <v>8</v>
      </c>
      <c r="C52" s="4" t="s">
        <v>15</v>
      </c>
      <c r="D52" s="4">
        <v>2683.0</v>
      </c>
      <c r="E52" s="4">
        <v>3064.0</v>
      </c>
      <c r="F52" s="4">
        <v>1409.44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21.0" customHeight="1">
      <c r="A53" s="3">
        <v>30951.0</v>
      </c>
      <c r="B53" s="4" t="s">
        <v>6</v>
      </c>
      <c r="C53" s="4" t="s">
        <v>15</v>
      </c>
      <c r="D53" s="4">
        <v>1223.0</v>
      </c>
      <c r="E53" s="4">
        <v>2373.0</v>
      </c>
      <c r="F53" s="4">
        <v>711.9000000000001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21.0" customHeight="1">
      <c r="A54" s="3">
        <v>30958.0</v>
      </c>
      <c r="B54" s="4" t="s">
        <v>6</v>
      </c>
      <c r="C54" s="4" t="s">
        <v>23</v>
      </c>
      <c r="D54" s="4">
        <v>392.0</v>
      </c>
      <c r="E54" s="4">
        <v>1917.0</v>
      </c>
      <c r="F54" s="4">
        <v>766.8000000000001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21.0" customHeight="1">
      <c r="A55" s="3">
        <v>31392.0</v>
      </c>
      <c r="B55" s="4" t="s">
        <v>6</v>
      </c>
      <c r="C55" s="4" t="s">
        <v>23</v>
      </c>
      <c r="D55" s="4">
        <v>532.0</v>
      </c>
      <c r="E55" s="4">
        <v>2379.0</v>
      </c>
      <c r="F55" s="4">
        <v>951.6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21.0" customHeight="1">
      <c r="A56" s="3">
        <v>31406.0</v>
      </c>
      <c r="B56" s="4" t="s">
        <v>8</v>
      </c>
      <c r="C56" s="4" t="s">
        <v>10</v>
      </c>
      <c r="D56" s="4">
        <v>233.0</v>
      </c>
      <c r="E56" s="4">
        <v>2289.0</v>
      </c>
      <c r="F56" s="4">
        <v>686.7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21.0" customHeight="1">
      <c r="A57" s="3">
        <v>31445.0</v>
      </c>
      <c r="B57" s="4" t="s">
        <v>8</v>
      </c>
      <c r="C57" s="4" t="s">
        <v>10</v>
      </c>
      <c r="D57" s="4">
        <v>73.0</v>
      </c>
      <c r="E57" s="4">
        <v>2414.0</v>
      </c>
      <c r="F57" s="4">
        <v>1110.44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21.0" customHeight="1">
      <c r="A58" s="3">
        <v>31744.0</v>
      </c>
      <c r="B58" s="4" t="s">
        <v>8</v>
      </c>
      <c r="C58" s="4" t="s">
        <v>24</v>
      </c>
      <c r="D58" s="4">
        <v>2852.0</v>
      </c>
      <c r="E58" s="4">
        <v>626.0</v>
      </c>
      <c r="F58" s="4">
        <v>294.22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21.0" customHeight="1">
      <c r="A59" s="3">
        <v>31772.0</v>
      </c>
      <c r="B59" s="4" t="s">
        <v>6</v>
      </c>
      <c r="C59" s="4" t="s">
        <v>11</v>
      </c>
      <c r="D59" s="4">
        <v>1845.0</v>
      </c>
      <c r="E59" s="4">
        <v>1956.0</v>
      </c>
      <c r="F59" s="4">
        <v>782.4000000000001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21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21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21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21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21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21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21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21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21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21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21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21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21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21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21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21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21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21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21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21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21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21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21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21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21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21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21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21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21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21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21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21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21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21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21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21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21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21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21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21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21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21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21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21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21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21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21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21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21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21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21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21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21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21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21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21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21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21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21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21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21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21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21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21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21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21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21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21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21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21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21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21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21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21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21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21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21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21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21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21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21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21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21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21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21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21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21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21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21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21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21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21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21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21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21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21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21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21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21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21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21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21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21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21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21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21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21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21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21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21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21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21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21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21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21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21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21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21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21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21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21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21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21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21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21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21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21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21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21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21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21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21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21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21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21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21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21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21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21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21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21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21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21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21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21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21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21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21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21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21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21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21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21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21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21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21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21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21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21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21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21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21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21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21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21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21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21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21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21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21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21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21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21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21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21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21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21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21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21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21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21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21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21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21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21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21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21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21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21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21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21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21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21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21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21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21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21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21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21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21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21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21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21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21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21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21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21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21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21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21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21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21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21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21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21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21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21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21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21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21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21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21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21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21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21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21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21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21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21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21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21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21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21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21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21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21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21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21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21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21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21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21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21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21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21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21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21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21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21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21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21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21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21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21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21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21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21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21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21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21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21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21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21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21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21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21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21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21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21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21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21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21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21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21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21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21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21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21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21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21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21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21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21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21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21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21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21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21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21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21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21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21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21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21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21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21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21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21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21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21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21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21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21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21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21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21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21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21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21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21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21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21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21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21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21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21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21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21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21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21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21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21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21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21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21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21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21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21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21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21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21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21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21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21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21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21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21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21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21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21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21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21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21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21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21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21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21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21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21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21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21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21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21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21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21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21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21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21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21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21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21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21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21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21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21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21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21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21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21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21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21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21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21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21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21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21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21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21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21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21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21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21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21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21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21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21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21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21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21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21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21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21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21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21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21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21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21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21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21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21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21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21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21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21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21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21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21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21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21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21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21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21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21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21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21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21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21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21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21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21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21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21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21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21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21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21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21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21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21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21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21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21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21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21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21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21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21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21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21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21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21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21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21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21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21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21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21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21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21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21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21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21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21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21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21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21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21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21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21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21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21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21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21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21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21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21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21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21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21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21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21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21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21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21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21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21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21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21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21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21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21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21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21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21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21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21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21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21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21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21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21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21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21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21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21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21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21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21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21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21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21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21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21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21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21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21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21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21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21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21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21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21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21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21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21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21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21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21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21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21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21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21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21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21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21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21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21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21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21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21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21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21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21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21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21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21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21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21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21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21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21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21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21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21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21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21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21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21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21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21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21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21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21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21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21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21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21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21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21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21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21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21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21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21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21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21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21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21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21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21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21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21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21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21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21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21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21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21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21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21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21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21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21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21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21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21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21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21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21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21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21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21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21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21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21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21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21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21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21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21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21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21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21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21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21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21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21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21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21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21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21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21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21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21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21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21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21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21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21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21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21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21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21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21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21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21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21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21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21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21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21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21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21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21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21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21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21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21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21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21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21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21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21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21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21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21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21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21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21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21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21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21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21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21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21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21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21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21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21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21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21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21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21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21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21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21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21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21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21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21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21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21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21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21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21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21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21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21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21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21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21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21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21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21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21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21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21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21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21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21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21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21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21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21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21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21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21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21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21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21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21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21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21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21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21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21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21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21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21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21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21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21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21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21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21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21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21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21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21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21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21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21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21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21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21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21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21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21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21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21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21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21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21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21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21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21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21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21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21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21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21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21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21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21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21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21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21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21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21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21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21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21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21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21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21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21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21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21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21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21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21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21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21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21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21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21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21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21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21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21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21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21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21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21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21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21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21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21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21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21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21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21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21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21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21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21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21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21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21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21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21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21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21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21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21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21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21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21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21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21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21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21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21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21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21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21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21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21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21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21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21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21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21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21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21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21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21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21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21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21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21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21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21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21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21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21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21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21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21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21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21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21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21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21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21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21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21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21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21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21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21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21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21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21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21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21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21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21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21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21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21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21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21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21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21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21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21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21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21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21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21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21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21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21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21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21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21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21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21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21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21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21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21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21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21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21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21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21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21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21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21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21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21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21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21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21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21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21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21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21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21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21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21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21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21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21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21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21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21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21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21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21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21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21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21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21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21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21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21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21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21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21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21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21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21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21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21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21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21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21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21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21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21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21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21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21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21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21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21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21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21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21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21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21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21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21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21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21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21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21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21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9.18" defaultRowHeight="15.0"/>
  <cols>
    <col customWidth="1" min="1" max="1" width="16.91"/>
    <col customWidth="1" min="2" max="2" width="21.09"/>
    <col customWidth="1" min="3" max="3" width="21.55"/>
    <col customWidth="1" min="4" max="4" width="18.18"/>
    <col customWidth="1" min="5" max="5" width="18.82"/>
  </cols>
  <sheetData>
    <row r="1"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</row>
    <row r="2"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</row>
    <row r="3"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</row>
    <row r="4"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</row>
    <row r="5"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</row>
    <row r="6"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</row>
    <row r="7"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</row>
    <row r="8"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</row>
    <row r="9"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</row>
    <row r="10"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</row>
    <row r="11"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</row>
    <row r="12"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</row>
    <row r="13"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</row>
    <row r="14"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</row>
    <row r="15"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</row>
    <row r="16"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</row>
    <row r="17"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</row>
    <row r="18"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</row>
    <row r="19"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</row>
    <row r="20"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</row>
    <row r="21">
      <c r="A21" s="6" t="s">
        <v>32</v>
      </c>
      <c r="B21" s="7">
        <f t="shared" ref="B21:E21" si="1">AVERAGE(B2:B19)</f>
        <v>4043.444444</v>
      </c>
      <c r="C21" s="7">
        <f t="shared" si="1"/>
        <v>7178.333333</v>
      </c>
      <c r="D21" s="7">
        <f t="shared" si="1"/>
        <v>2814.026111</v>
      </c>
      <c r="E21" s="7">
        <f t="shared" si="1"/>
        <v>3.222222222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</row>
    <row r="24">
      <c r="A24" s="5"/>
      <c r="B24" s="8" t="s">
        <v>33</v>
      </c>
      <c r="C24" s="5">
        <f>D20/C20</f>
        <v>0.3920166396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</row>
  </sheetData>
  <drawing r:id="rId2"/>
</worksheet>
</file>