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\Desktop\aditya  folder\CLG\sem2\misc\"/>
    </mc:Choice>
  </mc:AlternateContent>
  <xr:revisionPtr revIDLastSave="0" documentId="13_ncr:1_{BEA4DBEF-B7C1-424B-AE53-3C5EBB67D1AB}" xr6:coauthVersionLast="47" xr6:coauthVersionMax="47" xr10:uidLastSave="{00000000-0000-0000-0000-000000000000}"/>
  <bookViews>
    <workbookView xWindow="-110" yWindow="-110" windowWidth="19420" windowHeight="10420" xr2:uid="{2EC9865F-0FD6-4A54-87CB-E52D1E70AB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1" l="1"/>
  <c r="Q9" i="1"/>
  <c r="Q8" i="1"/>
  <c r="Q7" i="1"/>
  <c r="Q6" i="1"/>
  <c r="Q5" i="1"/>
  <c r="Q4" i="1"/>
  <c r="Q3" i="1"/>
  <c r="L4" i="1"/>
  <c r="L5" i="1"/>
  <c r="L6" i="1"/>
  <c r="L7" i="1"/>
  <c r="L8" i="1"/>
  <c r="L9" i="1"/>
  <c r="L10" i="1"/>
  <c r="L3" i="1"/>
  <c r="F4" i="1"/>
  <c r="F5" i="1"/>
  <c r="F6" i="1"/>
  <c r="F7" i="1"/>
  <c r="F8" i="1"/>
  <c r="F9" i="1"/>
  <c r="F10" i="1"/>
  <c r="E4" i="1"/>
  <c r="E5" i="1"/>
  <c r="E6" i="1"/>
  <c r="E7" i="1"/>
  <c r="E8" i="1"/>
  <c r="E9" i="1"/>
  <c r="E10" i="1"/>
  <c r="D4" i="1"/>
  <c r="D5" i="1"/>
  <c r="D6" i="1"/>
  <c r="D7" i="1"/>
  <c r="D8" i="1"/>
  <c r="D9" i="1"/>
  <c r="D10" i="1"/>
  <c r="C4" i="1"/>
  <c r="C5" i="1"/>
  <c r="C6" i="1"/>
  <c r="C7" i="1"/>
  <c r="C8" i="1"/>
  <c r="C9" i="1"/>
  <c r="C10" i="1"/>
  <c r="C3" i="1"/>
  <c r="F3" i="1"/>
  <c r="E3" i="1"/>
  <c r="D3" i="1"/>
  <c r="Q11" i="1" l="1"/>
  <c r="L11" i="1"/>
</calcChain>
</file>

<file path=xl/sharedStrings.xml><?xml version="1.0" encoding="utf-8"?>
<sst xmlns="http://schemas.openxmlformats.org/spreadsheetml/2006/main" count="43" uniqueCount="33">
  <si>
    <t>10CG</t>
  </si>
  <si>
    <t>9CG</t>
  </si>
  <si>
    <t>8CG</t>
  </si>
  <si>
    <t>Maths</t>
  </si>
  <si>
    <t>CIE(Enter Marks)</t>
  </si>
  <si>
    <t>Subject(Change names)</t>
  </si>
  <si>
    <t>Marks Required in SEE for</t>
  </si>
  <si>
    <t>7CG</t>
  </si>
  <si>
    <t>Physics</t>
  </si>
  <si>
    <t>Idea Lab</t>
  </si>
  <si>
    <t>Kannada</t>
  </si>
  <si>
    <t>English</t>
  </si>
  <si>
    <t>Physics Cycle</t>
  </si>
  <si>
    <t>CIE Marks</t>
  </si>
  <si>
    <t>SEE</t>
  </si>
  <si>
    <t>CGPA</t>
  </si>
  <si>
    <t>Chemistry Cycle</t>
  </si>
  <si>
    <t>Core</t>
  </si>
  <si>
    <t>ESC</t>
  </si>
  <si>
    <t>ETC</t>
  </si>
  <si>
    <t>Total CGPA</t>
  </si>
  <si>
    <t>Chemistry</t>
  </si>
  <si>
    <t>IC</t>
  </si>
  <si>
    <t>Yoga</t>
  </si>
  <si>
    <t>PLC</t>
  </si>
  <si>
    <t>CAEG</t>
  </si>
  <si>
    <t>Physics/Chemistry</t>
  </si>
  <si>
    <t>Idea Lab/IC</t>
  </si>
  <si>
    <t>Kannada/Yoga</t>
  </si>
  <si>
    <t>ETC/PLC</t>
  </si>
  <si>
    <t>Core/CAEG</t>
  </si>
  <si>
    <t>CGPA CALCULATOR</t>
  </si>
  <si>
    <t>Credit: Raghav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</si>
</sst>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A2998-8392-4303-A410-09F29A81F016}">
  <dimension ref="A1:Q13"/>
  <sheetViews>
    <sheetView tabSelected="1" workbookViewId="0">
      <selection activeCell="A13" sqref="A13"/>
    </sheetView>
  </sheetViews>
  <sheetFormatPr defaultRowHeight="14.5" x14ac:dyDescent="0.35"/>
  <cols>
    <col min="1" max="1" width="20" customWidth="1"/>
    <col min="2" max="2" width="14.54296875" customWidth="1"/>
    <col min="9" max="9" width="12.36328125" customWidth="1"/>
    <col min="10" max="10" width="9.6328125" customWidth="1"/>
    <col min="14" max="14" width="13.90625" customWidth="1"/>
  </cols>
  <sheetData>
    <row r="1" spans="1:17" x14ac:dyDescent="0.35">
      <c r="C1" s="1" t="s">
        <v>6</v>
      </c>
      <c r="D1" s="1"/>
      <c r="E1" s="1"/>
      <c r="F1" s="1"/>
      <c r="I1" s="1" t="s">
        <v>31</v>
      </c>
      <c r="J1" s="1"/>
      <c r="K1" s="1"/>
      <c r="L1" s="1"/>
      <c r="M1" s="1"/>
      <c r="N1" s="1"/>
      <c r="O1" s="1"/>
      <c r="P1" s="1"/>
      <c r="Q1" s="1"/>
    </row>
    <row r="2" spans="1:17" x14ac:dyDescent="0.35">
      <c r="A2" t="s">
        <v>5</v>
      </c>
      <c r="B2" t="s">
        <v>4</v>
      </c>
      <c r="C2" t="s">
        <v>0</v>
      </c>
      <c r="D2" t="s">
        <v>1</v>
      </c>
      <c r="E2" t="s">
        <v>2</v>
      </c>
      <c r="F2" t="s">
        <v>7</v>
      </c>
      <c r="I2" t="s">
        <v>12</v>
      </c>
      <c r="J2" t="s">
        <v>13</v>
      </c>
      <c r="K2" t="s">
        <v>14</v>
      </c>
      <c r="L2" t="s">
        <v>15</v>
      </c>
      <c r="N2" t="s">
        <v>16</v>
      </c>
      <c r="O2" t="s">
        <v>13</v>
      </c>
      <c r="P2" t="s">
        <v>14</v>
      </c>
      <c r="Q2" t="s">
        <v>15</v>
      </c>
    </row>
    <row r="3" spans="1:17" x14ac:dyDescent="0.35">
      <c r="A3" t="s">
        <v>26</v>
      </c>
      <c r="B3">
        <v>66</v>
      </c>
      <c r="C3">
        <f>SUM(180,-B3)</f>
        <v>114</v>
      </c>
      <c r="D3">
        <f>SUM(161,-B3)</f>
        <v>95</v>
      </c>
      <c r="E3">
        <f>SUM(141,-B3)</f>
        <v>75</v>
      </c>
      <c r="F3">
        <f>SUM(121,-B3)</f>
        <v>55</v>
      </c>
      <c r="I3" t="s">
        <v>8</v>
      </c>
      <c r="J3">
        <v>59</v>
      </c>
      <c r="K3">
        <v>81</v>
      </c>
      <c r="L3">
        <f>IF(J3+K3&gt;180,10, IF(J3+K3&gt;161,9, IF(J3+K3&gt;141,8, IF(J3+K3&gt;121,7, IF(J3+K3&gt;101,6)))))</f>
        <v>7</v>
      </c>
      <c r="N3" t="s">
        <v>21</v>
      </c>
      <c r="O3">
        <v>66</v>
      </c>
      <c r="P3">
        <v>60</v>
      </c>
      <c r="Q3">
        <f>IF(O3+P3&gt;180,10, IF(O3+P3&gt;161,9, IF(O3+P3&gt;141,8, IF(O3+P3&gt;121,7, IF(O3+P3&gt;101,6)))))</f>
        <v>7</v>
      </c>
    </row>
    <row r="4" spans="1:17" x14ac:dyDescent="0.35">
      <c r="A4" t="s">
        <v>27</v>
      </c>
      <c r="B4">
        <v>58</v>
      </c>
      <c r="C4">
        <f t="shared" ref="C4:C10" si="0">SUM(180,-B4)</f>
        <v>122</v>
      </c>
      <c r="D4">
        <f t="shared" ref="D4:D10" si="1">SUM(161,-B4)</f>
        <v>103</v>
      </c>
      <c r="E4">
        <f t="shared" ref="E4:E10" si="2">SUM(141,-B4)</f>
        <v>83</v>
      </c>
      <c r="F4">
        <f t="shared" ref="F4:F10" si="3">SUM(121,-B4)</f>
        <v>63</v>
      </c>
      <c r="I4" t="s">
        <v>9</v>
      </c>
      <c r="J4">
        <v>80</v>
      </c>
      <c r="K4">
        <v>85</v>
      </c>
      <c r="L4">
        <f t="shared" ref="L4:L10" si="4">IF(J4+K4&gt;180,10, IF(J4+K4&gt;161,9, IF(J4+K4&gt;141,8, IF(J4+K4&gt;121,7, IF(J4+K4&gt;101,6)))))</f>
        <v>9</v>
      </c>
      <c r="N4" t="s">
        <v>22</v>
      </c>
      <c r="O4">
        <v>98</v>
      </c>
      <c r="P4">
        <v>85</v>
      </c>
      <c r="Q4">
        <f t="shared" ref="Q4:Q10" si="5">IF(O4+P4&gt;180,10, IF(O4+P4&gt;161,9, IF(O4+P4&gt;141,8, IF(O4+P4&gt;121,7, IF(O4+P4&gt;101,6)))))</f>
        <v>10</v>
      </c>
    </row>
    <row r="5" spans="1:17" x14ac:dyDescent="0.35">
      <c r="A5" t="s">
        <v>3</v>
      </c>
      <c r="B5">
        <v>80</v>
      </c>
      <c r="C5">
        <f t="shared" si="0"/>
        <v>100</v>
      </c>
      <c r="D5">
        <f t="shared" si="1"/>
        <v>81</v>
      </c>
      <c r="E5">
        <f t="shared" si="2"/>
        <v>61</v>
      </c>
      <c r="F5">
        <f t="shared" si="3"/>
        <v>41</v>
      </c>
      <c r="I5" t="s">
        <v>3</v>
      </c>
      <c r="J5">
        <v>79</v>
      </c>
      <c r="K5">
        <v>82</v>
      </c>
      <c r="L5">
        <f t="shared" si="4"/>
        <v>8</v>
      </c>
      <c r="N5" t="s">
        <v>3</v>
      </c>
      <c r="O5">
        <v>80</v>
      </c>
      <c r="P5">
        <v>82</v>
      </c>
      <c r="Q5">
        <f t="shared" si="5"/>
        <v>9</v>
      </c>
    </row>
    <row r="6" spans="1:17" x14ac:dyDescent="0.35">
      <c r="A6" t="s">
        <v>28</v>
      </c>
      <c r="B6">
        <v>91</v>
      </c>
      <c r="C6">
        <f t="shared" si="0"/>
        <v>89</v>
      </c>
      <c r="D6">
        <f t="shared" si="1"/>
        <v>70</v>
      </c>
      <c r="E6">
        <f t="shared" si="2"/>
        <v>50</v>
      </c>
      <c r="F6">
        <f t="shared" si="3"/>
        <v>30</v>
      </c>
      <c r="I6" t="s">
        <v>10</v>
      </c>
      <c r="J6">
        <v>85</v>
      </c>
      <c r="K6">
        <v>81</v>
      </c>
      <c r="L6">
        <f t="shared" si="4"/>
        <v>9</v>
      </c>
      <c r="N6" t="s">
        <v>23</v>
      </c>
      <c r="O6">
        <v>92</v>
      </c>
      <c r="P6">
        <v>70</v>
      </c>
      <c r="Q6">
        <f t="shared" si="5"/>
        <v>9</v>
      </c>
    </row>
    <row r="7" spans="1:17" x14ac:dyDescent="0.35">
      <c r="A7" t="s">
        <v>11</v>
      </c>
      <c r="B7">
        <v>91</v>
      </c>
      <c r="C7">
        <f t="shared" si="0"/>
        <v>89</v>
      </c>
      <c r="D7">
        <f t="shared" si="1"/>
        <v>70</v>
      </c>
      <c r="E7">
        <f t="shared" si="2"/>
        <v>50</v>
      </c>
      <c r="F7">
        <f t="shared" si="3"/>
        <v>30</v>
      </c>
      <c r="I7" t="s">
        <v>11</v>
      </c>
      <c r="J7">
        <v>90</v>
      </c>
      <c r="K7">
        <v>90</v>
      </c>
      <c r="L7">
        <f t="shared" si="4"/>
        <v>9</v>
      </c>
      <c r="N7" t="s">
        <v>11</v>
      </c>
      <c r="O7">
        <v>92</v>
      </c>
      <c r="P7">
        <v>90</v>
      </c>
      <c r="Q7">
        <f t="shared" si="5"/>
        <v>10</v>
      </c>
    </row>
    <row r="8" spans="1:17" x14ac:dyDescent="0.35">
      <c r="A8" t="s">
        <v>29</v>
      </c>
      <c r="B8">
        <v>95</v>
      </c>
      <c r="C8">
        <f t="shared" si="0"/>
        <v>85</v>
      </c>
      <c r="D8">
        <f t="shared" si="1"/>
        <v>66</v>
      </c>
      <c r="E8">
        <f t="shared" si="2"/>
        <v>46</v>
      </c>
      <c r="F8">
        <f t="shared" si="3"/>
        <v>26</v>
      </c>
      <c r="I8" t="s">
        <v>19</v>
      </c>
      <c r="J8">
        <v>69</v>
      </c>
      <c r="K8">
        <v>86</v>
      </c>
      <c r="L8">
        <f t="shared" si="4"/>
        <v>8</v>
      </c>
      <c r="N8" t="s">
        <v>24</v>
      </c>
      <c r="O8">
        <v>95</v>
      </c>
      <c r="P8">
        <v>90</v>
      </c>
      <c r="Q8">
        <f t="shared" si="5"/>
        <v>10</v>
      </c>
    </row>
    <row r="9" spans="1:17" x14ac:dyDescent="0.35">
      <c r="A9" t="s">
        <v>18</v>
      </c>
      <c r="B9">
        <v>92</v>
      </c>
      <c r="C9">
        <f t="shared" si="0"/>
        <v>88</v>
      </c>
      <c r="D9">
        <f t="shared" si="1"/>
        <v>69</v>
      </c>
      <c r="E9">
        <f t="shared" si="2"/>
        <v>49</v>
      </c>
      <c r="F9">
        <f t="shared" si="3"/>
        <v>29</v>
      </c>
      <c r="I9" t="s">
        <v>18</v>
      </c>
      <c r="J9">
        <v>78</v>
      </c>
      <c r="K9">
        <v>81</v>
      </c>
      <c r="L9">
        <f t="shared" si="4"/>
        <v>8</v>
      </c>
      <c r="N9" t="s">
        <v>18</v>
      </c>
      <c r="O9">
        <v>92</v>
      </c>
      <c r="P9">
        <v>75</v>
      </c>
      <c r="Q9">
        <f t="shared" si="5"/>
        <v>9</v>
      </c>
    </row>
    <row r="10" spans="1:17" x14ac:dyDescent="0.35">
      <c r="A10" t="s">
        <v>30</v>
      </c>
      <c r="B10">
        <v>79</v>
      </c>
      <c r="C10">
        <f t="shared" si="0"/>
        <v>101</v>
      </c>
      <c r="D10">
        <f t="shared" si="1"/>
        <v>82</v>
      </c>
      <c r="E10">
        <f t="shared" si="2"/>
        <v>62</v>
      </c>
      <c r="F10">
        <f t="shared" si="3"/>
        <v>42</v>
      </c>
      <c r="I10" t="s">
        <v>17</v>
      </c>
      <c r="J10">
        <v>56</v>
      </c>
      <c r="K10">
        <v>81</v>
      </c>
      <c r="L10">
        <f t="shared" si="4"/>
        <v>7</v>
      </c>
      <c r="N10" t="s">
        <v>25</v>
      </c>
      <c r="O10">
        <v>79</v>
      </c>
      <c r="P10">
        <v>80</v>
      </c>
      <c r="Q10">
        <f t="shared" si="5"/>
        <v>8</v>
      </c>
    </row>
    <row r="11" spans="1:17" x14ac:dyDescent="0.35">
      <c r="I11" t="s">
        <v>20</v>
      </c>
      <c r="L11">
        <f>SUM(L3*4/20,L4/20,L5*4/20,L6/20,L7/20,L8*3/20,L9*3/20,L10*3/20)</f>
        <v>7.8000000000000007</v>
      </c>
      <c r="N11" t="s">
        <v>20</v>
      </c>
      <c r="Q11">
        <f>SUM(Q3*4/20,Q4/20,Q5*4/20,Q6/20,Q7/20,Q8*3/20,Q9*3/20,Q10*3/20)</f>
        <v>8.6999999999999993</v>
      </c>
    </row>
    <row r="13" spans="1:17" x14ac:dyDescent="0.35">
      <c r="A13" t="s">
        <v>32</v>
      </c>
    </row>
  </sheetData>
  <mergeCells count="2">
    <mergeCell ref="I1:Q1"/>
    <mergeCell ref="C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 Mahawar</dc:creator>
  <cp:lastModifiedBy>Aditya Bhandari</cp:lastModifiedBy>
  <dcterms:created xsi:type="dcterms:W3CDTF">2024-02-05T10:05:19Z</dcterms:created>
  <dcterms:modified xsi:type="dcterms:W3CDTF">2024-06-27T11:42:00Z</dcterms:modified>
</cp:coreProperties>
</file>