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hubh\Desktop\"/>
    </mc:Choice>
  </mc:AlternateContent>
  <xr:revisionPtr revIDLastSave="0" documentId="8_{732E7196-6ECE-4FAB-967D-F62AFF7D0861}" xr6:coauthVersionLast="47" xr6:coauthVersionMax="47" xr10:uidLastSave="{00000000-0000-0000-0000-000000000000}"/>
  <bookViews>
    <workbookView xWindow="-108" yWindow="-108" windowWidth="23256" windowHeight="12456" xr2:uid="{221EFD63-B911-438C-B7C7-4BD88FF8A401}"/>
  </bookViews>
  <sheets>
    <sheet name="Dashboard" sheetId="17" r:id="rId1"/>
    <sheet name="Attrition Rate by Years at Comp" sheetId="12" r:id="rId2"/>
    <sheet name="Attrition by Job Satisfaction" sheetId="16" r:id="rId3"/>
    <sheet name="Attrition Rate by Overtime" sheetId="10" r:id="rId4"/>
    <sheet name="Attrition by Job role" sheetId="9" r:id="rId5"/>
    <sheet name="Attrition by department" sheetId="8" r:id="rId6"/>
    <sheet name="Overall Attrition" sheetId="7" r:id="rId7"/>
    <sheet name="KPI" sheetId="2" r:id="rId8"/>
  </sheets>
  <definedNames>
    <definedName name="ExternalData_1" localSheetId="7" hidden="1">KPI!$A$1:$A$2</definedName>
    <definedName name="ExternalData_11" localSheetId="2" hidden="1">'Attrition by Job Satisfaction'!$A$1:$C$5</definedName>
    <definedName name="ExternalData_11" localSheetId="1" hidden="1">'Attrition Rate by Years at Comp'!$A$1:$C$6</definedName>
    <definedName name="ExternalData_3" localSheetId="7" hidden="1">KPI!$A$6:$A$7</definedName>
    <definedName name="ExternalData_4" localSheetId="7" hidden="1">KPI!$A$12:$A$13</definedName>
    <definedName name="ExternalData_5" localSheetId="7" hidden="1">KPI!$A$16:$A$17</definedName>
    <definedName name="ExternalData_6" localSheetId="7" hidden="1">KPI!$A$20:$A$21</definedName>
    <definedName name="ExternalData_6" localSheetId="6" hidden="1">'Overall Attrition'!$A$1:$B$3</definedName>
    <definedName name="ExternalData_7" localSheetId="5" hidden="1">'Attrition by department'!$A$1:$C$4</definedName>
    <definedName name="ExternalData_8" localSheetId="4" hidden="1">'Attrition by Job role'!$A$1:$C$10</definedName>
    <definedName name="ExternalData_9" localSheetId="3" hidden="1">'Attrition Rate by Overtime'!$A$1:$C$5</definedName>
    <definedName name="Slicer_Department">#N/A</definedName>
  </definedNames>
  <calcPr calcId="191029"/>
  <pivotCaches>
    <pivotCache cacheId="0"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2" l="1"/>
  <c r="C21" i="2"/>
  <c r="C17" i="2"/>
  <c r="C7"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1ED4B1-529D-4D25-82F6-E21D97256FC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92DC8A0E-6A66-4BE1-BF78-CAA89C11AD6C}" keepAlive="1" name="Query - Query10" description="Connection to the 'Query10' query in the workbook." type="5" refreshedVersion="8" background="1" saveData="1">
    <dbPr connection="Provider=Microsoft.Mashup.OleDb.1;Data Source=$Workbook$;Location=Query10;Extended Properties=&quot;&quot;" command="SELECT * FROM [Query10]"/>
  </connection>
  <connection id="3" xr16:uid="{B5D8547C-81BC-40AC-9543-983839D58BF8}" keepAlive="1" name="Query - Query11" description="Connection to the 'Query11' query in the workbook." type="5" refreshedVersion="8" background="1" saveData="1">
    <dbPr connection="Provider=Microsoft.Mashup.OleDb.1;Data Source=$Workbook$;Location=Query11;Extended Properties=&quot;&quot;" command="SELECT * FROM [Query11]"/>
  </connection>
  <connection id="4" xr16:uid="{5F140B69-8A7C-4A24-8767-B9FBB38D8C1B}" keepAlive="1" name="Query - Query12" description="Connection to the 'Query12' query in the workbook." type="5" refreshedVersion="8" background="1" saveData="1">
    <dbPr connection="Provider=Microsoft.Mashup.OleDb.1;Data Source=$Workbook$;Location=Query12;Extended Properties=&quot;&quot;" command="SELECT * FROM [Query12]"/>
  </connection>
  <connection id="5" xr16:uid="{567CD8B2-9B92-4B60-BFA9-BA6105EFC9AB}" keepAlive="1" name="Query - Query13" description="Connection to the 'Query13' query in the workbook." type="5" refreshedVersion="8" background="1" saveData="1">
    <dbPr connection="Provider=Microsoft.Mashup.OleDb.1;Data Source=$Workbook$;Location=Query13;Extended Properties=&quot;&quot;" command="SELECT * FROM [Query13]"/>
  </connection>
  <connection id="6" xr16:uid="{749AB23F-D3AA-4296-AF7B-E22AF8D4DFEE}" keepAlive="1" name="Query - Query14" description="Connection to the 'Query14' query in the workbook." type="5" refreshedVersion="8" background="1" saveData="1">
    <dbPr connection="Provider=Microsoft.Mashup.OleDb.1;Data Source=$Workbook$;Location=Query14;Extended Properties=&quot;&quot;" command="SELECT * FROM [Query14]"/>
  </connection>
  <connection id="7" xr16:uid="{AD12069A-4E9D-43B7-A723-1B1AF2E4E1DE}" keepAlive="1" name="Query - Query2" description="Connection to the 'Query2' query in the workbook." type="5" refreshedVersion="0" background="1">
    <dbPr connection="Provider=Microsoft.Mashup.OleDb.1;Data Source=$Workbook$;Location=Query2;Extended Properties=&quot;&quot;" command="SELECT * FROM [Query2]"/>
  </connection>
  <connection id="8" xr16:uid="{C57868E0-B019-40F1-90CC-8DBB848034E8}" keepAlive="1" name="Query - Query2 (2)" description="Connection to the 'Query2 (2)' query in the workbook." type="5" refreshedVersion="8" background="1" saveData="1">
    <dbPr connection="Provider=Microsoft.Mashup.OleDb.1;Data Source=$Workbook$;Location=&quot;Query2 (2)&quot;;Extended Properties=&quot;&quot;" command="SELECT * FROM [Query2 (2)]"/>
  </connection>
  <connection id="9" xr16:uid="{00E6C938-B3B8-42C8-A0CB-79FE5E228C77}" keepAlive="1" name="Query - Query3" description="Connection to the 'Query3' query in the workbook." type="5" refreshedVersion="0" background="1">
    <dbPr connection="Provider=Microsoft.Mashup.OleDb.1;Data Source=$Workbook$;Location=Query3;Extended Properties=&quot;&quot;" command="SELECT * FROM [Query3]"/>
  </connection>
  <connection id="10" xr16:uid="{E3F6AED3-5F8F-4BA2-ADFC-8153438863A7}" keepAlive="1" name="Query - Query3 (2)" description="Connection to the 'Query3 (2)' query in the workbook." type="5" refreshedVersion="8" background="1" saveData="1">
    <dbPr connection="Provider=Microsoft.Mashup.OleDb.1;Data Source=$Workbook$;Location=&quot;Query3 (2)&quot;;Extended Properties=&quot;&quot;" command="SELECT * FROM [Query3 (2)]"/>
  </connection>
  <connection id="11" xr16:uid="{218185B4-716C-4E0D-84C4-3019D2ECBFDE}" keepAlive="1" name="Query - Query4" description="Connection to the 'Query4' query in the workbook." type="5" refreshedVersion="0" background="1">
    <dbPr connection="Provider=Microsoft.Mashup.OleDb.1;Data Source=$Workbook$;Location=Query4;Extended Properties=&quot;&quot;" command="SELECT * FROM [Query4]"/>
  </connection>
  <connection id="12" xr16:uid="{4FD2AFB6-222C-4399-AE68-4D0393565019}" keepAlive="1" name="Query - Query4 (2)" description="Connection to the 'Query4 (2)' query in the workbook." type="5" refreshedVersion="8" background="1" saveData="1">
    <dbPr connection="Provider=Microsoft.Mashup.OleDb.1;Data Source=$Workbook$;Location=&quot;Query4 (2)&quot;;Extended Properties=&quot;&quot;" command="SELECT * FROM [Query4 (2)]"/>
  </connection>
  <connection id="13" xr16:uid="{9D6BD577-2B29-4E57-8D8B-AC6A83A84173}" keepAlive="1" name="Query - Query5" description="Connection to the 'Query5' query in the workbook." type="5" refreshedVersion="0" background="1">
    <dbPr connection="Provider=Microsoft.Mashup.OleDb.1;Data Source=$Workbook$;Location=Query5;Extended Properties=&quot;&quot;" command="SELECT * FROM [Query5]"/>
  </connection>
  <connection id="14" xr16:uid="{82F9C5DC-FD7E-4781-A58F-282128561A5E}" keepAlive="1" name="Query - Query5 (2)" description="Connection to the 'Query5 (2)' query in the workbook." type="5" refreshedVersion="8" background="1" saveData="1">
    <dbPr connection="Provider=Microsoft.Mashup.OleDb.1;Data Source=$Workbook$;Location=&quot;Query5 (2)&quot;;Extended Properties=&quot;&quot;" command="SELECT * FROM [Query5 (2)]"/>
  </connection>
  <connection id="15" xr16:uid="{7EC25B8F-3F5F-46A7-AE02-55B602576A65}" keepAlive="1" name="Query - Query6" description="Connection to the 'Query6' query in the workbook." type="5" refreshedVersion="8" background="1" saveData="1">
    <dbPr connection="Provider=Microsoft.Mashup.OleDb.1;Data Source=$Workbook$;Location=Query6;Extended Properties=&quot;&quot;" command="SELECT * FROM [Query6]"/>
  </connection>
  <connection id="16" xr16:uid="{86DBFBD2-9412-416B-85CE-33DD53C24C2E}" keepAlive="1" name="Query - Query7" description="Connection to the 'Query7' query in the workbook." type="5" refreshedVersion="8" background="1" saveData="1">
    <dbPr connection="Provider=Microsoft.Mashup.OleDb.1;Data Source=$Workbook$;Location=Query7;Extended Properties=&quot;&quot;" command="SELECT * FROM [Query7]"/>
  </connection>
  <connection id="17" xr16:uid="{4D8F6A8C-29A8-4DFF-82C9-E980344B0593}" keepAlive="1" name="Query - Query8" description="Connection to the 'Query8' query in the workbook." type="5" refreshedVersion="8" background="1" saveData="1">
    <dbPr connection="Provider=Microsoft.Mashup.OleDb.1;Data Source=$Workbook$;Location=Query8;Extended Properties=&quot;&quot;" command="SELECT * FROM [Query8]"/>
  </connection>
  <connection id="18" xr16:uid="{E3F4DA1B-19CC-4D1A-A36D-49CCCAB5685B}" keepAlive="1" name="Query - Query9" description="Connection to the 'Query9' query in the workbook." type="5" refreshedVersion="8" background="1" saveData="1">
    <dbPr connection="Provider=Microsoft.Mashup.OleDb.1;Data Source=$Workbook$;Location=Query9;Extended Properties=&quot;&quot;" command="SELECT * FROM [Query9]"/>
  </connection>
</connections>
</file>

<file path=xl/sharedStrings.xml><?xml version="1.0" encoding="utf-8"?>
<sst xmlns="http://schemas.openxmlformats.org/spreadsheetml/2006/main" count="63" uniqueCount="41">
  <si>
    <t>total_employees</t>
  </si>
  <si>
    <t>attrition_count</t>
  </si>
  <si>
    <t>attrition_rate_pct</t>
  </si>
  <si>
    <t>avg_monthly_income</t>
  </si>
  <si>
    <t>avg_years_at_company</t>
  </si>
  <si>
    <t>Attrition</t>
  </si>
  <si>
    <t>cnt</t>
  </si>
  <si>
    <t>Yes</t>
  </si>
  <si>
    <t>No</t>
  </si>
  <si>
    <t>Department</t>
  </si>
  <si>
    <t>headcount</t>
  </si>
  <si>
    <t>Sales</t>
  </si>
  <si>
    <t>Human Resources</t>
  </si>
  <si>
    <t>Research &amp; Development</t>
  </si>
  <si>
    <t>JobRole</t>
  </si>
  <si>
    <t>Sales Representative</t>
  </si>
  <si>
    <t>Laboratory Technician</t>
  </si>
  <si>
    <t>Sales Executive</t>
  </si>
  <si>
    <t>Research Scientist</t>
  </si>
  <si>
    <t>Manufacturing Director</t>
  </si>
  <si>
    <t>Healthcare Representative</t>
  </si>
  <si>
    <t>Manager</t>
  </si>
  <si>
    <t>Research Director</t>
  </si>
  <si>
    <t>OverTime</t>
  </si>
  <si>
    <t>n</t>
  </si>
  <si>
    <t>tenure_band</t>
  </si>
  <si>
    <t>0-2</t>
  </si>
  <si>
    <t>3-5</t>
  </si>
  <si>
    <t>6-10</t>
  </si>
  <si>
    <t>11-20</t>
  </si>
  <si>
    <t>21+</t>
  </si>
  <si>
    <t>Sum of cnt</t>
  </si>
  <si>
    <t>Row Labels</t>
  </si>
  <si>
    <t>Grand Total</t>
  </si>
  <si>
    <t>Column Labels</t>
  </si>
  <si>
    <t>Job_Satisfaction_Level</t>
  </si>
  <si>
    <t>Low</t>
  </si>
  <si>
    <t>Medium</t>
  </si>
  <si>
    <t>High</t>
  </si>
  <si>
    <t>Very High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</si>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</sst>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19">
    <dxf>
      <font>
        <b/>
        <i val="0"/>
        <sz val="11"/>
        <color theme="1"/>
        <name val="Century Gothic"/>
        <family val="2"/>
        <scheme val="none"/>
      </font>
      <fill>
        <patternFill>
          <bgColor theme="4" tint="-0.499984740745262"/>
        </patternFill>
      </fill>
    </dxf>
    <dxf>
      <font>
        <b/>
        <i val="0"/>
        <sz val="11"/>
        <color rgb="FF552579"/>
        <name val="Century Gothic"/>
        <family val="2"/>
        <scheme val="none"/>
      </font>
      <fill>
        <gradientFill>
          <stop position="0">
            <color rgb="FF552579"/>
          </stop>
          <stop position="1">
            <color rgb="FFA366D0"/>
          </stop>
        </gradientFill>
      </fill>
    </dxf>
    <dxf>
      <numFmt numFmtId="165" formatCode="0.0"/>
    </dxf>
    <dxf>
      <numFmt numFmtId="165" formatCode="0.0"/>
    </dxf>
    <dxf>
      <numFmt numFmtId="166" formatCode="&quot;$&quot;#,##0"/>
    </dxf>
    <dxf>
      <numFmt numFmtId="166" formatCode="&quot;$&quot;#,##0"/>
    </dxf>
    <dxf>
      <numFmt numFmtId="165" formatCode="0.0"/>
    </dxf>
    <dxf>
      <numFmt numFmtId="165" formatCode="0.0"/>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
      <numFmt numFmtId="164" formatCode="0.0%"/>
    </dxf>
    <dxf>
      <numFmt numFmtId="164" formatCode="0.0%"/>
    </dxf>
    <dxf>
      <numFmt numFmtId="0" formatCode="General"/>
    </dxf>
    <dxf>
      <numFmt numFmtId="0" formatCode="General"/>
    </dxf>
  </dxfs>
  <tableStyles count="2" defaultTableStyle="TableStyleMedium2" defaultPivotStyle="PivotStyleLight16">
    <tableStyle name="Slicer Style 1" pivot="0" table="0" count="5" xr9:uid="{524CDC0A-DAEB-483C-B37D-7147645E35A2}">
      <tableStyleElement type="wholeTable" dxfId="1"/>
    </tableStyle>
    <tableStyle name="Slicer Style 2" pivot="0" table="0" count="5" xr9:uid="{165FBE1C-792F-46D5-8B2F-D856E1FC47B7}">
      <tableStyleElement type="wholeTable" dxfId="0"/>
    </tableStyle>
  </tableStyles>
  <colors>
    <mruColors>
      <color rgb="FF7533A7"/>
      <color rgb="FFA366D0"/>
      <color rgb="FF552579"/>
      <color rgb="FFB482DA"/>
      <color rgb="FFFF8989"/>
      <color rgb="FFFF4B4B"/>
      <color rgb="FF3C1A56"/>
      <color rgb="FFB00000"/>
      <color rgb="FF9E0000"/>
      <color rgb="FFD09E00"/>
    </mruColors>
  </colors>
  <extLst>
    <ext xmlns:x14="http://schemas.microsoft.com/office/spreadsheetml/2009/9/main" uri="{46F421CA-312F-682f-3DD2-61675219B42D}">
      <x14:dxfs count="8">
        <dxf>
          <font>
            <b/>
            <i val="0"/>
            <sz val="11"/>
            <color theme="0"/>
            <name val="Century Gothic"/>
            <family val="2"/>
            <scheme val="none"/>
          </font>
          <fill>
            <patternFill>
              <bgColor rgb="FF7030A0"/>
            </patternFill>
          </fill>
        </dxf>
        <dxf>
          <fill>
            <patternFill>
              <bgColor theme="8" tint="0.39994506668294322"/>
            </patternFill>
          </fill>
        </dxf>
        <dxf>
          <font>
            <b/>
            <i val="0"/>
            <sz val="11"/>
            <color theme="0"/>
            <name val="Century Gothic"/>
            <family val="2"/>
            <scheme val="none"/>
          </font>
          <fill>
            <patternFill>
              <bgColor rgb="FF7030A0"/>
            </patternFill>
          </fill>
        </dxf>
        <dxf>
          <fill>
            <patternFill>
              <bgColor theme="8" tint="0.39994506668294322"/>
            </patternFill>
          </fill>
        </dxf>
        <dxf>
          <font>
            <b/>
            <i val="0"/>
            <sz val="11"/>
            <color theme="8" tint="-0.499984740745262"/>
            <name val="Century Gothic"/>
            <family val="2"/>
            <scheme val="none"/>
          </font>
        </dxf>
        <dxf>
          <fill>
            <patternFill>
              <fgColor theme="8" tint="-0.499984740745262"/>
              <bgColor theme="8" tint="-0.499984740745262"/>
            </patternFill>
          </fill>
        </dxf>
        <dxf>
          <font>
            <b/>
            <i val="0"/>
            <sz val="11"/>
            <color theme="0"/>
          </font>
        </dxf>
        <dxf>
          <font>
            <b/>
            <i val="0"/>
            <sz val="11"/>
            <color theme="8" tint="-0.499984740745262"/>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7"/>
            <x14:slicerStyleElement type="selectedItemWithData" dxfId="5"/>
            <x14:slicerStyleElement type="selectedItemWithNoData" dxfId="6"/>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56571774682012"/>
          <c:y val="0.13164332181249622"/>
          <c:w val="0.69261215424994949"/>
          <c:h val="0.74290082551562242"/>
        </c:manualLayout>
      </c:layout>
      <c:pieChart>
        <c:varyColors val="1"/>
        <c:ser>
          <c:idx val="0"/>
          <c:order val="0"/>
          <c:tx>
            <c:strRef>
              <c:f>'Overall Attrition'!$B$1</c:f>
              <c:strCache>
                <c:ptCount val="1"/>
                <c:pt idx="0">
                  <c:v>cnt</c:v>
                </c:pt>
              </c:strCache>
            </c:strRef>
          </c:tx>
          <c:spPr>
            <a:ln>
              <a:solidFill>
                <a:schemeClr val="bg2">
                  <a:lumMod val="50000"/>
                </a:schemeClr>
              </a:solidFill>
            </a:ln>
          </c:spPr>
          <c:dPt>
            <c:idx val="0"/>
            <c:bubble3D val="0"/>
            <c:spPr>
              <a:solidFill>
                <a:schemeClr val="bg2">
                  <a:lumMod val="75000"/>
                </a:schemeClr>
              </a:solidFill>
              <a:ln w="19050">
                <a:solidFill>
                  <a:schemeClr val="bg2">
                    <a:lumMod val="50000"/>
                  </a:schemeClr>
                </a:solidFill>
              </a:ln>
              <a:effectLst/>
            </c:spPr>
            <c:extLst>
              <c:ext xmlns:c16="http://schemas.microsoft.com/office/drawing/2014/chart" uri="{C3380CC4-5D6E-409C-BE32-E72D297353CC}">
                <c16:uniqueId val="{00000001-C1AF-41E5-9BB0-8612CB0F8DCE}"/>
              </c:ext>
            </c:extLst>
          </c:dPt>
          <c:dPt>
            <c:idx val="1"/>
            <c:bubble3D val="0"/>
            <c:spPr>
              <a:solidFill>
                <a:srgbClr val="552579"/>
              </a:solidFill>
              <a:ln w="19050">
                <a:solidFill>
                  <a:schemeClr val="bg2">
                    <a:lumMod val="50000"/>
                  </a:schemeClr>
                </a:solidFill>
              </a:ln>
              <a:effectLst/>
            </c:spPr>
            <c:extLst>
              <c:ext xmlns:c16="http://schemas.microsoft.com/office/drawing/2014/chart" uri="{C3380CC4-5D6E-409C-BE32-E72D297353CC}">
                <c16:uniqueId val="{00000003-C1AF-41E5-9BB0-8612CB0F8D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entury Gothic" panose="020B0502020202020204" pitchFamily="34" charset="0"/>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Attrition'!$A$2:$A$3</c:f>
              <c:strCache>
                <c:ptCount val="2"/>
                <c:pt idx="0">
                  <c:v>Yes</c:v>
                </c:pt>
                <c:pt idx="1">
                  <c:v>No</c:v>
                </c:pt>
              </c:strCache>
            </c:strRef>
          </c:cat>
          <c:val>
            <c:numRef>
              <c:f>'Overall Attrition'!$B$2:$B$3</c:f>
              <c:numCache>
                <c:formatCode>General</c:formatCode>
                <c:ptCount val="2"/>
                <c:pt idx="0">
                  <c:v>237</c:v>
                </c:pt>
                <c:pt idx="1">
                  <c:v>1233</c:v>
                </c:pt>
              </c:numCache>
            </c:numRef>
          </c:val>
          <c:extLst>
            <c:ext xmlns:c16="http://schemas.microsoft.com/office/drawing/2014/chart" uri="{C3380CC4-5D6E-409C-BE32-E72D297353CC}">
              <c16:uniqueId val="{00000004-C1AF-41E5-9BB0-8612CB0F8DC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5428306077124977"/>
          <c:y val="0.89658489470994351"/>
          <c:w val="0.29143347466182112"/>
          <c:h val="9.2414005180045569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entury Gothic" panose="020B0502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'Attrition by Job role'!$B$1</c:f>
              <c:strCache>
                <c:ptCount val="1"/>
                <c:pt idx="0">
                  <c:v>attrition_rate_pct</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Job role'!$A$2:$A$10</c:f>
              <c:strCache>
                <c:ptCount val="9"/>
                <c:pt idx="0">
                  <c:v>Research Director</c:v>
                </c:pt>
                <c:pt idx="1">
                  <c:v>Manager</c:v>
                </c:pt>
                <c:pt idx="2">
                  <c:v>Healthcare Representative</c:v>
                </c:pt>
                <c:pt idx="3">
                  <c:v>Manufacturing Director</c:v>
                </c:pt>
                <c:pt idx="4">
                  <c:v>Research Scientist</c:v>
                </c:pt>
                <c:pt idx="5">
                  <c:v>Sales Executive</c:v>
                </c:pt>
                <c:pt idx="6">
                  <c:v>Human Resources</c:v>
                </c:pt>
                <c:pt idx="7">
                  <c:v>Laboratory Technician</c:v>
                </c:pt>
                <c:pt idx="8">
                  <c:v>Sales Representative</c:v>
                </c:pt>
              </c:strCache>
            </c:strRef>
          </c:cat>
          <c:val>
            <c:numRef>
              <c:f>'Attrition by Job role'!$B$2:$B$10</c:f>
              <c:numCache>
                <c:formatCode>General</c:formatCode>
                <c:ptCount val="9"/>
                <c:pt idx="0">
                  <c:v>2.5</c:v>
                </c:pt>
                <c:pt idx="1">
                  <c:v>4.9000000000000004</c:v>
                </c:pt>
                <c:pt idx="2">
                  <c:v>6.87</c:v>
                </c:pt>
                <c:pt idx="3">
                  <c:v>6.9</c:v>
                </c:pt>
                <c:pt idx="4">
                  <c:v>16.100000000000001</c:v>
                </c:pt>
                <c:pt idx="5">
                  <c:v>17.48</c:v>
                </c:pt>
                <c:pt idx="6">
                  <c:v>23.08</c:v>
                </c:pt>
                <c:pt idx="7">
                  <c:v>23.94</c:v>
                </c:pt>
                <c:pt idx="8">
                  <c:v>39.76</c:v>
                </c:pt>
              </c:numCache>
            </c:numRef>
          </c:val>
          <c:extLst>
            <c:ext xmlns:c16="http://schemas.microsoft.com/office/drawing/2014/chart" uri="{C3380CC4-5D6E-409C-BE32-E72D297353CC}">
              <c16:uniqueId val="{00000000-EC8B-4D26-B506-05EE5DCFD035}"/>
            </c:ext>
          </c:extLst>
        </c:ser>
        <c:dLbls>
          <c:dLblPos val="outEnd"/>
          <c:showLegendKey val="0"/>
          <c:showVal val="1"/>
          <c:showCatName val="0"/>
          <c:showSerName val="0"/>
          <c:showPercent val="0"/>
          <c:showBubbleSize val="0"/>
        </c:dLbls>
        <c:gapWidth val="182"/>
        <c:axId val="1707277007"/>
        <c:axId val="1707272687"/>
      </c:barChart>
      <c:catAx>
        <c:axId val="170727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272687"/>
        <c:crosses val="autoZero"/>
        <c:auto val="1"/>
        <c:lblAlgn val="ctr"/>
        <c:lblOffset val="100"/>
        <c:noMultiLvlLbl val="0"/>
      </c:catAx>
      <c:valAx>
        <c:axId val="1707272687"/>
        <c:scaling>
          <c:orientation val="minMax"/>
        </c:scaling>
        <c:delete val="1"/>
        <c:axPos val="b"/>
        <c:numFmt formatCode="General" sourceLinked="1"/>
        <c:majorTickMark val="none"/>
        <c:minorTickMark val="none"/>
        <c:tickLblPos val="nextTo"/>
        <c:crossAx val="1707277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'Attrition by department'!$B$1</c:f>
              <c:strCache>
                <c:ptCount val="1"/>
                <c:pt idx="0">
                  <c:v>attrition_rate_pct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department'!$A$2:$A$4</c:f>
              <c:strCache>
                <c:ptCount val="3"/>
                <c:pt idx="0">
                  <c:v>Sales</c:v>
                </c:pt>
                <c:pt idx="1">
                  <c:v>Human Resources</c:v>
                </c:pt>
                <c:pt idx="2">
                  <c:v>Research &amp; Development</c:v>
                </c:pt>
              </c:strCache>
            </c:strRef>
          </c:cat>
          <c:val>
            <c:numRef>
              <c:f>'Attrition by department'!$B$2:$B$4</c:f>
              <c:numCache>
                <c:formatCode>General</c:formatCode>
                <c:ptCount val="3"/>
                <c:pt idx="0">
                  <c:v>20.63</c:v>
                </c:pt>
                <c:pt idx="1">
                  <c:v>19.05</c:v>
                </c:pt>
                <c:pt idx="2">
                  <c:v>13.84</c:v>
                </c:pt>
              </c:numCache>
            </c:numRef>
          </c:val>
          <c:extLst>
            <c:ext xmlns:c16="http://schemas.microsoft.com/office/drawing/2014/chart" uri="{C3380CC4-5D6E-409C-BE32-E72D297353CC}">
              <c16:uniqueId val="{00000000-F16D-4980-96D8-909C2D14E21A}"/>
            </c:ext>
          </c:extLst>
        </c:ser>
        <c:dLbls>
          <c:dLblPos val="outEnd"/>
          <c:showLegendKey val="0"/>
          <c:showVal val="1"/>
          <c:showCatName val="0"/>
          <c:showSerName val="0"/>
          <c:showPercent val="0"/>
          <c:showBubbleSize val="0"/>
        </c:dLbls>
        <c:gapWidth val="219"/>
        <c:overlap val="-27"/>
        <c:axId val="1632754671"/>
        <c:axId val="1632752751"/>
      </c:barChart>
      <c:catAx>
        <c:axId val="163275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52751"/>
        <c:crosses val="autoZero"/>
        <c:auto val="1"/>
        <c:lblAlgn val="ctr"/>
        <c:lblOffset val="100"/>
        <c:noMultiLvlLbl val="0"/>
      </c:catAx>
      <c:valAx>
        <c:axId val="1632752751"/>
        <c:scaling>
          <c:orientation val="minMax"/>
        </c:scaling>
        <c:delete val="1"/>
        <c:axPos val="l"/>
        <c:numFmt formatCode="General" sourceLinked="1"/>
        <c:majorTickMark val="none"/>
        <c:minorTickMark val="none"/>
        <c:tickLblPos val="nextTo"/>
        <c:crossAx val="1632754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'Overall Attrition'!$B$1</c:f>
              <c:strCache>
                <c:ptCount val="1"/>
                <c:pt idx="0">
                  <c:v>cnt</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097B-4750-A5A1-F5DF233E0296}"/>
              </c:ext>
            </c:extLst>
          </c:dPt>
          <c:dPt>
            <c:idx val="1"/>
            <c:bubble3D val="0"/>
            <c:spPr>
              <a:solidFill>
                <a:srgbClr val="B00000"/>
              </a:solidFill>
              <a:ln w="19050">
                <a:solidFill>
                  <a:schemeClr val="lt1"/>
                </a:solidFill>
              </a:ln>
              <a:effectLst/>
            </c:spPr>
            <c:extLst>
              <c:ext xmlns:c16="http://schemas.microsoft.com/office/drawing/2014/chart" uri="{C3380CC4-5D6E-409C-BE32-E72D297353CC}">
                <c16:uniqueId val="{00000002-097B-4750-A5A1-F5DF233E02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Attrition'!$A$2:$A$3</c:f>
              <c:strCache>
                <c:ptCount val="2"/>
                <c:pt idx="0">
                  <c:v>Yes</c:v>
                </c:pt>
                <c:pt idx="1">
                  <c:v>No</c:v>
                </c:pt>
              </c:strCache>
            </c:strRef>
          </c:cat>
          <c:val>
            <c:numRef>
              <c:f>'Overall Attrition'!$B$2:$B$3</c:f>
              <c:numCache>
                <c:formatCode>General</c:formatCode>
                <c:ptCount val="2"/>
                <c:pt idx="0">
                  <c:v>237</c:v>
                </c:pt>
                <c:pt idx="1">
                  <c:v>1233</c:v>
                </c:pt>
              </c:numCache>
            </c:numRef>
          </c:val>
          <c:extLst>
            <c:ext xmlns:c16="http://schemas.microsoft.com/office/drawing/2014/chart" uri="{C3380CC4-5D6E-409C-BE32-E72D297353CC}">
              <c16:uniqueId val="{00000000-097B-4750-A5A1-F5DF233E02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7.025258835265516E-2"/>
          <c:w val="0.96335256584306272"/>
          <c:h val="0.80531181296064924"/>
        </c:manualLayout>
      </c:layout>
      <c:barChart>
        <c:barDir val="col"/>
        <c:grouping val="clustered"/>
        <c:varyColors val="0"/>
        <c:ser>
          <c:idx val="0"/>
          <c:order val="0"/>
          <c:tx>
            <c:strRef>
              <c:f>'Attrition by department'!$B$1</c:f>
              <c:strCache>
                <c:ptCount val="1"/>
                <c:pt idx="0">
                  <c:v>attrition_rate_pct</c:v>
                </c:pt>
              </c:strCache>
            </c:strRef>
          </c:tx>
          <c:spPr>
            <a:gradFill>
              <a:gsLst>
                <a:gs pos="0">
                  <a:srgbClr val="B482DA"/>
                </a:gs>
                <a:gs pos="96000">
                  <a:srgbClr val="3A1953"/>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department'!$A$2:$A$4</c:f>
              <c:strCache>
                <c:ptCount val="3"/>
                <c:pt idx="0">
                  <c:v>Sales</c:v>
                </c:pt>
                <c:pt idx="1">
                  <c:v>Human Resources</c:v>
                </c:pt>
                <c:pt idx="2">
                  <c:v>Research &amp; Development</c:v>
                </c:pt>
              </c:strCache>
            </c:strRef>
          </c:cat>
          <c:val>
            <c:numRef>
              <c:f>'Attrition by department'!$B$2:$B$4</c:f>
              <c:numCache>
                <c:formatCode>General</c:formatCode>
                <c:ptCount val="3"/>
                <c:pt idx="0">
                  <c:v>20.63</c:v>
                </c:pt>
                <c:pt idx="1">
                  <c:v>19.05</c:v>
                </c:pt>
                <c:pt idx="2">
                  <c:v>13.84</c:v>
                </c:pt>
              </c:numCache>
            </c:numRef>
          </c:val>
          <c:extLst>
            <c:ext xmlns:c16="http://schemas.microsoft.com/office/drawing/2014/chart" uri="{C3380CC4-5D6E-409C-BE32-E72D297353CC}">
              <c16:uniqueId val="{00000000-4546-467F-8FBC-243CB1CE7B9B}"/>
            </c:ext>
          </c:extLst>
        </c:ser>
        <c:dLbls>
          <c:dLblPos val="outEnd"/>
          <c:showLegendKey val="0"/>
          <c:showVal val="1"/>
          <c:showCatName val="0"/>
          <c:showSerName val="0"/>
          <c:showPercent val="0"/>
          <c:showBubbleSize val="0"/>
        </c:dLbls>
        <c:gapWidth val="150"/>
        <c:overlap val="-27"/>
        <c:axId val="1632754671"/>
        <c:axId val="1632752751"/>
      </c:barChart>
      <c:catAx>
        <c:axId val="163275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entury Gothic" panose="020B0502020202020204" pitchFamily="34" charset="0"/>
                <a:ea typeface="+mn-ea"/>
                <a:cs typeface="+mn-cs"/>
              </a:defRPr>
            </a:pPr>
            <a:endParaRPr lang="en-US"/>
          </a:p>
        </c:txPr>
        <c:crossAx val="1632752751"/>
        <c:crosses val="autoZero"/>
        <c:auto val="1"/>
        <c:lblAlgn val="ctr"/>
        <c:lblOffset val="100"/>
        <c:noMultiLvlLbl val="0"/>
      </c:catAx>
      <c:valAx>
        <c:axId val="1632752751"/>
        <c:scaling>
          <c:orientation val="minMax"/>
        </c:scaling>
        <c:delete val="1"/>
        <c:axPos val="l"/>
        <c:numFmt formatCode="General" sourceLinked="1"/>
        <c:majorTickMark val="none"/>
        <c:minorTickMark val="none"/>
        <c:tickLblPos val="nextTo"/>
        <c:crossAx val="1632754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588457070737519"/>
          <c:y val="1.7225284339457567E-2"/>
          <c:w val="0.62387755352733798"/>
          <c:h val="0.87818383167220382"/>
        </c:manualLayout>
      </c:layout>
      <c:barChart>
        <c:barDir val="bar"/>
        <c:grouping val="clustered"/>
        <c:varyColors val="0"/>
        <c:ser>
          <c:idx val="0"/>
          <c:order val="0"/>
          <c:tx>
            <c:strRef>
              <c:f>'Attrition by Job role'!$B$1</c:f>
              <c:strCache>
                <c:ptCount val="1"/>
                <c:pt idx="0">
                  <c:v>attrition_rate_pct</c:v>
                </c:pt>
              </c:strCache>
            </c:strRef>
          </c:tx>
          <c:spPr>
            <a:gradFill>
              <a:gsLst>
                <a:gs pos="14000">
                  <a:srgbClr val="552579"/>
                </a:gs>
                <a:gs pos="100000">
                  <a:srgbClr val="B482DA"/>
                </a:gs>
              </a:gsLst>
              <a:lin ang="0" scaled="0"/>
            </a:gra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Job role'!$A$2:$A$10</c:f>
              <c:strCache>
                <c:ptCount val="9"/>
                <c:pt idx="0">
                  <c:v>Research Director</c:v>
                </c:pt>
                <c:pt idx="1">
                  <c:v>Manager</c:v>
                </c:pt>
                <c:pt idx="2">
                  <c:v>Healthcare Representative</c:v>
                </c:pt>
                <c:pt idx="3">
                  <c:v>Manufacturing Director</c:v>
                </c:pt>
                <c:pt idx="4">
                  <c:v>Research Scientist</c:v>
                </c:pt>
                <c:pt idx="5">
                  <c:v>Sales Executive</c:v>
                </c:pt>
                <c:pt idx="6">
                  <c:v>Human Resources</c:v>
                </c:pt>
                <c:pt idx="7">
                  <c:v>Laboratory Technician</c:v>
                </c:pt>
                <c:pt idx="8">
                  <c:v>Sales Representative</c:v>
                </c:pt>
              </c:strCache>
            </c:strRef>
          </c:cat>
          <c:val>
            <c:numRef>
              <c:f>'Attrition by Job role'!$B$2:$B$10</c:f>
              <c:numCache>
                <c:formatCode>General</c:formatCode>
                <c:ptCount val="9"/>
                <c:pt idx="0">
                  <c:v>2.5</c:v>
                </c:pt>
                <c:pt idx="1">
                  <c:v>4.9000000000000004</c:v>
                </c:pt>
                <c:pt idx="2">
                  <c:v>6.87</c:v>
                </c:pt>
                <c:pt idx="3">
                  <c:v>6.9</c:v>
                </c:pt>
                <c:pt idx="4">
                  <c:v>16.100000000000001</c:v>
                </c:pt>
                <c:pt idx="5">
                  <c:v>17.48</c:v>
                </c:pt>
                <c:pt idx="6">
                  <c:v>23.08</c:v>
                </c:pt>
                <c:pt idx="7">
                  <c:v>23.94</c:v>
                </c:pt>
                <c:pt idx="8">
                  <c:v>39.76</c:v>
                </c:pt>
              </c:numCache>
            </c:numRef>
          </c:val>
          <c:extLst>
            <c:ext xmlns:c16="http://schemas.microsoft.com/office/drawing/2014/chart" uri="{C3380CC4-5D6E-409C-BE32-E72D297353CC}">
              <c16:uniqueId val="{00000000-E7FA-4337-A32D-03E37F452625}"/>
            </c:ext>
          </c:extLst>
        </c:ser>
        <c:dLbls>
          <c:dLblPos val="outEnd"/>
          <c:showLegendKey val="0"/>
          <c:showVal val="1"/>
          <c:showCatName val="0"/>
          <c:showSerName val="0"/>
          <c:showPercent val="0"/>
          <c:showBubbleSize val="0"/>
        </c:dLbls>
        <c:gapWidth val="90"/>
        <c:axId val="1707277007"/>
        <c:axId val="1707272687"/>
      </c:barChart>
      <c:catAx>
        <c:axId val="170727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entury Gothic" panose="020B0502020202020204" pitchFamily="34" charset="0"/>
                <a:ea typeface="+mn-ea"/>
                <a:cs typeface="+mn-cs"/>
              </a:defRPr>
            </a:pPr>
            <a:endParaRPr lang="en-US"/>
          </a:p>
        </c:txPr>
        <c:crossAx val="1707272687"/>
        <c:crosses val="autoZero"/>
        <c:auto val="1"/>
        <c:lblAlgn val="ctr"/>
        <c:lblOffset val="100"/>
        <c:noMultiLvlLbl val="0"/>
      </c:catAx>
      <c:valAx>
        <c:axId val="1707272687"/>
        <c:scaling>
          <c:orientation val="minMax"/>
        </c:scaling>
        <c:delete val="1"/>
        <c:axPos val="b"/>
        <c:numFmt formatCode="General" sourceLinked="1"/>
        <c:majorTickMark val="none"/>
        <c:minorTickMark val="none"/>
        <c:tickLblPos val="nextTo"/>
        <c:crossAx val="1707277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[Hr_Analytics_Dashboard.xlsx]Attrition Rate by Overtime!PivotTable17</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33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60000"/>
              <a:lumOff val="40000"/>
            </a:schemeClr>
          </a:solidFill>
          <a:ln>
            <a:noFill/>
          </a:ln>
          <a:effectLst/>
        </c:spPr>
        <c:dLbl>
          <c:idx val="0"/>
          <c:layout>
            <c:manualLayout>
              <c:x val="-4.4682752457551383E-3"/>
              <c:y val="7.63285271159286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070512820512824E-2"/>
          <c:y val="0.10167663701128268"/>
          <c:w val="0.89285005594139877"/>
          <c:h val="0.78883619661178717"/>
        </c:manualLayout>
      </c:layout>
      <c:barChart>
        <c:barDir val="col"/>
        <c:grouping val="stacked"/>
        <c:varyColors val="0"/>
        <c:ser>
          <c:idx val="0"/>
          <c:order val="0"/>
          <c:tx>
            <c:strRef>
              <c:f>'Attrition Rate by Overtime'!$B$11:$B$12</c:f>
              <c:strCache>
                <c:ptCount val="1"/>
                <c:pt idx="0">
                  <c:v>No</c:v>
                </c:pt>
              </c:strCache>
            </c:strRef>
          </c:tx>
          <c:spPr>
            <a:solidFill>
              <a:srgbClr val="7533A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Rate by Overtime'!$A$13:$A$15</c:f>
              <c:strCache>
                <c:ptCount val="2"/>
                <c:pt idx="0">
                  <c:v>No</c:v>
                </c:pt>
                <c:pt idx="1">
                  <c:v>Yes</c:v>
                </c:pt>
              </c:strCache>
            </c:strRef>
          </c:cat>
          <c:val>
            <c:numRef>
              <c:f>'Attrition Rate by Overtime'!$B$13:$B$15</c:f>
              <c:numCache>
                <c:formatCode>0.0%</c:formatCode>
                <c:ptCount val="2"/>
                <c:pt idx="0">
                  <c:v>0.89563567362428842</c:v>
                </c:pt>
                <c:pt idx="1">
                  <c:v>0.69471153846153844</c:v>
                </c:pt>
              </c:numCache>
            </c:numRef>
          </c:val>
          <c:extLst>
            <c:ext xmlns:c16="http://schemas.microsoft.com/office/drawing/2014/chart" uri="{C3380CC4-5D6E-409C-BE32-E72D297353CC}">
              <c16:uniqueId val="{00000000-D169-4763-B426-213D251868BD}"/>
            </c:ext>
          </c:extLst>
        </c:ser>
        <c:ser>
          <c:idx val="1"/>
          <c:order val="1"/>
          <c:tx>
            <c:strRef>
              <c:f>'Attrition Rate by Overtime'!$C$11:$C$12</c:f>
              <c:strCache>
                <c:ptCount val="1"/>
                <c:pt idx="0">
                  <c:v>Yes</c:v>
                </c:pt>
              </c:strCache>
            </c:strRef>
          </c:tx>
          <c:spPr>
            <a:solidFill>
              <a:schemeClr val="accent3">
                <a:lumMod val="60000"/>
                <a:lumOff val="40000"/>
              </a:schemeClr>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D169-4763-B426-213D251868BD}"/>
              </c:ext>
            </c:extLst>
          </c:dPt>
          <c:dLbls>
            <c:dLbl>
              <c:idx val="0"/>
              <c:layout>
                <c:manualLayout>
                  <c:x val="-4.4682752457551383E-3"/>
                  <c:y val="7.63285271159286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69-4763-B426-213D251868B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Rate by Overtime'!$A$13:$A$15</c:f>
              <c:strCache>
                <c:ptCount val="2"/>
                <c:pt idx="0">
                  <c:v>No</c:v>
                </c:pt>
                <c:pt idx="1">
                  <c:v>Yes</c:v>
                </c:pt>
              </c:strCache>
            </c:strRef>
          </c:cat>
          <c:val>
            <c:numRef>
              <c:f>'Attrition Rate by Overtime'!$C$13:$C$15</c:f>
              <c:numCache>
                <c:formatCode>0.0%</c:formatCode>
                <c:ptCount val="2"/>
                <c:pt idx="0">
                  <c:v>0.10436432637571158</c:v>
                </c:pt>
                <c:pt idx="1">
                  <c:v>0.30528846153846156</c:v>
                </c:pt>
              </c:numCache>
            </c:numRef>
          </c:val>
          <c:extLst>
            <c:ext xmlns:c16="http://schemas.microsoft.com/office/drawing/2014/chart" uri="{C3380CC4-5D6E-409C-BE32-E72D297353CC}">
              <c16:uniqueId val="{00000001-D169-4763-B426-213D251868BD}"/>
            </c:ext>
          </c:extLst>
        </c:ser>
        <c:dLbls>
          <c:dLblPos val="ctr"/>
          <c:showLegendKey val="0"/>
          <c:showVal val="1"/>
          <c:showCatName val="0"/>
          <c:showSerName val="0"/>
          <c:showPercent val="0"/>
          <c:showBubbleSize val="0"/>
        </c:dLbls>
        <c:gapWidth val="110"/>
        <c:overlap val="100"/>
        <c:axId val="1670119327"/>
        <c:axId val="1670120767"/>
      </c:barChart>
      <c:catAx>
        <c:axId val="167011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entury Gothic" panose="020B0502020202020204" pitchFamily="34" charset="0"/>
                <a:ea typeface="+mn-ea"/>
                <a:cs typeface="+mn-cs"/>
              </a:defRPr>
            </a:pPr>
            <a:endParaRPr lang="en-US"/>
          </a:p>
        </c:txPr>
        <c:crossAx val="1670120767"/>
        <c:crosses val="autoZero"/>
        <c:auto val="1"/>
        <c:lblAlgn val="ctr"/>
        <c:lblOffset val="100"/>
        <c:noMultiLvlLbl val="0"/>
      </c:catAx>
      <c:valAx>
        <c:axId val="1670120767"/>
        <c:scaling>
          <c:orientation val="minMax"/>
          <c:max val="1"/>
        </c:scaling>
        <c:delete val="1"/>
        <c:axPos val="l"/>
        <c:numFmt formatCode="0.0%" sourceLinked="1"/>
        <c:majorTickMark val="none"/>
        <c:minorTickMark val="none"/>
        <c:tickLblPos val="nextTo"/>
        <c:crossAx val="1670119327"/>
        <c:crosses val="autoZero"/>
        <c:crossBetween val="between"/>
      </c:valAx>
      <c:spPr>
        <a:noFill/>
        <a:ln>
          <a:noFill/>
        </a:ln>
        <a:effectLst/>
      </c:spPr>
    </c:plotArea>
    <c:legend>
      <c:legendPos val="r"/>
      <c:layout>
        <c:manualLayout>
          <c:xMode val="edge"/>
          <c:yMode val="edge"/>
          <c:x val="0.43586683575610741"/>
          <c:y val="0.39685917046993335"/>
          <c:w val="0.12565144356955379"/>
          <c:h val="0.19067930068063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Century Gothic" panose="020B0502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08923884514436E-2"/>
          <c:y val="8.3892617449664433E-2"/>
          <c:w val="0.92782152230971127"/>
          <c:h val="0.7749819443710475"/>
        </c:manualLayout>
      </c:layout>
      <c:barChart>
        <c:barDir val="col"/>
        <c:grouping val="clustered"/>
        <c:varyColors val="0"/>
        <c:ser>
          <c:idx val="0"/>
          <c:order val="0"/>
          <c:tx>
            <c:strRef>
              <c:f>'Attrition by Job Satisfaction'!$B$1</c:f>
              <c:strCache>
                <c:ptCount val="1"/>
                <c:pt idx="0">
                  <c:v>attrition_rate_pct</c:v>
                </c:pt>
              </c:strCache>
            </c:strRef>
          </c:tx>
          <c:spPr>
            <a:gradFill>
              <a:gsLst>
                <a:gs pos="29000">
                  <a:srgbClr val="B482DA"/>
                </a:gs>
                <a:gs pos="83000">
                  <a:srgbClr val="552579"/>
                </a:gs>
              </a:gsLst>
              <a:lin ang="5400000" scaled="1"/>
            </a:gra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Job Satisfaction'!$A$2:$A$5</c:f>
              <c:strCache>
                <c:ptCount val="4"/>
                <c:pt idx="0">
                  <c:v>Low</c:v>
                </c:pt>
                <c:pt idx="1">
                  <c:v>Medium</c:v>
                </c:pt>
                <c:pt idx="2">
                  <c:v>High</c:v>
                </c:pt>
                <c:pt idx="3">
                  <c:v>Very High</c:v>
                </c:pt>
              </c:strCache>
            </c:strRef>
          </c:cat>
          <c:val>
            <c:numRef>
              <c:f>'Attrition by Job Satisfaction'!$B$2:$B$5</c:f>
              <c:numCache>
                <c:formatCode>General</c:formatCode>
                <c:ptCount val="4"/>
                <c:pt idx="0">
                  <c:v>22.84</c:v>
                </c:pt>
                <c:pt idx="1">
                  <c:v>16.43</c:v>
                </c:pt>
                <c:pt idx="2">
                  <c:v>16.52</c:v>
                </c:pt>
                <c:pt idx="3">
                  <c:v>11.33</c:v>
                </c:pt>
              </c:numCache>
            </c:numRef>
          </c:val>
          <c:extLst>
            <c:ext xmlns:c16="http://schemas.microsoft.com/office/drawing/2014/chart" uri="{C3380CC4-5D6E-409C-BE32-E72D297353CC}">
              <c16:uniqueId val="{00000000-5CAB-4BBB-B3ED-87A1A3748AD3}"/>
            </c:ext>
          </c:extLst>
        </c:ser>
        <c:dLbls>
          <c:dLblPos val="outEnd"/>
          <c:showLegendKey val="0"/>
          <c:showVal val="1"/>
          <c:showCatName val="0"/>
          <c:showSerName val="0"/>
          <c:showPercent val="0"/>
          <c:showBubbleSize val="0"/>
        </c:dLbls>
        <c:gapWidth val="90"/>
        <c:overlap val="-27"/>
        <c:axId val="1761983103"/>
        <c:axId val="1761975903"/>
      </c:barChart>
      <c:catAx>
        <c:axId val="176198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entury Gothic" panose="020B0502020202020204" pitchFamily="34" charset="0"/>
                <a:ea typeface="+mn-ea"/>
                <a:cs typeface="+mn-cs"/>
              </a:defRPr>
            </a:pPr>
            <a:endParaRPr lang="en-US"/>
          </a:p>
        </c:txPr>
        <c:crossAx val="1761975903"/>
        <c:crosses val="autoZero"/>
        <c:auto val="0"/>
        <c:lblAlgn val="ctr"/>
        <c:lblOffset val="100"/>
        <c:noMultiLvlLbl val="0"/>
      </c:catAx>
      <c:valAx>
        <c:axId val="1761975903"/>
        <c:scaling>
          <c:orientation val="minMax"/>
        </c:scaling>
        <c:delete val="1"/>
        <c:axPos val="l"/>
        <c:numFmt formatCode="General" sourceLinked="1"/>
        <c:majorTickMark val="none"/>
        <c:minorTickMark val="none"/>
        <c:tickLblPos val="nextTo"/>
        <c:crossAx val="1761983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54644808743168E-2"/>
          <c:y val="0"/>
          <c:w val="0.93715846994535523"/>
          <c:h val="0.88901759572472216"/>
        </c:manualLayout>
      </c:layout>
      <c:lineChart>
        <c:grouping val="standard"/>
        <c:varyColors val="0"/>
        <c:ser>
          <c:idx val="0"/>
          <c:order val="0"/>
          <c:tx>
            <c:strRef>
              <c:f>'Attrition Rate by Years at Comp'!$B$1</c:f>
              <c:strCache>
                <c:ptCount val="1"/>
                <c:pt idx="0">
                  <c:v>attrition_rate_pct</c:v>
                </c:pt>
              </c:strCache>
            </c:strRef>
          </c:tx>
          <c:spPr>
            <a:ln w="25400" cap="rnd">
              <a:solidFill>
                <a:srgbClr val="7533A7"/>
              </a:solidFill>
              <a:round/>
            </a:ln>
            <a:effectLst>
              <a:outerShdw dist="25400" dir="2700000" algn="tl" rotWithShape="0">
                <a:schemeClr val="accent1"/>
              </a:outerShdw>
            </a:effectLst>
          </c:spPr>
          <c:marker>
            <c:symbol val="circle"/>
            <c:size val="8"/>
            <c:spPr>
              <a:solidFill>
                <a:schemeClr val="bg2">
                  <a:lumMod val="75000"/>
                </a:schemeClr>
              </a:solidFill>
              <a:ln>
                <a:noFill/>
              </a:ln>
              <a:effectLst/>
            </c:spPr>
          </c:marker>
          <c:dPt>
            <c:idx val="1"/>
            <c:marker>
              <c:symbol val="circle"/>
              <c:size val="8"/>
              <c:spPr>
                <a:solidFill>
                  <a:schemeClr val="bg2">
                    <a:lumMod val="75000"/>
                  </a:schemeClr>
                </a:solidFill>
                <a:ln>
                  <a:noFill/>
                </a:ln>
                <a:effectLst/>
              </c:spPr>
            </c:marker>
            <c:bubble3D val="0"/>
            <c:spPr>
              <a:ln w="28575" cap="rnd">
                <a:solidFill>
                  <a:srgbClr val="7533A7"/>
                </a:solidFill>
                <a:round/>
              </a:ln>
              <a:effectLst>
                <a:outerShdw dist="25400" dir="2700000" algn="tl" rotWithShape="0">
                  <a:schemeClr val="accent1"/>
                </a:outerShdw>
              </a:effectLst>
            </c:spPr>
            <c:extLst>
              <c:ext xmlns:c16="http://schemas.microsoft.com/office/drawing/2014/chart" uri="{C3380CC4-5D6E-409C-BE32-E72D297353CC}">
                <c16:uniqueId val="{00000000-0A83-443E-BD43-B1BAF4B32900}"/>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'Attrition Rate by Years at Comp'!$A$2:$A$6</c:f>
              <c:strCache>
                <c:ptCount val="5"/>
                <c:pt idx="0">
                  <c:v>0-2</c:v>
                </c:pt>
                <c:pt idx="1">
                  <c:v>3-5</c:v>
                </c:pt>
                <c:pt idx="2">
                  <c:v>6-10</c:v>
                </c:pt>
                <c:pt idx="3">
                  <c:v>11-20</c:v>
                </c:pt>
                <c:pt idx="4">
                  <c:v>21+</c:v>
                </c:pt>
              </c:strCache>
            </c:strRef>
          </c:cat>
          <c:val>
            <c:numRef>
              <c:f>'Attrition Rate by Years at Comp'!$B$2:$B$6</c:f>
              <c:numCache>
                <c:formatCode>General</c:formatCode>
                <c:ptCount val="5"/>
                <c:pt idx="0">
                  <c:v>29.82</c:v>
                </c:pt>
                <c:pt idx="1">
                  <c:v>13.82</c:v>
                </c:pt>
                <c:pt idx="2">
                  <c:v>12.28</c:v>
                </c:pt>
                <c:pt idx="3">
                  <c:v>6.67</c:v>
                </c:pt>
                <c:pt idx="4">
                  <c:v>12.12</c:v>
                </c:pt>
              </c:numCache>
            </c:numRef>
          </c:val>
          <c:smooth val="0"/>
          <c:extLst>
            <c:ext xmlns:c16="http://schemas.microsoft.com/office/drawing/2014/chart" uri="{C3380CC4-5D6E-409C-BE32-E72D297353CC}">
              <c16:uniqueId val="{00000000-8D7C-49B4-89E4-02DA3F7DB1B5}"/>
            </c:ext>
          </c:extLst>
        </c:ser>
        <c:dLbls>
          <c:dLblPos val="ctr"/>
          <c:showLegendKey val="0"/>
          <c:showVal val="1"/>
          <c:showCatName val="0"/>
          <c:showSerName val="0"/>
          <c:showPercent val="0"/>
          <c:showBubbleSize val="0"/>
        </c:dLbls>
        <c:dropLines>
          <c:spPr>
            <a:ln w="9525" cap="flat" cmpd="sng" algn="ctr">
              <a:gradFill>
                <a:gsLst>
                  <a:gs pos="0">
                    <a:schemeClr val="bg2">
                      <a:lumMod val="75000"/>
                    </a:schemeClr>
                  </a:gs>
                  <a:gs pos="100000">
                    <a:srgbClr val="7533A7"/>
                  </a:gs>
                </a:gsLst>
                <a:lin ang="5400000" scaled="1"/>
              </a:gradFill>
              <a:round/>
            </a:ln>
            <a:effectLst/>
          </c:spPr>
        </c:dropLines>
        <c:marker val="1"/>
        <c:smooth val="0"/>
        <c:axId val="1779777055"/>
        <c:axId val="1779777535"/>
      </c:lineChart>
      <c:catAx>
        <c:axId val="1779777055"/>
        <c:scaling>
          <c:orientation val="minMax"/>
        </c:scaling>
        <c:delete val="0"/>
        <c:axPos val="b"/>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050" b="1" i="0" u="none" strike="noStrike" kern="1200" spc="30" baseline="0">
                <a:solidFill>
                  <a:schemeClr val="lt1"/>
                </a:solidFill>
                <a:latin typeface="Century Gothic" panose="020B0502020202020204" pitchFamily="34" charset="0"/>
                <a:ea typeface="+mn-ea"/>
                <a:cs typeface="+mn-cs"/>
              </a:defRPr>
            </a:pPr>
            <a:endParaRPr lang="en-US"/>
          </a:p>
        </c:txPr>
        <c:crossAx val="1779777535"/>
        <c:crosses val="autoZero"/>
        <c:auto val="1"/>
        <c:lblAlgn val="ctr"/>
        <c:lblOffset val="100"/>
        <c:noMultiLvlLbl val="0"/>
      </c:catAx>
      <c:valAx>
        <c:axId val="1779777535"/>
        <c:scaling>
          <c:orientation val="minMax"/>
        </c:scaling>
        <c:delete val="1"/>
        <c:axPos val="l"/>
        <c:numFmt formatCode="General" sourceLinked="1"/>
        <c:majorTickMark val="none"/>
        <c:minorTickMark val="none"/>
        <c:tickLblPos val="nextTo"/>
        <c:crossAx val="1779777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'Attrition Rate by Years at Comp'!$B$1</c:f>
              <c:strCache>
                <c:ptCount val="1"/>
                <c:pt idx="0">
                  <c:v>attrition_rate_pct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Rate by Years at Comp'!$A$2:$A$6</c:f>
              <c:strCache>
                <c:ptCount val="5"/>
                <c:pt idx="0">
                  <c:v>0-2</c:v>
                </c:pt>
                <c:pt idx="1">
                  <c:v>3-5</c:v>
                </c:pt>
                <c:pt idx="2">
                  <c:v>6-10</c:v>
                </c:pt>
                <c:pt idx="3">
                  <c:v>11-20</c:v>
                </c:pt>
                <c:pt idx="4">
                  <c:v>21+</c:v>
                </c:pt>
              </c:strCache>
            </c:strRef>
          </c:cat>
          <c:val>
            <c:numRef>
              <c:f>'Attrition Rate by Years at Comp'!$B$2:$B$6</c:f>
              <c:numCache>
                <c:formatCode>General</c:formatCode>
                <c:ptCount val="5"/>
                <c:pt idx="0">
                  <c:v>29.82</c:v>
                </c:pt>
                <c:pt idx="1">
                  <c:v>13.82</c:v>
                </c:pt>
                <c:pt idx="2">
                  <c:v>12.28</c:v>
                </c:pt>
                <c:pt idx="3">
                  <c:v>6.67</c:v>
                </c:pt>
                <c:pt idx="4">
                  <c:v>12.12</c:v>
                </c:pt>
              </c:numCache>
            </c:numRef>
          </c:val>
          <c:smooth val="0"/>
          <c:extLst>
            <c:ext xmlns:c16="http://schemas.microsoft.com/office/drawing/2014/chart" uri="{C3380CC4-5D6E-409C-BE32-E72D297353CC}">
              <c16:uniqueId val="{00000000-2635-4A6D-ACC1-56391FCB490D}"/>
            </c:ext>
          </c:extLst>
        </c:ser>
        <c:dLbls>
          <c:dLblPos val="t"/>
          <c:showLegendKey val="0"/>
          <c:showVal val="1"/>
          <c:showCatName val="0"/>
          <c:showSerName val="0"/>
          <c:showPercent val="0"/>
          <c:showBubbleSize val="0"/>
        </c:dLbls>
        <c:marker val="1"/>
        <c:smooth val="0"/>
        <c:axId val="1779777055"/>
        <c:axId val="1779777535"/>
      </c:lineChart>
      <c:catAx>
        <c:axId val="177977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77535"/>
        <c:crosses val="autoZero"/>
        <c:auto val="1"/>
        <c:lblAlgn val="ctr"/>
        <c:lblOffset val="100"/>
        <c:noMultiLvlLbl val="0"/>
      </c:catAx>
      <c:valAx>
        <c:axId val="1779777535"/>
        <c:scaling>
          <c:orientation val="minMax"/>
        </c:scaling>
        <c:delete val="1"/>
        <c:axPos val="l"/>
        <c:numFmt formatCode="General" sourceLinked="1"/>
        <c:majorTickMark val="none"/>
        <c:minorTickMark val="none"/>
        <c:tickLblPos val="nextTo"/>
        <c:crossAx val="1779777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'Attrition by Job Satisfaction'!$B$1</c:f>
              <c:strCache>
                <c:ptCount val="1"/>
                <c:pt idx="0">
                  <c:v>attrition_rate_pct</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Job Satisfaction'!$A$2:$A$5</c:f>
              <c:strCache>
                <c:ptCount val="4"/>
                <c:pt idx="0">
                  <c:v>Low</c:v>
                </c:pt>
                <c:pt idx="1">
                  <c:v>Medium</c:v>
                </c:pt>
                <c:pt idx="2">
                  <c:v>High</c:v>
                </c:pt>
                <c:pt idx="3">
                  <c:v>Very High</c:v>
                </c:pt>
              </c:strCache>
            </c:strRef>
          </c:cat>
          <c:val>
            <c:numRef>
              <c:f>'Attrition by Job Satisfaction'!$B$2:$B$5</c:f>
              <c:numCache>
                <c:formatCode>General</c:formatCode>
                <c:ptCount val="4"/>
                <c:pt idx="0">
                  <c:v>22.84</c:v>
                </c:pt>
                <c:pt idx="1">
                  <c:v>16.43</c:v>
                </c:pt>
                <c:pt idx="2">
                  <c:v>16.52</c:v>
                </c:pt>
                <c:pt idx="3">
                  <c:v>11.33</c:v>
                </c:pt>
              </c:numCache>
            </c:numRef>
          </c:val>
          <c:extLst>
            <c:ext xmlns:c16="http://schemas.microsoft.com/office/drawing/2014/chart" uri="{C3380CC4-5D6E-409C-BE32-E72D297353CC}">
              <c16:uniqueId val="{00000000-D936-4CD0-9F80-3273F31A43DC}"/>
            </c:ext>
          </c:extLst>
        </c:ser>
        <c:dLbls>
          <c:dLblPos val="outEnd"/>
          <c:showLegendKey val="0"/>
          <c:showVal val="1"/>
          <c:showCatName val="0"/>
          <c:showSerName val="0"/>
          <c:showPercent val="0"/>
          <c:showBubbleSize val="0"/>
        </c:dLbls>
        <c:gapWidth val="219"/>
        <c:overlap val="-27"/>
        <c:axId val="1761983103"/>
        <c:axId val="1761975903"/>
      </c:barChart>
      <c:catAx>
        <c:axId val="176198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75903"/>
        <c:crosses val="autoZero"/>
        <c:auto val="0"/>
        <c:lblAlgn val="ctr"/>
        <c:lblOffset val="100"/>
        <c:noMultiLvlLbl val="0"/>
      </c:catAx>
      <c:valAx>
        <c:axId val="1761975903"/>
        <c:scaling>
          <c:orientation val="minMax"/>
        </c:scaling>
        <c:delete val="1"/>
        <c:axPos val="l"/>
        <c:numFmt formatCode="General" sourceLinked="1"/>
        <c:majorTickMark val="none"/>
        <c:minorTickMark val="none"/>
        <c:tickLblPos val="nextTo"/>
        <c:crossAx val="1761983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[Hr_Analytics_Dashboard.xlsx]Attrition Rate by Overtime!PivotTable17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manualLayout>
          <c:layoutTarget val="inner"/>
          <c:xMode val="edge"/>
          <c:yMode val="edge"/>
          <c:x val="4.4070512820512824E-2"/>
          <c:y val="5.8386411889596604E-2"/>
          <c:w val="0.91965984251968502"/>
          <c:h val="0.83012189154321803"/>
        </c:manualLayout>
      </c:layout>
      <c:barChart>
        <c:barDir val="col"/>
        <c:grouping val="stacked"/>
        <c:varyColors val="0"/>
        <c:ser>
          <c:idx val="0"/>
          <c:order val="0"/>
          <c:tx>
            <c:strRef>
              <c:f>'Attrition Rate by Overtime'!$B$11:$B$12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Rate by Overtime'!$A$13:$A$15</c:f>
              <c:strCache>
                <c:ptCount val="2"/>
                <c:pt idx="0">
                  <c:v>No</c:v>
                </c:pt>
                <c:pt idx="1">
                  <c:v>Yes</c:v>
                </c:pt>
              </c:strCache>
            </c:strRef>
          </c:cat>
          <c:val>
            <c:numRef>
              <c:f>'Attrition Rate by Overtime'!$B$13:$B$15</c:f>
              <c:numCache>
                <c:formatCode>0.0%</c:formatCode>
                <c:ptCount val="2"/>
                <c:pt idx="0">
                  <c:v>0.89563567362428842</c:v>
                </c:pt>
                <c:pt idx="1">
                  <c:v>0.69471153846153844</c:v>
                </c:pt>
              </c:numCache>
            </c:numRef>
          </c:val>
          <c:extLst>
            <c:ext xmlns:c16="http://schemas.microsoft.com/office/drawing/2014/chart" uri="{C3380CC4-5D6E-409C-BE32-E72D297353CC}">
              <c16:uniqueId val="{00000000-841B-4253-9B68-ED8270F6ADD1}"/>
            </c:ext>
          </c:extLst>
        </c:ser>
        <c:ser>
          <c:idx val="1"/>
          <c:order val="1"/>
          <c:tx>
            <c:strRef>
              <c:f>'Attrition Rate by Overtime'!$C$11:$C$12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Rate by Overtime'!$A$13:$A$15</c:f>
              <c:strCache>
                <c:ptCount val="2"/>
                <c:pt idx="0">
                  <c:v>No</c:v>
                </c:pt>
                <c:pt idx="1">
                  <c:v>Yes</c:v>
                </c:pt>
              </c:strCache>
            </c:strRef>
          </c:cat>
          <c:val>
            <c:numRef>
              <c:f>'Attrition Rate by Overtime'!$C$13:$C$15</c:f>
              <c:numCache>
                <c:formatCode>0.0%</c:formatCode>
                <c:ptCount val="2"/>
                <c:pt idx="0">
                  <c:v>0.10436432637571158</c:v>
                </c:pt>
                <c:pt idx="1">
                  <c:v>0.30528846153846156</c:v>
                </c:pt>
              </c:numCache>
            </c:numRef>
          </c:val>
          <c:extLst>
            <c:ext xmlns:c16="http://schemas.microsoft.com/office/drawing/2014/chart" uri="{C3380CC4-5D6E-409C-BE32-E72D297353CC}">
              <c16:uniqueId val="{00000001-841B-4253-9B68-ED8270F6ADD1}"/>
            </c:ext>
          </c:extLst>
        </c:ser>
        <c:dLbls>
          <c:dLblPos val="ctr"/>
          <c:showLegendKey val="0"/>
          <c:showVal val="1"/>
          <c:showCatName val="0"/>
          <c:showSerName val="0"/>
          <c:showPercent val="0"/>
          <c:showBubbleSize val="0"/>
        </c:dLbls>
        <c:gapWidth val="150"/>
        <c:overlap val="100"/>
        <c:axId val="1670119327"/>
        <c:axId val="1670120767"/>
      </c:barChart>
      <c:catAx>
        <c:axId val="167011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20767"/>
        <c:crosses val="autoZero"/>
        <c:auto val="1"/>
        <c:lblAlgn val="ctr"/>
        <c:lblOffset val="100"/>
        <c:noMultiLvlLbl val="0"/>
      </c:catAx>
      <c:valAx>
        <c:axId val="1670120767"/>
        <c:scaling>
          <c:orientation val="minMax"/>
          <c:max val="1"/>
        </c:scaling>
        <c:delete val="1"/>
        <c:axPos val="l"/>
        <c:numFmt formatCode="0.0%" sourceLinked="1"/>
        <c:majorTickMark val="none"/>
        <c:minorTickMark val="none"/>
        <c:tickLblPos val="nextTo"/>
        <c:crossAx val="1670119327"/>
        <c:crosses val="autoZero"/>
        <c:crossBetween val="between"/>
      </c:valAx>
      <c:spPr>
        <a:noFill/>
        <a:ln>
          <a:noFill/>
        </a:ln>
        <a:effectLst/>
      </c:spPr>
    </c:plotArea>
    <c:legend>
      <c:legendPos val="r"/>
      <c:layout>
        <c:manualLayout>
          <c:xMode val="edge"/>
          <c:yMode val="edge"/>
          <c:x val="0.43586683575610741"/>
          <c:y val="0.39685917046993335"/>
          <c:w val="0.12565144356955379"/>
          <c:h val="0.19067930068063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7.pn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4.xml"/><Relationship Id="rId11" Type="http://schemas.openxmlformats.org/officeDocument/2006/relationships/image" Target="../media/image5.png"/><Relationship Id="rId5" Type="http://schemas.openxmlformats.org/officeDocument/2006/relationships/chart" Target="../charts/chart3.xml"/><Relationship Id="rId10" Type="http://schemas.openxmlformats.org/officeDocument/2006/relationships/image" Target="../media/image4.png"/><Relationship Id="rId4" Type="http://schemas.openxmlformats.org/officeDocument/2006/relationships/chart" Target="../charts/chart2.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xdr:col>
      <xdr:colOff>99060</xdr:colOff>
      <xdr:row>0</xdr:row>
      <xdr:rowOff>0</xdr:rowOff>
    </xdr:from>
    <xdr:to>
      <xdr:col>20</xdr:col>
      <xdr:colOff>601980</xdr:colOff>
      <xdr:row>37</xdr:row>
      <xdr:rowOff>31433</xdr:rowOff>
    </xdr:to>
    <xdr:pic>
      <xdr:nvPicPr>
        <xdr:cNvPr id="21" name="Picture 20">
          <a:extLst>
            <a:ext uri="{FF2B5EF4-FFF2-40B4-BE49-F238E27FC236}">
              <a16:creationId xmlns:a16="http://schemas.microsoft.com/office/drawing/2014/main" id="{E883022C-B625-0E82-7486-8C33D69C6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 y="0"/>
          <a:ext cx="12085320" cy="6797993"/>
        </a:xfrm>
        <a:prstGeom prst="rect">
          <a:avLst/>
        </a:prstGeom>
        <a:gradFill>
          <a:gsLst>
            <a:gs pos="0">
              <a:schemeClr val="accent1">
                <a:lumMod val="5000"/>
                <a:lumOff val="95000"/>
              </a:schemeClr>
            </a:gs>
            <a:gs pos="100000">
              <a:schemeClr val="accent1">
                <a:lumMod val="30000"/>
                <a:lumOff val="70000"/>
              </a:schemeClr>
            </a:gs>
          </a:gsLst>
          <a:lin ang="5400000" scaled="1"/>
        </a:gradFill>
      </xdr:spPr>
    </xdr:pic>
    <xdr:clientData/>
  </xdr:twoCellAnchor>
  <xdr:twoCellAnchor>
    <xdr:from>
      <xdr:col>1</xdr:col>
      <xdr:colOff>228600</xdr:colOff>
      <xdr:row>0</xdr:row>
      <xdr:rowOff>91440</xdr:rowOff>
    </xdr:from>
    <xdr:to>
      <xdr:col>12</xdr:col>
      <xdr:colOff>243840</xdr:colOff>
      <xdr:row>3</xdr:row>
      <xdr:rowOff>114300</xdr:rowOff>
    </xdr:to>
    <xdr:sp macro="" textlink="">
      <xdr:nvSpPr>
        <xdr:cNvPr id="24" name="TextBox 23">
          <a:extLst>
            <a:ext uri="{FF2B5EF4-FFF2-40B4-BE49-F238E27FC236}">
              <a16:creationId xmlns:a16="http://schemas.microsoft.com/office/drawing/2014/main" id="{47E873D5-202B-45F5-866A-8C9E466EA0EE}"/>
            </a:ext>
          </a:extLst>
        </xdr:cNvPr>
        <xdr:cNvSpPr txBox="1"/>
      </xdr:nvSpPr>
      <xdr:spPr>
        <a:xfrm>
          <a:off x="838200" y="91440"/>
          <a:ext cx="672084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accent2">
                  <a:lumMod val="60000"/>
                  <a:lumOff val="40000"/>
                </a:schemeClr>
              </a:solidFill>
              <a:latin typeface="Century Gothic" panose="020B0502020202020204" pitchFamily="34" charset="0"/>
            </a:rPr>
            <a:t>HR ANALYTICS</a:t>
          </a:r>
          <a:r>
            <a:rPr lang="en-US" sz="3600" b="1" baseline="0">
              <a:solidFill>
                <a:schemeClr val="accent2"/>
              </a:solidFill>
              <a:latin typeface="Century Gothic" panose="020B0502020202020204" pitchFamily="34" charset="0"/>
            </a:rPr>
            <a:t> </a:t>
          </a:r>
          <a:r>
            <a:rPr lang="en-US" sz="3600" b="1">
              <a:solidFill>
                <a:schemeClr val="accent2">
                  <a:lumMod val="60000"/>
                  <a:lumOff val="40000"/>
                </a:schemeClr>
              </a:solidFill>
              <a:latin typeface="Century Gothic" panose="020B0502020202020204" pitchFamily="34" charset="0"/>
            </a:rPr>
            <a:t>DASHBOARD</a:t>
          </a:r>
        </a:p>
      </xdr:txBody>
    </xdr:sp>
    <xdr:clientData/>
  </xdr:twoCellAnchor>
  <xdr:twoCellAnchor editAs="oneCell">
    <xdr:from>
      <xdr:col>11</xdr:col>
      <xdr:colOff>350520</xdr:colOff>
      <xdr:row>0</xdr:row>
      <xdr:rowOff>53340</xdr:rowOff>
    </xdr:from>
    <xdr:to>
      <xdr:col>13</xdr:col>
      <xdr:colOff>53340</xdr:colOff>
      <xdr:row>3</xdr:row>
      <xdr:rowOff>167640</xdr:rowOff>
    </xdr:to>
    <xdr:pic>
      <xdr:nvPicPr>
        <xdr:cNvPr id="26" name="Picture 25">
          <a:extLst>
            <a:ext uri="{FF2B5EF4-FFF2-40B4-BE49-F238E27FC236}">
              <a16:creationId xmlns:a16="http://schemas.microsoft.com/office/drawing/2014/main" id="{A9B02BF7-7AC3-49D5-833A-FE95B62590C2}"/>
            </a:ext>
          </a:extLst>
        </xdr:cNvPr>
        <xdr:cNvPicPr>
          <a:picLocks noChangeAspect="1"/>
        </xdr:cNvPicPr>
      </xdr:nvPicPr>
      <xdr:blipFill>
        <a:blip xmlns:r="http://schemas.openxmlformats.org/officeDocument/2006/relationships" r:embed="rId2"/>
        <a:stretch>
          <a:fillRect/>
        </a:stretch>
      </xdr:blipFill>
      <xdr:spPr>
        <a:xfrm>
          <a:off x="7056120" y="53340"/>
          <a:ext cx="922020" cy="662940"/>
        </a:xfrm>
        <a:prstGeom prst="rect">
          <a:avLst/>
        </a:prstGeom>
      </xdr:spPr>
    </xdr:pic>
    <xdr:clientData/>
  </xdr:twoCellAnchor>
  <xdr:twoCellAnchor>
    <xdr:from>
      <xdr:col>2</xdr:col>
      <xdr:colOff>342900</xdr:colOff>
      <xdr:row>6</xdr:row>
      <xdr:rowOff>87630</xdr:rowOff>
    </xdr:from>
    <xdr:to>
      <xdr:col>4</xdr:col>
      <xdr:colOff>304800</xdr:colOff>
      <xdr:row>9</xdr:row>
      <xdr:rowOff>57150</xdr:rowOff>
    </xdr:to>
    <xdr:sp macro="" textlink="KPI!C2">
      <xdr:nvSpPr>
        <xdr:cNvPr id="28" name="TextBox 27">
          <a:extLst>
            <a:ext uri="{FF2B5EF4-FFF2-40B4-BE49-F238E27FC236}">
              <a16:creationId xmlns:a16="http://schemas.microsoft.com/office/drawing/2014/main" id="{58BD9448-99C9-4A2E-89C7-06E58D8FD0F3}"/>
            </a:ext>
          </a:extLst>
        </xdr:cNvPr>
        <xdr:cNvSpPr txBox="1"/>
      </xdr:nvSpPr>
      <xdr:spPr>
        <a:xfrm>
          <a:off x="1562100" y="1184910"/>
          <a:ext cx="118110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F73DFF-5733-457F-992E-BE02B83829DA}" type="TxLink">
            <a:rPr lang="en-US" sz="2800" b="1" i="0" u="none" strike="noStrike">
              <a:solidFill>
                <a:schemeClr val="accent5">
                  <a:lumMod val="60000"/>
                  <a:lumOff val="40000"/>
                </a:schemeClr>
              </a:solidFill>
              <a:latin typeface="Century Gothic" panose="020B0502020202020204" pitchFamily="34" charset="0"/>
              <a:ea typeface="Calibri"/>
              <a:cs typeface="Calibri"/>
            </a:rPr>
            <a:pPr/>
            <a:t>1470</a:t>
          </a:fld>
          <a:endParaRPr lang="en-US" sz="2800" b="1">
            <a:solidFill>
              <a:schemeClr val="accent5">
                <a:lumMod val="60000"/>
                <a:lumOff val="40000"/>
              </a:schemeClr>
            </a:solidFill>
            <a:latin typeface="Century Gothic" panose="020B0502020202020204" pitchFamily="34" charset="0"/>
          </a:endParaRPr>
        </a:p>
      </xdr:txBody>
    </xdr:sp>
    <xdr:clientData/>
  </xdr:twoCellAnchor>
  <xdr:twoCellAnchor>
    <xdr:from>
      <xdr:col>6</xdr:col>
      <xdr:colOff>411480</xdr:colOff>
      <xdr:row>6</xdr:row>
      <xdr:rowOff>72390</xdr:rowOff>
    </xdr:from>
    <xdr:to>
      <xdr:col>8</xdr:col>
      <xdr:colOff>259080</xdr:colOff>
      <xdr:row>9</xdr:row>
      <xdr:rowOff>72390</xdr:rowOff>
    </xdr:to>
    <xdr:sp macro="" textlink="KPI!C7">
      <xdr:nvSpPr>
        <xdr:cNvPr id="30" name="TextBox 29">
          <a:extLst>
            <a:ext uri="{FF2B5EF4-FFF2-40B4-BE49-F238E27FC236}">
              <a16:creationId xmlns:a16="http://schemas.microsoft.com/office/drawing/2014/main" id="{B4B5DFC2-A5F5-40CD-94E9-599715F12617}"/>
            </a:ext>
          </a:extLst>
        </xdr:cNvPr>
        <xdr:cNvSpPr txBox="1"/>
      </xdr:nvSpPr>
      <xdr:spPr>
        <a:xfrm>
          <a:off x="4069080" y="1169670"/>
          <a:ext cx="1066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71E155-2E86-4060-8B0B-F29FD67B8BDC}" type="TxLink">
            <a:rPr lang="en-US" sz="2800" b="1" i="0" u="none" strike="noStrike">
              <a:solidFill>
                <a:schemeClr val="accent5">
                  <a:lumMod val="60000"/>
                  <a:lumOff val="40000"/>
                </a:schemeClr>
              </a:solidFill>
              <a:latin typeface="Century Gothic" panose="020B0502020202020204" pitchFamily="34" charset="0"/>
              <a:ea typeface="Calibri"/>
              <a:cs typeface="Calibri"/>
            </a:rPr>
            <a:pPr/>
            <a:t>237</a:t>
          </a:fld>
          <a:endParaRPr lang="en-US" sz="2800" b="1">
            <a:solidFill>
              <a:schemeClr val="accent5">
                <a:lumMod val="60000"/>
                <a:lumOff val="40000"/>
              </a:schemeClr>
            </a:solidFill>
            <a:latin typeface="Century Gothic" panose="020B0502020202020204" pitchFamily="34" charset="0"/>
          </a:endParaRPr>
        </a:p>
      </xdr:txBody>
    </xdr:sp>
    <xdr:clientData/>
  </xdr:twoCellAnchor>
  <xdr:twoCellAnchor>
    <xdr:from>
      <xdr:col>10</xdr:col>
      <xdr:colOff>259080</xdr:colOff>
      <xdr:row>6</xdr:row>
      <xdr:rowOff>95250</xdr:rowOff>
    </xdr:from>
    <xdr:to>
      <xdr:col>12</xdr:col>
      <xdr:colOff>274320</xdr:colOff>
      <xdr:row>9</xdr:row>
      <xdr:rowOff>49530</xdr:rowOff>
    </xdr:to>
    <xdr:sp macro="" textlink="KPI!C13">
      <xdr:nvSpPr>
        <xdr:cNvPr id="32" name="TextBox 31">
          <a:extLst>
            <a:ext uri="{FF2B5EF4-FFF2-40B4-BE49-F238E27FC236}">
              <a16:creationId xmlns:a16="http://schemas.microsoft.com/office/drawing/2014/main" id="{67B276DE-86F9-453E-B464-DC72CE7D3D4C}"/>
            </a:ext>
          </a:extLst>
        </xdr:cNvPr>
        <xdr:cNvSpPr txBox="1"/>
      </xdr:nvSpPr>
      <xdr:spPr>
        <a:xfrm>
          <a:off x="6355080" y="1192530"/>
          <a:ext cx="123444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F15590-F72A-4366-A33A-07A23FEBEA57}" type="TxLink">
            <a:rPr lang="en-US" sz="2800" b="1" i="0" u="none" strike="noStrike">
              <a:solidFill>
                <a:schemeClr val="accent5">
                  <a:lumMod val="60000"/>
                  <a:lumOff val="40000"/>
                </a:schemeClr>
              </a:solidFill>
              <a:latin typeface="Century Gothic" panose="020B0502020202020204" pitchFamily="34" charset="0"/>
              <a:ea typeface="Calibri"/>
              <a:cs typeface="Calibri"/>
            </a:rPr>
            <a:pPr/>
            <a:t>16.1</a:t>
          </a:fld>
          <a:r>
            <a:rPr lang="en-US" sz="2800" b="1" i="0" u="none" strike="noStrike">
              <a:solidFill>
                <a:schemeClr val="accent5">
                  <a:lumMod val="60000"/>
                  <a:lumOff val="40000"/>
                </a:schemeClr>
              </a:solidFill>
              <a:latin typeface="Century Gothic" panose="020B0502020202020204" pitchFamily="34" charset="0"/>
              <a:ea typeface="Calibri"/>
              <a:cs typeface="Calibri"/>
            </a:rPr>
            <a:t>%</a:t>
          </a:r>
          <a:endParaRPr lang="en-US" sz="2800" b="1">
            <a:solidFill>
              <a:schemeClr val="accent5">
                <a:lumMod val="60000"/>
                <a:lumOff val="40000"/>
              </a:schemeClr>
            </a:solidFill>
            <a:latin typeface="Century Gothic" panose="020B0502020202020204" pitchFamily="34" charset="0"/>
          </a:endParaRPr>
        </a:p>
      </xdr:txBody>
    </xdr:sp>
    <xdr:clientData/>
  </xdr:twoCellAnchor>
  <xdr:twoCellAnchor>
    <xdr:from>
      <xdr:col>14</xdr:col>
      <xdr:colOff>381000</xdr:colOff>
      <xdr:row>6</xdr:row>
      <xdr:rowOff>102870</xdr:rowOff>
    </xdr:from>
    <xdr:to>
      <xdr:col>16</xdr:col>
      <xdr:colOff>495300</xdr:colOff>
      <xdr:row>9</xdr:row>
      <xdr:rowOff>41910</xdr:rowOff>
    </xdr:to>
    <xdr:sp macro="" textlink="KPI!C17">
      <xdr:nvSpPr>
        <xdr:cNvPr id="34" name="TextBox 33">
          <a:extLst>
            <a:ext uri="{FF2B5EF4-FFF2-40B4-BE49-F238E27FC236}">
              <a16:creationId xmlns:a16="http://schemas.microsoft.com/office/drawing/2014/main" id="{434D24D9-425C-4459-9FCE-479FD950E7CD}"/>
            </a:ext>
          </a:extLst>
        </xdr:cNvPr>
        <xdr:cNvSpPr txBox="1"/>
      </xdr:nvSpPr>
      <xdr:spPr>
        <a:xfrm>
          <a:off x="8915400" y="1200150"/>
          <a:ext cx="133350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21E41A-0FBE-4C9F-8C62-79C96B1E2CAE}" type="TxLink">
            <a:rPr lang="en-US" sz="2800" b="1" i="0" u="none" strike="noStrike">
              <a:solidFill>
                <a:schemeClr val="accent5">
                  <a:lumMod val="60000"/>
                  <a:lumOff val="40000"/>
                </a:schemeClr>
              </a:solidFill>
              <a:latin typeface="Century Gothic" panose="020B0502020202020204" pitchFamily="34" charset="0"/>
              <a:ea typeface="Calibri"/>
              <a:cs typeface="Calibri"/>
            </a:rPr>
            <a:pPr/>
            <a:t>$6,503</a:t>
          </a:fld>
          <a:endParaRPr lang="en-US" sz="2800" b="1">
            <a:solidFill>
              <a:schemeClr val="accent5">
                <a:lumMod val="60000"/>
                <a:lumOff val="40000"/>
              </a:schemeClr>
            </a:solidFill>
            <a:latin typeface="Century Gothic" panose="020B0502020202020204" pitchFamily="34" charset="0"/>
          </a:endParaRPr>
        </a:p>
      </xdr:txBody>
    </xdr:sp>
    <xdr:clientData/>
  </xdr:twoCellAnchor>
  <xdr:twoCellAnchor>
    <xdr:from>
      <xdr:col>19</xdr:col>
      <xdr:colOff>220980</xdr:colOff>
      <xdr:row>6</xdr:row>
      <xdr:rowOff>72390</xdr:rowOff>
    </xdr:from>
    <xdr:to>
      <xdr:col>20</xdr:col>
      <xdr:colOff>601980</xdr:colOff>
      <xdr:row>9</xdr:row>
      <xdr:rowOff>72390</xdr:rowOff>
    </xdr:to>
    <xdr:sp macro="" textlink="KPI!C21">
      <xdr:nvSpPr>
        <xdr:cNvPr id="36" name="TextBox 35">
          <a:extLst>
            <a:ext uri="{FF2B5EF4-FFF2-40B4-BE49-F238E27FC236}">
              <a16:creationId xmlns:a16="http://schemas.microsoft.com/office/drawing/2014/main" id="{98E58886-5D90-46FD-B8D8-F521D3F17BAC}"/>
            </a:ext>
          </a:extLst>
        </xdr:cNvPr>
        <xdr:cNvSpPr txBox="1"/>
      </xdr:nvSpPr>
      <xdr:spPr>
        <a:xfrm>
          <a:off x="11803380" y="1169670"/>
          <a:ext cx="9906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C71596-1E3A-4DC1-8713-FB304DB85EFA}" type="TxLink">
            <a:rPr lang="en-US" sz="2800" b="1" i="0" u="none" strike="noStrike">
              <a:solidFill>
                <a:schemeClr val="accent5">
                  <a:lumMod val="60000"/>
                  <a:lumOff val="40000"/>
                </a:schemeClr>
              </a:solidFill>
              <a:latin typeface="Century Gothic" panose="020B0502020202020204" pitchFamily="34" charset="0"/>
              <a:ea typeface="Calibri"/>
              <a:cs typeface="Calibri"/>
            </a:rPr>
            <a:pPr/>
            <a:t>7.0</a:t>
          </a:fld>
          <a:r>
            <a:rPr lang="en-US" sz="2800" b="1" i="0" u="none" strike="noStrike">
              <a:solidFill>
                <a:schemeClr val="accent5">
                  <a:lumMod val="60000"/>
                  <a:lumOff val="40000"/>
                </a:schemeClr>
              </a:solidFill>
              <a:latin typeface="Century Gothic" panose="020B0502020202020204" pitchFamily="34" charset="0"/>
              <a:ea typeface="Calibri"/>
              <a:cs typeface="Calibri"/>
            </a:rPr>
            <a:t> </a:t>
          </a:r>
          <a:endParaRPr lang="en-US" sz="2800" b="1">
            <a:solidFill>
              <a:schemeClr val="accent5">
                <a:lumMod val="60000"/>
                <a:lumOff val="40000"/>
              </a:schemeClr>
            </a:solidFill>
            <a:latin typeface="Century Gothic" panose="020B0502020202020204" pitchFamily="34" charset="0"/>
          </a:endParaRPr>
        </a:p>
      </xdr:txBody>
    </xdr:sp>
    <xdr:clientData/>
  </xdr:twoCellAnchor>
  <xdr:twoCellAnchor>
    <xdr:from>
      <xdr:col>2</xdr:col>
      <xdr:colOff>198120</xdr:colOff>
      <xdr:row>4</xdr:row>
      <xdr:rowOff>45720</xdr:rowOff>
    </xdr:from>
    <xdr:to>
      <xdr:col>5</xdr:col>
      <xdr:colOff>274320</xdr:colOff>
      <xdr:row>6</xdr:row>
      <xdr:rowOff>45720</xdr:rowOff>
    </xdr:to>
    <xdr:sp macro="" textlink="KPI!C2">
      <xdr:nvSpPr>
        <xdr:cNvPr id="38" name="TextBox 37">
          <a:extLst>
            <a:ext uri="{FF2B5EF4-FFF2-40B4-BE49-F238E27FC236}">
              <a16:creationId xmlns:a16="http://schemas.microsoft.com/office/drawing/2014/main" id="{E65B144C-40C0-4269-B1C3-0512A7C98D99}"/>
            </a:ext>
          </a:extLst>
        </xdr:cNvPr>
        <xdr:cNvSpPr txBox="1"/>
      </xdr:nvSpPr>
      <xdr:spPr>
        <a:xfrm>
          <a:off x="1417320" y="777240"/>
          <a:ext cx="19050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Total</a:t>
          </a:r>
          <a:r>
            <a:rPr lang="en-US" sz="1400" b="1" baseline="0">
              <a:solidFill>
                <a:schemeClr val="accent4">
                  <a:lumMod val="60000"/>
                  <a:lumOff val="40000"/>
                </a:schemeClr>
              </a:solidFill>
              <a:latin typeface="Century Gothic" panose="020B0502020202020204" pitchFamily="34" charset="0"/>
            </a:rPr>
            <a:t> Employee</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6</xdr:col>
      <xdr:colOff>139065</xdr:colOff>
      <xdr:row>4</xdr:row>
      <xdr:rowOff>45720</xdr:rowOff>
    </xdr:from>
    <xdr:to>
      <xdr:col>9</xdr:col>
      <xdr:colOff>215265</xdr:colOff>
      <xdr:row>6</xdr:row>
      <xdr:rowOff>45720</xdr:rowOff>
    </xdr:to>
    <xdr:sp macro="" textlink="KPI!C2">
      <xdr:nvSpPr>
        <xdr:cNvPr id="40" name="TextBox 39">
          <a:extLst>
            <a:ext uri="{FF2B5EF4-FFF2-40B4-BE49-F238E27FC236}">
              <a16:creationId xmlns:a16="http://schemas.microsoft.com/office/drawing/2014/main" id="{CC621943-E19E-4718-9637-9637ACEFF5E9}"/>
            </a:ext>
          </a:extLst>
        </xdr:cNvPr>
        <xdr:cNvSpPr txBox="1"/>
      </xdr:nvSpPr>
      <xdr:spPr>
        <a:xfrm>
          <a:off x="3796665" y="777240"/>
          <a:ext cx="19050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Attrition</a:t>
          </a:r>
          <a:r>
            <a:rPr lang="en-US" sz="1400" b="1" baseline="0">
              <a:solidFill>
                <a:schemeClr val="accent4">
                  <a:lumMod val="60000"/>
                  <a:lumOff val="40000"/>
                </a:schemeClr>
              </a:solidFill>
              <a:latin typeface="Century Gothic" panose="020B0502020202020204" pitchFamily="34" charset="0"/>
            </a:rPr>
            <a:t> Count</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10</xdr:col>
      <xdr:colOff>80010</xdr:colOff>
      <xdr:row>4</xdr:row>
      <xdr:rowOff>53340</xdr:rowOff>
    </xdr:from>
    <xdr:to>
      <xdr:col>13</xdr:col>
      <xdr:colOff>156210</xdr:colOff>
      <xdr:row>6</xdr:row>
      <xdr:rowOff>53340</xdr:rowOff>
    </xdr:to>
    <xdr:sp macro="" textlink="KPI!C2">
      <xdr:nvSpPr>
        <xdr:cNvPr id="42" name="TextBox 41">
          <a:extLst>
            <a:ext uri="{FF2B5EF4-FFF2-40B4-BE49-F238E27FC236}">
              <a16:creationId xmlns:a16="http://schemas.microsoft.com/office/drawing/2014/main" id="{9F93FF7A-6023-4D99-88D4-F0560A7305AC}"/>
            </a:ext>
          </a:extLst>
        </xdr:cNvPr>
        <xdr:cNvSpPr txBox="1"/>
      </xdr:nvSpPr>
      <xdr:spPr>
        <a:xfrm>
          <a:off x="6176010" y="784860"/>
          <a:ext cx="19050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Attrition</a:t>
          </a:r>
          <a:r>
            <a:rPr lang="en-US" sz="1400" b="1" baseline="0">
              <a:solidFill>
                <a:schemeClr val="accent4">
                  <a:lumMod val="60000"/>
                  <a:lumOff val="40000"/>
                </a:schemeClr>
              </a:solidFill>
              <a:latin typeface="Century Gothic" panose="020B0502020202020204" pitchFamily="34" charset="0"/>
            </a:rPr>
            <a:t> Rate</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14</xdr:col>
      <xdr:colOff>20955</xdr:colOff>
      <xdr:row>4</xdr:row>
      <xdr:rowOff>53340</xdr:rowOff>
    </xdr:from>
    <xdr:to>
      <xdr:col>18</xdr:col>
      <xdr:colOff>142875</xdr:colOff>
      <xdr:row>6</xdr:row>
      <xdr:rowOff>53340</xdr:rowOff>
    </xdr:to>
    <xdr:sp macro="" textlink="KPI!C2">
      <xdr:nvSpPr>
        <xdr:cNvPr id="44" name="TextBox 43">
          <a:extLst>
            <a:ext uri="{FF2B5EF4-FFF2-40B4-BE49-F238E27FC236}">
              <a16:creationId xmlns:a16="http://schemas.microsoft.com/office/drawing/2014/main" id="{963F9DBE-57DE-429A-92B6-D93E8DF9D0A4}"/>
            </a:ext>
          </a:extLst>
        </xdr:cNvPr>
        <xdr:cNvSpPr txBox="1"/>
      </xdr:nvSpPr>
      <xdr:spPr>
        <a:xfrm>
          <a:off x="8555355" y="784860"/>
          <a:ext cx="25603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Avg</a:t>
          </a:r>
          <a:r>
            <a:rPr lang="en-US" sz="1400" b="1" baseline="0">
              <a:solidFill>
                <a:schemeClr val="accent4">
                  <a:lumMod val="60000"/>
                  <a:lumOff val="40000"/>
                </a:schemeClr>
              </a:solidFill>
              <a:latin typeface="Century Gothic" panose="020B0502020202020204" pitchFamily="34" charset="0"/>
            </a:rPr>
            <a:t> Monthly Income</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19</xdr:col>
      <xdr:colOff>7620</xdr:colOff>
      <xdr:row>4</xdr:row>
      <xdr:rowOff>53340</xdr:rowOff>
    </xdr:from>
    <xdr:to>
      <xdr:col>21</xdr:col>
      <xdr:colOff>335280</xdr:colOff>
      <xdr:row>6</xdr:row>
      <xdr:rowOff>68580</xdr:rowOff>
    </xdr:to>
    <xdr:sp macro="" textlink="KPI!C2">
      <xdr:nvSpPr>
        <xdr:cNvPr id="46" name="TextBox 45">
          <a:extLst>
            <a:ext uri="{FF2B5EF4-FFF2-40B4-BE49-F238E27FC236}">
              <a16:creationId xmlns:a16="http://schemas.microsoft.com/office/drawing/2014/main" id="{AF9C494E-1829-40A5-821A-06F1E36DBCE6}"/>
            </a:ext>
          </a:extLst>
        </xdr:cNvPr>
        <xdr:cNvSpPr txBox="1"/>
      </xdr:nvSpPr>
      <xdr:spPr>
        <a:xfrm>
          <a:off x="11590020" y="784860"/>
          <a:ext cx="15468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Avg</a:t>
          </a:r>
          <a:r>
            <a:rPr lang="en-US" sz="1400" b="1" baseline="0">
              <a:solidFill>
                <a:schemeClr val="accent4">
                  <a:lumMod val="60000"/>
                  <a:lumOff val="40000"/>
                </a:schemeClr>
              </a:solidFill>
              <a:latin typeface="Century Gothic" panose="020B0502020202020204" pitchFamily="34" charset="0"/>
            </a:rPr>
            <a:t> Years</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1</xdr:col>
      <xdr:colOff>220980</xdr:colOff>
      <xdr:row>10</xdr:row>
      <xdr:rowOff>68580</xdr:rowOff>
    </xdr:from>
    <xdr:to>
      <xdr:col>5</xdr:col>
      <xdr:colOff>259080</xdr:colOff>
      <xdr:row>23</xdr:row>
      <xdr:rowOff>0</xdr:rowOff>
    </xdr:to>
    <xdr:graphicFrame macro="">
      <xdr:nvGraphicFramePr>
        <xdr:cNvPr id="50" name="Chart 49">
          <a:extLst>
            <a:ext uri="{FF2B5EF4-FFF2-40B4-BE49-F238E27FC236}">
              <a16:creationId xmlns:a16="http://schemas.microsoft.com/office/drawing/2014/main" id="{678C4AFB-DB46-43ED-8866-868303A99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167640</xdr:colOff>
      <xdr:row>10</xdr:row>
      <xdr:rowOff>15240</xdr:rowOff>
    </xdr:from>
    <xdr:to>
      <xdr:col>4</xdr:col>
      <xdr:colOff>243840</xdr:colOff>
      <xdr:row>12</xdr:row>
      <xdr:rowOff>15240</xdr:rowOff>
    </xdr:to>
    <xdr:sp macro="" textlink="KPI!C2">
      <xdr:nvSpPr>
        <xdr:cNvPr id="52" name="TextBox 51">
          <a:extLst>
            <a:ext uri="{FF2B5EF4-FFF2-40B4-BE49-F238E27FC236}">
              <a16:creationId xmlns:a16="http://schemas.microsoft.com/office/drawing/2014/main" id="{A4A32911-9DBB-4619-BECC-08F7CC16E60B}"/>
            </a:ext>
          </a:extLst>
        </xdr:cNvPr>
        <xdr:cNvSpPr txBox="1"/>
      </xdr:nvSpPr>
      <xdr:spPr>
        <a:xfrm>
          <a:off x="777240" y="1844040"/>
          <a:ext cx="19050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Overall</a:t>
          </a:r>
          <a:r>
            <a:rPr lang="en-US" sz="1400" b="1" baseline="0">
              <a:solidFill>
                <a:schemeClr val="accent4">
                  <a:lumMod val="60000"/>
                  <a:lumOff val="40000"/>
                </a:schemeClr>
              </a:solidFill>
              <a:latin typeface="Century Gothic" panose="020B0502020202020204" pitchFamily="34" charset="0"/>
            </a:rPr>
            <a:t> Attrition</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5</xdr:col>
      <xdr:colOff>411480</xdr:colOff>
      <xdr:row>10</xdr:row>
      <xdr:rowOff>137160</xdr:rowOff>
    </xdr:from>
    <xdr:to>
      <xdr:col>12</xdr:col>
      <xdr:colOff>563880</xdr:colOff>
      <xdr:row>22</xdr:row>
      <xdr:rowOff>121920</xdr:rowOff>
    </xdr:to>
    <xdr:graphicFrame macro="">
      <xdr:nvGraphicFramePr>
        <xdr:cNvPr id="54" name="Chart 53">
          <a:extLst>
            <a:ext uri="{FF2B5EF4-FFF2-40B4-BE49-F238E27FC236}">
              <a16:creationId xmlns:a16="http://schemas.microsoft.com/office/drawing/2014/main" id="{72C285F3-510B-40DD-A86A-56C577F8A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373380</xdr:colOff>
      <xdr:row>10</xdr:row>
      <xdr:rowOff>22860</xdr:rowOff>
    </xdr:from>
    <xdr:to>
      <xdr:col>9</xdr:col>
      <xdr:colOff>480060</xdr:colOff>
      <xdr:row>12</xdr:row>
      <xdr:rowOff>22860</xdr:rowOff>
    </xdr:to>
    <xdr:sp macro="" textlink="KPI!C2">
      <xdr:nvSpPr>
        <xdr:cNvPr id="56" name="TextBox 55">
          <a:extLst>
            <a:ext uri="{FF2B5EF4-FFF2-40B4-BE49-F238E27FC236}">
              <a16:creationId xmlns:a16="http://schemas.microsoft.com/office/drawing/2014/main" id="{C4601A55-12E7-4A8F-B162-9A2ECDF690EA}"/>
            </a:ext>
          </a:extLst>
        </xdr:cNvPr>
        <xdr:cNvSpPr txBox="1"/>
      </xdr:nvSpPr>
      <xdr:spPr>
        <a:xfrm>
          <a:off x="3421380" y="1851660"/>
          <a:ext cx="25450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Attrition</a:t>
          </a:r>
          <a:r>
            <a:rPr lang="en-US" sz="1400" b="1" baseline="0">
              <a:solidFill>
                <a:schemeClr val="accent4">
                  <a:lumMod val="60000"/>
                  <a:lumOff val="40000"/>
                </a:schemeClr>
              </a:solidFill>
              <a:latin typeface="Century Gothic" panose="020B0502020202020204" pitchFamily="34" charset="0"/>
            </a:rPr>
            <a:t> by Department</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12</xdr:col>
      <xdr:colOff>594360</xdr:colOff>
      <xdr:row>11</xdr:row>
      <xdr:rowOff>121920</xdr:rowOff>
    </xdr:from>
    <xdr:to>
      <xdr:col>21</xdr:col>
      <xdr:colOff>83820</xdr:colOff>
      <xdr:row>24</xdr:row>
      <xdr:rowOff>30480</xdr:rowOff>
    </xdr:to>
    <xdr:graphicFrame macro="">
      <xdr:nvGraphicFramePr>
        <xdr:cNvPr id="58" name="Chart 57">
          <a:extLst>
            <a:ext uri="{FF2B5EF4-FFF2-40B4-BE49-F238E27FC236}">
              <a16:creationId xmlns:a16="http://schemas.microsoft.com/office/drawing/2014/main" id="{E032B7FF-0664-4B3C-B68C-ED4D4A682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60960</xdr:colOff>
      <xdr:row>10</xdr:row>
      <xdr:rowOff>0</xdr:rowOff>
    </xdr:from>
    <xdr:to>
      <xdr:col>17</xdr:col>
      <xdr:colOff>441960</xdr:colOff>
      <xdr:row>12</xdr:row>
      <xdr:rowOff>0</xdr:rowOff>
    </xdr:to>
    <xdr:sp macro="" textlink="KPI!C2">
      <xdr:nvSpPr>
        <xdr:cNvPr id="61" name="TextBox 60">
          <a:extLst>
            <a:ext uri="{FF2B5EF4-FFF2-40B4-BE49-F238E27FC236}">
              <a16:creationId xmlns:a16="http://schemas.microsoft.com/office/drawing/2014/main" id="{48480FD9-C608-4465-BEBA-33B017179D8E}"/>
            </a:ext>
          </a:extLst>
        </xdr:cNvPr>
        <xdr:cNvSpPr txBox="1"/>
      </xdr:nvSpPr>
      <xdr:spPr>
        <a:xfrm>
          <a:off x="7985760" y="1828800"/>
          <a:ext cx="28194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Attrition</a:t>
          </a:r>
          <a:r>
            <a:rPr lang="en-US" sz="1400" b="1" baseline="0">
              <a:solidFill>
                <a:schemeClr val="accent4">
                  <a:lumMod val="60000"/>
                  <a:lumOff val="40000"/>
                </a:schemeClr>
              </a:solidFill>
              <a:latin typeface="Century Gothic" panose="020B0502020202020204" pitchFamily="34" charset="0"/>
            </a:rPr>
            <a:t> by Job Role</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1</xdr:col>
      <xdr:colOff>190500</xdr:colOff>
      <xdr:row>24</xdr:row>
      <xdr:rowOff>175260</xdr:rowOff>
    </xdr:from>
    <xdr:to>
      <xdr:col>6</xdr:col>
      <xdr:colOff>236220</xdr:colOff>
      <xdr:row>36</xdr:row>
      <xdr:rowOff>152400</xdr:rowOff>
    </xdr:to>
    <xdr:graphicFrame macro="">
      <xdr:nvGraphicFramePr>
        <xdr:cNvPr id="63" name="Chart 62">
          <a:extLst>
            <a:ext uri="{FF2B5EF4-FFF2-40B4-BE49-F238E27FC236}">
              <a16:creationId xmlns:a16="http://schemas.microsoft.com/office/drawing/2014/main" id="{3E785278-658D-4BE7-BCD4-7412208FF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190500</xdr:colOff>
      <xdr:row>23</xdr:row>
      <xdr:rowOff>114300</xdr:rowOff>
    </xdr:from>
    <xdr:to>
      <xdr:col>5</xdr:col>
      <xdr:colOff>297180</xdr:colOff>
      <xdr:row>25</xdr:row>
      <xdr:rowOff>114300</xdr:rowOff>
    </xdr:to>
    <xdr:sp macro="" textlink="KPI!C2">
      <xdr:nvSpPr>
        <xdr:cNvPr id="65" name="TextBox 64">
          <a:extLst>
            <a:ext uri="{FF2B5EF4-FFF2-40B4-BE49-F238E27FC236}">
              <a16:creationId xmlns:a16="http://schemas.microsoft.com/office/drawing/2014/main" id="{2B35BF40-6105-4E13-A111-60B48641E8EE}"/>
            </a:ext>
          </a:extLst>
        </xdr:cNvPr>
        <xdr:cNvSpPr txBox="1"/>
      </xdr:nvSpPr>
      <xdr:spPr>
        <a:xfrm>
          <a:off x="800100" y="4320540"/>
          <a:ext cx="25450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Attrition</a:t>
          </a:r>
          <a:r>
            <a:rPr lang="en-US" sz="1400" b="1" baseline="0">
              <a:solidFill>
                <a:schemeClr val="accent4">
                  <a:lumMod val="60000"/>
                  <a:lumOff val="40000"/>
                </a:schemeClr>
              </a:solidFill>
              <a:latin typeface="Century Gothic" panose="020B0502020202020204" pitchFamily="34" charset="0"/>
            </a:rPr>
            <a:t> Rate by Overtime</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6</xdr:col>
      <xdr:colOff>327660</xdr:colOff>
      <xdr:row>24</xdr:row>
      <xdr:rowOff>99060</xdr:rowOff>
    </xdr:from>
    <xdr:to>
      <xdr:col>12</xdr:col>
      <xdr:colOff>541020</xdr:colOff>
      <xdr:row>36</xdr:row>
      <xdr:rowOff>175260</xdr:rowOff>
    </xdr:to>
    <xdr:graphicFrame macro="">
      <xdr:nvGraphicFramePr>
        <xdr:cNvPr id="67" name="Chart 66">
          <a:extLst>
            <a:ext uri="{FF2B5EF4-FFF2-40B4-BE49-F238E27FC236}">
              <a16:creationId xmlns:a16="http://schemas.microsoft.com/office/drawing/2014/main" id="{897F35AB-7D4F-4C64-99C4-8C8121951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144780</xdr:colOff>
      <xdr:row>24</xdr:row>
      <xdr:rowOff>175260</xdr:rowOff>
    </xdr:from>
    <xdr:to>
      <xdr:col>20</xdr:col>
      <xdr:colOff>525780</xdr:colOff>
      <xdr:row>36</xdr:row>
      <xdr:rowOff>99060</xdr:rowOff>
    </xdr:to>
    <xdr:graphicFrame macro="">
      <xdr:nvGraphicFramePr>
        <xdr:cNvPr id="69" name="Chart 68">
          <a:extLst>
            <a:ext uri="{FF2B5EF4-FFF2-40B4-BE49-F238E27FC236}">
              <a16:creationId xmlns:a16="http://schemas.microsoft.com/office/drawing/2014/main" id="{3BF29E2B-68AA-4B04-870D-0C8E55BD5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342900</xdr:colOff>
      <xdr:row>23</xdr:row>
      <xdr:rowOff>114300</xdr:rowOff>
    </xdr:from>
    <xdr:to>
      <xdr:col>10</xdr:col>
      <xdr:colOff>449580</xdr:colOff>
      <xdr:row>25</xdr:row>
      <xdr:rowOff>114300</xdr:rowOff>
    </xdr:to>
    <xdr:sp macro="" textlink="KPI!C2">
      <xdr:nvSpPr>
        <xdr:cNvPr id="3" name="TextBox 2">
          <a:extLst>
            <a:ext uri="{FF2B5EF4-FFF2-40B4-BE49-F238E27FC236}">
              <a16:creationId xmlns:a16="http://schemas.microsoft.com/office/drawing/2014/main" id="{E3F8065A-C30B-4A70-BE41-71FB7CAC18AC}"/>
            </a:ext>
          </a:extLst>
        </xdr:cNvPr>
        <xdr:cNvSpPr txBox="1"/>
      </xdr:nvSpPr>
      <xdr:spPr>
        <a:xfrm>
          <a:off x="4000500" y="4320540"/>
          <a:ext cx="25450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Attrition</a:t>
          </a:r>
          <a:r>
            <a:rPr lang="en-US" sz="1400" b="1" baseline="0">
              <a:solidFill>
                <a:schemeClr val="accent4">
                  <a:lumMod val="60000"/>
                  <a:lumOff val="40000"/>
                </a:schemeClr>
              </a:solidFill>
              <a:latin typeface="Century Gothic" panose="020B0502020202020204" pitchFamily="34" charset="0"/>
            </a:rPr>
            <a:t> by Job Satisfaction</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xdr:from>
      <xdr:col>13</xdr:col>
      <xdr:colOff>99060</xdr:colOff>
      <xdr:row>23</xdr:row>
      <xdr:rowOff>99060</xdr:rowOff>
    </xdr:from>
    <xdr:to>
      <xdr:col>18</xdr:col>
      <xdr:colOff>106680</xdr:colOff>
      <xdr:row>25</xdr:row>
      <xdr:rowOff>99060</xdr:rowOff>
    </xdr:to>
    <xdr:sp macro="" textlink="KPI!C2">
      <xdr:nvSpPr>
        <xdr:cNvPr id="6" name="TextBox 5">
          <a:extLst>
            <a:ext uri="{FF2B5EF4-FFF2-40B4-BE49-F238E27FC236}">
              <a16:creationId xmlns:a16="http://schemas.microsoft.com/office/drawing/2014/main" id="{C660BF53-B8BB-402F-AC0B-9AE2CAEE3532}"/>
            </a:ext>
          </a:extLst>
        </xdr:cNvPr>
        <xdr:cNvSpPr txBox="1"/>
      </xdr:nvSpPr>
      <xdr:spPr>
        <a:xfrm>
          <a:off x="8023860" y="4305300"/>
          <a:ext cx="30556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4">
                  <a:lumMod val="60000"/>
                  <a:lumOff val="40000"/>
                </a:schemeClr>
              </a:solidFill>
              <a:latin typeface="Century Gothic" panose="020B0502020202020204" pitchFamily="34" charset="0"/>
            </a:rPr>
            <a:t>Attrition</a:t>
          </a:r>
          <a:r>
            <a:rPr lang="en-US" sz="1400" b="1" baseline="0">
              <a:solidFill>
                <a:schemeClr val="accent4">
                  <a:lumMod val="60000"/>
                  <a:lumOff val="40000"/>
                </a:schemeClr>
              </a:solidFill>
              <a:latin typeface="Century Gothic" panose="020B0502020202020204" pitchFamily="34" charset="0"/>
            </a:rPr>
            <a:t> vs Tenure</a:t>
          </a:r>
          <a:endParaRPr lang="en-US" sz="1400" b="1">
            <a:solidFill>
              <a:schemeClr val="accent4">
                <a:lumMod val="60000"/>
                <a:lumOff val="40000"/>
              </a:schemeClr>
            </a:solidFill>
            <a:latin typeface="Century Gothic" panose="020B0502020202020204" pitchFamily="34" charset="0"/>
          </a:endParaRPr>
        </a:p>
      </xdr:txBody>
    </xdr:sp>
    <xdr:clientData/>
  </xdr:twoCellAnchor>
  <xdr:twoCellAnchor editAs="absolute">
    <xdr:from>
      <xdr:col>13</xdr:col>
      <xdr:colOff>273349</xdr:colOff>
      <xdr:row>0</xdr:row>
      <xdr:rowOff>72957</xdr:rowOff>
    </xdr:from>
    <xdr:to>
      <xdr:col>20</xdr:col>
      <xdr:colOff>502598</xdr:colOff>
      <xdr:row>4</xdr:row>
      <xdr:rowOff>29021</xdr:rowOff>
    </xdr:to>
    <mc:AlternateContent xmlns:mc="http://schemas.openxmlformats.org/markup-compatibility/2006">
      <mc:Choice xmlns:sle15="http://schemas.microsoft.com/office/drawing/2012/slicer" Requires="sle15">
        <xdr:graphicFrame macro="">
          <xdr:nvGraphicFramePr>
            <xdr:cNvPr id="12" name="Department 2">
              <a:extLst>
                <a:ext uri="{FF2B5EF4-FFF2-40B4-BE49-F238E27FC236}">
                  <a16:creationId xmlns:a16="http://schemas.microsoft.com/office/drawing/2014/main" id="{30D7ACD5-EDD0-4AD0-901A-3B18743C7137}"/>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8177072" y="72957"/>
              <a:ext cx="4485100" cy="7018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251460</xdr:colOff>
      <xdr:row>5</xdr:row>
      <xdr:rowOff>83820</xdr:rowOff>
    </xdr:from>
    <xdr:to>
      <xdr:col>2</xdr:col>
      <xdr:colOff>373380</xdr:colOff>
      <xdr:row>9</xdr:row>
      <xdr:rowOff>68580</xdr:rowOff>
    </xdr:to>
    <xdr:pic>
      <xdr:nvPicPr>
        <xdr:cNvPr id="14" name="Picture 13">
          <a:extLst>
            <a:ext uri="{FF2B5EF4-FFF2-40B4-BE49-F238E27FC236}">
              <a16:creationId xmlns:a16="http://schemas.microsoft.com/office/drawing/2014/main" id="{6305197F-C45C-9323-D863-84DF2E1E4DE1}"/>
            </a:ext>
          </a:extLst>
        </xdr:cNvPr>
        <xdr:cNvPicPr>
          <a:picLocks noChangeAspect="1"/>
        </xdr:cNvPicPr>
      </xdr:nvPicPr>
      <xdr:blipFill>
        <a:blip xmlns:r="http://schemas.openxmlformats.org/officeDocument/2006/relationships" r:embed="rId9"/>
        <a:stretch>
          <a:fillRect/>
        </a:stretch>
      </xdr:blipFill>
      <xdr:spPr>
        <a:xfrm>
          <a:off x="861060" y="998220"/>
          <a:ext cx="731520" cy="716280"/>
        </a:xfrm>
        <a:prstGeom prst="rect">
          <a:avLst/>
        </a:prstGeom>
      </xdr:spPr>
    </xdr:pic>
    <xdr:clientData/>
  </xdr:twoCellAnchor>
  <xdr:twoCellAnchor editAs="oneCell">
    <xdr:from>
      <xdr:col>5</xdr:col>
      <xdr:colOff>312420</xdr:colOff>
      <xdr:row>5</xdr:row>
      <xdr:rowOff>68580</xdr:rowOff>
    </xdr:from>
    <xdr:to>
      <xdr:col>6</xdr:col>
      <xdr:colOff>411480</xdr:colOff>
      <xdr:row>9</xdr:row>
      <xdr:rowOff>153093</xdr:rowOff>
    </xdr:to>
    <xdr:pic>
      <xdr:nvPicPr>
        <xdr:cNvPr id="16" name="Picture 15">
          <a:extLst>
            <a:ext uri="{FF2B5EF4-FFF2-40B4-BE49-F238E27FC236}">
              <a16:creationId xmlns:a16="http://schemas.microsoft.com/office/drawing/2014/main" id="{5C8A0DEE-E9A7-001F-05DA-682337B5D6DB}"/>
            </a:ext>
          </a:extLst>
        </xdr:cNvPr>
        <xdr:cNvPicPr>
          <a:picLocks noChangeAspect="1"/>
        </xdr:cNvPicPr>
      </xdr:nvPicPr>
      <xdr:blipFill>
        <a:blip xmlns:r="http://schemas.openxmlformats.org/officeDocument/2006/relationships" r:embed="rId10"/>
        <a:stretch>
          <a:fillRect/>
        </a:stretch>
      </xdr:blipFill>
      <xdr:spPr>
        <a:xfrm>
          <a:off x="3360420" y="982980"/>
          <a:ext cx="708660" cy="816033"/>
        </a:xfrm>
        <a:prstGeom prst="rect">
          <a:avLst/>
        </a:prstGeom>
      </xdr:spPr>
    </xdr:pic>
    <xdr:clientData/>
  </xdr:twoCellAnchor>
  <xdr:twoCellAnchor editAs="oneCell">
    <xdr:from>
      <xdr:col>9</xdr:col>
      <xdr:colOff>137160</xdr:colOff>
      <xdr:row>5</xdr:row>
      <xdr:rowOff>60960</xdr:rowOff>
    </xdr:from>
    <xdr:to>
      <xdr:col>10</xdr:col>
      <xdr:colOff>358140</xdr:colOff>
      <xdr:row>9</xdr:row>
      <xdr:rowOff>160020</xdr:rowOff>
    </xdr:to>
    <xdr:pic>
      <xdr:nvPicPr>
        <xdr:cNvPr id="20" name="Picture 19">
          <a:extLst>
            <a:ext uri="{FF2B5EF4-FFF2-40B4-BE49-F238E27FC236}">
              <a16:creationId xmlns:a16="http://schemas.microsoft.com/office/drawing/2014/main" id="{FCF9C4CF-7793-7C33-CAF4-DB28C86071B0}"/>
            </a:ext>
          </a:extLst>
        </xdr:cNvPr>
        <xdr:cNvPicPr>
          <a:picLocks noChangeAspect="1"/>
        </xdr:cNvPicPr>
      </xdr:nvPicPr>
      <xdr:blipFill>
        <a:blip xmlns:r="http://schemas.openxmlformats.org/officeDocument/2006/relationships" r:embed="rId11"/>
        <a:stretch>
          <a:fillRect/>
        </a:stretch>
      </xdr:blipFill>
      <xdr:spPr>
        <a:xfrm>
          <a:off x="5623560" y="975360"/>
          <a:ext cx="830580" cy="830580"/>
        </a:xfrm>
        <a:prstGeom prst="rect">
          <a:avLst/>
        </a:prstGeom>
      </xdr:spPr>
    </xdr:pic>
    <xdr:clientData/>
  </xdr:twoCellAnchor>
  <xdr:twoCellAnchor editAs="oneCell">
    <xdr:from>
      <xdr:col>13</xdr:col>
      <xdr:colOff>313576</xdr:colOff>
      <xdr:row>6</xdr:row>
      <xdr:rowOff>0</xdr:rowOff>
    </xdr:from>
    <xdr:to>
      <xdr:col>14</xdr:col>
      <xdr:colOff>312419</xdr:colOff>
      <xdr:row>9</xdr:row>
      <xdr:rowOff>53340</xdr:rowOff>
    </xdr:to>
    <xdr:pic>
      <xdr:nvPicPr>
        <xdr:cNvPr id="27" name="Picture 26">
          <a:extLst>
            <a:ext uri="{FF2B5EF4-FFF2-40B4-BE49-F238E27FC236}">
              <a16:creationId xmlns:a16="http://schemas.microsoft.com/office/drawing/2014/main" id="{94EB382A-3815-9B0F-50A6-F9850DE2A8FA}"/>
            </a:ext>
          </a:extLst>
        </xdr:cNvPr>
        <xdr:cNvPicPr>
          <a:picLocks noChangeAspect="1"/>
        </xdr:cNvPicPr>
      </xdr:nvPicPr>
      <xdr:blipFill>
        <a:blip xmlns:r="http://schemas.openxmlformats.org/officeDocument/2006/relationships" r:embed="rId12"/>
        <a:stretch>
          <a:fillRect/>
        </a:stretch>
      </xdr:blipFill>
      <xdr:spPr>
        <a:xfrm>
          <a:off x="8238376" y="1097280"/>
          <a:ext cx="608443" cy="601980"/>
        </a:xfrm>
        <a:prstGeom prst="rect">
          <a:avLst/>
        </a:prstGeom>
      </xdr:spPr>
    </xdr:pic>
    <xdr:clientData/>
  </xdr:twoCellAnchor>
  <xdr:twoCellAnchor editAs="oneCell">
    <xdr:from>
      <xdr:col>18</xdr:col>
      <xdr:colOff>117438</xdr:colOff>
      <xdr:row>6</xdr:row>
      <xdr:rowOff>22859</xdr:rowOff>
    </xdr:from>
    <xdr:to>
      <xdr:col>19</xdr:col>
      <xdr:colOff>137160</xdr:colOff>
      <xdr:row>9</xdr:row>
      <xdr:rowOff>83820</xdr:rowOff>
    </xdr:to>
    <xdr:pic>
      <xdr:nvPicPr>
        <xdr:cNvPr id="31" name="Picture 30">
          <a:extLst>
            <a:ext uri="{FF2B5EF4-FFF2-40B4-BE49-F238E27FC236}">
              <a16:creationId xmlns:a16="http://schemas.microsoft.com/office/drawing/2014/main" id="{FD97C3C7-1512-FD5C-4DA4-531ECFD78028}"/>
            </a:ext>
          </a:extLst>
        </xdr:cNvPr>
        <xdr:cNvPicPr>
          <a:picLocks noChangeAspect="1"/>
        </xdr:cNvPicPr>
      </xdr:nvPicPr>
      <xdr:blipFill>
        <a:blip xmlns:r="http://schemas.openxmlformats.org/officeDocument/2006/relationships" r:embed="rId13"/>
        <a:stretch>
          <a:fillRect/>
        </a:stretch>
      </xdr:blipFill>
      <xdr:spPr>
        <a:xfrm>
          <a:off x="11090238" y="1120139"/>
          <a:ext cx="629322" cy="6096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525780</xdr:colOff>
      <xdr:row>5</xdr:row>
      <xdr:rowOff>80010</xdr:rowOff>
    </xdr:from>
    <xdr:to>
      <xdr:col>13</xdr:col>
      <xdr:colOff>220980</xdr:colOff>
      <xdr:row>20</xdr:row>
      <xdr:rowOff>80010</xdr:rowOff>
    </xdr:to>
    <xdr:graphicFrame macro="">
      <xdr:nvGraphicFramePr>
        <xdr:cNvPr id="2" name="Chart 1">
          <a:extLst>
            <a:ext uri="{FF2B5EF4-FFF2-40B4-BE49-F238E27FC236}">
              <a16:creationId xmlns:a16="http://schemas.microsoft.com/office/drawing/2014/main" id="{A033FA01-28D7-021C-E1D7-BDE9E90CE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502920</xdr:colOff>
      <xdr:row>6</xdr:row>
      <xdr:rowOff>41910</xdr:rowOff>
    </xdr:from>
    <xdr:to>
      <xdr:col>13</xdr:col>
      <xdr:colOff>198120</xdr:colOff>
      <xdr:row>21</xdr:row>
      <xdr:rowOff>41910</xdr:rowOff>
    </xdr:to>
    <xdr:graphicFrame macro="">
      <xdr:nvGraphicFramePr>
        <xdr:cNvPr id="2" name="Chart 1">
          <a:extLst>
            <a:ext uri="{FF2B5EF4-FFF2-40B4-BE49-F238E27FC236}">
              <a16:creationId xmlns:a16="http://schemas.microsoft.com/office/drawing/2014/main" id="{54DDDD2A-E53F-C38F-60F1-F304A8D26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967740</xdr:colOff>
      <xdr:row>2</xdr:row>
      <xdr:rowOff>91440</xdr:rowOff>
    </xdr:from>
    <xdr:to>
      <xdr:col>7</xdr:col>
      <xdr:colOff>297180</xdr:colOff>
      <xdr:row>14</xdr:row>
      <xdr:rowOff>144780</xdr:rowOff>
    </xdr:to>
    <xdr:graphicFrame macro="">
      <xdr:nvGraphicFramePr>
        <xdr:cNvPr id="2" name="Chart 1">
          <a:extLst>
            <a:ext uri="{FF2B5EF4-FFF2-40B4-BE49-F238E27FC236}">
              <a16:creationId xmlns:a16="http://schemas.microsoft.com/office/drawing/2014/main" id="{EEAF42EF-C355-DA24-898C-A9DB03968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533400</xdr:colOff>
      <xdr:row>5</xdr:row>
      <xdr:rowOff>80010</xdr:rowOff>
    </xdr:from>
    <xdr:to>
      <xdr:col>12</xdr:col>
      <xdr:colOff>228600</xdr:colOff>
      <xdr:row>20</xdr:row>
      <xdr:rowOff>80010</xdr:rowOff>
    </xdr:to>
    <xdr:graphicFrame macro="">
      <xdr:nvGraphicFramePr>
        <xdr:cNvPr id="3" name="Chart 2">
          <a:extLst>
            <a:ext uri="{FF2B5EF4-FFF2-40B4-BE49-F238E27FC236}">
              <a16:creationId xmlns:a16="http://schemas.microsoft.com/office/drawing/2014/main" id="{427AD836-9B77-ACDB-C4BC-EDCAEDB0A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0</xdr:row>
      <xdr:rowOff>110490</xdr:rowOff>
    </xdr:from>
    <xdr:to>
      <xdr:col>11</xdr:col>
      <xdr:colOff>327660</xdr:colOff>
      <xdr:row>15</xdr:row>
      <xdr:rowOff>110490</xdr:rowOff>
    </xdr:to>
    <xdr:graphicFrame macro="">
      <xdr:nvGraphicFramePr>
        <xdr:cNvPr id="3" name="Chart 2">
          <a:extLst>
            <a:ext uri="{FF2B5EF4-FFF2-40B4-BE49-F238E27FC236}">
              <a16:creationId xmlns:a16="http://schemas.microsoft.com/office/drawing/2014/main" id="{925587FA-903B-3DAA-784E-1D8D4596D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190500</xdr:colOff>
      <xdr:row>15</xdr:row>
      <xdr:rowOff>160021</xdr:rowOff>
    </xdr:from>
    <xdr:to>
      <xdr:col>5</xdr:col>
      <xdr:colOff>0</xdr:colOff>
      <xdr:row>21</xdr:row>
      <xdr:rowOff>144780</xdr:rowOff>
    </xdr:to>
    <mc:AlternateContent xmlns:mc="http://schemas.openxmlformats.org/markup-compatibility/2006">
      <mc:Choice xmlns:sle15="http://schemas.microsoft.com/office/drawing/2012/slicer" Requires="sle15">
        <xdr:graphicFrame macro="">
          <xdr:nvGraphicFramePr>
            <xdr:cNvPr id="2" name="Department">
              <a:extLst>
                <a:ext uri="{FF2B5EF4-FFF2-40B4-BE49-F238E27FC236}">
                  <a16:creationId xmlns:a16="http://schemas.microsoft.com/office/drawing/2014/main" id="{4E1A939D-26E5-E737-C744-081A9D90F24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90500" y="2903221"/>
              <a:ext cx="4617720" cy="10820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586740</xdr:colOff>
      <xdr:row>5</xdr:row>
      <xdr:rowOff>106680</xdr:rowOff>
    </xdr:from>
    <xdr:to>
      <xdr:col>5</xdr:col>
      <xdr:colOff>571500</xdr:colOff>
      <xdr:row>19</xdr:row>
      <xdr:rowOff>11430</xdr:rowOff>
    </xdr:to>
    <xdr:graphicFrame macro="">
      <xdr:nvGraphicFramePr>
        <xdr:cNvPr id="2" name="Chart 1">
          <a:extLst>
            <a:ext uri="{FF2B5EF4-FFF2-40B4-BE49-F238E27FC236}">
              <a16:creationId xmlns:a16="http://schemas.microsoft.com/office/drawing/2014/main" id="{C3C2965F-B16A-2FC8-B6D0-AB80F2DE4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shi sharma" refreshedDate="45900.035852893518" createdVersion="8" refreshedVersion="8" minRefreshableVersion="3" recordCount="4" xr:uid="{ECFEB5D3-3D89-4930-B27B-F42170BE9045}">
  <cacheSource type="worksheet">
    <worksheetSource name="Query9"/>
  </cacheSource>
  <cacheFields count="3">
    <cacheField name="OverTime" numFmtId="0">
      <sharedItems count="2">
        <s v="No"/>
        <s v="Yes"/>
      </sharedItems>
    </cacheField>
    <cacheField name="Attrition" numFmtId="0">
      <sharedItems count="2">
        <s v="No"/>
        <s v="Yes"/>
      </sharedItems>
    </cacheField>
    <cacheField name="cnt" numFmtId="0">
      <sharedItems containsSemiMixedTypes="0" containsString="0" containsNumber="1" containsInteger="1" minValue="110" maxValue="9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944"/>
  </r>
  <r>
    <x v="0"/>
    <x v="1"/>
    <n v="110"/>
  </r>
  <r>
    <x v="1"/>
    <x v="0"/>
    <n v="289"/>
  </r>
  <r>
    <x v="1"/>
    <x v="1"/>
    <n v="1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824BD2-CA56-47F0-A682-9BF5776A5D9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D15" firstHeaderRow="1" firstDataRow="2" firstDataCol="1"/>
  <pivotFields count="3">
    <pivotField axis="axisRow" showAll="0">
      <items count="3">
        <item x="0"/>
        <item x="1"/>
        <item t="default"/>
      </items>
    </pivotField>
    <pivotField axis="axisCol" showAll="0">
      <items count="3">
        <item x="0"/>
        <item x="1"/>
        <item t="default"/>
      </items>
    </pivotField>
    <pivotField dataField="1" showAll="0"/>
  </pivotFields>
  <rowFields count="1">
    <field x="0"/>
  </rowFields>
  <rowItems count="3">
    <i>
      <x/>
    </i>
    <i>
      <x v="1"/>
    </i>
    <i t="grand">
      <x/>
    </i>
  </rowItems>
  <colFields count="1">
    <field x="1"/>
  </colFields>
  <colItems count="3">
    <i>
      <x/>
    </i>
    <i>
      <x v="1"/>
    </i>
    <i t="grand">
      <x/>
    </i>
  </colItems>
  <dataFields count="1">
    <dataField name="Sum of cnt" fld="2" showDataAs="percentOfRow" baseField="0" baseItem="0" numFmtId="10"/>
  </dataFields>
  <formats count="4">
    <format dxfId="16">
      <pivotArea collapsedLevelsAreSubtotals="1" fieldPosition="0">
        <references count="2">
          <reference field="0" count="1">
            <x v="0"/>
          </reference>
          <reference field="1" count="1" selected="0">
            <x v="0"/>
          </reference>
        </references>
      </pivotArea>
    </format>
    <format dxfId="15">
      <pivotArea collapsedLevelsAreSubtotals="1" fieldPosition="0">
        <references count="2">
          <reference field="0" count="1">
            <x v="1"/>
          </reference>
          <reference field="1" count="1" selected="0">
            <x v="0"/>
          </reference>
        </references>
      </pivotArea>
    </format>
    <format dxfId="14">
      <pivotArea collapsedLevelsAreSubtotals="1" fieldPosition="0">
        <references count="2">
          <reference field="0" count="1">
            <x v="0"/>
          </reference>
          <reference field="1" count="1" selected="0">
            <x v="1"/>
          </reference>
        </references>
      </pivotArea>
    </format>
    <format dxfId="13">
      <pivotArea collapsedLevelsAreSubtotals="1" fieldPosition="0">
        <references count="2">
          <reference field="0" count="1">
            <x v="1"/>
          </reference>
          <reference field="1" count="1" selected="0">
            <x v="1"/>
          </reference>
        </references>
      </pivotArea>
    </format>
  </formats>
  <chartFormats count="6">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pivotArea type="data" outline="0" fieldPosition="0">
        <references count="3">
          <reference field="4294967294" count="1" selected="0">
            <x v="0"/>
          </reference>
          <reference field="0" count="1" selected="0">
            <x v="1"/>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0"/>
          </reference>
        </references>
      </pivotArea>
    </chartFormat>
    <chartFormat chart="9" format="6" series="1">
      <pivotArea type="data" outline="0" fieldPosition="0">
        <references count="2">
          <reference field="4294967294" count="1" selected="0">
            <x v="0"/>
          </reference>
          <reference field="1" count="1" selected="0">
            <x v="1"/>
          </reference>
        </references>
      </pivotArea>
    </chartFormat>
    <chartFormat chart="9" format="7">
      <pivotArea type="data" outline="0" fieldPosition="0">
        <references count="3">
          <reference field="4294967294" count="1" selected="0">
            <x v="0"/>
          </reference>
          <reference field="0"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1" connectionId="3" xr16:uid="{1DF9BAE2-FBB2-4C4B-87F6-F000C934C6B9}" autoFormatId="16" applyNumberFormats="0" applyBorderFormats="0" applyFontFormats="0" applyPatternFormats="0" applyAlignmentFormats="0" applyWidthHeightFormats="0">
  <queryTableRefresh nextId="4">
    <queryTableFields count="3">
      <queryTableField id="1" name="tenure_band" tableColumnId="1"/>
      <queryTableField id="2" name="attrition_rate_pct" tableColumnId="2"/>
      <queryTableField id="3" name="headcount"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5" connectionId="12" xr16:uid="{1FD40A13-8989-4165-B690-E7180A500473}" autoFormatId="16" applyNumberFormats="0" applyBorderFormats="0" applyFontFormats="0" applyPatternFormats="0" applyAlignmentFormats="0" applyWidthHeightFormats="0">
  <queryTableRefresh nextId="2">
    <queryTableFields count="1">
      <queryTableField id="1" name="avg_monthly_income" tableColumnId="1"/>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6" connectionId="14" xr16:uid="{D8B43257-59AE-4933-8758-600966C7FC8E}" autoFormatId="16" applyNumberFormats="0" applyBorderFormats="0" applyFontFormats="0" applyPatternFormats="0" applyAlignmentFormats="0" applyWidthHeightFormats="0">
  <queryTableRefresh nextId="2">
    <queryTableFields count="1">
      <queryTableField id="1" name="avg_years_at_company"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1" connectionId="6" xr16:uid="{8878B047-E793-4FCB-B3CF-D2EC53BDD25A}" autoFormatId="16" applyNumberFormats="0" applyBorderFormats="0" applyFontFormats="0" applyPatternFormats="0" applyAlignmentFormats="0" applyWidthHeightFormats="0">
  <queryTableRefresh nextId="4">
    <queryTableFields count="3">
      <queryTableField id="1" name="Job_Satisfaction_Level" tableColumnId="1"/>
      <queryTableField id="2" name="attrition_rate_pct" tableColumnId="2"/>
      <queryTableField id="3" name="n"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9" connectionId="18" xr16:uid="{87768A01-071E-42F5-A87D-7B4B9202CE74}" autoFormatId="16" applyNumberFormats="0" applyBorderFormats="0" applyFontFormats="0" applyPatternFormats="0" applyAlignmentFormats="0" applyWidthHeightFormats="0">
  <queryTableRefresh nextId="4">
    <queryTableFields count="3">
      <queryTableField id="1" name="OverTime" tableColumnId="1"/>
      <queryTableField id="2" name="Attrition" tableColumnId="2"/>
      <queryTableField id="3" name="cnt"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8" connectionId="17" xr16:uid="{FEAD5962-E718-4CA9-80DA-368677CA87CE}" autoFormatId="16" applyNumberFormats="0" applyBorderFormats="0" applyFontFormats="0" applyPatternFormats="0" applyAlignmentFormats="0" applyWidthHeightFormats="0">
  <queryTableRefresh nextId="4">
    <queryTableFields count="3">
      <queryTableField id="1" name="JobRole" tableColumnId="1"/>
      <queryTableField id="2" name="attrition_rate_pct" tableColumnId="2"/>
      <queryTableField id="3" name="headcount"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16" xr16:uid="{F8AEFE8C-2FA5-441E-A3DB-97E8FF468A7F}" autoFormatId="16" applyNumberFormats="0" applyBorderFormats="0" applyFontFormats="0" applyPatternFormats="0" applyAlignmentFormats="0" applyWidthHeightFormats="0">
  <queryTableRefresh nextId="4">
    <queryTableFields count="3">
      <queryTableField id="1" name="Department" tableColumnId="1"/>
      <queryTableField id="2" name="attrition_rate_pct" tableColumnId="2"/>
      <queryTableField id="3" name="headcount"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5" xr16:uid="{CA0B5348-D157-4B53-9B11-0034F6A6F6DE}" autoFormatId="16" applyNumberFormats="0" applyBorderFormats="0" applyFontFormats="0" applyPatternFormats="0" applyAlignmentFormats="0" applyWidthHeightFormats="0">
  <queryTableRefresh nextId="3">
    <queryTableFields count="2">
      <queryTableField id="1" name="Attrition" tableColumnId="1"/>
      <queryTableField id="2" name="cnt"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45306E5E-BEDA-44F6-8CA6-1B03B767F198}" autoFormatId="16" applyNumberFormats="0" applyBorderFormats="0" applyFontFormats="0" applyPatternFormats="0" applyAlignmentFormats="0" applyWidthHeightFormats="0">
  <queryTableRefresh nextId="2">
    <queryTableFields count="1">
      <queryTableField id="1" name="total_employees"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3" connectionId="8" xr16:uid="{EA5314B0-7F50-432E-BCA6-A63D81E1BFBA}" autoFormatId="16" applyNumberFormats="0" applyBorderFormats="0" applyFontFormats="0" applyPatternFormats="0" applyAlignmentFormats="0" applyWidthHeightFormats="0">
  <queryTableRefresh nextId="2">
    <queryTableFields count="1">
      <queryTableField id="1" name="attrition_count" tableColumnId="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4" connectionId="10" xr16:uid="{5731964B-0669-4543-A497-C52F38522B8B}" autoFormatId="16" applyNumberFormats="0" applyBorderFormats="0" applyFontFormats="0" applyPatternFormats="0" applyAlignmentFormats="0" applyWidthHeightFormats="0">
  <queryTableRefresh nextId="2">
    <queryTableFields count="1">
      <queryTableField id="1" name="attrition_rate_pct"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BBD1169-5361-4691-9F25-7BF657173239}" sourceName="Department">
  <extLst>
    <x:ext xmlns:x15="http://schemas.microsoft.com/office/spreadsheetml/2010/11/main" uri="{2F2917AC-EB37-4324-AD4E-5DD8C200BD13}">
      <x15:tableSlicerCache tableId="7" column="1" customListSort="0"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DB5DE541-33FB-4C11-866A-898AEF37D460}" cache="Slicer_Department" caption="Department" columnCount="2" showCaption="0"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24DC0B5-5D22-4707-85C5-B3945B6E3BD0}" cache="Slicer_Department" caption="Department" columnCount="2"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69C1A8E-B953-4522-A05A-64C9DF5DEE5F}" name="Query11" displayName="Query11" ref="A1:C6" tableType="queryTable" totalsRowShown="0">
  <autoFilter ref="A1:C6" xr:uid="{069C1A8E-B953-4522-A05A-64C9DF5DEE5F}"/>
  <tableColumns count="3">
    <tableColumn id="1" xr3:uid="{287CF45A-4006-4980-84C7-0C2D7858DC58}" uniqueName="1" name="tenure_band" queryTableFieldId="1" dataDxfId="18"/>
    <tableColumn id="2" xr3:uid="{CD36D538-4B7F-4F3B-A9F2-A00BD7352093}" uniqueName="2" name="attrition_rate_pct" queryTableFieldId="2"/>
    <tableColumn id="3" xr3:uid="{77C6C031-AF7F-47B6-8CAB-2A6848C8B0A3}" uniqueName="3" name="headcount" queryTableFieldId="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DB5AFFC-DB84-4775-AF43-26B883245752}" name="Query419" displayName="Query419" ref="A16:A17" tableType="queryTable" totalsRowShown="0" dataDxfId="5">
  <autoFilter ref="A16:A17" xr:uid="{EDB5AFFC-DB84-4775-AF43-26B883245752}"/>
  <tableColumns count="1">
    <tableColumn id="1" xr3:uid="{FA978D14-2C68-4F62-99FE-3BDE54E432C6}" uniqueName="1" name="avg_monthly_income" queryTableFieldId="1" dataDxfId="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09064F2-533E-4E03-9948-7183B8713177}" name="Query521" displayName="Query521" ref="A20:A21" tableType="queryTable" totalsRowShown="0" dataDxfId="3">
  <autoFilter ref="A20:A21" xr:uid="{609064F2-533E-4E03-9948-7183B8713177}"/>
  <tableColumns count="1">
    <tableColumn id="1" xr3:uid="{1151ACE8-7630-4091-9DD4-F6B2EA93122E}" uniqueName="1" name="avg_years_at_company" queryTableFieldId="1"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422A1F-C3EE-4A63-9F83-3114C101D8C9}" name="Query14" displayName="Query14" ref="A1:C5" tableType="queryTable" totalsRowShown="0">
  <autoFilter ref="A1:C5" xr:uid="{60422A1F-C3EE-4A63-9F83-3114C101D8C9}"/>
  <tableColumns count="3">
    <tableColumn id="1" xr3:uid="{767B43E2-5C43-4ACB-86C5-44F7AFE97FB4}" uniqueName="1" name="Job_Satisfaction_Level" queryTableFieldId="1" dataDxfId="17"/>
    <tableColumn id="2" xr3:uid="{88392FAF-8316-4454-97C1-6FCA8FC92303}" uniqueName="2" name="attrition_rate_pct" queryTableFieldId="2"/>
    <tableColumn id="3" xr3:uid="{1D818BFD-F58E-4C24-BE78-D62D090AA9BE}" uniqueName="3" name="n"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5B4853-9FF5-42EB-AB79-317AEEADF417}" name="Query9" displayName="Query9" ref="A1:C5" tableType="queryTable" totalsRowShown="0">
  <autoFilter ref="A1:C5" xr:uid="{E15B4853-9FF5-42EB-AB79-317AEEADF417}"/>
  <tableColumns count="3">
    <tableColumn id="1" xr3:uid="{8C16500B-7781-44E5-987C-C2F5B5DFED82}" uniqueName="1" name="OverTime" queryTableFieldId="1" dataDxfId="12"/>
    <tableColumn id="2" xr3:uid="{924EEA46-C8A3-4F48-9884-0BBAE5EE6E17}" uniqueName="2" name="Attrition" queryTableFieldId="2" dataDxfId="11"/>
    <tableColumn id="3" xr3:uid="{6840DDC3-9383-452A-9985-D9869E249095}" uniqueName="3" name="cnt"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C2C7DA-3F8A-4F03-9B21-5DC015B25759}" name="Query8" displayName="Query8" ref="A1:C10" tableType="queryTable" totalsRowShown="0">
  <autoFilter ref="A1:C10" xr:uid="{12C2C7DA-3F8A-4F03-9B21-5DC015B25759}"/>
  <sortState xmlns:xlrd2="http://schemas.microsoft.com/office/spreadsheetml/2017/richdata2" ref="A2:C10">
    <sortCondition ref="B7:B10"/>
  </sortState>
  <tableColumns count="3">
    <tableColumn id="1" xr3:uid="{4117495D-7389-4946-9DDA-69614B2688C6}" uniqueName="1" name="JobRole" queryTableFieldId="1" dataDxfId="10"/>
    <tableColumn id="2" xr3:uid="{48087203-CA96-4D72-94CA-AA000BAFA6DE}" uniqueName="2" name="attrition_rate_pct" queryTableFieldId="2"/>
    <tableColumn id="3" xr3:uid="{B1E472CD-8526-464C-BA6D-2956E13B4FE9}" uniqueName="3" name="headcount"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B023C0-3B96-4829-A651-23031554332F}" name="Query7" displayName="Query7" ref="A1:C4" tableType="queryTable" totalsRowShown="0">
  <autoFilter ref="A1:C4" xr:uid="{17B023C0-3B96-4829-A651-23031554332F}"/>
  <sortState xmlns:xlrd2="http://schemas.microsoft.com/office/spreadsheetml/2017/richdata2" ref="A2:C4">
    <sortCondition descending="1" ref="B3:B4"/>
  </sortState>
  <tableColumns count="3">
    <tableColumn id="1" xr3:uid="{A773B020-C2C4-4A75-B8AD-6AC6D2E10E07}" uniqueName="1" name="Department" queryTableFieldId="1" dataDxfId="9"/>
    <tableColumn id="2" xr3:uid="{5D2B1447-08C4-4A51-8BF7-63035D3336F7}" uniqueName="2" name="attrition_rate_pct" queryTableFieldId="2"/>
    <tableColumn id="3" xr3:uid="{C16E1C0C-21C8-4D80-948A-AE1F417C7679}" uniqueName="3" name="headcount"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B68D55-689D-4F91-949A-65818CA6109D}" name="Query6" displayName="Query6" ref="A1:B3" tableType="queryTable" totalsRowShown="0">
  <autoFilter ref="A1:B3" xr:uid="{40B68D55-689D-4F91-949A-65818CA6109D}"/>
  <tableColumns count="2">
    <tableColumn id="1" xr3:uid="{793DE50C-3E93-4410-9DEF-182169205609}" uniqueName="1" name="Attrition" queryTableFieldId="1" dataDxfId="8"/>
    <tableColumn id="2" xr3:uid="{73DC3866-924B-49C4-98AC-B9E9DACA96C0}" uniqueName="2" name="cnt"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D960BA-5B6F-440C-84D4-650CAB1B00E2}" name="Query1" displayName="Query1" ref="A1:A2" tableType="queryTable" totalsRowShown="0">
  <autoFilter ref="A1:A2" xr:uid="{0ED960BA-5B6F-440C-84D4-650CAB1B00E2}"/>
  <tableColumns count="1">
    <tableColumn id="1" xr3:uid="{F6B1A1F4-1607-4C6A-9D9E-4C8CEDFA6880}" uniqueName="1" name="total_employees" queryTableField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C034AFB-B0E7-49E6-8528-4DE6E5D7B26F}" name="Query215" displayName="Query215" ref="A6:A7" tableType="queryTable" totalsRowShown="0">
  <autoFilter ref="A6:A7" xr:uid="{8C034AFB-B0E7-49E6-8528-4DE6E5D7B26F}"/>
  <tableColumns count="1">
    <tableColumn id="1" xr3:uid="{1ED83D34-9CA5-435F-A27B-D3B2A8F4140E}" uniqueName="1" name="attrition_count" queryTableFieldId="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1974FC0-5A76-4981-BA4E-C502AA781415}" name="Query317" displayName="Query317" ref="A12:A13" tableType="queryTable" totalsRowShown="0" dataDxfId="7">
  <autoFilter ref="A12:A13" xr:uid="{81974FC0-5A76-4981-BA4E-C502AA781415}"/>
  <tableColumns count="1">
    <tableColumn id="1" xr3:uid="{FA4A6FD2-04E9-4B06-924E-14BAB3C55508}" uniqueName="1" name="attrition_rate_pct" queryTableFieldId="1"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 Id="rId5" Type="http://schemas.openxmlformats.org/officeDocument/2006/relationships/table" Target="../tables/table11.xml"/><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8987-1B0E-4D9C-92FF-1AEF4B5876AD}">
  <dimension ref="A1"/>
  <sheetViews>
    <sheetView showGridLines="0" tabSelected="1" zoomScale="94" zoomScaleNormal="94" workbookViewId="0">
      <selection activeCell="X11" sqref="X11"/>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20F03-371B-4111-9AB0-AC001DACA565}">
  <dimension ref="A1:C9"/>
  <sheetViews>
    <sheetView workbookViewId="0">
      <selection activeCell="B23" sqref="B23"/>
    </sheetView>
  </sheetViews>
  <sheetFormatPr defaultRowHeight="14.4" x14ac:dyDescent="0.3"/>
  <cols>
    <col min="1" max="1" width="14.109375" bestFit="1" customWidth="1"/>
    <col min="2" max="2" width="18.109375" bestFit="1" customWidth="1"/>
    <col min="3" max="3" width="12.33203125" bestFit="1" customWidth="1"/>
  </cols>
  <sheetData>
    <row r="1" spans="1:3" x14ac:dyDescent="0.3">
      <c r="A1" t="s">
        <v>25</v>
      </c>
      <c r="B1" t="s">
        <v>2</v>
      </c>
      <c r="C1" t="s">
        <v>10</v>
      </c>
    </row>
    <row r="2" spans="1:3" x14ac:dyDescent="0.3">
      <c r="A2" t="s">
        <v>26</v>
      </c>
      <c r="B2">
        <v>29.82</v>
      </c>
      <c r="C2">
        <v>342</v>
      </c>
    </row>
    <row r="3" spans="1:3" x14ac:dyDescent="0.3">
      <c r="A3" t="s">
        <v>27</v>
      </c>
      <c r="B3">
        <v>13.82</v>
      </c>
      <c r="C3">
        <v>434</v>
      </c>
    </row>
    <row r="4" spans="1:3" x14ac:dyDescent="0.3">
      <c r="A4" t="s">
        <v>28</v>
      </c>
      <c r="B4">
        <v>12.28</v>
      </c>
      <c r="C4">
        <v>448</v>
      </c>
    </row>
    <row r="5" spans="1:3" x14ac:dyDescent="0.3">
      <c r="A5" t="s">
        <v>29</v>
      </c>
      <c r="B5">
        <v>6.67</v>
      </c>
      <c r="C5">
        <v>180</v>
      </c>
    </row>
    <row r="6" spans="1:3" x14ac:dyDescent="0.3">
      <c r="A6" t="s">
        <v>30</v>
      </c>
      <c r="B6">
        <v>12.12</v>
      </c>
      <c r="C6">
        <v>66</v>
      </c>
    </row>
    <row r="9" spans="1:3" x14ac:dyDescent="0.3">
      <c r="C9" t="s">
        <v>40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0AB6-68C4-4CA3-A483-527A3BFCBA60}">
  <dimension ref="A1:C5"/>
  <sheetViews>
    <sheetView workbookViewId="0">
      <selection activeCell="D18" sqref="D18"/>
    </sheetView>
  </sheetViews>
  <sheetFormatPr defaultRowHeight="14.4" x14ac:dyDescent="0.3"/>
  <cols>
    <col min="1" max="1" width="22.44140625" bestFit="1" customWidth="1"/>
    <col min="2" max="2" width="18.109375" bestFit="1" customWidth="1"/>
    <col min="3" max="3" width="4.33203125" bestFit="1" customWidth="1"/>
  </cols>
  <sheetData>
    <row r="1" spans="1:3" x14ac:dyDescent="0.3">
      <c r="A1" t="s">
        <v>35</v>
      </c>
      <c r="B1" t="s">
        <v>2</v>
      </c>
      <c r="C1" t="s">
        <v>24</v>
      </c>
    </row>
    <row r="2" spans="1:3" x14ac:dyDescent="0.3">
      <c r="A2" t="s">
        <v>36</v>
      </c>
      <c r="B2">
        <v>22.84</v>
      </c>
      <c r="C2">
        <v>289</v>
      </c>
    </row>
    <row r="3" spans="1:3" x14ac:dyDescent="0.3">
      <c r="A3" t="s">
        <v>37</v>
      </c>
      <c r="B3">
        <v>16.43</v>
      </c>
      <c r="C3">
        <v>280</v>
      </c>
    </row>
    <row r="4" spans="1:3" x14ac:dyDescent="0.3">
      <c r="A4" t="s">
        <v>38</v>
      </c>
      <c r="B4">
        <v>16.52</v>
      </c>
      <c r="C4">
        <v>442</v>
      </c>
    </row>
    <row r="5" spans="1:3" x14ac:dyDescent="0.3">
      <c r="A5" t="s">
        <v>39</v>
      </c>
      <c r="B5">
        <v>11.33</v>
      </c>
      <c r="C5">
        <v>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D2C8-615A-4452-BDAF-FA2A7B169022}">
  <dimension ref="A1:D15"/>
  <sheetViews>
    <sheetView workbookViewId="0">
      <selection activeCell="J10" sqref="J10"/>
    </sheetView>
  </sheetViews>
  <sheetFormatPr defaultRowHeight="14.4" x14ac:dyDescent="0.3"/>
  <cols>
    <col min="1" max="1" width="11.33203125" bestFit="1" customWidth="1"/>
    <col min="2" max="2" width="10.21875" bestFit="1" customWidth="1"/>
    <col min="3" max="3" width="5.88671875" bestFit="1" customWidth="1"/>
    <col min="4" max="4" width="10.77734375" bestFit="1" customWidth="1"/>
    <col min="5" max="5" width="15.88671875" bestFit="1" customWidth="1"/>
    <col min="6" max="6" width="14.88671875" bestFit="1" customWidth="1"/>
    <col min="7" max="7" width="20.6640625" bestFit="1" customWidth="1"/>
  </cols>
  <sheetData>
    <row r="1" spans="1:4" x14ac:dyDescent="0.3">
      <c r="A1" t="s">
        <v>23</v>
      </c>
      <c r="B1" t="s">
        <v>5</v>
      </c>
      <c r="C1" t="s">
        <v>6</v>
      </c>
    </row>
    <row r="2" spans="1:4" x14ac:dyDescent="0.3">
      <c r="A2" t="s">
        <v>8</v>
      </c>
      <c r="B2" t="s">
        <v>8</v>
      </c>
      <c r="C2">
        <v>944</v>
      </c>
    </row>
    <row r="3" spans="1:4" x14ac:dyDescent="0.3">
      <c r="A3" t="s">
        <v>8</v>
      </c>
      <c r="B3" t="s">
        <v>7</v>
      </c>
      <c r="C3">
        <v>110</v>
      </c>
    </row>
    <row r="4" spans="1:4" x14ac:dyDescent="0.3">
      <c r="A4" t="s">
        <v>7</v>
      </c>
      <c r="B4" t="s">
        <v>8</v>
      </c>
      <c r="C4">
        <v>289</v>
      </c>
    </row>
    <row r="5" spans="1:4" x14ac:dyDescent="0.3">
      <c r="A5" t="s">
        <v>7</v>
      </c>
      <c r="B5" t="s">
        <v>7</v>
      </c>
      <c r="C5">
        <v>127</v>
      </c>
    </row>
    <row r="11" spans="1:4" x14ac:dyDescent="0.3">
      <c r="A11" s="1" t="s">
        <v>31</v>
      </c>
      <c r="B11" s="1" t="s">
        <v>34</v>
      </c>
    </row>
    <row r="12" spans="1:4" x14ac:dyDescent="0.3">
      <c r="A12" s="1" t="s">
        <v>32</v>
      </c>
      <c r="B12" t="s">
        <v>8</v>
      </c>
      <c r="C12" t="s">
        <v>7</v>
      </c>
      <c r="D12" t="s">
        <v>33</v>
      </c>
    </row>
    <row r="13" spans="1:4" x14ac:dyDescent="0.3">
      <c r="A13" s="2" t="s">
        <v>8</v>
      </c>
      <c r="B13" s="4">
        <v>0.89563567362428842</v>
      </c>
      <c r="C13" s="4">
        <v>0.10436432637571158</v>
      </c>
      <c r="D13" s="3">
        <v>1</v>
      </c>
    </row>
    <row r="14" spans="1:4" x14ac:dyDescent="0.3">
      <c r="A14" s="2" t="s">
        <v>7</v>
      </c>
      <c r="B14" s="4">
        <v>0.69471153846153844</v>
      </c>
      <c r="C14" s="4">
        <v>0.30528846153846156</v>
      </c>
      <c r="D14" s="3">
        <v>1</v>
      </c>
    </row>
    <row r="15" spans="1:4" x14ac:dyDescent="0.3">
      <c r="A15" s="2" t="s">
        <v>33</v>
      </c>
      <c r="B15" s="3">
        <v>0.83877551020408159</v>
      </c>
      <c r="C15" s="3">
        <v>0.16122448979591836</v>
      </c>
      <c r="D15" s="3">
        <v>1</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2BFA-E309-4AFE-973F-C253119BF53F}">
  <dimension ref="A1:C10"/>
  <sheetViews>
    <sheetView workbookViewId="0">
      <selection activeCell="B7" sqref="B7"/>
    </sheetView>
  </sheetViews>
  <sheetFormatPr defaultRowHeight="14.4" x14ac:dyDescent="0.3"/>
  <cols>
    <col min="1" max="1" width="22.88671875" bestFit="1" customWidth="1"/>
    <col min="2" max="2" width="18.109375" bestFit="1" customWidth="1"/>
    <col min="3" max="3" width="12.33203125" bestFit="1" customWidth="1"/>
  </cols>
  <sheetData>
    <row r="1" spans="1:3" x14ac:dyDescent="0.3">
      <c r="A1" t="s">
        <v>14</v>
      </c>
      <c r="B1" t="s">
        <v>2</v>
      </c>
      <c r="C1" t="s">
        <v>10</v>
      </c>
    </row>
    <row r="2" spans="1:3" x14ac:dyDescent="0.3">
      <c r="A2" t="s">
        <v>22</v>
      </c>
      <c r="B2">
        <v>2.5</v>
      </c>
      <c r="C2">
        <v>80</v>
      </c>
    </row>
    <row r="3" spans="1:3" x14ac:dyDescent="0.3">
      <c r="A3" t="s">
        <v>21</v>
      </c>
      <c r="B3">
        <v>4.9000000000000004</v>
      </c>
      <c r="C3">
        <v>102</v>
      </c>
    </row>
    <row r="4" spans="1:3" x14ac:dyDescent="0.3">
      <c r="A4" t="s">
        <v>20</v>
      </c>
      <c r="B4">
        <v>6.87</v>
      </c>
      <c r="C4">
        <v>131</v>
      </c>
    </row>
    <row r="5" spans="1:3" x14ac:dyDescent="0.3">
      <c r="A5" t="s">
        <v>19</v>
      </c>
      <c r="B5">
        <v>6.9</v>
      </c>
      <c r="C5">
        <v>145</v>
      </c>
    </row>
    <row r="6" spans="1:3" x14ac:dyDescent="0.3">
      <c r="A6" t="s">
        <v>18</v>
      </c>
      <c r="B6">
        <v>16.100000000000001</v>
      </c>
      <c r="C6">
        <v>292</v>
      </c>
    </row>
    <row r="7" spans="1:3" x14ac:dyDescent="0.3">
      <c r="A7" t="s">
        <v>17</v>
      </c>
      <c r="B7">
        <v>17.48</v>
      </c>
      <c r="C7">
        <v>326</v>
      </c>
    </row>
    <row r="8" spans="1:3" x14ac:dyDescent="0.3">
      <c r="A8" t="s">
        <v>12</v>
      </c>
      <c r="B8">
        <v>23.08</v>
      </c>
      <c r="C8">
        <v>52</v>
      </c>
    </row>
    <row r="9" spans="1:3" x14ac:dyDescent="0.3">
      <c r="A9" t="s">
        <v>16</v>
      </c>
      <c r="B9">
        <v>23.94</v>
      </c>
      <c r="C9">
        <v>259</v>
      </c>
    </row>
    <row r="10" spans="1:3" x14ac:dyDescent="0.3">
      <c r="A10" t="s">
        <v>15</v>
      </c>
      <c r="B10">
        <v>39.76</v>
      </c>
      <c r="C10">
        <v>83</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7EF41-814C-4F1C-9282-AFA078688E43}">
  <dimension ref="A1:C4"/>
  <sheetViews>
    <sheetView workbookViewId="0">
      <selection activeCell="D14" sqref="D14"/>
    </sheetView>
  </sheetViews>
  <sheetFormatPr defaultRowHeight="14.4" x14ac:dyDescent="0.3"/>
  <cols>
    <col min="1" max="1" width="21.88671875" bestFit="1" customWidth="1"/>
    <col min="2" max="2" width="18.109375" bestFit="1" customWidth="1"/>
    <col min="3" max="3" width="12.33203125" bestFit="1" customWidth="1"/>
  </cols>
  <sheetData>
    <row r="1" spans="1:3" x14ac:dyDescent="0.3">
      <c r="A1" t="s">
        <v>9</v>
      </c>
      <c r="B1" t="s">
        <v>2</v>
      </c>
      <c r="C1" t="s">
        <v>10</v>
      </c>
    </row>
    <row r="2" spans="1:3" x14ac:dyDescent="0.3">
      <c r="A2" t="s">
        <v>11</v>
      </c>
      <c r="B2">
        <v>20.63</v>
      </c>
      <c r="C2">
        <v>446</v>
      </c>
    </row>
    <row r="3" spans="1:3" x14ac:dyDescent="0.3">
      <c r="A3" t="s">
        <v>12</v>
      </c>
      <c r="B3">
        <v>19.05</v>
      </c>
      <c r="C3">
        <v>63</v>
      </c>
    </row>
    <row r="4" spans="1:3" x14ac:dyDescent="0.3">
      <c r="A4" t="s">
        <v>13</v>
      </c>
      <c r="B4">
        <v>13.84</v>
      </c>
      <c r="C4">
        <v>961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0D7F6-815A-4376-BC26-B46AC6472EF0}">
  <dimension ref="A1:B3"/>
  <sheetViews>
    <sheetView workbookViewId="0"/>
  </sheetViews>
  <sheetFormatPr defaultRowHeight="14.4" x14ac:dyDescent="0.3"/>
  <cols>
    <col min="1" max="1" width="10.21875" bestFit="1" customWidth="1"/>
    <col min="2" max="2" width="5.88671875" bestFit="1" customWidth="1"/>
  </cols>
  <sheetData>
    <row r="1" spans="1:2" x14ac:dyDescent="0.3">
      <c r="A1" t="s">
        <v>5</v>
      </c>
      <c r="B1" t="s">
        <v>6</v>
      </c>
    </row>
    <row r="2" spans="1:2" x14ac:dyDescent="0.3">
      <c r="A2" t="s">
        <v>7</v>
      </c>
      <c r="B2">
        <v>237</v>
      </c>
    </row>
    <row r="3" spans="1:2" x14ac:dyDescent="0.3">
      <c r="A3" t="s">
        <v>8</v>
      </c>
      <c r="B3">
        <v>1233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75C45-5B21-47BE-A410-DA92DC9C8D3F}">
  <dimension ref="A1:C21"/>
  <sheetViews>
    <sheetView workbookViewId="0">
      <selection activeCell="I19" sqref="I19"/>
    </sheetView>
  </sheetViews>
  <sheetFormatPr defaultRowHeight="14.4" x14ac:dyDescent="0.3"/>
  <cols>
    <col min="1" max="1" width="21.21875" customWidth="1"/>
  </cols>
  <sheetData>
    <row r="1" spans="1:3" x14ac:dyDescent="0.3">
      <c r="A1" t="s">
        <v>0</v>
      </c>
    </row>
    <row r="2" spans="1:3" x14ac:dyDescent="0.3">
      <c r="A2">
        <v>1470</v>
      </c>
      <c r="C2">
        <f>Query1[[#This Row],[total_employees]]</f>
        <v>1470</v>
      </c>
    </row>
    <row r="6" spans="1:3" x14ac:dyDescent="0.3">
      <c r="A6" t="s">
        <v>1</v>
      </c>
    </row>
    <row r="7" spans="1:3" x14ac:dyDescent="0.3">
      <c r="A7">
        <v>237</v>
      </c>
      <c r="C7">
        <f>Query215[[#This Row],[attrition_count]]</f>
        <v>237</v>
      </c>
    </row>
    <row r="12" spans="1:3" x14ac:dyDescent="0.3">
      <c r="A12" t="s">
        <v>2</v>
      </c>
    </row>
    <row r="13" spans="1:3" x14ac:dyDescent="0.3">
      <c r="A13" s="5">
        <v>16.12</v>
      </c>
      <c r="C13" s="5">
        <f>Query317[[#This Row],[attrition_rate_pct]]</f>
        <v>16.12</v>
      </c>
    </row>
    <row r="16" spans="1:3" x14ac:dyDescent="0.3">
      <c r="A16" t="s">
        <v>3</v>
      </c>
    </row>
    <row r="17" spans="1:3" x14ac:dyDescent="0.3">
      <c r="A17" s="6">
        <v>6502.931292517007</v>
      </c>
      <c r="C17" s="6">
        <f>Query419[[#This Row],[avg_monthly_income]]</f>
        <v>6502.931292517007</v>
      </c>
    </row>
    <row r="20" spans="1:3" x14ac:dyDescent="0.3">
      <c r="A20" t="s">
        <v>4</v>
      </c>
    </row>
    <row r="21" spans="1:3" x14ac:dyDescent="0.3">
      <c r="A21" s="5">
        <v>7.0081632653061225</v>
      </c>
      <c r="C21" s="5">
        <f>Query521[[#This Row],[avg_years_at_company]]</f>
        <v>7.0081632653061225</v>
      </c>
    </row>
  </sheetData>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H A A B Q S w M E F A A C A A g A M X Y k W 2 E V 6 s O n A A A A + A A A A B I A H A B D b 2 5 m a W c v U G F j a 2 F n Z S 5 4 b W w g o h g A K K A U A A A A A A A A A A A A A A A A A A A A A A A A A A A A h Y / N C o J A H M T v Q e 8 g e 3 e / K o L 4 u x 6 6 J g R S d F 1 0 0 S V d w 1 1 b 3 6 1 D j 9 Q r p J T V r e P M / G B m H r c 7 x H 1 d B V f V W t 2 Y C D F M U W C d N L m s G q M i Z B o U i / k M 9 j I 7 y 0 I F A 2 3 s p r d 5 h E r n L h t C v P f Y L 3 D T F o R T y s g p 2 a V Z q W q J P r D + D 4 f a j L W Z Q g K O r z W C Y 7 Z c Y U b 5 G l M g k w u J N l + C D 4 v H 9 M e E b V e 5 r l V C m f C Q A p k k k P c J 8 Q R Q S w M E F A A C A A g A M X Y k 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F 2 J F u o C d I v G A Q A A J A Y A A A T A B w A R m 9 y b X V s Y X M v U 2 V j d G l v b j E u b S C i G A A o o B Q A A A A A A A A A A A A A A A A A A A A A A A A A A A D t W N 9 z m k o U f n c m / 8 M Z + y C k m g K i t d P J g 4 m 0 6 R 0 T W z H N z a Q Z Z s V t p E X I B U z H / 7 7 L 7 g q 7 Y B x u L 3 O b d u p L w v E 7 x / O d n 7 v E 2 E 2 8 M A C b / d V f N x r x E k V 4 A R / W O N r o c A w + T g 4 a Q D 5 2 u I 5 c T C T 2 P / 7 R C C V o j m K s N I 8 + 2 R / G 1 t / v p 5 Z t N 9 v Q P J s 6 w w D 5 m 8 R z Y / J 8 Q w 0 d N z s d H W Z h g n y w V v d + u M H 4 m e J / V m 1 r b J 3 O 4 H R y e T F T D l U Y 2 p C k K A d z V A x v p p N z W M z D o 2 X k L M j P v m 7 e q g c N L x C 9 K v h t 1 O m 3 A c M k i T w a p 9 N w H S S P O Y 6 2 M M d N Y S X H 4 e r M m l q 5 t e P W N Y 5 b F e h 0 6 6 T T F e h M U S K n Y W j P F F 3 T j j Q 4 B P v y X C E C K 3 X 7 o u g 1 z F K h D t a Y A D S w L k b q C 2 p J D M g C u 9 4 K + U q v b a i F C E X k l 5 1 7 t x y k C u E w 6 w y H C c M H H K E 7 D O d h k C z 9 D b w L 3 H A l h W X 4 8 a 1 C Q 3 P D M Q x y m 1 J 6 M 5 4 M Z 6 p K 4 S n D h z t n x U C O R 1 E / w r B X J 8 N e x v A a o y g m m S R l v L p H w W Y 3 R 4 o a J h z z G M l N i n J Q Q m q d 4 n 6 E Z r 9 O m n 2 Y p D R 9 P y 9 V i d 9 W 2 J Z 6 1 u X t X P S e C t 9 O J 5 f v 4 e Q 6 V 6 5 A 6 m W d p F 4 K z T r f w A j f o y h Z Y X k G 5 d I 2 a 8 G s i w / / d Q 9 v Y 7 N N d Y U W b p f 6 f o n R w s 0 m 5 f 7 Q F i h N p i N r m s p 3 j I q R Z Z 9 W S M C g z g Q M 5 A T 8 F c 5 h G v r i d L g h s l R 0 + w s G P / O 9 r t i / q j P 2 r 2 h H J x 6 Z o Q / x 7 q 5 O A T M C a P + 3 / t 5 h p g J Z X a v 1 e K T R 6 r J R 4 s W f E T u W P U Y 7 z Z s I p E P 6 S z h 3 Y v S T Z o A U 9 K B i 6 U k U 5 B L k Z K p k o d 5 D q s 6 3 J M q 2 Z D k L V + 9 m Z 5 D g Y B 3 h l K 6 S n 5 5 4 k E s 7 9 M S a X V n k C w 2 G F y M w W N R b W s d o A b O 4 V 6 t L t X p c q 9 v p t S o o 9 a k S q S q m 1 S c F V k W N B I C 6 u N X T 9 Y 7 B F W m N t A z 9 O X 8 k s P S 4 T u P g z F G w E N q n d B x Q x f o V d Z 7 s 1 G R O y l U r O C 7 X K / V Y + J Z 5 z z L M f M 5 j T z P I p A b H 0 e w w U Z e K K J o H n 8 l N R r q X k q 7 S F r X e g Y g 1 + X j 8 6 G h i W c i G M X 2 U T s 0 7 Z 8 N + Q s + a / F a n G G r z t 7 n a c V b d 2 l n 9 0 j c 8 H h W z 9 q g 8 t Y s e J 9 q r n e j T v e / p N b 7 I Y D S o h 8 C m L / 8 f W D V L C S z u X 4 1 8 8 h 2 s f W 1 V 0 U 2 1 2 H I 0 B X 1 D 6 5 g V D Z i Z g b 5 g w N Q 6 / Y o G + p m B g W C g r 3 U G F Q 0 M M g O 6 J l g Y a G T 9 i C b Y p k 9 l z 1 v b u P J 1 z y y e R M j 9 i v k e B S j M e 5 B m 5 / Z 9 X z 5 g o V Q 8 8 p b 9 k 9 X / M 6 u l J M o n G y n h O 5 v 8 o H E g t 3 m N L + i o L / R y V L q H i 7 c H Y b J t z 5 N 8 q x W u G c Q P n c d n H H 4 T D s R l 3 P a U f o 4 X 3 n q 1 F 9 r l 0 D P v b r k X a H L g R 0 I O c j T v r f R O 5 I g a z h g / Y P 8 n v V m o + 0 p X + H Z n K X 0 H U E s B A i 0 A F A A C A A g A M X Y k W 2 E V 6 s O n A A A A + A A A A B I A A A A A A A A A A A A A A A A A A A A A A E N v b m Z p Z y 9 Q Y W N r Y W d l L n h t b F B L A Q I t A B Q A A g A I A D F 2 J F t T c j g s m w A A A O E A A A A T A A A A A A A A A A A A A A A A A P M A A A B b Q 2 9 u d G V u d F 9 U e X B l c 1 0 u e G 1 s U E s B A i 0 A F A A C A A g A M X Y k W 6 g J 0 i 8 Y B A A A k B g A A B M A A A A A A A A A A A A A A A A A 2 w E A A E Z v c m 1 1 b G F z L 1 N l Y 3 R p b 2 4 x L m 1 Q S w U G A A A A A A M A A w D C A A A A Q 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3 o A A A A A A A D 9 e 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X V l c n k x P C 9 J d G V t U G F 0 a D 4 8 L 0 l 0 Z W 1 M b 2 N h d G l v b j 4 8 U 3 R h Y m x l R W 5 0 c m l l c z 4 8 R W 5 0 c n k g V H l w Z T 0 i Q W R k Z W R U b 0 R h d G F N b 2 R l b C I g V m F s d W U 9 I m w w I i A v P j x F b n R y e S B U e X B l P S J C d W Z m Z X J O Z X h 0 U m V m c m V z a C I g V m F s d W U 9 I m w x I i A v P j x F b n R y e S B U e X B l P S J G a W x s Q 2 9 1 b n Q i I F Z h b H V l P S J s M S I g L z 4 8 R W 5 0 c n k g V H l w Z T 0 i R m l s b E V u Y W J s Z W Q i I F Z h b H V l P S J s M S I g L z 4 8 R W 5 0 c n k g V H l w Z T 0 i R m l s b E V y c m 9 y Q 2 9 k Z S I g V m F s d W U 9 I n N V b m t u b 3 d u I i A v P j x F b n R y e S B U e X B l P S J G a W x s R X J y b 3 J D b 3 V u d C I g V m F s d W U 9 I m w w I i A v P j x F b n R y e S B U e X B l P S J G a W x s T G F z d F V w Z G F 0 Z W Q i I F Z h b H V l P S J k M j A y N S 0 w O C 0 z M F Q x O T o y M T o z O S 4 z O D U 3 O D k 2 W i I g L z 4 8 R W 5 0 c n k g V H l w Z T 0 i R m l s b E N v b H V t b l R 5 c G V z I i B W Y W x 1 Z T 0 i c 0 F n P T 0 i I C 8 + P E V u d H J 5 I F R 5 c G U 9 I k Z p b G x D b 2 x 1 b W 5 O Y W 1 l c y I g V m F s d W U 9 I n N b J n F 1 b 3 Q 7 d G 9 0 Y W x f Z W 1 w b G 9 5 Z W V 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B k Y T V l M z l l L T c 1 M z Y t N D A 0 O C 1 h Z D d h L T M x Z j c 5 O D c x Y z h j M y I g L z 4 8 R W 5 0 c n k g V H l w Z T 0 i U m V s Y X R p b 2 5 z a G l w S W 5 m b 0 N v b n R h a W 5 l c i I g V m F s d W U 9 I n N 7 J n F 1 b 3 Q 7 Y 2 9 s d W 1 u Q 2 9 1 b n Q m c X V v d D s 6 M S w m c X V v d D t r Z X l D b 2 x 1 b W 5 O Y W 1 l c y Z x d W 9 0 O z p b X S w m c X V v d D t x d W V y e V J l b G F 0 a W 9 u c 2 h p c H M m c X V v d D s 6 W 1 0 s J n F 1 b 3 Q 7 Y 2 9 s d W 1 u S W R l b n R p d G l l c y Z x d W 9 0 O z p b J n F 1 b 3 Q 7 U 2 V j d G l v b j E v U X V l c n k x L 0 F 1 d G 9 S Z W 1 v d m V k Q 2 9 s d W 1 u c z E u e 3 R v d G F s X 2 V t c G x v e W V l c y w w f S Z x d W 9 0 O 1 0 s J n F 1 b 3 Q 7 Q 2 9 s d W 1 u Q 2 9 1 b n Q m c X V v d D s 6 M S w m c X V v d D t L Z X l D b 2 x 1 b W 5 O Y W 1 l c y Z x d W 9 0 O z p b X S w m c X V v d D t D b 2 x 1 b W 5 J Z G V u d G l 0 a W V z J n F 1 b 3 Q 7 O l s m c X V v d D t T Z W N 0 a W 9 u M S 9 R d W V y e T E v Q X V 0 b 1 J l b W 9 2 Z W R D b 2 x 1 b W 5 z M S 5 7 d G 9 0 Y W x f Z W 1 w b G 9 5 Z W V z L D B 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U X V l c n k x I i A v P j w v U 3 R h Y m x l R W 5 0 c m l l c z 4 8 L 0 l 0 Z W 0 + P E l 0 Z W 0 + P E l 0 Z W 1 M b 2 N h d G l v b j 4 8 S X R l b V R 5 c G U + R m 9 y b X V s Y T w v S X R l b V R 5 c G U + P E l 0 Z W 1 Q Y X R o P l N l Y 3 R p b 2 4 x L 1 F 1 Z X J 5 M j w v S X R l b V B h d G g + P C 9 J d G V t T G 9 j Y X R p b 2 4 + P F N 0 Y W J s Z U V u d H J p Z X M + P E V u d H J 5 I F R 5 c G U 9 I k F k Z G V k V G 9 E Y X R h T W 9 k Z W w i I F Z h b H V l P S J s M C I g L z 4 8 R W 5 0 c n k g V H l w Z T 0 i Q n V m Z m V y T m V 4 d F J l Z n J l c 2 g i I F Z h b H V l P S J s M S I g L z 4 8 R W 5 0 c n k g V H l w Z T 0 i R m l s b E N v d W 5 0 I i B W Y W x 1 Z T 0 i b D E i I C 8 + P E V u d H J 5 I F R 5 c G U 9 I k Z p b G x F b m F i b G V k I i B W Y W x 1 Z T 0 i b D A i I C 8 + P E V u d H J 5 I F R 5 c G U 9 I k Z p b G x F c n J v c k N v Z G U i I F Z h b H V l P S J z V W 5 r b m 9 3 b i I g L z 4 8 R W 5 0 c n k g V H l w Z T 0 i R m l s b E V y c m 9 y Q 2 9 1 b n Q i I F Z h b H V l P S J s M C I g L z 4 8 R W 5 0 c n k g V H l w Z T 0 i R m l s b E x h c 3 R V c G R h d G V k I i B W Y W x 1 Z T 0 i Z D I w M j U t M D g t M z B U M T k 6 M j E 6 M z c u N z M y O T M y N F o i I C 8 + P E V u d H J 5 I F R 5 c G U 9 I k Z p b G x D b 2 x 1 b W 5 U e X B l c y I g V m F s d W U 9 I n N B Z z 0 9 I i A v P j x F b n R y e S B U e X B l P S J G a W x s Q 2 9 s d W 1 u T m F t Z X M i I F Z h b H V l P S J z W y Z x d W 9 0 O 2 F 0 d H J p d G l v b l 9 j b 3 V u 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Z m J j M 2 V l Z S 0 x M T U 3 L T Q 4 Y z U t O D k 5 M i 1 i N G U 4 M m Z i Y m E 5 Z D c i I C 8 + P E V u d H J 5 I F R 5 c G U 9 I l J l b G F 0 a W 9 u c 2 h p c E l u Z m 9 D b 2 5 0 Y W l u Z X I i I F Z h b H V l P S J z e y Z x d W 9 0 O 2 N v b H V t b k N v d W 5 0 J n F 1 b 3 Q 7 O j E s J n F 1 b 3 Q 7 a 2 V 5 Q 2 9 s d W 1 u T m F t Z X M m c X V v d D s 6 W 1 0 s J n F 1 b 3 Q 7 c X V l c n l S Z W x h d G l v b n N o a X B z J n F 1 b 3 Q 7 O l t d L C Z x d W 9 0 O 2 N v b H V t b k l k Z W 5 0 a X R p Z X M m c X V v d D s 6 W y Z x d W 9 0 O 1 N l Y 3 R p b 2 4 x L 1 F 1 Z X J 5 M i 9 B d X R v U m V t b 3 Z l Z E N v b H V t b n M x L n t h d H R y a X R p b 2 5 f Y 2 9 1 b n Q s M H 0 m c X V v d D t d L C Z x d W 9 0 O 0 N v b H V t b k N v d W 5 0 J n F 1 b 3 Q 7 O j E s J n F 1 b 3 Q 7 S 2 V 5 Q 2 9 s d W 1 u T m F t Z X M m c X V v d D s 6 W 1 0 s J n F 1 b 3 Q 7 Q 2 9 s d W 1 u S W R l b n R p d G l l c y Z x d W 9 0 O z p b J n F 1 b 3 Q 7 U 2 V j d G l v b j E v U X V l c n k y L 0 F 1 d G 9 S Z W 1 v d m V k Q 2 9 s d W 1 u c z E u e 2 F 0 d H J p d G l v b l 9 j b 3 V u d C w w 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F 1 Z X J 5 M z w v S X R l b V B h d G g + P C 9 J d G V t T G 9 j Y X R p b 2 4 + P F N 0 Y W J s Z U V u d H J p Z X M + P E V u d H J 5 I F R 5 c G U 9 I k F k Z G V k V G 9 E Y X R h T W 9 k Z W w i I F Z h b H V l P S J s M C I g L z 4 8 R W 5 0 c n k g V H l w Z T 0 i Q n V m Z m V y T m V 4 d F J l Z n J l c 2 g i I F Z h b H V l P S J s M S I g L z 4 8 R W 5 0 c n k g V H l w Z T 0 i R m l s b E N v d W 5 0 I i B W Y W x 1 Z T 0 i b D E i I C 8 + P E V u d H J 5 I F R 5 c G U 9 I k Z p b G x F b m F i b G V k I i B W Y W x 1 Z T 0 i b D A i I C 8 + P E V u d H J 5 I F R 5 c G U 9 I k Z p b G x F c n J v c k N v Z G U i I F Z h b H V l P S J z V W 5 r b m 9 3 b i I g L z 4 8 R W 5 0 c n k g V H l w Z T 0 i R m l s b E V y c m 9 y Q 2 9 1 b n Q i I F Z h b H V l P S J s M C I g L z 4 8 R W 5 0 c n k g V H l w Z T 0 i R m l s b E x h c 3 R V c G R h d G V k I i B W Y W x 1 Z T 0 i Z D I w M j U t M D g t M z B U M T k 6 M j E 6 M z c u N z M 0 O T M 3 M F o i I C 8 + P E V u d H J 5 I F R 5 c G U 9 I k Z p b G x D b 2 x 1 b W 5 U e X B l c y I g V m F s d W U 9 I n N C Q T 0 9 I i A v P j x F b n R y e S B U e X B l P S J G a W x s Q 2 9 s d W 1 u T m F t Z X M i I F Z h b H V l P S J z W y Z x d W 9 0 O 2 F 0 d H J p d G l v b l 9 y Y X R l X 3 B j 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l O D F h M W E 2 M y 0 2 Z j R i L T Q 5 N W E t Y T A 4 M y 1 j M j E y M z Y x N T h k M 2 I i I C 8 + P E V u d H J 5 I F R 5 c G U 9 I l J l b G F 0 a W 9 u c 2 h p c E l u Z m 9 D b 2 5 0 Y W l u Z X I i I F Z h b H V l P S J z e y Z x d W 9 0 O 2 N v b H V t b k N v d W 5 0 J n F 1 b 3 Q 7 O j E s J n F 1 b 3 Q 7 a 2 V 5 Q 2 9 s d W 1 u T m F t Z X M m c X V v d D s 6 W 1 0 s J n F 1 b 3 Q 7 c X V l c n l S Z W x h d G l v b n N o a X B z J n F 1 b 3 Q 7 O l t d L C Z x d W 9 0 O 2 N v b H V t b k l k Z W 5 0 a X R p Z X M m c X V v d D s 6 W y Z x d W 9 0 O 1 N l Y 3 R p b 2 4 x L 1 F 1 Z X J 5 M y 9 B d X R v U m V t b 3 Z l Z E N v b H V t b n M x L n t h d H R y a X R p b 2 5 f c m F 0 Z V 9 w Y 3 Q s M H 0 m c X V v d D t d L C Z x d W 9 0 O 0 N v b H V t b k N v d W 5 0 J n F 1 b 3 Q 7 O j E s J n F 1 b 3 Q 7 S 2 V 5 Q 2 9 s d W 1 u T m F t Z X M m c X V v d D s 6 W 1 0 s J n F 1 b 3 Q 7 Q 2 9 s d W 1 u S W R l b n R p d G l l c y Z x d W 9 0 O z p b J n F 1 b 3 Q 7 U 2 V j d G l v b j E v U X V l c n k z L 0 F 1 d G 9 S Z W 1 v d m V k Q 2 9 s d W 1 u c z E u e 2 F 0 d H J p d G l v b l 9 y Y X R l X 3 B j d C w w 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F 1 Z X J 5 N D w v S X R l b V B h d G g + P C 9 J d G V t T G 9 j Y X R p b 2 4 + P F N 0 Y W J s Z U V u d H J p Z X M + P E V u d H J 5 I F R 5 c G U 9 I k F k Z G V k V G 9 E Y X R h T W 9 k Z W w i I F Z h b H V l P S J s M C I g L z 4 8 R W 5 0 c n k g V H l w Z T 0 i Q n V m Z m V y T m V 4 d F J l Z n J l c 2 g i I F Z h b H V l P S J s M S I g L z 4 8 R W 5 0 c n k g V H l w Z T 0 i R m l s b E N v d W 5 0 I i B W Y W x 1 Z T 0 i b D E i I C 8 + P E V u d H J 5 I F R 5 c G U 9 I k Z p b G x F b m F i b G V k I i B W Y W x 1 Z T 0 i b D A i I C 8 + P E V u d H J 5 I F R 5 c G U 9 I k Z p b G x F c n J v c k N v Z G U i I F Z h b H V l P S J z V W 5 r b m 9 3 b i I g L z 4 8 R W 5 0 c n k g V H l w Z T 0 i R m l s b E V y c m 9 y Q 2 9 1 b n Q i I F Z h b H V l P S J s M C I g L z 4 8 R W 5 0 c n k g V H l w Z T 0 i R m l s b E x h c 3 R V c G R h d G V k I i B W Y W x 1 Z T 0 i Z D I w M j U t M D g t M z B U M T k 6 M j E 6 M z c u N z M 2 O T Q x N 1 o i I C 8 + P E V u d H J 5 I F R 5 c G U 9 I k Z p b G x D b 2 x 1 b W 5 U e X B l c y I g V m F s d W U 9 I n N C U T 0 9 I i A v P j x F b n R y e S B U e X B l P S J G a W x s Q 2 9 s d W 1 u T m F t Z X M i I F Z h b H V l P S J z W y Z x d W 9 0 O 2 F 2 Z 1 9 t b 2 5 0 a G x 5 X 2 l u Y 2 9 t 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k O G I 5 Z T h j Y i 0 3 Y T k y L T Q y Z D M t Y j h h M S 0 0 N T c z M T V j N 2 Y 3 M 2 U i I C 8 + P E V u d H J 5 I F R 5 c G U 9 I l J l b G F 0 a W 9 u c 2 h p c E l u Z m 9 D b 2 5 0 Y W l u Z X I i I F Z h b H V l P S J z e y Z x d W 9 0 O 2 N v b H V t b k N v d W 5 0 J n F 1 b 3 Q 7 O j E s J n F 1 b 3 Q 7 a 2 V 5 Q 2 9 s d W 1 u T m F t Z X M m c X V v d D s 6 W 1 0 s J n F 1 b 3 Q 7 c X V l c n l S Z W x h d G l v b n N o a X B z J n F 1 b 3 Q 7 O l t d L C Z x d W 9 0 O 2 N v b H V t b k l k Z W 5 0 a X R p Z X M m c X V v d D s 6 W y Z x d W 9 0 O 1 N l Y 3 R p b 2 4 x L 1 F 1 Z X J 5 N C 9 B d X R v U m V t b 3 Z l Z E N v b H V t b n M x L n t h d m d f b W 9 u d G h s e V 9 p b m N v b W U s M H 0 m c X V v d D t d L C Z x d W 9 0 O 0 N v b H V t b k N v d W 5 0 J n F 1 b 3 Q 7 O j E s J n F 1 b 3 Q 7 S 2 V 5 Q 2 9 s d W 1 u T m F t Z X M m c X V v d D s 6 W 1 0 s J n F 1 b 3 Q 7 Q 2 9 s d W 1 u S W R l b n R p d G l l c y Z x d W 9 0 O z p b J n F 1 b 3 Q 7 U 2 V j d G l v b j E v U X V l c n k 0 L 0 F 1 d G 9 S Z W 1 v d m V k Q 2 9 s d W 1 u c z E u e 2 F 2 Z 1 9 t b 2 5 0 a G x 5 X 2 l u Y 2 9 t Z S w w 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F 1 Z X J 5 N T w v S X R l b V B h d G g + P C 9 J d G V t T G 9 j Y X R p b 2 4 + P F N 0 Y W J s Z U V u d H J p Z X M + P E V u d H J 5 I F R 5 c G U 9 I k F k Z G V k V G 9 E Y X R h T W 9 k Z W w i I F Z h b H V l P S J s M C I g L z 4 8 R W 5 0 c n k g V H l w Z T 0 i Q n V m Z m V y T m V 4 d F J l Z n J l c 2 g i I F Z h b H V l P S J s M S I g L z 4 8 R W 5 0 c n k g V H l w Z T 0 i R m l s b E N v d W 5 0 I i B W Y W x 1 Z T 0 i b D E i I C 8 + P E V u d H J 5 I F R 5 c G U 9 I k Z p b G x F b m F i b G V k I i B W Y W x 1 Z T 0 i b D A i I C 8 + P E V u d H J 5 I F R 5 c G U 9 I k Z p b G x F c n J v c k N v Z G U i I F Z h b H V l P S J z V W 5 r b m 9 3 b i I g L z 4 8 R W 5 0 c n k g V H l w Z T 0 i R m l s b E V y c m 9 y Q 2 9 1 b n Q i I F Z h b H V l P S J s M C I g L z 4 8 R W 5 0 c n k g V H l w Z T 0 i R m l s b E x h c 3 R V c G R h d G V k I i B W Y W x 1 Z T 0 i Z D I w M j U t M D g t M z B U M T k 6 M j E 6 M z c u N z M 2 O T Q x N 1 o i I C 8 + P E V u d H J 5 I F R 5 c G U 9 I k Z p b G x D b 2 x 1 b W 5 U e X B l c y I g V m F s d W U 9 I n N C U T 0 9 I i A v P j x F b n R y e S B U e X B l P S J G a W x s Q 2 9 s d W 1 u T m F t Z X M i I F Z h b H V l P S J z W y Z x d W 9 0 O 2 F 2 Z 1 9 5 Z W F y c 1 9 h d F 9 j b 2 1 w Y W 5 5 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J j O G F k Y W Z l L W Y 4 N D I t N G F l N C 0 4 Z D U z L T k 2 O T g 4 Z m M z Y T A 4 O S I g L z 4 8 R W 5 0 c n k g V H l w Z T 0 i U m V s Y X R p b 2 5 z a G l w S W 5 m b 0 N v b n R h a W 5 l c i I g V m F s d W U 9 I n N 7 J n F 1 b 3 Q 7 Y 2 9 s d W 1 u Q 2 9 1 b n Q m c X V v d D s 6 M S w m c X V v d D t r Z X l D b 2 x 1 b W 5 O Y W 1 l c y Z x d W 9 0 O z p b X S w m c X V v d D t x d W V y e V J l b G F 0 a W 9 u c 2 h p c H M m c X V v d D s 6 W 1 0 s J n F 1 b 3 Q 7 Y 2 9 s d W 1 u S W R l b n R p d G l l c y Z x d W 9 0 O z p b J n F 1 b 3 Q 7 U 2 V j d G l v b j E v U X V l c n k 1 L 0 F 1 d G 9 S Z W 1 v d m V k Q 2 9 s d W 1 u c z E u e 2 F 2 Z 1 9 5 Z W F y c 1 9 h d F 9 j b 2 1 w Y W 5 5 L D B 9 J n F 1 b 3 Q 7 X S w m c X V v d D t D b 2 x 1 b W 5 D b 3 V u d C Z x d W 9 0 O z o x L C Z x d W 9 0 O 0 t l e U N v b H V t b k 5 h b W V z J n F 1 b 3 Q 7 O l t d L C Z x d W 9 0 O 0 N v b H V t b k l k Z W 5 0 a X R p Z X M m c X V v d D s 6 W y Z x d W 9 0 O 1 N l Y 3 R p b 2 4 x L 1 F 1 Z X J 5 N S 9 B d X R v U m V t b 3 Z l Z E N v b H V t b n M x L n t h d m d f e W V h c n N f Y X R f Y 2 9 t c G F u e S w w 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1 F 1 Z X J 5 N j w v S X R l b V B h d G g + P C 9 J d G V t T G 9 j Y X R p b 2 4 + P F N 0 Y W J s Z U V u d H J p Z X M + P E V u d H J 5 I F R 5 c G U 9 I k F k Z G V k V G 9 E Y X R h T W 9 k Z W w i I F Z h b H V l P S J s M C I g L z 4 8 R W 5 0 c n k g V H l w Z T 0 i Q n V m Z m V y T m V 4 d F J l Z n J l c 2 g i I F Z h b H V l P S J s M S I g L z 4 8 R W 5 0 c n k g V H l w Z T 0 i R m l s b E N v d W 5 0 I i B W Y W x 1 Z T 0 i b D I i I C 8 + P E V u d H J 5 I F R 5 c G U 9 I k Z p b G x F b m F i b G V k I i B W Y W x 1 Z T 0 i b D E i I C 8 + P E V u d H J 5 I F R 5 c G U 9 I k Z p b G x F c n J v c k N v Z G U i I F Z h b H V l P S J z V W 5 r b m 9 3 b i I g L z 4 8 R W 5 0 c n k g V H l w Z T 0 i R m l s b E V y c m 9 y Q 2 9 1 b n Q i I F Z h b H V l P S J s M C I g L z 4 8 R W 5 0 c n k g V H l w Z T 0 i R m l s b E x h c 3 R V c G R h d G V k I i B W Y W x 1 Z T 0 i Z D I w M j U t M D g t M z B U M T k 6 M j E 6 M z k u N D I 5 O D E 3 N l o i I C 8 + P E V u d H J 5 I F R 5 c G U 9 I k Z p b G x D b 2 x 1 b W 5 U e X B l c y I g V m F s d W U 9 I n N C Z 0 k 9 I i A v P j x F b n R y e S B U e X B l P S J G a W x s Q 2 9 s d W 1 u T m F t Z X M i I F Z h b H V l P S J z W y Z x d W 9 0 O 0 F 0 d H J p d G l v b i Z x d W 9 0 O y w m c X V v d D t j b n 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T E 5 M T F i M m Y t Y 2 Q y M i 0 0 N 2 U y L W F l O W I t M W E z M 2 J j M z F l N W Z m I i A v P j x F b n R y e S B U e X B l P S J S Z W x h d G l v b n N o a X B J b m Z v Q 2 9 u d G F p b m V y I i B W Y W x 1 Z T 0 i c 3 s m c X V v d D t j b 2 x 1 b W 5 D b 3 V u d C Z x d W 9 0 O z o y L C Z x d W 9 0 O 2 t l e U N v b H V t b k 5 h b W V z J n F 1 b 3 Q 7 O l t d L C Z x d W 9 0 O 3 F 1 Z X J 5 U m V s Y X R p b 2 5 z a G l w c y Z x d W 9 0 O z p b X S w m c X V v d D t j b 2 x 1 b W 5 J Z G V u d G l 0 a W V z J n F 1 b 3 Q 7 O l s m c X V v d D t T Z W N 0 a W 9 u M S 9 R d W V y e T Y v Q X V 0 b 1 J l b W 9 2 Z W R D b 2 x 1 b W 5 z M S 5 7 Q X R 0 c m l 0 a W 9 u L D B 9 J n F 1 b 3 Q 7 L C Z x d W 9 0 O 1 N l Y 3 R p b 2 4 x L 1 F 1 Z X J 5 N i 9 B d X R v U m V t b 3 Z l Z E N v b H V t b n M x L n t j b n Q s M X 0 m c X V v d D t d L C Z x d W 9 0 O 0 N v b H V t b k N v d W 5 0 J n F 1 b 3 Q 7 O j I s J n F 1 b 3 Q 7 S 2 V 5 Q 2 9 s d W 1 u T m F t Z X M m c X V v d D s 6 W 1 0 s J n F 1 b 3 Q 7 Q 2 9 s d W 1 u S W R l b n R p d G l l c y Z x d W 9 0 O z p b J n F 1 b 3 Q 7 U 2 V j d G l v b j E v U X V l c n k 2 L 0 F 1 d G 9 S Z W 1 v d m V k Q 2 9 s d W 1 u c z E u e 0 F 0 d H J p d G l v b i w w f S Z x d W 9 0 O y w m c X V v d D t T Z W N 0 a W 9 u M S 9 R d W V y e T Y v Q X V 0 b 1 J l b W 9 2 Z W R D b 2 x 1 b W 5 z M S 5 7 Y 2 5 0 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U X V l c n k 2 I i A v P j w v U 3 R h Y m x l R W 5 0 c m l l c z 4 8 L 0 l 0 Z W 0 + P E l 0 Z W 0 + P E l 0 Z W 1 M b 2 N h d G l v b j 4 8 S X R l b V R 5 c G U + R m 9 y b X V s Y T w v S X R l b V R 5 c G U + P E l 0 Z W 1 Q Y X R o P l N l Y 3 R p b 2 4 x L 1 F 1 Z X J 5 N z w v S X R l b V B h d G g + P C 9 J d G V t T G 9 j Y X R p b 2 4 + P F N 0 Y W J s Z U V u d H J p Z X M + P E V u d H J 5 I F R 5 c G U 9 I k F k Z G V k V G 9 E Y X R h T W 9 k Z W w i I F Z h b H V l P S J s M C I g L z 4 8 R W 5 0 c n k g V H l w Z T 0 i Q n V m Z m V y T m V 4 d F J l Z n J l c 2 g i I F Z h b H V l P S J s M S I g L z 4 8 R W 5 0 c n k g V H l w Z T 0 i R m l s b E N v d W 5 0 I i B W Y W x 1 Z T 0 i b D M i I C 8 + P E V u d H J 5 I F R 5 c G U 9 I k Z p b G x F b m F i b G V k I i B W Y W x 1 Z T 0 i b D E i I C 8 + P E V u d H J 5 I F R 5 c G U 9 I k Z p b G x F c n J v c k N v Z G U i I F Z h b H V l P S J z V W 5 r b m 9 3 b i I g L z 4 8 R W 5 0 c n k g V H l w Z T 0 i R m l s b E V y c m 9 y Q 2 9 1 b n Q i I F Z h b H V l P S J s M C I g L z 4 8 R W 5 0 c n k g V H l w Z T 0 i R m l s b E x h c 3 R V c G R h d G V k I i B W Y W x 1 Z T 0 i Z D I w M j U t M D g t M z B U M T k 6 M j E 6 N D A u N D M 3 N z c w M F o i I C 8 + P E V u d H J 5 I F R 5 c G U 9 I k Z p b G x D b 2 x 1 b W 5 U e X B l c y I g V m F s d W U 9 I n N C Z 1 F D I i A v P j x F b n R y e S B U e X B l P S J G a W x s Q 2 9 s d W 1 u T m F t Z X M i I F Z h b H V l P S J z W y Z x d W 9 0 O 0 R l c G F y d G 1 l b n Q m c X V v d D s s J n F 1 b 3 Q 7 Y X R 0 c m l 0 a W 9 u X 3 J h d G V f c G N 0 J n F 1 b 3 Q 7 L C Z x d W 9 0 O 2 h l Y W R j b 3 V u 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1 Z D c 5 M G J m N y 1 k O G U 1 L T Q 4 M m Y t Y T B h M C 0 5 Z D A x Y z N i M D U x M D A i I C 8 + P E V u d H J 5 I F R 5 c G U 9 I l J l b G F 0 a W 9 u c 2 h p c E l u Z m 9 D b 2 5 0 Y W l u Z X I i I F Z h b H V l P S J z e y Z x d W 9 0 O 2 N v b H V t b k N v d W 5 0 J n F 1 b 3 Q 7 O j M s J n F 1 b 3 Q 7 a 2 V 5 Q 2 9 s d W 1 u T m F t Z X M m c X V v d D s 6 W 1 0 s J n F 1 b 3 Q 7 c X V l c n l S Z W x h d G l v b n N o a X B z J n F 1 b 3 Q 7 O l t d L C Z x d W 9 0 O 2 N v b H V t b k l k Z W 5 0 a X R p Z X M m c X V v d D s 6 W y Z x d W 9 0 O 1 N l Y 3 R p b 2 4 x L 1 F 1 Z X J 5 N y 9 B d X R v U m V t b 3 Z l Z E N v b H V t b n M x L n t E Z X B h c n R t Z W 5 0 L D B 9 J n F 1 b 3 Q 7 L C Z x d W 9 0 O 1 N l Y 3 R p b 2 4 x L 1 F 1 Z X J 5 N y 9 B d X R v U m V t b 3 Z l Z E N v b H V t b n M x L n t h d H R y a X R p b 2 5 f c m F 0 Z V 9 w Y 3 Q s M X 0 m c X V v d D s s J n F 1 b 3 Q 7 U 2 V j d G l v b j E v U X V l c n k 3 L 0 F 1 d G 9 S Z W 1 v d m V k Q 2 9 s d W 1 u c z E u e 2 h l Y W R j b 3 V u d C w y f S Z x d W 9 0 O 1 0 s J n F 1 b 3 Q 7 Q 2 9 s d W 1 u Q 2 9 1 b n Q m c X V v d D s 6 M y w m c X V v d D t L Z X l D b 2 x 1 b W 5 O Y W 1 l c y Z x d W 9 0 O z p b X S w m c X V v d D t D b 2 x 1 b W 5 J Z G V u d G l 0 a W V z J n F 1 b 3 Q 7 O l s m c X V v d D t T Z W N 0 a W 9 u M S 9 R d W V y e T c v Q X V 0 b 1 J l b W 9 2 Z W R D b 2 x 1 b W 5 z M S 5 7 R G V w Y X J 0 b W V u d C w w f S Z x d W 9 0 O y w m c X V v d D t T Z W N 0 a W 9 u M S 9 R d W V y e T c v Q X V 0 b 1 J l b W 9 2 Z W R D b 2 x 1 b W 5 z M S 5 7 Y X R 0 c m l 0 a W 9 u X 3 J h d G V f c G N 0 L D F 9 J n F 1 b 3 Q 7 L C Z x d W 9 0 O 1 N l Y 3 R p b 2 4 x L 1 F 1 Z X J 5 N y 9 B d X R v U m V t b 3 Z l Z E N v b H V t b n M x L n t o Z W F k Y 2 9 1 b n Q s M n 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R d W V y e T c i I C 8 + P C 9 T d G F i b G V F b n R y a W V z P j w v S X R l b T 4 8 S X R l b T 4 8 S X R l b U x v Y 2 F 0 a W 9 u P j x J d G V t V H l w Z T 5 G b 3 J t d W x h P C 9 J d G V t V H l w Z T 4 8 S X R l b V B h d G g + U 2 V j d G l v b j E v U X V l c n k 4 P C 9 J d G V t U G F 0 a D 4 8 L 0 l 0 Z W 1 M b 2 N h d G l v b j 4 8 U 3 R h Y m x l R W 5 0 c m l l c z 4 8 R W 5 0 c n k g V H l w Z T 0 i Q W R k Z W R U b 0 R h d G F N b 2 R l b C I g V m F s d W U 9 I m w w I i A v P j x F b n R y e S B U e X B l P S J C d W Z m Z X J O Z X h 0 U m V m c m V z a C I g V m F s d W U 9 I m w x I i A v P j x F b n R y e S B U e X B l P S J G a W x s Q 2 9 1 b n Q i I F Z h b H V l P S J s O S I g L z 4 8 R W 5 0 c n k g V H l w Z T 0 i R m l s b E V u Y W J s Z W Q i I F Z h b H V l P S J s M S I g L z 4 8 R W 5 0 c n k g V H l w Z T 0 i R m l s b E V y c m 9 y Q 2 9 k Z S I g V m F s d W U 9 I n N V b m t u b 3 d u I i A v P j x F b n R y e S B U e X B l P S J G a W x s R X J y b 3 J D b 3 V u d C I g V m F s d W U 9 I m w w I i A v P j x F b n R y e S B U e X B l P S J G a W x s T G F z d F V w Z G F 0 Z W Q i I F Z h b H V l P S J k M j A y N S 0 w O C 0 z M F Q x O T o y M T o 0 M C 4 0 N T M 2 O D Y 2 W i I g L z 4 8 R W 5 0 c n k g V H l w Z T 0 i R m l s b E N v b H V t b l R 5 c G V z I i B W Y W x 1 Z T 0 i c 0 J n U U M i I C 8 + P E V u d H J 5 I F R 5 c G U 9 I k Z p b G x D b 2 x 1 b W 5 O Y W 1 l c y I g V m F s d W U 9 I n N b J n F 1 b 3 Q 7 S m 9 i U m 9 s Z S Z x d W 9 0 O y w m c X V v d D t h d H R y a X R p b 2 5 f c m F 0 Z V 9 w Y 3 Q m c X V v d D s s J n F 1 b 3 Q 7 a G V h Z G N v d W 5 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M 3 O G N k N z g w L T M z M G M t N D F l Z C 0 4 Y j M 2 L T h i N D Y 3 M G U x Y W V j O C I g L z 4 8 R W 5 0 c n k g V H l w Z T 0 i U m V s Y X R p b 2 5 z a G l w S W 5 m b 0 N v b n R h a W 5 l c i I g V m F s d W U 9 I n N 7 J n F 1 b 3 Q 7 Y 2 9 s d W 1 u Q 2 9 1 b n Q m c X V v d D s 6 M y w m c X V v d D t r Z X l D b 2 x 1 b W 5 O Y W 1 l c y Z x d W 9 0 O z p b X S w m c X V v d D t x d W V y e V J l b G F 0 a W 9 u c 2 h p c H M m c X V v d D s 6 W 1 0 s J n F 1 b 3 Q 7 Y 2 9 s d W 1 u S W R l b n R p d G l l c y Z x d W 9 0 O z p b J n F 1 b 3 Q 7 U 2 V j d G l v b j E v U X V l c n k 4 L 0 F 1 d G 9 S Z W 1 v d m V k Q 2 9 s d W 1 u c z E u e 0 p v Y l J v b G U s M H 0 m c X V v d D s s J n F 1 b 3 Q 7 U 2 V j d G l v b j E v U X V l c n k 4 L 0 F 1 d G 9 S Z W 1 v d m V k Q 2 9 s d W 1 u c z E u e 2 F 0 d H J p d G l v b l 9 y Y X R l X 3 B j d C w x f S Z x d W 9 0 O y w m c X V v d D t T Z W N 0 a W 9 u M S 9 R d W V y e T g v Q X V 0 b 1 J l b W 9 2 Z W R D b 2 x 1 b W 5 z M S 5 7 a G V h Z G N v d W 5 0 L D J 9 J n F 1 b 3 Q 7 X S w m c X V v d D t D b 2 x 1 b W 5 D b 3 V u d C Z x d W 9 0 O z o z L C Z x d W 9 0 O 0 t l e U N v b H V t b k 5 h b W V z J n F 1 b 3 Q 7 O l t d L C Z x d W 9 0 O 0 N v b H V t b k l k Z W 5 0 a X R p Z X M m c X V v d D s 6 W y Z x d W 9 0 O 1 N l Y 3 R p b 2 4 x L 1 F 1 Z X J 5 O C 9 B d X R v U m V t b 3 Z l Z E N v b H V t b n M x L n t K b 2 J S b 2 x l L D B 9 J n F 1 b 3 Q 7 L C Z x d W 9 0 O 1 N l Y 3 R p b 2 4 x L 1 F 1 Z X J 5 O C 9 B d X R v U m V t b 3 Z l Z E N v b H V t b n M x L n t h d H R y a X R p b 2 5 f c m F 0 Z V 9 w Y 3 Q s M X 0 m c X V v d D s s J n F 1 b 3 Q 7 U 2 V j d G l v b j E v U X V l c n k 4 L 0 F 1 d G 9 S Z W 1 v d m V k Q 2 9 s d W 1 u c z E u e 2 h l Y W R j b 3 V u d C w y 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1 F 1 Z X J 5 O C I g L z 4 8 L 1 N 0 Y W J s Z U V u d H J p Z X M + P C 9 J d G V t P j x J d G V t P j x J d G V t T G 9 j Y X R p b 2 4 + P E l 0 Z W 1 U e X B l P k Z v c m 1 1 b G E 8 L 0 l 0 Z W 1 U e X B l P j x J d G V t U G F 0 a D 5 T Z W N 0 a W 9 u M S 9 R d W V y e T k 8 L 0 l 0 Z W 1 Q Y X R o P j w v S X R l b U x v Y 2 F 0 a W 9 u P j x T d G F i b G V F b n R y a W V z P j x F b n R y e S B U e X B l P S J B Z G R l Z F R v R G F 0 Y U 1 v Z G V s I i B W Y W x 1 Z T 0 i b D A i I C 8 + P E V u d H J 5 I F R 5 c G U 9 I k J 1 Z m Z l c k 5 l e H R S Z W Z y Z X N o I i B W Y W x 1 Z T 0 i b D E i I C 8 + P E V u d H J 5 I F R 5 c G U 9 I k Z p b G x D b 3 V u d C I g V m F s d W U 9 I m w 0 I i A v P j x F b n R y e S B U e X B l P S J G a W x s R W 5 h Y m x l Z C I g V m F s d W U 9 I m w x I i A v P j x F b n R y e S B U e X B l P S J G a W x s R X J y b 3 J D b 2 R l I i B W Y W x 1 Z T 0 i c 1 V u a 2 5 v d 2 4 i I C 8 + P E V u d H J 5 I F R 5 c G U 9 I k Z p b G x F c n J v c k N v d W 5 0 I i B W Y W x 1 Z T 0 i b D A i I C 8 + P E V u d H J 5 I F R 5 c G U 9 I k Z p b G x M Y X N 0 V X B k Y X R l Z C I g V m F s d W U 9 I m Q y M D I 1 L T A 4 L T M w V D E 5 O j I x O j Q w L j Q 2 N D Y x M D l a I i A v P j x F b n R y e S B U e X B l P S J G a W x s Q 2 9 s d W 1 u V H l w Z X M i I F Z h b H V l P S J z Q m d Z Q y I g L z 4 8 R W 5 0 c n k g V H l w Z T 0 i R m l s b E N v b H V t b k 5 h b W V z I i B W Y W x 1 Z T 0 i c 1 s m c X V v d D t P d m V y V G l t Z S Z x d W 9 0 O y w m c X V v d D t B d H R y a X R p b 2 4 m c X V v d D s s J n F 1 b 3 Q 7 Y 2 5 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y M 2 F m M T F h L T V k Y z Q t N D N l N S 0 5 N j I y L W J j N z k 4 Y T k z N T V h O C I g L z 4 8 R W 5 0 c n k g V H l w Z T 0 i U m V s Y X R p b 2 5 z a G l w S W 5 m b 0 N v b n R h a W 5 l c i I g V m F s d W U 9 I n N 7 J n F 1 b 3 Q 7 Y 2 9 s d W 1 u Q 2 9 1 b n Q m c X V v d D s 6 M y w m c X V v d D t r Z X l D b 2 x 1 b W 5 O Y W 1 l c y Z x d W 9 0 O z p b X S w m c X V v d D t x d W V y e V J l b G F 0 a W 9 u c 2 h p c H M m c X V v d D s 6 W 1 0 s J n F 1 b 3 Q 7 Y 2 9 s d W 1 u S W R l b n R p d G l l c y Z x d W 9 0 O z p b J n F 1 b 3 Q 7 U 2 V j d G l v b j E v U X V l c n k 5 L 0 F 1 d G 9 S Z W 1 v d m V k Q 2 9 s d W 1 u c z E u e 0 9 2 Z X J U a W 1 l L D B 9 J n F 1 b 3 Q 7 L C Z x d W 9 0 O 1 N l Y 3 R p b 2 4 x L 1 F 1 Z X J 5 O S 9 B d X R v U m V t b 3 Z l Z E N v b H V t b n M x L n t B d H R y a X R p b 2 4 s M X 0 m c X V v d D s s J n F 1 b 3 Q 7 U 2 V j d G l v b j E v U X V l c n k 5 L 0 F 1 d G 9 S Z W 1 v d m V k Q 2 9 s d W 1 u c z E u e 2 N u d C w y f S Z x d W 9 0 O 1 0 s J n F 1 b 3 Q 7 Q 2 9 s d W 1 u Q 2 9 1 b n Q m c X V v d D s 6 M y w m c X V v d D t L Z X l D b 2 x 1 b W 5 O Y W 1 l c y Z x d W 9 0 O z p b X S w m c X V v d D t D b 2 x 1 b W 5 J Z G V u d G l 0 a W V z J n F 1 b 3 Q 7 O l s m c X V v d D t T Z W N 0 a W 9 u M S 9 R d W V y e T k v Q X V 0 b 1 J l b W 9 2 Z W R D b 2 x 1 b W 5 z M S 5 7 T 3 Z l c l R p b W U s M H 0 m c X V v d D s s J n F 1 b 3 Q 7 U 2 V j d G l v b j E v U X V l c n k 5 L 0 F 1 d G 9 S Z W 1 v d m V k Q 2 9 s d W 1 u c z E u e 0 F 0 d H J p d G l v b i w x f S Z x d W 9 0 O y w m c X V v d D t T Z W N 0 a W 9 u M S 9 R d W V y e T k v Q X V 0 b 1 J l b W 9 2 Z W R D b 2 x 1 b W 5 z M S 5 7 Y 2 5 0 L D J 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U X V l c n k 5 I i A v P j w v U 3 R h Y m x l R W 5 0 c m l l c z 4 8 L 0 l 0 Z W 0 + P E l 0 Z W 0 + P E l 0 Z W 1 M b 2 N h d G l v b j 4 8 S X R l b V R 5 c G U + R m 9 y b X V s Y T w v S X R l b V R 5 c G U + P E l 0 Z W 1 Q Y X R o P l N l Y 3 R p b 2 4 x L 1 F 1 Z X J 5 M T A 8 L 0 l 0 Z W 1 Q Y X R o P j w v S X R l b U x v Y 2 F 0 a W 9 u P j x T d G F i b G V F b n R y a W V z P j x F b n R y e S B U e X B l P S J B Z G R l Z F R v R G F 0 Y U 1 v Z G V s I i B W Y W x 1 Z T 0 i b D A i I C 8 + P E V u d H J 5 I F R 5 c G U 9 I k J 1 Z m Z l c k 5 l e H R S Z W Z y Z X N o I i B W Y W x 1 Z T 0 i b D E i I C 8 + P E V u d H J 5 I F R 5 c G U 9 I k Z p b G x D b 3 V u d C I g V m F s d W U 9 I m w 0 I i A v P j x F b n R y e S B U e X B l P S J G a W x s R W 5 h Y m x l Z C I g V m F s d W U 9 I m w w I i A v P j x F b n R y e S B U e X B l P S J G a W x s R X J y b 3 J D b 2 R l I i B W Y W x 1 Z T 0 i c 1 V u a 2 5 v d 2 4 i I C 8 + P E V u d H J 5 I F R 5 c G U 9 I k Z p b G x F c n J v c k N v d W 5 0 I i B W Y W x 1 Z T 0 i b D A i I C 8 + P E V u d H J 5 I F R 5 c G U 9 I k Z p b G x M Y X N 0 V X B k Y X R l Z C I g V m F s d W U 9 I m Q y M D I 1 L T A 4 L T M w V D E 5 O j I x O j Q w L j Q 3 M D Y y N D F a I i A v P j x F b n R y e S B U e X B l P S J G a W x s Q 2 9 s d W 1 u V H l w Z X M i I F Z h b H V l P S J z R F F R Q y I g L z 4 8 R W 5 0 c n k g V H l w Z T 0 i R m l s b E N v b H V t b k 5 h b W V z I i B W Y W x 1 Z T 0 i c 1 s m c X V v d D t q b 2 J f c 2 F 0 J n F 1 b 3 Q 7 L C Z x d W 9 0 O 2 F 0 d H J p d G l v b l 9 y Y X R l X 3 B j d C Z x d W 9 0 O y w m c X V v d D t 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k 3 Z W U z M T Q 5 L T M 4 Y z I t N G E x Y y 1 i Y T A z L T k z N W M 2 Z G U z M j l h M S I g L z 4 8 R W 5 0 c n k g V H l w Z T 0 i U m V s Y X R p b 2 5 z a G l w S W 5 m b 0 N v b n R h a W 5 l c i I g V m F s d W U 9 I n N 7 J n F 1 b 3 Q 7 Y 2 9 s d W 1 u Q 2 9 1 b n Q m c X V v d D s 6 M y w m c X V v d D t r Z X l D b 2 x 1 b W 5 O Y W 1 l c y Z x d W 9 0 O z p b X S w m c X V v d D t x d W V y e V J l b G F 0 a W 9 u c 2 h p c H M m c X V v d D s 6 W 1 0 s J n F 1 b 3 Q 7 Y 2 9 s d W 1 u S W R l b n R p d G l l c y Z x d W 9 0 O z p b J n F 1 b 3 Q 7 U 2 V j d G l v b j E v U X V l c n k x M C 9 B d X R v U m V t b 3 Z l Z E N v b H V t b n M x L n t q b 2 J f c 2 F 0 L D B 9 J n F 1 b 3 Q 7 L C Z x d W 9 0 O 1 N l Y 3 R p b 2 4 x L 1 F 1 Z X J 5 M T A v Q X V 0 b 1 J l b W 9 2 Z W R D b 2 x 1 b W 5 z M S 5 7 Y X R 0 c m l 0 a W 9 u X 3 J h d G V f c G N 0 L D F 9 J n F 1 b 3 Q 7 L C Z x d W 9 0 O 1 N l Y 3 R p b 2 4 x L 1 F 1 Z X J 5 M T A v Q X V 0 b 1 J l b W 9 2 Z W R D b 2 x 1 b W 5 z M S 5 7 b i w y f S Z x d W 9 0 O 1 0 s J n F 1 b 3 Q 7 Q 2 9 s d W 1 u Q 2 9 1 b n Q m c X V v d D s 6 M y w m c X V v d D t L Z X l D b 2 x 1 b W 5 O Y W 1 l c y Z x d W 9 0 O z p b X S w m c X V v d D t D b 2 x 1 b W 5 J Z G V u d G l 0 a W V z J n F 1 b 3 Q 7 O l s m c X V v d D t T Z W N 0 a W 9 u M S 9 R d W V y e T E w L 0 F 1 d G 9 S Z W 1 v d m V k Q 2 9 s d W 1 u c z E u e 2 p v Y l 9 z Y X Q s M H 0 m c X V v d D s s J n F 1 b 3 Q 7 U 2 V j d G l v b j E v U X V l c n k x M C 9 B d X R v U m V t b 3 Z l Z E N v b H V t b n M x L n t h d H R y a X R p b 2 5 f c m F 0 Z V 9 w Y 3 Q s M X 0 m c X V v d D s s J n F 1 b 3 Q 7 U 2 V j d G l v b j E v U X V l c n k x M C 9 B d X R v U m V t b 3 Z l Z E N v b H V t b n M x L n t u L D J 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U X V l c n k x M T w v S X R l b V B h d G g + P C 9 J d G V t T G 9 j Y X R p b 2 4 + P F N 0 Y W J s Z U V u d H J p Z X M + P E V u d H J 5 I F R 5 c G U 9 I k F k Z G V k V G 9 E Y X R h T W 9 k Z W w i I F Z h b H V l P S J s M C I g L z 4 8 R W 5 0 c n k g V H l w Z T 0 i Q n V m Z m V y T m V 4 d F J l Z n J l c 2 g i I F Z h b H V l P S J s M S I g L z 4 8 R W 5 0 c n k g V H l w Z T 0 i R m l s b E N v d W 5 0 I i B W Y W x 1 Z T 0 i b D U i I C 8 + P E V u d H J 5 I F R 5 c G U 9 I k Z p b G x F b m F i b G V k I i B W Y W x 1 Z T 0 i b D E i I C 8 + P E V u d H J 5 I F R 5 c G U 9 I k Z p b G x F c n J v c k N v Z G U i I F Z h b H V l P S J z V W 5 r b m 9 3 b i I g L z 4 8 R W 5 0 c n k g V H l w Z T 0 i R m l s b E V y c m 9 y Q 2 9 1 b n Q i I F Z h b H V l P S J s M C I g L z 4 8 R W 5 0 c n k g V H l w Z T 0 i R m l s b E x h c 3 R V c G R h d G V k I i B W Y W x 1 Z T 0 i Z D I w M j U t M D g t M z B U M T k 6 M j E 6 N D A u N D c 2 N T A 0 N F o i I C 8 + P E V u d H J 5 I F R 5 c G U 9 I k Z p b G x D b 2 x 1 b W 5 U e X B l c y I g V m F s d W U 9 I n N C Z 1 F D I i A v P j x F b n R y e S B U e X B l P S J G a W x s Q 2 9 s d W 1 u T m F t Z X M i I F Z h b H V l P S J z W y Z x d W 9 0 O 3 R l b n V y Z V 9 i Y W 5 k J n F 1 b 3 Q 7 L C Z x d W 9 0 O 2 F 0 d H J p d G l v b l 9 y Y X R l X 3 B j d C Z x d W 9 0 O y w m c X V v d D t o Z W F k Y 2 9 1 b n 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W E 5 M j k 5 Y z Y t N T M x M y 0 0 Y m Y 4 L T k 1 N G E t O G E 4 Y 2 M w M W Y z Y 2 Y w I i A v P j x F b n R y e S B U e X B l P S J S Z W x h d G l v b n N o a X B J b m Z v Q 2 9 u d G F p b m V y I i B W Y W x 1 Z T 0 i c 3 s m c X V v d D t j b 2 x 1 b W 5 D b 3 V u d C Z x d W 9 0 O z o z L C Z x d W 9 0 O 2 t l e U N v b H V t b k 5 h b W V z J n F 1 b 3 Q 7 O l t d L C Z x d W 9 0 O 3 F 1 Z X J 5 U m V s Y X R p b 2 5 z a G l w c y Z x d W 9 0 O z p b X S w m c X V v d D t j b 2 x 1 b W 5 J Z G V u d G l 0 a W V z J n F 1 b 3 Q 7 O l s m c X V v d D t T Z W N 0 a W 9 u M S 9 R d W V y e T E x L 0 F 1 d G 9 S Z W 1 v d m V k Q 2 9 s d W 1 u c z E u e 3 R l b n V y Z V 9 i Y W 5 k L D B 9 J n F 1 b 3 Q 7 L C Z x d W 9 0 O 1 N l Y 3 R p b 2 4 x L 1 F 1 Z X J 5 M T E v Q X V 0 b 1 J l b W 9 2 Z W R D b 2 x 1 b W 5 z M S 5 7 Y X R 0 c m l 0 a W 9 u X 3 J h d G V f c G N 0 L D F 9 J n F 1 b 3 Q 7 L C Z x d W 9 0 O 1 N l Y 3 R p b 2 4 x L 1 F 1 Z X J 5 M T E v Q X V 0 b 1 J l b W 9 2 Z W R D b 2 x 1 b W 5 z M S 5 7 a G V h Z G N v d W 5 0 L D J 9 J n F 1 b 3 Q 7 X S w m c X V v d D t D b 2 x 1 b W 5 D b 3 V u d C Z x d W 9 0 O z o z L C Z x d W 9 0 O 0 t l e U N v b H V t b k 5 h b W V z J n F 1 b 3 Q 7 O l t d L C Z x d W 9 0 O 0 N v b H V t b k l k Z W 5 0 a X R p Z X M m c X V v d D s 6 W y Z x d W 9 0 O 1 N l Y 3 R p b 2 4 x L 1 F 1 Z X J 5 M T E v Q X V 0 b 1 J l b W 9 2 Z W R D b 2 x 1 b W 5 z M S 5 7 d G V u d X J l X 2 J h b m Q s M H 0 m c X V v d D s s J n F 1 b 3 Q 7 U 2 V j d G l v b j E v U X V l c n k x M S 9 B d X R v U m V t b 3 Z l Z E N v b H V t b n M x L n t h d H R y a X R p b 2 5 f c m F 0 Z V 9 w Y 3 Q s M X 0 m c X V v d D s s J n F 1 b 3 Q 7 U 2 V j d G l v b j E v U X V l c n k x M S 9 B d X R v U m V t b 3 Z l Z E N v b H V t b n M x L n t o Z W F k Y 2 9 1 b n Q s M n 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R d W V y e T E x I i A v P j w v U 3 R h Y m x l R W 5 0 c m l l c z 4 8 L 0 l 0 Z W 0 + P E l 0 Z W 0 + P E l 0 Z W 1 M b 2 N h d G l v b j 4 8 S X R l b V R 5 c G U + R m 9 y b X V s Y T w v S X R l b V R 5 c G U + P E l 0 Z W 1 Q Y X R o P l N l Y 3 R p b 2 4 x L 1 F 1 Z X J 5 M T I 8 L 0 l 0 Z W 1 Q Y X R o P j w v S X R l b U x v Y 2 F 0 a W 9 u P j x T d G F i b G V F b n R y a W V z P j x F b n R y e S B U e X B l P S J B Z G R l Z F R v R G F 0 Y U 1 v Z G V s I i B W Y W x 1 Z T 0 i b D A i I C 8 + P E V u d H J 5 I F R 5 c G U 9 I k J 1 Z m Z l c k 5 l e H R S Z W Z y Z X N o I i B W Y W x 1 Z T 0 i b D E i I C 8 + P E V u d H J 5 I F R 5 c G U 9 I k Z p b G x D b 3 V u d C I g V m F s d W U 9 I m w x N D c w I i A v P j x F b n R y e S B U e X B l P S J G a W x s R W 5 h Y m x l Z C I g V m F s d W U 9 I m w w I i A v P j x F b n R y e S B U e X B l P S J G a W x s R X J y b 3 J D b 2 R l I i B W Y W x 1 Z T 0 i c 1 V u a 2 5 v d 2 4 i I C 8 + P E V u d H J 5 I F R 5 c G U 9 I k Z p b G x F c n J v c k N v d W 5 0 I i B W Y W x 1 Z T 0 i b D A i I C 8 + P E V u d H J 5 I F R 5 c G U 9 I k Z p b G x M Y X N 0 V X B k Y X R l Z C I g V m F s d W U 9 I m Q y M D I 1 L T A 4 L T M w V D E 5 O j I x O j M 4 L j M 2 N j Y y N D J a I i A v P j x F b n R y e S B U e X B l P S J G a W x s Q 2 9 s d W 1 u V H l w Z X M i I F Z h b H V l P S J z Q m d J P S I g L z 4 8 R W 5 0 c n k g V H l w Z T 0 i R m l s b E N v b H V t b k 5 h b W V z I i B W Y W x 1 Z T 0 i c 1 s m c X V v d D t B d H R y a X R p b 2 4 m c X V v d D s s J n F 1 b 3 Q 7 T W 9 u d G h s e U l u Y 2 9 t 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O D F j Z m U 3 O S 1 i Z D R j L T R m Y W U t O T l l Y i 0 w N 2 M x Z m F j N j M 4 N 2 E i I C 8 + P E V u d H J 5 I F R 5 c G U 9 I l J l b G F 0 a W 9 u c 2 h p c E l u Z m 9 D b 2 5 0 Y W l u Z X I i I F Z h b H V l P S J z e y Z x d W 9 0 O 2 N v b H V t b k N v d W 5 0 J n F 1 b 3 Q 7 O j I s J n F 1 b 3 Q 7 a 2 V 5 Q 2 9 s d W 1 u T m F t Z X M m c X V v d D s 6 W 1 0 s J n F 1 b 3 Q 7 c X V l c n l S Z W x h d G l v b n N o a X B z J n F 1 b 3 Q 7 O l t d L C Z x d W 9 0 O 2 N v b H V t b k l k Z W 5 0 a X R p Z X M m c X V v d D s 6 W y Z x d W 9 0 O 1 N l Y 3 R p b 2 4 x L 1 F 1 Z X J 5 M T I v Q X V 0 b 1 J l b W 9 2 Z W R D b 2 x 1 b W 5 z M S 5 7 Q X R 0 c m l 0 a W 9 u L D B 9 J n F 1 b 3 Q 7 L C Z x d W 9 0 O 1 N l Y 3 R p b 2 4 x L 1 F 1 Z X J 5 M T I v Q X V 0 b 1 J l b W 9 2 Z W R D b 2 x 1 b W 5 z M S 5 7 T W 9 u d G h s e U l u Y 2 9 t Z S w x f S Z x d W 9 0 O 1 0 s J n F 1 b 3 Q 7 Q 2 9 s d W 1 u Q 2 9 1 b n Q m c X V v d D s 6 M i w m c X V v d D t L Z X l D b 2 x 1 b W 5 O Y W 1 l c y Z x d W 9 0 O z p b X S w m c X V v d D t D b 2 x 1 b W 5 J Z G V u d G l 0 a W V z J n F 1 b 3 Q 7 O l s m c X V v d D t T Z W N 0 a W 9 u M S 9 R d W V y e T E y L 0 F 1 d G 9 S Z W 1 v d m V k Q 2 9 s d W 1 u c z E u e 0 F 0 d H J p d G l v b i w w f S Z x d W 9 0 O y w m c X V v d D t T Z W N 0 a W 9 u M S 9 R d W V y e T E y L 0 F 1 d G 9 S Z W 1 v d m V k Q 2 9 s d W 1 u c z E u e 0 1 v b n R o b H l J b m N v b W U s M 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R d W V y e T I l M j A o M i k 8 L 0 l 0 Z W 1 Q Y X R o P j w v S X R l b U x v Y 2 F 0 a W 9 u P j x T d G F i b G V F b n R y a W V z P j x F b n R y e S B U e X B l P S J B Z G R l Z F R v R G F 0 Y U 1 v Z G V s I i B W Y W x 1 Z T 0 i b D A i I C 8 + P E V u d H J 5 I F R 5 c G U 9 I k J 1 Z m Z l c k 5 l e H R S Z W Z y Z X N o I i B W Y W x 1 Z T 0 i b D E i I C 8 + P E V u d H J 5 I F R 5 c G U 9 I k Z p b G x D b 3 V u d C I g V m F s d W U 9 I m w x I i A v P j x F b n R y e S B U e X B l P S J G a W x s R W 5 h Y m x l Z C I g V m F s d W U 9 I m w x I i A v P j x F b n R y e S B U e X B l P S J G a W x s R X J y b 3 J D b 2 R l I i B W Y W x 1 Z T 0 i c 1 V u a 2 5 v d 2 4 i I C 8 + P E V u d H J 5 I F R 5 c G U 9 I k Z p b G x F c n J v c k N v d W 5 0 I i B W Y W x 1 Z T 0 i b D A i I C 8 + P E V u d H J 5 I F R 5 c G U 9 I k Z p b G x M Y X N 0 V X B k Y X R l Z C I g V m F s d W U 9 I m Q y M D I 1 L T A 4 L T M w V D E 5 O j I x O j M 5 L j M 5 M T g w M T N a I i A v P j x F b n R y e S B U e X B l P S J G a W x s Q 2 9 s d W 1 u V H l w Z X M i I F Z h b H V l P S J z Q W c 9 P S I g L z 4 8 R W 5 0 c n k g V H l w Z T 0 i R m l s b E N v b H V t b k 5 h b W V z I i B W Y W x 1 Z T 0 i c 1 s m c X V v d D t h d H R y a X R p b 2 5 f Y 2 9 1 b n 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z M 3 Z T N k N 2 Y t O W Q 1 N y 0 0 Y z Q w L T h j O T U t Y j N m M D k y Z G E 5 O T E x I i A v P j x F b n R y e S B U e X B l P S J S Z W x h d G l v b n N o a X B J b m Z v Q 2 9 u d G F p b m V y I i B W Y W x 1 Z T 0 i c 3 s m c X V v d D t j b 2 x 1 b W 5 D b 3 V u d C Z x d W 9 0 O z o x L C Z x d W 9 0 O 2 t l e U N v b H V t b k 5 h b W V z J n F 1 b 3 Q 7 O l t d L C Z x d W 9 0 O 3 F 1 Z X J 5 U m V s Y X R p b 2 5 z a G l w c y Z x d W 9 0 O z p b X S w m c X V v d D t j b 2 x 1 b W 5 J Z G V u d G l 0 a W V z J n F 1 b 3 Q 7 O l s m c X V v d D t T Z W N 0 a W 9 u M S 9 R d W V y e T I g K D I p L 0 F 1 d G 9 S Z W 1 v d m V k Q 2 9 s d W 1 u c z E u e 2 F 0 d H J p d G l v b l 9 j b 3 V u d C w w f S Z x d W 9 0 O 1 0 s J n F 1 b 3 Q 7 Q 2 9 s d W 1 u Q 2 9 1 b n Q m c X V v d D s 6 M S w m c X V v d D t L Z X l D b 2 x 1 b W 5 O Y W 1 l c y Z x d W 9 0 O z p b X S w m c X V v d D t D b 2 x 1 b W 5 J Z G V u d G l 0 a W V z J n F 1 b 3 Q 7 O l s m c X V v d D t T Z W N 0 a W 9 u M S 9 R d W V y e T I g K D I p L 0 F 1 d G 9 S Z W 1 v d m V k Q 2 9 s d W 1 u c z E u e 2 F 0 d H J p d G l v b l 9 j b 3 V u d C w w 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1 F 1 Z X J 5 M j E 1 I i A v P j x F b n R y e S B U e X B l P S J M b 2 F k Z W R U b 0 F u Y W x 5 c 2 l z U 2 V y d m l j Z X M i I F Z h b H V l P S J s M C I g L z 4 8 L 1 N 0 Y W J s Z U V u d H J p Z X M + P C 9 J d G V t P j x J d G V t P j x J d G V t T G 9 j Y X R p b 2 4 + P E l 0 Z W 1 U e X B l P k Z v c m 1 1 b G E 8 L 0 l 0 Z W 1 U e X B l P j x J d G V t U G F 0 a D 5 T Z W N 0 a W 9 u M S 9 R d W V y e T M l M j A o M i k 8 L 0 l 0 Z W 1 Q Y X R o P j w v S X R l b U x v Y 2 F 0 a W 9 u P j x T d G F i b G V F b n R y a W V z P j x F b n R y e S B U e X B l P S J B Z G R l Z F R v R G F 0 Y U 1 v Z G V s I i B W Y W x 1 Z T 0 i b D A i I C 8 + P E V u d H J 5 I F R 5 c G U 9 I k J 1 Z m Z l c k 5 l e H R S Z W Z y Z X N o I i B W Y W x 1 Z T 0 i b D E i I C 8 + P E V u d H J 5 I F R 5 c G U 9 I k Z p b G x D b 3 V u d C I g V m F s d W U 9 I m w x I i A v P j x F b n R y e S B U e X B l P S J G a W x s R W 5 h Y m x l Z C I g V m F s d W U 9 I m w x I i A v P j x F b n R y e S B U e X B l P S J G a W x s R X J y b 3 J D b 2 R l I i B W Y W x 1 Z T 0 i c 1 V u a 2 5 v d 2 4 i I C 8 + P E V u d H J 5 I F R 5 c G U 9 I k Z p b G x F c n J v c k N v d W 5 0 I i B W Y W x 1 Z T 0 i b D A i I C 8 + P E V u d H J 5 I F R 5 c G U 9 I k Z p b G x M Y X N 0 V X B k Y X R l Z C I g V m F s d W U 9 I m Q y M D I 1 L T A 4 L T M w V D E 5 O j I x O j M 5 L j M 5 N T c x M z h a I i A v P j x F b n R y e S B U e X B l P S J G a W x s Q 2 9 s d W 1 u V H l w Z X M i I F Z h b H V l P S J z Q k E 9 P S I g L z 4 8 R W 5 0 c n k g V H l w Z T 0 i R m l s b E N v b H V t b k 5 h b W V z I i B W Y W x 1 Z T 0 i c 1 s m c X V v d D t h d H R y a X R p b 2 5 f c m F 0 Z V 9 w Y 3 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z I z Y m M 0 O W Y t M j h k N y 0 0 Y T F j L W I x M m U t Z T l h N j Q 3 M j I 5 Z G F h I i A v P j x F b n R y e S B U e X B l P S J S Z W x h d G l v b n N o a X B J b m Z v Q 2 9 u d G F p b m V y I i B W Y W x 1 Z T 0 i c 3 s m c X V v d D t j b 2 x 1 b W 5 D b 3 V u d C Z x d W 9 0 O z o x L C Z x d W 9 0 O 2 t l e U N v b H V t b k 5 h b W V z J n F 1 b 3 Q 7 O l t d L C Z x d W 9 0 O 3 F 1 Z X J 5 U m V s Y X R p b 2 5 z a G l w c y Z x d W 9 0 O z p b X S w m c X V v d D t j b 2 x 1 b W 5 J Z G V u d G l 0 a W V z J n F 1 b 3 Q 7 O l s m c X V v d D t T Z W N 0 a W 9 u M S 9 R d W V y e T M g K D I p L 0 F 1 d G 9 S Z W 1 v d m V k Q 2 9 s d W 1 u c z E u e 2 F 0 d H J p d G l v b l 9 y Y X R l X 3 B j d C w w f S Z x d W 9 0 O 1 0 s J n F 1 b 3 Q 7 Q 2 9 s d W 1 u Q 2 9 1 b n Q m c X V v d D s 6 M S w m c X V v d D t L Z X l D b 2 x 1 b W 5 O Y W 1 l c y Z x d W 9 0 O z p b X S w m c X V v d D t D b 2 x 1 b W 5 J Z G V u d G l 0 a W V z J n F 1 b 3 Q 7 O l s m c X V v d D t T Z W N 0 a W 9 u M S 9 R d W V y e T M g K D I p L 0 F 1 d G 9 S Z W 1 v d m V k Q 2 9 s d W 1 u c z E u e 2 F 0 d H J p d G l v b l 9 y Y X R l X 3 B j d C w w 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1 F 1 Z X J 5 M z E 3 I i A v P j x F b n R y e S B U e X B l P S J M b 2 F k Z W R U b 0 F u Y W x 5 c 2 l z U 2 V y d m l j Z X M i I F Z h b H V l P S J s M C I g L z 4 8 L 1 N 0 Y W J s Z U V u d H J p Z X M + P C 9 J d G V t P j x J d G V t P j x J d G V t T G 9 j Y X R p b 2 4 + P E l 0 Z W 1 U e X B l P k Z v c m 1 1 b G E 8 L 0 l 0 Z W 1 U e X B l P j x J d G V t U G F 0 a D 5 T Z W N 0 a W 9 u M S 9 R d W V y e T Q l M j A o M i k 8 L 0 l 0 Z W 1 Q Y X R o P j w v S X R l b U x v Y 2 F 0 a W 9 u P j x T d G F i b G V F b n R y a W V z P j x F b n R y e S B U e X B l P S J B Z G R l Z F R v R G F 0 Y U 1 v Z G V s I i B W Y W x 1 Z T 0 i b D A i I C 8 + P E V u d H J 5 I F R 5 c G U 9 I k J 1 Z m Z l c k 5 l e H R S Z W Z y Z X N o I i B W Y W x 1 Z T 0 i b D E i I C 8 + P E V u d H J 5 I F R 5 c G U 9 I k Z p b G x D b 3 V u d C I g V m F s d W U 9 I m w x I i A v P j x F b n R y e S B U e X B l P S J G a W x s R W 5 h Y m x l Z C I g V m F s d W U 9 I m w x I i A v P j x F b n R y e S B U e X B l P S J G a W x s R X J y b 3 J D b 2 R l I i B W Y W x 1 Z T 0 i c 1 V u a 2 5 v d 2 4 i I C 8 + P E V u d H J 5 I F R 5 c G U 9 I k Z p b G x F c n J v c k N v d W 5 0 I i B W Y W x 1 Z T 0 i b D A i I C 8 + P E V u d H J 5 I F R 5 c G U 9 I k Z p b G x M Y X N 0 V X B k Y X R l Z C I g V m F s d W U 9 I m Q y M D I 1 L T A 4 L T M w V D E 5 O j I x O j M 5 L j Q w N z c 0 M D V a I i A v P j x F b n R y e S B U e X B l P S J G a W x s Q 2 9 s d W 1 u V H l w Z X M i I F Z h b H V l P S J z Q l E 9 P S I g L z 4 8 R W 5 0 c n k g V H l w Z T 0 i R m l s b E N v b H V t b k 5 h b W V z I i B W Y W x 1 Z T 0 i c 1 s m c X V v d D t h d m d f b W 9 u d G h s e V 9 p b m N v b W 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z Z h Z j Q x N m Y t M j I 1 N C 0 0 O T F h L W I 0 O W Y t M z c 5 Y j g w Z T l m N m F m I i A v P j x F b n R y e S B U e X B l P S J S Z W x h d G l v b n N o a X B J b m Z v Q 2 9 u d G F p b m V y I i B W Y W x 1 Z T 0 i c 3 s m c X V v d D t j b 2 x 1 b W 5 D b 3 V u d C Z x d W 9 0 O z o x L C Z x d W 9 0 O 2 t l e U N v b H V t b k 5 h b W V z J n F 1 b 3 Q 7 O l t d L C Z x d W 9 0 O 3 F 1 Z X J 5 U m V s Y X R p b 2 5 z a G l w c y Z x d W 9 0 O z p b X S w m c X V v d D t j b 2 x 1 b W 5 J Z G V u d G l 0 a W V z J n F 1 b 3 Q 7 O l s m c X V v d D t T Z W N 0 a W 9 u M S 9 R d W V y e T Q g K D I p L 0 F 1 d G 9 S Z W 1 v d m V k Q 2 9 s d W 1 u c z E u e 2 F 2 Z 1 9 t b 2 5 0 a G x 5 X 2 l u Y 2 9 t Z S w w f S Z x d W 9 0 O 1 0 s J n F 1 b 3 Q 7 Q 2 9 s d W 1 u Q 2 9 1 b n Q m c X V v d D s 6 M S w m c X V v d D t L Z X l D b 2 x 1 b W 5 O Y W 1 l c y Z x d W 9 0 O z p b X S w m c X V v d D t D b 2 x 1 b W 5 J Z G V u d G l 0 a W V z J n F 1 b 3 Q 7 O l s m c X V v d D t T Z W N 0 a W 9 u M S 9 R d W V y e T Q g K D I p L 0 F 1 d G 9 S Z W 1 v d m V k Q 2 9 s d W 1 u c z E u e 2 F 2 Z 1 9 t b 2 5 0 a G x 5 X 2 l u Y 2 9 t Z S w w 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1 F 1 Z X J 5 N D E 5 I i A v P j x F b n R y e S B U e X B l P S J M b 2 F k Z W R U b 0 F u Y W x 5 c 2 l z U 2 V y d m l j Z X M i I F Z h b H V l P S J s M C I g L z 4 8 L 1 N 0 Y W J s Z U V u d H J p Z X M + P C 9 J d G V t P j x J d G V t P j x J d G V t T G 9 j Y X R p b 2 4 + P E l 0 Z W 1 U e X B l P k Z v c m 1 1 b G E 8 L 0 l 0 Z W 1 U e X B l P j x J d G V t U G F 0 a D 5 T Z W N 0 a W 9 u M S 9 R d W V y e T U l M j A o M i k 8 L 0 l 0 Z W 1 Q Y X R o P j w v S X R l b U x v Y 2 F 0 a W 9 u P j x T d G F i b G V F b n R y a W V z P j x F b n R y e S B U e X B l P S J B Z G R l Z F R v R G F 0 Y U 1 v Z G V s I i B W Y W x 1 Z T 0 i b D A i I C 8 + P E V u d H J 5 I F R 5 c G U 9 I k J 1 Z m Z l c k 5 l e H R S Z W Z y Z X N o I i B W Y W x 1 Z T 0 i b D E i I C 8 + P E V u d H J 5 I F R 5 c G U 9 I k Z p b G x D b 3 V u d C I g V m F s d W U 9 I m w x I i A v P j x F b n R y e S B U e X B l P S J G a W x s R W 5 h Y m x l Z C I g V m F s d W U 9 I m w x I i A v P j x F b n R y e S B U e X B l P S J G a W x s R X J y b 3 J D b 2 R l I i B W Y W x 1 Z T 0 i c 1 V u a 2 5 v d 2 4 i I C 8 + P E V u d H J 5 I F R 5 c G U 9 I k Z p b G x F c n J v c k N v d W 5 0 I i B W Y W x 1 Z T 0 i b D A i I C 8 + P E V u d H J 5 I F R 5 c G U 9 I k Z p b G x M Y X N 0 V X B k Y X R l Z C I g V m F s d W U 9 I m Q y M D I 1 L T A 4 L T M w V D E 5 O j I x O j M 5 L j Q x N T Y 0 O T V a I i A v P j x F b n R y e S B U e X B l P S J G a W x s Q 2 9 s d W 1 u V H l w Z X M i I F Z h b H V l P S J z Q l E 9 P S I g L z 4 8 R W 5 0 c n k g V H l w Z T 0 i R m l s b E N v b H V t b k 5 h b W V z I i B W Y W x 1 Z T 0 i c 1 s m c X V v d D t h d m d f e W V h c n N f Y X R f Y 2 9 t c G F u 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1 N W I 2 Y m U w N y 1 l M D M 0 L T R l N j I t O D k x Z i 1 j N D c y Z m V i Z D E z Z j E i I C 8 + P E V u d H J 5 I F R 5 c G U 9 I l J l b G F 0 a W 9 u c 2 h p c E l u Z m 9 D b 2 5 0 Y W l u Z X I i I F Z h b H V l P S J z e y Z x d W 9 0 O 2 N v b H V t b k N v d W 5 0 J n F 1 b 3 Q 7 O j E s J n F 1 b 3 Q 7 a 2 V 5 Q 2 9 s d W 1 u T m F t Z X M m c X V v d D s 6 W 1 0 s J n F 1 b 3 Q 7 c X V l c n l S Z W x h d G l v b n N o a X B z J n F 1 b 3 Q 7 O l t d L C Z x d W 9 0 O 2 N v b H V t b k l k Z W 5 0 a X R p Z X M m c X V v d D s 6 W y Z x d W 9 0 O 1 N l Y 3 R p b 2 4 x L 1 F 1 Z X J 5 N S A o M i k v Q X V 0 b 1 J l b W 9 2 Z W R D b 2 x 1 b W 5 z M S 5 7 Y X Z n X 3 l l Y X J z X 2 F 0 X 2 N v b X B h b n k s M H 0 m c X V v d D t d L C Z x d W 9 0 O 0 N v b H V t b k N v d W 5 0 J n F 1 b 3 Q 7 O j E s J n F 1 b 3 Q 7 S 2 V 5 Q 2 9 s d W 1 u T m F t Z X M m c X V v d D s 6 W 1 0 s J n F 1 b 3 Q 7 Q 2 9 s d W 1 u S W R l b n R p d G l l c y Z x d W 9 0 O z p b J n F 1 b 3 Q 7 U 2 V j d G l v b j E v U X V l c n k 1 I C g y K S 9 B d X R v U m V t b 3 Z l Z E N v b H V t b n M x L n t h d m d f e W V h c n N f Y X R f Y 2 9 t c G F u e S w w 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1 F 1 Z X J 5 N T I x I i A v P j x F b n R y e S B U e X B l P S J M b 2 F k Z W R U b 0 F u Y W x 5 c 2 l z U 2 V y d m l j Z X M i I F Z h b H V l P S J s M C I g L z 4 8 L 1 N 0 Y W J s Z U V u d H J p Z X M + P C 9 J d G V t P j x J d G V t P j x J d G V t T G 9 j Y X R p b 2 4 + P E l 0 Z W 1 U e X B l P k Z v c m 1 1 b G E 8 L 0 l 0 Z W 1 U e X B l P j x J d G V t U G F 0 a D 5 T Z W N 0 a W 9 u M S 9 R d W V y e T E 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4 L T M w V D E 5 O j I 1 O j A z L j g y M j k 4 N z d a I i A v P j x F b n R y e S B U e X B l P S J G a W x s Q 2 9 s d W 1 u V H l w Z X M i I F Z h b H V l P S J z Q m d Z Q y I g L z 4 8 R W 5 0 c n k g V H l w Z T 0 i R m l s b E N v b H V t b k 5 h b W V z I i B W Y W x 1 Z T 0 i c 1 s m c X V v d D t J b m N v b W V C c m F j a 2 V 0 J n F 1 b 3 Q 7 L C Z x d W 9 0 O 0 F 0 d H J p d G l v b i Z x d W 9 0 O y w m c X V v d D t F b X B s b 3 l l Z U N v d W 5 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M 3 M j c 1 N W Z k L T V i M m I t N D I w N C 1 h M D g z L W E 3 M D g 3 M m R m M D B k M i I g L z 4 8 R W 5 0 c n k g V H l w Z T 0 i U m V s Y X R p b 2 5 z a G l w S W 5 m b 0 N v b n R h a W 5 l c i I g V m F s d W U 9 I n N 7 J n F 1 b 3 Q 7 Y 2 9 s d W 1 u Q 2 9 1 b n Q m c X V v d D s 6 M y w m c X V v d D t r Z X l D b 2 x 1 b W 5 O Y W 1 l c y Z x d W 9 0 O z p b X S w m c X V v d D t x d W V y e V J l b G F 0 a W 9 u c 2 h p c H M m c X V v d D s 6 W 1 0 s J n F 1 b 3 Q 7 Y 2 9 s d W 1 u S W R l b n R p d G l l c y Z x d W 9 0 O z p b J n F 1 b 3 Q 7 U 2 V j d G l v b j E v U X V l c n k x M y 9 B d X R v U m V t b 3 Z l Z E N v b H V t b n M x L n t J b m N v b W V C c m F j a 2 V 0 L D B 9 J n F 1 b 3 Q 7 L C Z x d W 9 0 O 1 N l Y 3 R p b 2 4 x L 1 F 1 Z X J 5 M T M v Q X V 0 b 1 J l b W 9 2 Z W R D b 2 x 1 b W 5 z M S 5 7 Q X R 0 c m l 0 a W 9 u L D F 9 J n F 1 b 3 Q 7 L C Z x d W 9 0 O 1 N l Y 3 R p b 2 4 x L 1 F 1 Z X J 5 M T M v Q X V 0 b 1 J l b W 9 2 Z W R D b 2 x 1 b W 5 z M S 5 7 R W 1 w b G 9 5 Z W V D b 3 V u d C w y f S Z x d W 9 0 O 1 0 s J n F 1 b 3 Q 7 Q 2 9 s d W 1 u Q 2 9 1 b n Q m c X V v d D s 6 M y w m c X V v d D t L Z X l D b 2 x 1 b W 5 O Y W 1 l c y Z x d W 9 0 O z p b X S w m c X V v d D t D b 2 x 1 b W 5 J Z G V u d G l 0 a W V z J n F 1 b 3 Q 7 O l s m c X V v d D t T Z W N 0 a W 9 u M S 9 R d W V y e T E z L 0 F 1 d G 9 S Z W 1 v d m V k Q 2 9 s d W 1 u c z E u e 0 l u Y 2 9 t Z U J y Y W N r Z X Q s M H 0 m c X V v d D s s J n F 1 b 3 Q 7 U 2 V j d G l v b j E v U X V l c n k x M y 9 B d X R v U m V t b 3 Z l Z E N v b H V t b n M x L n t B d H R y a X R p b 2 4 s M X 0 m c X V v d D s s J n F 1 b 3 Q 7 U 2 V j d G l v b j E v U X V l c n k x M y 9 B d X R v U m V t b 3 Z l Z E N v b H V t b n M x L n t F b X B s b 3 l l Z U N v d W 5 0 L D J 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i 9 T b 3 V y Y 2 U 8 L 0 l 0 Z W 1 Q Y X R o P j w v S X R l b U x v Y 2 F 0 a W 9 u P j x T d G F i b G V F b n R y a W V z I C 8 + P C 9 J d G V t P j x J d G V t P j x J d G V t T G 9 j Y X R p b 2 4 + P E l 0 Z W 1 U e X B l P k Z v c m 1 1 b G E 8 L 0 l 0 Z W 1 U e X B l P j x J d G V t U G F 0 a D 5 T Z W N 0 a W 9 u M S 9 R d W V y e T M v U 2 9 1 c m N l P C 9 J d G V t U G F 0 a D 4 8 L 0 l 0 Z W 1 M b 2 N h d G l v b j 4 8 U 3 R h Y m x l R W 5 0 c m l l c y A v P j w v S X R l b T 4 8 S X R l b T 4 8 S X R l b U x v Y 2 F 0 a W 9 u P j x J d G V t V H l w Z T 5 G b 3 J t d W x h P C 9 J d G V t V H l w Z T 4 8 S X R l b V B h d G g + U 2 V j d G l v b j E v U X V l c n k 0 L 1 N v d X J j Z T w v S X R l b V B h d G g + P C 9 J d G V t T G 9 j Y X R p b 2 4 + P F N 0 Y W J s Z U V u d H J p Z X M g L z 4 8 L 0 l 0 Z W 0 + P E l 0 Z W 0 + P E l 0 Z W 1 M b 2 N h d G l v b j 4 8 S X R l b V R 5 c G U + R m 9 y b X V s Y T w v S X R l b V R 5 c G U + P E l 0 Z W 1 Q Y X R o P l N l Y 3 R p b 2 4 x L 1 F 1 Z X J 5 N S 9 T b 3 V y Y 2 U 8 L 0 l 0 Z W 1 Q Y X R o P j w v S X R l b U x v Y 2 F 0 a W 9 u P j x T d G F i b G V F b n R y a W V z I C 8 + P C 9 J d G V t P j x J d G V t P j x J d G V t T G 9 j Y X R p b 2 4 + P E l 0 Z W 1 U e X B l P k Z v c m 1 1 b G E 8 L 0 l 0 Z W 1 U e X B l P j x J d G V t U G F 0 a D 5 T Z W N 0 a W 9 u M S 9 R d W V y e T Y v U 2 9 1 c m N l P C 9 J d G V t U G F 0 a D 4 8 L 0 l 0 Z W 1 M b 2 N h d G l v b j 4 8 U 3 R h Y m x l R W 5 0 c m l l c y A v P j w v S X R l b T 4 8 S X R l b T 4 8 S X R l b U x v Y 2 F 0 a W 9 u P j x J d G V t V H l w Z T 5 G b 3 J t d W x h P C 9 J d G V t V H l w Z T 4 8 S X R l b V B h d G g + U 2 V j d G l v b j E v U X V l c n k 3 L 1 N v d X J j Z T w v S X R l b V B h d G g + P C 9 J d G V t T G 9 j Y X R p b 2 4 + P F N 0 Y W J s Z U V u d H J p Z X M g L z 4 8 L 0 l 0 Z W 0 + P E l 0 Z W 0 + P E l 0 Z W 1 M b 2 N h d G l v b j 4 8 S X R l b V R 5 c G U + R m 9 y b X V s Y T w v S X R l b V R 5 c G U + P E l 0 Z W 1 Q Y X R o P l N l Y 3 R p b 2 4 x L 1 F 1 Z X J 5 O C 9 T b 3 V y Y 2 U 8 L 0 l 0 Z W 1 Q Y X R o P j w v S X R l b U x v Y 2 F 0 a W 9 u P j x T d G F i b G V F b n R y a W V z I C 8 + P C 9 J d G V t P j x J d G V t P j x J d G V t T G 9 j Y X R p b 2 4 + P E l 0 Z W 1 U e X B l P k Z v c m 1 1 b G E 8 L 0 l 0 Z W 1 U e X B l P j x J d G V t U G F 0 a D 5 T Z W N 0 a W 9 u M S 9 R d W V y e T k v U 2 9 1 c m N l P C 9 J d G V t U G F 0 a D 4 8 L 0 l 0 Z W 1 M b 2 N h d G l v b j 4 8 U 3 R h Y m x l R W 5 0 c m l l c y A v P j w v S X R l b T 4 8 S X R l b T 4 8 S X R l b U x v Y 2 F 0 a W 9 u P j x J d G V t V H l w Z T 5 G b 3 J t d W x h P C 9 J d G V t V H l w Z T 4 8 S X R l b V B h d G g + U 2 V j d G l v b j E v U X V l c n k x M C 9 T b 3 V y Y 2 U 8 L 0 l 0 Z W 1 Q Y X R o P j w v S X R l b U x v Y 2 F 0 a W 9 u P j x T d G F i b G V F b n R y a W V z I C 8 + P C 9 J d G V t P j x J d G V t P j x J d G V t T G 9 j Y X R p b 2 4 + P E l 0 Z W 1 U e X B l P k Z v c m 1 1 b G E 8 L 0 l 0 Z W 1 U e X B l P j x J d G V t U G F 0 a D 5 T Z W N 0 a W 9 u M S 9 R d W V y e T E x L 1 N v d X J j Z T w v S X R l b V B h d G g + P C 9 J d G V t T G 9 j Y X R p b 2 4 + P F N 0 Y W J s Z U V u d H J p Z X M g L z 4 8 L 0 l 0 Z W 0 + P E l 0 Z W 0 + P E l 0 Z W 1 M b 2 N h d G l v b j 4 8 S X R l b V R 5 c G U + R m 9 y b X V s Y T w v S X R l b V R 5 c G U + P E l 0 Z W 1 Q Y X R o P l N l Y 3 R p b 2 4 x L 1 F 1 Z X J 5 M T I v U 2 9 1 c m N l P C 9 J d G V t U G F 0 a D 4 8 L 0 l 0 Z W 1 M b 2 N h d G l v b j 4 8 U 3 R h Y m x l R W 5 0 c m l l c y A v P j w v S X R l b T 4 8 S X R l b T 4 8 S X R l b U x v Y 2 F 0 a W 9 u P j x J d G V t V H l w Z T 5 G b 3 J t d W x h P C 9 J d G V t V H l w Z T 4 8 S X R l b V B h d G g + U 2 V j d G l v b j E v U X V l c n k y J T I w K D I p L 1 N v d X J j Z T w v S X R l b V B h d G g + P C 9 J d G V t T G 9 j Y X R p b 2 4 + P F N 0 Y W J s Z U V u d H J p Z X M g L z 4 8 L 0 l 0 Z W 0 + P E l 0 Z W 0 + P E l 0 Z W 1 M b 2 N h d G l v b j 4 8 S X R l b V R 5 c G U + R m 9 y b X V s Y T w v S X R l b V R 5 c G U + P E l 0 Z W 1 Q Y X R o P l N l Y 3 R p b 2 4 x L 1 F 1 Z X J 5 M y U y M C g y K S 9 T b 3 V y Y 2 U 8 L 0 l 0 Z W 1 Q Y X R o P j w v S X R l b U x v Y 2 F 0 a W 9 u P j x T d G F i b G V F b n R y a W V z I C 8 + P C 9 J d G V t P j x J d G V t P j x J d G V t T G 9 j Y X R p b 2 4 + P E l 0 Z W 1 U e X B l P k Z v c m 1 1 b G E 8 L 0 l 0 Z W 1 U e X B l P j x J d G V t U G F 0 a D 5 T Z W N 0 a W 9 u M S 9 R d W V y e T Q l M j A o M i k v U 2 9 1 c m N l P C 9 J d G V t U G F 0 a D 4 8 L 0 l 0 Z W 1 M b 2 N h d G l v b j 4 8 U 3 R h Y m x l R W 5 0 c m l l c y A v P j w v S X R l b T 4 8 S X R l b T 4 8 S X R l b U x v Y 2 F 0 a W 9 u P j x J d G V t V H l w Z T 5 G b 3 J t d W x h P C 9 J d G V t V H l w Z T 4 8 S X R l b V B h d G g + U 2 V j d G l v b j E v U X V l c n k 1 J T I w K D I p L 1 N v d X J j Z T w v S X R l b V B h d G g + P C 9 J d G V t T G 9 j Y X R p b 2 4 + P F N 0 Y W J s Z U V u d H J p Z X M g L z 4 8 L 0 l 0 Z W 0 + P E l 0 Z W 0 + P E l 0 Z W 1 M b 2 N h d G l v b j 4 8 S X R l b V R 5 c G U + R m 9 y b X V s Y T w v S X R l b V R 5 c G U + P E l 0 Z W 1 Q Y X R o P l N l Y 3 R p b 2 4 x L 1 F 1 Z X J 5 M T M v U 2 9 1 c m N 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F 1 Z X J 5 M T Q 8 L 0 l 0 Z W 1 Q Y X R o P j w v S X R l b U x v Y 2 F 0 a W 9 u P j x T d G F i b G V F b n R y a W V z P j x F b n R y e S B U e X B l P S J J c 1 B y a X Z h d G U i I F Z h b H V l P S J s M C I g L z 4 8 R W 5 0 c n k g V H l w Z T 0 i U X V l c n l J R C I g V m F s d W U 9 I n M z M G I y O T A 4 N C 1 h M T Q 0 L T Q w Z m Y t Y m Q y Z i 0 0 M D I 5 Y m V j Z D l k M 2 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N 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5 L T A 0 V D A 5 O j E 1 O j E 1 L j Q z O D M 3 O D N a I i A v P j x F b n R y e S B U e X B l P S J G a W x s Q 2 9 s d W 1 u V H l w Z X M i I F Z h b H V l P S J z Q m d R Q y I g L z 4 8 R W 5 0 c n k g V H l w Z T 0 i R m l s b E N v b H V t b k 5 h b W V z I i B W Y W x 1 Z T 0 i c 1 s m c X V v d D t K b 2 J f U 2 F 0 a X N m Y W N 0 a W 9 u X 0 x l d m V s J n F 1 b 3 Q 7 L C Z x d W 9 0 O 2 F 0 d H J p d G l v b l 9 y Y X R l X 3 B j d C Z x d W 9 0 O y w m c X V v d D t 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x N C 9 B d X R v U m V t b 3 Z l Z E N v b H V t b n M x L n t K b 2 J f U 2 F 0 a X N m Y W N 0 a W 9 u X 0 x l d m V s L D B 9 J n F 1 b 3 Q 7 L C Z x d W 9 0 O 1 N l Y 3 R p b 2 4 x L 1 F 1 Z X J 5 M T Q v Q X V 0 b 1 J l b W 9 2 Z W R D b 2 x 1 b W 5 z M S 5 7 Y X R 0 c m l 0 a W 9 u X 3 J h d G V f c G N 0 L D F 9 J n F 1 b 3 Q 7 L C Z x d W 9 0 O 1 N l Y 3 R p b 2 4 x L 1 F 1 Z X J 5 M T Q v Q X V 0 b 1 J l b W 9 2 Z W R D b 2 x 1 b W 5 z M S 5 7 b i w y f S Z x d W 9 0 O 1 0 s J n F 1 b 3 Q 7 Q 2 9 s d W 1 u Q 2 9 1 b n Q m c X V v d D s 6 M y w m c X V v d D t L Z X l D b 2 x 1 b W 5 O Y W 1 l c y Z x d W 9 0 O z p b X S w m c X V v d D t D b 2 x 1 b W 5 J Z G V u d G l 0 a W V z J n F 1 b 3 Q 7 O l s m c X V v d D t T Z W N 0 a W 9 u M S 9 R d W V y e T E 0 L 0 F 1 d G 9 S Z W 1 v d m V k Q 2 9 s d W 1 u c z E u e 0 p v Y l 9 T Y X R p c 2 Z h Y 3 R p b 2 5 f T G V 2 Z W w s M H 0 m c X V v d D s s J n F 1 b 3 Q 7 U 2 V j d G l v b j E v U X V l c n k x N C 9 B d X R v U m V t b 3 Z l Z E N v b H V t b n M x L n t h d H R y a X R p b 2 5 f c m F 0 Z V 9 w Y 3 Q s M X 0 m c X V v d D s s J n F 1 b 3 Q 7 U 2 V j d G l v b j E v U X V l c n k x N C 9 B d X R v U m V t b 3 Z l Z E N v b H V t b n M x L n t u L D J 9 J n F 1 b 3 Q 7 X S w m c X V v d D t S Z W x h d G l v b n N o a X B J b m Z v J n F 1 b 3 Q 7 O l t d f S I g L z 4 8 L 1 N 0 Y W J s Z U V u d H J p Z X M + P C 9 J d G V t P j x J d G V t P j x J d G V t T G 9 j Y X R p b 2 4 + P E l 0 Z W 1 U e X B l P k Z v c m 1 1 b G E 8 L 0 l 0 Z W 1 U e X B l P j x J d G V t U G F 0 a D 5 T Z W N 0 a W 9 u M S 9 R d W V y e T E 0 L 1 N v d X J j Z T w v S X R l b V B h d G g + P C 9 J d G V t T G 9 j Y X R p b 2 4 + P F N 0 Y W J s Z U V u d H J p Z X M g L z 4 8 L 0 l 0 Z W 0 + P C 9 J d G V t c z 4 8 L 0 x v Y 2 F s U G F j a 2 F n Z U 1 l d G F k Y X R h R m l s Z T 4 W A A A A U E s F B g A A A A A A A A A A A A A A A A A A A A A A A C Y B A A A B A A A A 0 I y d 3 w E V 0 R G M e g D A T 8 K X 6 w E A A A A g W s 5 x n R t H T 4 V G s A F 6 y n s J A A A A A A I A A A A A A B B m A A A A A Q A A I A A A A J 5 g Y m R W d u D 7 W q u 5 1 K + Y w Q + / L M q + h Y L k P 8 o A P G d B + k X x A A A A A A 6 A A A A A A g A A I A A A A G U / R u g r A Q P 8 F o n 2 Q Q L W P Z F u B D 0 d V 7 C b Z 2 Z D t e M e M 0 + v U A A A A N i Y W P c q W N p a F F R n K O J Z + C U 1 j J 2 n R a g u A V e V F E G 9 k n S B u C T Q j G j o O v j 0 1 T E z P e 1 Z B n U V T k O A 2 p G 2 L S z e c j A i a K y 6 / 6 J y T C B X c D C W w N L s s U K p Q A A A A F 2 T S Q O M K 7 t S N e I h D Z y b R S m 4 K i 1 m R R i E 5 1 3 g 4 P y H v + 8 o x Y v E Q K L q d b 6 + q r a 6 E q d A e 9 E 9 e h h o A I o + x V p W 9 h o w S U U = < / D a t a M a s h u p > 
</file>

<file path=customXml/itemProps1.xml><?xml version="1.0" encoding="utf-8"?>
<ds:datastoreItem xmlns:ds="http://schemas.openxmlformats.org/officeDocument/2006/customXml" ds:itemID="{0DFE41CC-5DA1-4B7C-BD42-49EBF3D81F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Attrition Rate by Years at Comp</vt:lpstr>
      <vt:lpstr>Attrition by Job Satisfaction</vt:lpstr>
      <vt:lpstr>Attrition Rate by Overtime</vt:lpstr>
      <vt:lpstr>Attrition by Job role</vt:lpstr>
      <vt:lpstr>Attrition by department</vt:lpstr>
      <vt:lpstr>Overall Attrition</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shakshi sharma</dc:creator>
  <cp:lastModifiedBy>shakshi sharma</cp:lastModifiedBy>
  <dcterms:created xsi:type="dcterms:W3CDTF">2025-08-29T12:32:17Z</dcterms:created>
  <dcterms:modified xsi:type="dcterms:W3CDTF">2025-09-05T09:22:01Z</dcterms:modified>
</cp:coreProperties>
</file>