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Internshala\Excelproject\Excelproject\"/>
    </mc:Choice>
  </mc:AlternateContent>
  <xr:revisionPtr revIDLastSave="0" documentId="13_ncr:1_{BC652B2E-800F-47EC-89C1-D6F1D9C2F4A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osts" sheetId="6" r:id="rId1"/>
    <sheet name="Table1" sheetId="7" r:id="rId2"/>
    <sheet name="Task2 A,B" sheetId="4" r:id="rId3"/>
    <sheet name="Task2 C" sheetId="5" r:id="rId4"/>
    <sheet name="Task2 D" sheetId="1" r:id="rId5"/>
  </sheets>
  <definedNames>
    <definedName name="_xlnm._FilterDatabase" localSheetId="4" hidden="1">'Task2 D'!$A$1:$AD$301</definedName>
    <definedName name="ExternalData_1" localSheetId="1" hidden="1">Table1!$A$1:$N$340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hSlxfWvTgv8XKEk2OsP6o8jWik31LnAbkDVGdJdyIg="/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2" i="1"/>
  <c r="K2" i="1" s="1"/>
  <c r="E7" i="4" l="1"/>
  <c r="E5" i="4"/>
  <c r="E6" i="4"/>
  <c r="E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B287D4-10AE-4D9B-8E9A-573A896B7E07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11C77F5B-F393-45D5-863E-0F4F682B7483}" keepAlive="1" name="Query - Table1 (2)" description="Connection to the 'Table1 (2)' query in the workbook." type="5" refreshedVersion="0" background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<sst xmlns="http://schemas.openxmlformats.org/spreadsheetml/2006/main" count="6555" uniqueCount="593">
  <si>
    <t>Post ID</t>
  </si>
  <si>
    <t>Platform</t>
  </si>
  <si>
    <t>Date</t>
  </si>
  <si>
    <t>Content Type</t>
  </si>
  <si>
    <t>Post Text</t>
  </si>
  <si>
    <t>Likes</t>
  </si>
  <si>
    <t>Shares</t>
  </si>
  <si>
    <t>Comments</t>
  </si>
  <si>
    <t>Impressions</t>
  </si>
  <si>
    <t>Reach</t>
  </si>
  <si>
    <t>Clicks</t>
  </si>
  <si>
    <t>Campaign_Name</t>
  </si>
  <si>
    <t>P001</t>
  </si>
  <si>
    <t>Twitter</t>
  </si>
  <si>
    <t>2024-12-23</t>
  </si>
  <si>
    <t>Reel</t>
  </si>
  <si>
    <t>Check out our latest reel on twitter!</t>
  </si>
  <si>
    <t>SummerSplash</t>
  </si>
  <si>
    <t>P002</t>
  </si>
  <si>
    <t>2025-04-03</t>
  </si>
  <si>
    <t>Text</t>
  </si>
  <si>
    <t>Check out our latest text on twitter!</t>
  </si>
  <si>
    <t>FestiveRadiance</t>
  </si>
  <si>
    <t>P003</t>
  </si>
  <si>
    <t>YouTube</t>
  </si>
  <si>
    <t>2025-05-12</t>
  </si>
  <si>
    <t>Check out our latest reel on youtube!</t>
  </si>
  <si>
    <t>#PepsiCoRefresh</t>
  </si>
  <si>
    <t>NewYearRefresh</t>
  </si>
  <si>
    <t>P004</t>
  </si>
  <si>
    <t>Instagram</t>
  </si>
  <si>
    <t>2024-08-12</t>
  </si>
  <si>
    <t>Story</t>
  </si>
  <si>
    <t>Check out our latest story on instagram!</t>
  </si>
  <si>
    <t>#ThirstyForMore</t>
  </si>
  <si>
    <t>DailyWellness</t>
  </si>
  <si>
    <t>P005</t>
  </si>
  <si>
    <t>2024-06-26</t>
  </si>
  <si>
    <t>P006</t>
  </si>
  <si>
    <t>Facebook</t>
  </si>
  <si>
    <t>2024-10-31</t>
  </si>
  <si>
    <t>Carousel</t>
  </si>
  <si>
    <t>Check out our latest carousel on facebook!</t>
  </si>
  <si>
    <t>P007</t>
  </si>
  <si>
    <t>2024-06-24</t>
  </si>
  <si>
    <t>Check out our latest carousel on twitter!</t>
  </si>
  <si>
    <t>P008</t>
  </si>
  <si>
    <t>2024-07-13</t>
  </si>
  <si>
    <t>Image</t>
  </si>
  <si>
    <t>Check out our latest image on youtube!</t>
  </si>
  <si>
    <t>P009</t>
  </si>
  <si>
    <t>2024-08-30</t>
  </si>
  <si>
    <t>Check out our latest text on facebook!</t>
  </si>
  <si>
    <t>P010</t>
  </si>
  <si>
    <t>2025-03-11</t>
  </si>
  <si>
    <t>Check out our latest image on facebook!</t>
  </si>
  <si>
    <t>P011</t>
  </si>
  <si>
    <t>2025-02-02</t>
  </si>
  <si>
    <t>#LiveForNow</t>
  </si>
  <si>
    <t>P012</t>
  </si>
  <si>
    <t>2024-07-21</t>
  </si>
  <si>
    <t>Check out our latest reel on facebook!</t>
  </si>
  <si>
    <t>P013</t>
  </si>
  <si>
    <t>2024-11-18</t>
  </si>
  <si>
    <t>Check out our latest carousel on youtube!</t>
  </si>
  <si>
    <t>P014</t>
  </si>
  <si>
    <t>2025-02-16</t>
  </si>
  <si>
    <t>Check out our latest story on facebook!</t>
  </si>
  <si>
    <t>P015</t>
  </si>
  <si>
    <t>2024-10-24</t>
  </si>
  <si>
    <t>Video</t>
  </si>
  <si>
    <t>Check out our latest video on facebook!</t>
  </si>
  <si>
    <t>P016</t>
  </si>
  <si>
    <t>2024-08-26</t>
  </si>
  <si>
    <t>P017</t>
  </si>
  <si>
    <t>2025-05-05</t>
  </si>
  <si>
    <t>P018</t>
  </si>
  <si>
    <t>2024-08-19</t>
  </si>
  <si>
    <t>Check out our latest reel on instagram!</t>
  </si>
  <si>
    <t>P019</t>
  </si>
  <si>
    <t>2024-06-23</t>
  </si>
  <si>
    <t>Check out our latest video on instagram!</t>
  </si>
  <si>
    <t>P020</t>
  </si>
  <si>
    <t>2024-09-09</t>
  </si>
  <si>
    <t>Check out our latest carousel on instagram!</t>
  </si>
  <si>
    <t>P021</t>
  </si>
  <si>
    <t>2025-01-04</t>
  </si>
  <si>
    <t>P022</t>
  </si>
  <si>
    <t>2025-02-27</t>
  </si>
  <si>
    <t>P023</t>
  </si>
  <si>
    <t>2024-11-06</t>
  </si>
  <si>
    <t>P024</t>
  </si>
  <si>
    <t>2025-01-23</t>
  </si>
  <si>
    <t>P025</t>
  </si>
  <si>
    <t>2025-04-10</t>
  </si>
  <si>
    <t>P026</t>
  </si>
  <si>
    <t>2025-04-05</t>
  </si>
  <si>
    <t>P027</t>
  </si>
  <si>
    <t>2024-09-17</t>
  </si>
  <si>
    <t>Check out our latest text on youtube!</t>
  </si>
  <si>
    <t>P028</t>
  </si>
  <si>
    <t>2025-03-04</t>
  </si>
  <si>
    <t>P029</t>
  </si>
  <si>
    <t>2025-01-31</t>
  </si>
  <si>
    <t>P030</t>
  </si>
  <si>
    <t>2025-02-25</t>
  </si>
  <si>
    <t>P031</t>
  </si>
  <si>
    <t>2024-12-16</t>
  </si>
  <si>
    <t>Check out our latest text on instagram!</t>
  </si>
  <si>
    <t>P032</t>
  </si>
  <si>
    <t>2024-07-31</t>
  </si>
  <si>
    <t>P033</t>
  </si>
  <si>
    <t>2024-08-21</t>
  </si>
  <si>
    <t>P034</t>
  </si>
  <si>
    <t>2025-03-26</t>
  </si>
  <si>
    <t>P035</t>
  </si>
  <si>
    <t>2024-11-30</t>
  </si>
  <si>
    <t>P036</t>
  </si>
  <si>
    <t>2025-04-19</t>
  </si>
  <si>
    <t>P037</t>
  </si>
  <si>
    <t>2025-01-06</t>
  </si>
  <si>
    <t>P038</t>
  </si>
  <si>
    <t>2025-02-17</t>
  </si>
  <si>
    <t>P039</t>
  </si>
  <si>
    <t>2024-11-25</t>
  </si>
  <si>
    <t>P040</t>
  </si>
  <si>
    <t>2025-03-07</t>
  </si>
  <si>
    <t>Check out our latest image on twitter!</t>
  </si>
  <si>
    <t>P041</t>
  </si>
  <si>
    <t>2025-03-08</t>
  </si>
  <si>
    <t>P042</t>
  </si>
  <si>
    <t>2025-03-05</t>
  </si>
  <si>
    <t>P043</t>
  </si>
  <si>
    <t>2024-12-14</t>
  </si>
  <si>
    <t>P044</t>
  </si>
  <si>
    <t>2025-03-02</t>
  </si>
  <si>
    <t>P045</t>
  </si>
  <si>
    <t>2024-11-01</t>
  </si>
  <si>
    <t>P046</t>
  </si>
  <si>
    <t>2025-05-02</t>
  </si>
  <si>
    <t>Check out our latest video on twitter!</t>
  </si>
  <si>
    <t>P047</t>
  </si>
  <si>
    <t>2025-02-24</t>
  </si>
  <si>
    <t>P048</t>
  </si>
  <si>
    <t>Check out our latest story on twitter!</t>
  </si>
  <si>
    <t>P049</t>
  </si>
  <si>
    <t>2024-06-10</t>
  </si>
  <si>
    <t>P050</t>
  </si>
  <si>
    <t>2024-07-03</t>
  </si>
  <si>
    <t>Check out our latest story on youtube!</t>
  </si>
  <si>
    <t>P051</t>
  </si>
  <si>
    <t>2024-06-13</t>
  </si>
  <si>
    <t>P052</t>
  </si>
  <si>
    <t>2025-01-03</t>
  </si>
  <si>
    <t>P053</t>
  </si>
  <si>
    <t>P054</t>
  </si>
  <si>
    <t>2025-03-13</t>
  </si>
  <si>
    <t>P055</t>
  </si>
  <si>
    <t>2024-06-17</t>
  </si>
  <si>
    <t>P056</t>
  </si>
  <si>
    <t>2024-12-18</t>
  </si>
  <si>
    <t>P057</t>
  </si>
  <si>
    <t>2024-10-21</t>
  </si>
  <si>
    <t>P058</t>
  </si>
  <si>
    <t>2025-04-15</t>
  </si>
  <si>
    <t>P059</t>
  </si>
  <si>
    <t>2024-06-22</t>
  </si>
  <si>
    <t>P060</t>
  </si>
  <si>
    <t>2025-01-28</t>
  </si>
  <si>
    <t>P061</t>
  </si>
  <si>
    <t>2024-09-05</t>
  </si>
  <si>
    <t>P062</t>
  </si>
  <si>
    <t>2024-11-22</t>
  </si>
  <si>
    <t>P063</t>
  </si>
  <si>
    <t>P064</t>
  </si>
  <si>
    <t>2024-08-17</t>
  </si>
  <si>
    <t>P065</t>
  </si>
  <si>
    <t>2025-03-28</t>
  </si>
  <si>
    <t>P066</t>
  </si>
  <si>
    <t>2024-07-26</t>
  </si>
  <si>
    <t>P067</t>
  </si>
  <si>
    <t>2025-03-29</t>
  </si>
  <si>
    <t>P068</t>
  </si>
  <si>
    <t>2024-12-08</t>
  </si>
  <si>
    <t>P069</t>
  </si>
  <si>
    <t>P070</t>
  </si>
  <si>
    <t>2025-04-02</t>
  </si>
  <si>
    <t>P071</t>
  </si>
  <si>
    <t>2024-09-02</t>
  </si>
  <si>
    <t>P072</t>
  </si>
  <si>
    <t>2025-03-03</t>
  </si>
  <si>
    <t>P073</t>
  </si>
  <si>
    <t>2024-10-18</t>
  </si>
  <si>
    <t>P074</t>
  </si>
  <si>
    <t>2024-10-28</t>
  </si>
  <si>
    <t>P075</t>
  </si>
  <si>
    <t>2024-08-01</t>
  </si>
  <si>
    <t>P076</t>
  </si>
  <si>
    <t>2024-11-07</t>
  </si>
  <si>
    <t>P077</t>
  </si>
  <si>
    <t>P078</t>
  </si>
  <si>
    <t>P079</t>
  </si>
  <si>
    <t>2024-10-09</t>
  </si>
  <si>
    <t>P080</t>
  </si>
  <si>
    <t>P081</t>
  </si>
  <si>
    <t>2024-10-19</t>
  </si>
  <si>
    <t>P082</t>
  </si>
  <si>
    <t>2024-07-24</t>
  </si>
  <si>
    <t>Check out our latest image on instagram!</t>
  </si>
  <si>
    <t>P083</t>
  </si>
  <si>
    <t>2024-10-15</t>
  </si>
  <si>
    <t>Check out our latest video on youtube!</t>
  </si>
  <si>
    <t>P084</t>
  </si>
  <si>
    <t>2024-12-09</t>
  </si>
  <si>
    <t>P085</t>
  </si>
  <si>
    <t>P086</t>
  </si>
  <si>
    <t>2025-01-27</t>
  </si>
  <si>
    <t>P087</t>
  </si>
  <si>
    <t>2024-06-06</t>
  </si>
  <si>
    <t>P088</t>
  </si>
  <si>
    <t>2024-07-07</t>
  </si>
  <si>
    <t>P089</t>
  </si>
  <si>
    <t>2025-01-10</t>
  </si>
  <si>
    <t>P090</t>
  </si>
  <si>
    <t>2024-06-03</t>
  </si>
  <si>
    <t>P091</t>
  </si>
  <si>
    <t>2025-03-24</t>
  </si>
  <si>
    <t>P092</t>
  </si>
  <si>
    <t>P093</t>
  </si>
  <si>
    <t>2024-12-11</t>
  </si>
  <si>
    <t>P094</t>
  </si>
  <si>
    <t>P095</t>
  </si>
  <si>
    <t>2024-11-08</t>
  </si>
  <si>
    <t>P096</t>
  </si>
  <si>
    <t>2024-09-10</t>
  </si>
  <si>
    <t>P097</t>
  </si>
  <si>
    <t>2024-08-13</t>
  </si>
  <si>
    <t>P098</t>
  </si>
  <si>
    <t>P099</t>
  </si>
  <si>
    <t>2024-07-02</t>
  </si>
  <si>
    <t>P100</t>
  </si>
  <si>
    <t>2025-02-10</t>
  </si>
  <si>
    <t>P101</t>
  </si>
  <si>
    <t>P102</t>
  </si>
  <si>
    <t>2024-09-18</t>
  </si>
  <si>
    <t>P103</t>
  </si>
  <si>
    <t>2024-06-11</t>
  </si>
  <si>
    <t>P104</t>
  </si>
  <si>
    <t>2025-03-23</t>
  </si>
  <si>
    <t>P105</t>
  </si>
  <si>
    <t>2024-06-14</t>
  </si>
  <si>
    <t>P106</t>
  </si>
  <si>
    <t>2025-02-04</t>
  </si>
  <si>
    <t>P107</t>
  </si>
  <si>
    <t>2024-06-21</t>
  </si>
  <si>
    <t>P108</t>
  </si>
  <si>
    <t>2025-03-25</t>
  </si>
  <si>
    <t>P109</t>
  </si>
  <si>
    <t>2024-08-08</t>
  </si>
  <si>
    <t>P110</t>
  </si>
  <si>
    <t>2024-07-29</t>
  </si>
  <si>
    <t>P111</t>
  </si>
  <si>
    <t>2024-11-23</t>
  </si>
  <si>
    <t>P112</t>
  </si>
  <si>
    <t>2024-10-05</t>
  </si>
  <si>
    <t>P113</t>
  </si>
  <si>
    <t>2024-10-02</t>
  </si>
  <si>
    <t>P114</t>
  </si>
  <si>
    <t>2024-11-14</t>
  </si>
  <si>
    <t>P115</t>
  </si>
  <si>
    <t>2025-05-11</t>
  </si>
  <si>
    <t>P116</t>
  </si>
  <si>
    <t>2025-03-18</t>
  </si>
  <si>
    <t>P117</t>
  </si>
  <si>
    <t>2024-11-04</t>
  </si>
  <si>
    <t>P118</t>
  </si>
  <si>
    <t>P119</t>
  </si>
  <si>
    <t>2025-02-07</t>
  </si>
  <si>
    <t>P120</t>
  </si>
  <si>
    <t>P121</t>
  </si>
  <si>
    <t>P122</t>
  </si>
  <si>
    <t>P123</t>
  </si>
  <si>
    <t>P124</t>
  </si>
  <si>
    <t>2025-04-06</t>
  </si>
  <si>
    <t>P125</t>
  </si>
  <si>
    <t>2024-09-08</t>
  </si>
  <si>
    <t>P126</t>
  </si>
  <si>
    <t>P127</t>
  </si>
  <si>
    <t>P128</t>
  </si>
  <si>
    <t>P129</t>
  </si>
  <si>
    <t>P130</t>
  </si>
  <si>
    <t>2024-09-29</t>
  </si>
  <si>
    <t>P131</t>
  </si>
  <si>
    <t>P132</t>
  </si>
  <si>
    <t>P133</t>
  </si>
  <si>
    <t>2025-02-06</t>
  </si>
  <si>
    <t>P134</t>
  </si>
  <si>
    <t>2025-04-24</t>
  </si>
  <si>
    <t>P135</t>
  </si>
  <si>
    <t>2024-11-28</t>
  </si>
  <si>
    <t>P136</t>
  </si>
  <si>
    <t>2024-07-11</t>
  </si>
  <si>
    <t>P137</t>
  </si>
  <si>
    <t>P138</t>
  </si>
  <si>
    <t>P139</t>
  </si>
  <si>
    <t>2024-10-29</t>
  </si>
  <si>
    <t>P140</t>
  </si>
  <si>
    <t>2024-07-15</t>
  </si>
  <si>
    <t>P141</t>
  </si>
  <si>
    <t>2024-08-31</t>
  </si>
  <si>
    <t>P142</t>
  </si>
  <si>
    <t>P143</t>
  </si>
  <si>
    <t>P144</t>
  </si>
  <si>
    <t>P145</t>
  </si>
  <si>
    <t>P146</t>
  </si>
  <si>
    <t>2024-06-05</t>
  </si>
  <si>
    <t>P147</t>
  </si>
  <si>
    <t>P148</t>
  </si>
  <si>
    <t>P149</t>
  </si>
  <si>
    <t>2024-06-16</t>
  </si>
  <si>
    <t>P150</t>
  </si>
  <si>
    <t>2024-08-22</t>
  </si>
  <si>
    <t>P151</t>
  </si>
  <si>
    <t>P152</t>
  </si>
  <si>
    <t>2025-04-22</t>
  </si>
  <si>
    <t>P153</t>
  </si>
  <si>
    <t>2025-01-01</t>
  </si>
  <si>
    <t>P154</t>
  </si>
  <si>
    <t>P155</t>
  </si>
  <si>
    <t>2024-12-21</t>
  </si>
  <si>
    <t>P156</t>
  </si>
  <si>
    <t>2024-10-22</t>
  </si>
  <si>
    <t>P157</t>
  </si>
  <si>
    <t>2024-07-23</t>
  </si>
  <si>
    <t>P158</t>
  </si>
  <si>
    <t>2024-08-11</t>
  </si>
  <si>
    <t>P159</t>
  </si>
  <si>
    <t>P160</t>
  </si>
  <si>
    <t>2024-08-24</t>
  </si>
  <si>
    <t>P161</t>
  </si>
  <si>
    <t>2025-02-19</t>
  </si>
  <si>
    <t>P162</t>
  </si>
  <si>
    <t>2025-04-01</t>
  </si>
  <si>
    <t>P163</t>
  </si>
  <si>
    <t>2025-04-08</t>
  </si>
  <si>
    <t>P164</t>
  </si>
  <si>
    <t>P165</t>
  </si>
  <si>
    <t>P166</t>
  </si>
  <si>
    <t>P167</t>
  </si>
  <si>
    <t>P168</t>
  </si>
  <si>
    <t>2024-11-12</t>
  </si>
  <si>
    <t>P169</t>
  </si>
  <si>
    <t>2024-12-03</t>
  </si>
  <si>
    <t>P170</t>
  </si>
  <si>
    <t>2025-04-28</t>
  </si>
  <si>
    <t>P171</t>
  </si>
  <si>
    <t>2024-12-31</t>
  </si>
  <si>
    <t>P172</t>
  </si>
  <si>
    <t>2024-08-14</t>
  </si>
  <si>
    <t>P173</t>
  </si>
  <si>
    <t>2024-12-05</t>
  </si>
  <si>
    <t>P174</t>
  </si>
  <si>
    <t>P175</t>
  </si>
  <si>
    <t>2025-01-17</t>
  </si>
  <si>
    <t>P176</t>
  </si>
  <si>
    <t>2024-06-20</t>
  </si>
  <si>
    <t>P177</t>
  </si>
  <si>
    <t>2024-07-10</t>
  </si>
  <si>
    <t>P178</t>
  </si>
  <si>
    <t>P179</t>
  </si>
  <si>
    <t>P180</t>
  </si>
  <si>
    <t>P181</t>
  </si>
  <si>
    <t>2025-03-21</t>
  </si>
  <si>
    <t>P182</t>
  </si>
  <si>
    <t>P183</t>
  </si>
  <si>
    <t>2024-12-17</t>
  </si>
  <si>
    <t>P184</t>
  </si>
  <si>
    <t>2024-07-28</t>
  </si>
  <si>
    <t>P185</t>
  </si>
  <si>
    <t>2025-01-11</t>
  </si>
  <si>
    <t>P186</t>
  </si>
  <si>
    <t>P187</t>
  </si>
  <si>
    <t>2024-12-22</t>
  </si>
  <si>
    <t>P188</t>
  </si>
  <si>
    <t>P189</t>
  </si>
  <si>
    <t>P190</t>
  </si>
  <si>
    <t>2024-10-04</t>
  </si>
  <si>
    <t>P191</t>
  </si>
  <si>
    <t>P192</t>
  </si>
  <si>
    <t>2024-11-29</t>
  </si>
  <si>
    <t>P193</t>
  </si>
  <si>
    <t>2024-09-11</t>
  </si>
  <si>
    <t>P194</t>
  </si>
  <si>
    <t>P195</t>
  </si>
  <si>
    <t>2024-08-15</t>
  </si>
  <si>
    <t>P196</t>
  </si>
  <si>
    <t>2024-12-19</t>
  </si>
  <si>
    <t>P197</t>
  </si>
  <si>
    <t>P198</t>
  </si>
  <si>
    <t>2024-09-14</t>
  </si>
  <si>
    <t>P199</t>
  </si>
  <si>
    <t>P200</t>
  </si>
  <si>
    <t>2025-04-07</t>
  </si>
  <si>
    <t>P201</t>
  </si>
  <si>
    <t>2025-01-15</t>
  </si>
  <si>
    <t>P202</t>
  </si>
  <si>
    <t>2024-06-02</t>
  </si>
  <si>
    <t>P203</t>
  </si>
  <si>
    <t>2024-11-21</t>
  </si>
  <si>
    <t>P204</t>
  </si>
  <si>
    <t>P205</t>
  </si>
  <si>
    <t>P206</t>
  </si>
  <si>
    <t>P207</t>
  </si>
  <si>
    <t>2024-12-29</t>
  </si>
  <si>
    <t>P208</t>
  </si>
  <si>
    <t>P209</t>
  </si>
  <si>
    <t>2025-03-19</t>
  </si>
  <si>
    <t>P210</t>
  </si>
  <si>
    <t>P211</t>
  </si>
  <si>
    <t>2024-07-18</t>
  </si>
  <si>
    <t>P212</t>
  </si>
  <si>
    <t>P213</t>
  </si>
  <si>
    <t>2025-05-01</t>
  </si>
  <si>
    <t>P214</t>
  </si>
  <si>
    <t>P215</t>
  </si>
  <si>
    <t>2025-05-06</t>
  </si>
  <si>
    <t>P216</t>
  </si>
  <si>
    <t>P217</t>
  </si>
  <si>
    <t>P218</t>
  </si>
  <si>
    <t>P219</t>
  </si>
  <si>
    <t>P220</t>
  </si>
  <si>
    <t>P221</t>
  </si>
  <si>
    <t>P222</t>
  </si>
  <si>
    <t>2024-10-08</t>
  </si>
  <si>
    <t>P223</t>
  </si>
  <si>
    <t>P224</t>
  </si>
  <si>
    <t>2025-05-13</t>
  </si>
  <si>
    <t>P225</t>
  </si>
  <si>
    <t>P226</t>
  </si>
  <si>
    <t>2024-08-07</t>
  </si>
  <si>
    <t>P227</t>
  </si>
  <si>
    <t>2024-06-12</t>
  </si>
  <si>
    <t>P228</t>
  </si>
  <si>
    <t>2024-07-01</t>
  </si>
  <si>
    <t>P229</t>
  </si>
  <si>
    <t>P230</t>
  </si>
  <si>
    <t>P231</t>
  </si>
  <si>
    <t>P232</t>
  </si>
  <si>
    <t>2025-04-29</t>
  </si>
  <si>
    <t>P233</t>
  </si>
  <si>
    <t>P234</t>
  </si>
  <si>
    <t>2024-06-01</t>
  </si>
  <si>
    <t>P235</t>
  </si>
  <si>
    <t>P236</t>
  </si>
  <si>
    <t>P237</t>
  </si>
  <si>
    <t>P238</t>
  </si>
  <si>
    <t>2024-07-16</t>
  </si>
  <si>
    <t>P239</t>
  </si>
  <si>
    <t>P240</t>
  </si>
  <si>
    <t>P241</t>
  </si>
  <si>
    <t>2025-01-18</t>
  </si>
  <si>
    <t>P242</t>
  </si>
  <si>
    <t>P243</t>
  </si>
  <si>
    <t>2025-03-06</t>
  </si>
  <si>
    <t>P244</t>
  </si>
  <si>
    <t>2024-10-25</t>
  </si>
  <si>
    <t>P245</t>
  </si>
  <si>
    <t>2025-01-12</t>
  </si>
  <si>
    <t>P246</t>
  </si>
  <si>
    <t>2024-10-11</t>
  </si>
  <si>
    <t>P247</t>
  </si>
  <si>
    <t>2024-08-27</t>
  </si>
  <si>
    <t>P248</t>
  </si>
  <si>
    <t>P249</t>
  </si>
  <si>
    <t>P250</t>
  </si>
  <si>
    <t>P251</t>
  </si>
  <si>
    <t>2025-03-27</t>
  </si>
  <si>
    <t>P252</t>
  </si>
  <si>
    <t>P253</t>
  </si>
  <si>
    <t>2024-08-03</t>
  </si>
  <si>
    <t>P254</t>
  </si>
  <si>
    <t>2025-01-14</t>
  </si>
  <si>
    <t>P255</t>
  </si>
  <si>
    <t>P256</t>
  </si>
  <si>
    <t>P257</t>
  </si>
  <si>
    <t>P258</t>
  </si>
  <si>
    <t>2024-08-05</t>
  </si>
  <si>
    <t>P259</t>
  </si>
  <si>
    <t>P260</t>
  </si>
  <si>
    <t>2025-02-12</t>
  </si>
  <si>
    <t>P261</t>
  </si>
  <si>
    <t>2024-10-27</t>
  </si>
  <si>
    <t>P262</t>
  </si>
  <si>
    <t>P263</t>
  </si>
  <si>
    <t>2024-08-20</t>
  </si>
  <si>
    <t>P264</t>
  </si>
  <si>
    <t>2025-01-30</t>
  </si>
  <si>
    <t>P265</t>
  </si>
  <si>
    <t>2025-02-20</t>
  </si>
  <si>
    <t>P266</t>
  </si>
  <si>
    <t>P267</t>
  </si>
  <si>
    <t>P268</t>
  </si>
  <si>
    <t>2025-04-13</t>
  </si>
  <si>
    <t>P269</t>
  </si>
  <si>
    <t>2024-11-05</t>
  </si>
  <si>
    <t>P270</t>
  </si>
  <si>
    <t>P271</t>
  </si>
  <si>
    <t>2024-10-17</t>
  </si>
  <si>
    <t>P272</t>
  </si>
  <si>
    <t>P273</t>
  </si>
  <si>
    <t>2024-10-12</t>
  </si>
  <si>
    <t>P274</t>
  </si>
  <si>
    <t>P275</t>
  </si>
  <si>
    <t>P276</t>
  </si>
  <si>
    <t>2024-06-07</t>
  </si>
  <si>
    <t>P277</t>
  </si>
  <si>
    <t>P278</t>
  </si>
  <si>
    <t>2024-11-26</t>
  </si>
  <si>
    <t>P279</t>
  </si>
  <si>
    <t>P280</t>
  </si>
  <si>
    <t>P281</t>
  </si>
  <si>
    <t>2025-03-22</t>
  </si>
  <si>
    <t>P282</t>
  </si>
  <si>
    <t>2024-10-03</t>
  </si>
  <si>
    <t>P283</t>
  </si>
  <si>
    <t>2025-05-09</t>
  </si>
  <si>
    <t>P284</t>
  </si>
  <si>
    <t>P285</t>
  </si>
  <si>
    <t>P286</t>
  </si>
  <si>
    <t>2024-09-25</t>
  </si>
  <si>
    <t>P287</t>
  </si>
  <si>
    <t>P288</t>
  </si>
  <si>
    <t>2025-04-17</t>
  </si>
  <si>
    <t>P289</t>
  </si>
  <si>
    <t>P290</t>
  </si>
  <si>
    <t>2024-12-20</t>
  </si>
  <si>
    <t>P291</t>
  </si>
  <si>
    <t>P292</t>
  </si>
  <si>
    <t>2024-11-17</t>
  </si>
  <si>
    <t>P293</t>
  </si>
  <si>
    <t>2025-05-14</t>
  </si>
  <si>
    <t>P294</t>
  </si>
  <si>
    <t>2024-06-19</t>
  </si>
  <si>
    <t>P295</t>
  </si>
  <si>
    <t>P296</t>
  </si>
  <si>
    <t>2025-02-11</t>
  </si>
  <si>
    <t>P297</t>
  </si>
  <si>
    <t>2024-12-24</t>
  </si>
  <si>
    <t>P298</t>
  </si>
  <si>
    <t>P299</t>
  </si>
  <si>
    <t>P300</t>
  </si>
  <si>
    <t>Engagement</t>
  </si>
  <si>
    <t>#SmoothLikeNitroPepsi</t>
  </si>
  <si>
    <t>Engagement Rate</t>
  </si>
  <si>
    <t>Ques1. Calculate the average engagement rate per platform:
Engagement Rate = (Likes + Shares + Comments) / Impressions</t>
  </si>
  <si>
    <t>a) For YouTube</t>
  </si>
  <si>
    <t>b) For Instagram</t>
  </si>
  <si>
    <t>c) For Twitter</t>
  </si>
  <si>
    <t>d) For Facebook</t>
  </si>
  <si>
    <t>Ques2. Identify top 10 posts with highest engagement.</t>
  </si>
  <si>
    <t>Sum of Likes</t>
  </si>
  <si>
    <t>Sum of Shares</t>
  </si>
  <si>
    <t>Sum of Comments</t>
  </si>
  <si>
    <t>Row Labels</t>
  </si>
  <si>
    <t>Grand Total</t>
  </si>
  <si>
    <t>Pivot table :Total Likes, Shares, and Comments by Content Type and Platform.</t>
  </si>
  <si>
    <t>Pivot Table: Average Clicks per post by Hashtag.</t>
  </si>
  <si>
    <t>Average of Clicks</t>
  </si>
  <si>
    <t>#AnytimeIsPepsiTime</t>
  </si>
  <si>
    <t>#BetterWithPepsi</t>
  </si>
  <si>
    <t>Hashtags Used 2</t>
  </si>
  <si>
    <t>Hashtags Used 3</t>
  </si>
  <si>
    <t>Hashtags Used 1</t>
  </si>
  <si>
    <t>Hashtags Used</t>
  </si>
  <si>
    <t>#LiveForNow,#AnytimeIsPepsiTime</t>
  </si>
  <si>
    <t>#PepsiCoRefresh,#BetterWithPepsi</t>
  </si>
  <si>
    <t>#ThirstyForMore,#PepsiCoRefresh</t>
  </si>
  <si>
    <t>#PepsiCoRefresh,#AnytimeIsPepsiTime</t>
  </si>
  <si>
    <t>#ThirstyForMore,#BetterWithPepsi</t>
  </si>
  <si>
    <t>#ThirstyForMore,#PepsiCoRefresh,#AnytimeIsPepsiTime</t>
  </si>
  <si>
    <t>#LiveForNow,#PepsiCoRefresh,#AnytimeIsPepsiTime</t>
  </si>
  <si>
    <t>#ThirstyForMore,#SmoothLikeNitroPepsi</t>
  </si>
  <si>
    <t>#ThirstyForMore,#AnytimeIsPepsiTime</t>
  </si>
  <si>
    <t>#PepsiCoRefresh,#SmoothLikeNitroPepsi</t>
  </si>
  <si>
    <t>#LiveForNow,#SmoothLikeNitroPepsi</t>
  </si>
  <si>
    <t>#LiveForNow,#AnytimeIsPepsiTime,#ThirstyForMore</t>
  </si>
  <si>
    <t>#LiveForNow,#ThirstyForMore,#BetterWithPepsi</t>
  </si>
  <si>
    <t>#ThirstyForMore,#ThirstyForMore,#BetterWithPepsi</t>
  </si>
  <si>
    <t>#PepsiCoRefresh,#ThirstyForMore,#BetterWithPepsi</t>
  </si>
  <si>
    <t>Attribute</t>
  </si>
  <si>
    <t>Hashtags Used.1</t>
  </si>
  <si>
    <t>Hashtags Used.2</t>
  </si>
  <si>
    <t>Hashtags Used.3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</si>
</sst>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2" fontId="3" fillId="0" borderId="0" xfId="0" applyNumberFormat="1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164" fontId="0" fillId="0" borderId="0" xfId="0" applyNumberForma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14" fontId="0" fillId="0" borderId="0" xfId="0" applyNumberFormat="1"/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ngi Srivastava" refreshedDate="45876.729220138892" createdVersion="8" refreshedVersion="8" minRefreshableVersion="3" recordCount="300" xr:uid="{3306CB5C-A346-44B3-8C91-5D3E4C1F7F14}">
  <cacheSource type="worksheet">
    <worksheetSource ref="A1:Q301" sheet="Task2 D"/>
  </cacheSource>
  <cacheFields count="15">
    <cacheField name="Post ID" numFmtId="0">
      <sharedItems/>
    </cacheField>
    <cacheField name="Platform" numFmtId="0">
      <sharedItems count="4">
        <s v="Twitter"/>
        <s v="YouTube"/>
        <s v="Instagram"/>
        <s v="Facebook"/>
      </sharedItems>
    </cacheField>
    <cacheField name="Date" numFmtId="0">
      <sharedItems/>
    </cacheField>
    <cacheField name="Content Type" numFmtId="0">
      <sharedItems count="6">
        <s v="Reel"/>
        <s v="Text"/>
        <s v="Story"/>
        <s v="Carousel"/>
        <s v="Image"/>
        <s v="Video"/>
      </sharedItems>
    </cacheField>
    <cacheField name="Post Text" numFmtId="0">
      <sharedItems/>
    </cacheField>
    <cacheField name="Likes" numFmtId="0">
      <sharedItems containsSemiMixedTypes="0" containsString="0" containsNumber="1" containsInteger="1" minValue="53" maxValue="4941"/>
    </cacheField>
    <cacheField name="Shares" numFmtId="0">
      <sharedItems containsSemiMixedTypes="0" containsString="0" containsNumber="1" containsInteger="1" minValue="10" maxValue="983"/>
    </cacheField>
    <cacheField name="Comments" numFmtId="0">
      <sharedItems containsSemiMixedTypes="0" containsString="0" containsNumber="1" containsInteger="1" minValue="7" maxValue="500"/>
    </cacheField>
    <cacheField name="Impressions" numFmtId="0">
      <sharedItems containsSemiMixedTypes="0" containsString="0" containsNumber="1" containsInteger="1" minValue="588" maxValue="98100"/>
    </cacheField>
    <cacheField name="Engagement" numFmtId="0">
      <sharedItems containsSemiMixedTypes="0" containsString="0" containsNumber="1" containsInteger="1" minValue="315" maxValue="6278"/>
    </cacheField>
    <cacheField name="Engagement Rate" numFmtId="2">
      <sharedItems containsSemiMixedTypes="0" containsString="0" containsNumber="1" minValue="5.2551586421122698" maxValue="181.29251700680271"/>
    </cacheField>
    <cacheField name="Reach" numFmtId="0">
      <sharedItems containsSemiMixedTypes="0" containsString="0" containsNumber="1" containsInteger="1" minValue="7" maxValue="97772"/>
    </cacheField>
    <cacheField name="Clicks" numFmtId="0">
      <sharedItems containsSemiMixedTypes="0" containsString="0" containsNumber="1" containsInteger="1" minValue="10" maxValue="300"/>
    </cacheField>
    <cacheField name="Hashtags Used" numFmtId="0">
      <sharedItems count="18">
        <s v="#LiveForNow,#AnytimeIsPepsiTime"/>
        <s v="#PepsiCoRefresh,#BetterWithPepsi"/>
        <s v="#PepsiCoRefresh"/>
        <s v="#ThirstyForMore"/>
        <s v="#ThirstyForMore,#PepsiCoRefresh"/>
        <s v="#LiveForNow"/>
        <s v="#PepsiCoRefresh,#AnytimeIsPepsiTime"/>
        <s v="#ThirstyForMore,#BetterWithPepsi"/>
        <s v="#ThirstyForMore,#PepsiCoRefresh,#AnytimeIsPepsiTime"/>
        <s v="#LiveForNow,#PepsiCoRefresh,#AnytimeIsPepsiTime"/>
        <s v="#ThirstyForMore,#SmoothLikeNitroPepsi"/>
        <s v="#ThirstyForMore,#AnytimeIsPepsiTime"/>
        <s v="#PepsiCoRefresh,#SmoothLikeNitroPepsi"/>
        <s v="#LiveForNow,#SmoothLikeNitroPepsi"/>
        <s v="#LiveForNow,#AnytimeIsPepsiTime,#ThirstyForMore"/>
        <s v="#LiveForNow,#ThirstyForMore,#BetterWithPepsi"/>
        <s v="#ThirstyForMore,#ThirstyForMore,#BetterWithPepsi"/>
        <s v="#PepsiCoRefresh,#ThirstyForMore,#BetterWithPepsi"/>
      </sharedItems>
    </cacheField>
    <cacheField name="Campaign_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ngi Srivastava" refreshedDate="45877.791549189817" createdVersion="8" refreshedVersion="8" minRefreshableVersion="3" recordCount="339" xr:uid="{356EC4E5-4DDE-47C1-BD5F-28ABEC8CFA61}">
  <cacheSource type="worksheet">
    <worksheetSource name="Table1_1"/>
  </cacheSource>
  <cacheFields count="14">
    <cacheField name="Post ID" numFmtId="0">
      <sharedItems/>
    </cacheField>
    <cacheField name="Platform" numFmtId="0">
      <sharedItems/>
    </cacheField>
    <cacheField name="Date" numFmtId="14">
      <sharedItems containsSemiMixedTypes="0" containsNonDate="0" containsDate="1" containsString="0" minDate="2024-06-01T00:00:00" maxDate="2025-05-15T00:00:00"/>
    </cacheField>
    <cacheField name="Content Type" numFmtId="0">
      <sharedItems/>
    </cacheField>
    <cacheField name="Post Text" numFmtId="0">
      <sharedItems/>
    </cacheField>
    <cacheField name="Likes" numFmtId="0">
      <sharedItems containsSemiMixedTypes="0" containsString="0" containsNumber="1" containsInteger="1" minValue="53" maxValue="4941"/>
    </cacheField>
    <cacheField name="Shares" numFmtId="0">
      <sharedItems containsSemiMixedTypes="0" containsString="0" containsNumber="1" containsInteger="1" minValue="10" maxValue="983"/>
    </cacheField>
    <cacheField name="Comments" numFmtId="0">
      <sharedItems containsSemiMixedTypes="0" containsString="0" containsNumber="1" containsInteger="1" minValue="7" maxValue="500"/>
    </cacheField>
    <cacheField name="Impressions" numFmtId="0">
      <sharedItems containsSemiMixedTypes="0" containsString="0" containsNumber="1" containsInteger="1" minValue="588" maxValue="98100"/>
    </cacheField>
    <cacheField name="Reach" numFmtId="0">
      <sharedItems containsSemiMixedTypes="0" containsString="0" containsNumber="1" containsInteger="1" minValue="7" maxValue="97772"/>
    </cacheField>
    <cacheField name="Clicks" numFmtId="0">
      <sharedItems containsSemiMixedTypes="0" containsString="0" containsNumber="1" containsInteger="1" minValue="10" maxValue="300"/>
    </cacheField>
    <cacheField name="Campaign_Name" numFmtId="0">
      <sharedItems containsBlank="1"/>
    </cacheField>
    <cacheField name="Attribute" numFmtId="0">
      <sharedItems/>
    </cacheField>
    <cacheField name="Hashtags Used" numFmtId="0">
      <sharedItems count="6">
        <s v="#LiveForNow"/>
        <s v="#AnytimeIsPepsiTime"/>
        <s v="#PepsiCoRefresh"/>
        <s v="#BetterWithPepsi"/>
        <s v="#ThirstyForMore"/>
        <s v="#SmoothLikeNitroPeps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P001"/>
    <x v="0"/>
    <s v="2024-12-23"/>
    <x v="0"/>
    <s v="Check out our latest reel on twitter!"/>
    <n v="1461"/>
    <n v="184"/>
    <n v="344"/>
    <n v="21915"/>
    <n v="1989"/>
    <n v="9.075975359342916"/>
    <n v="21675"/>
    <n v="15"/>
    <x v="0"/>
    <s v="SummerSplash"/>
  </r>
  <r>
    <s v="P002"/>
    <x v="0"/>
    <s v="2025-04-03"/>
    <x v="1"/>
    <s v="Check out our latest text on twitter!"/>
    <n v="4054"/>
    <n v="389"/>
    <n v="493"/>
    <n v="64864"/>
    <n v="4936"/>
    <n v="7.6097681302417373"/>
    <n v="64383"/>
    <n v="117"/>
    <x v="1"/>
    <s v="FestiveRadiance"/>
  </r>
  <r>
    <s v="P003"/>
    <x v="1"/>
    <s v="2025-05-12"/>
    <x v="0"/>
    <s v="Check out our latest reel on youtube!"/>
    <n v="2795"/>
    <n v="105"/>
    <n v="49"/>
    <n v="53105"/>
    <n v="2949"/>
    <n v="5.5531494209584791"/>
    <n v="52307"/>
    <n v="204"/>
    <x v="2"/>
    <s v="NewYearRefresh"/>
  </r>
  <r>
    <s v="P004"/>
    <x v="2"/>
    <s v="2024-08-12"/>
    <x v="2"/>
    <s v="Check out our latest story on instagram!"/>
    <n v="2404"/>
    <n v="363"/>
    <n v="138"/>
    <n v="19232"/>
    <n v="2905"/>
    <n v="15.105033277870216"/>
    <n v="18636"/>
    <n v="128"/>
    <x v="3"/>
    <s v="DailyWellness"/>
  </r>
  <r>
    <s v="P005"/>
    <x v="1"/>
    <s v="2024-06-26"/>
    <x v="0"/>
    <s v="Check out our latest reel on youtube!"/>
    <n v="3557"/>
    <n v="687"/>
    <n v="424"/>
    <n v="71140"/>
    <n v="4668"/>
    <n v="6.5617093055946025"/>
    <n v="70701"/>
    <n v="224"/>
    <x v="4"/>
    <s v="SummerSplash"/>
  </r>
  <r>
    <s v="P006"/>
    <x v="3"/>
    <s v="2024-10-31"/>
    <x v="3"/>
    <s v="Check out our latest carousel on facebook!"/>
    <n v="2945"/>
    <n v="930"/>
    <n v="355"/>
    <n v="23560"/>
    <n v="4230"/>
    <n v="17.954159592529713"/>
    <n v="23275"/>
    <n v="256"/>
    <x v="2"/>
    <s v="FestiveRadiance"/>
  </r>
  <r>
    <s v="P007"/>
    <x v="0"/>
    <s v="2024-06-24"/>
    <x v="3"/>
    <s v="Check out our latest carousel on twitter!"/>
    <n v="3860"/>
    <n v="201"/>
    <n v="279"/>
    <n v="61760"/>
    <n v="4340"/>
    <n v="7.0272020725388602"/>
    <n v="61660"/>
    <n v="235"/>
    <x v="2"/>
    <s v="FestiveRadiance"/>
  </r>
  <r>
    <s v="P008"/>
    <x v="1"/>
    <s v="2024-07-13"/>
    <x v="4"/>
    <s v="Check out our latest image on youtube!"/>
    <n v="3929"/>
    <n v="262"/>
    <n v="278"/>
    <n v="43219"/>
    <n v="4469"/>
    <n v="10.340359564080613"/>
    <n v="42841"/>
    <n v="39"/>
    <x v="3"/>
    <s v="DailyWellness"/>
  </r>
  <r>
    <s v="P009"/>
    <x v="3"/>
    <s v="2024-08-30"/>
    <x v="1"/>
    <s v="Check out our latest text on facebook!"/>
    <n v="3784"/>
    <n v="808"/>
    <n v="404"/>
    <n v="56760"/>
    <n v="4996"/>
    <n v="8.8019732205778709"/>
    <n v="56343"/>
    <n v="131"/>
    <x v="2"/>
    <s v="FestiveRadiance"/>
  </r>
  <r>
    <s v="P010"/>
    <x v="3"/>
    <s v="2025-03-11"/>
    <x v="4"/>
    <s v="Check out our latest image on facebook!"/>
    <n v="4241"/>
    <n v="902"/>
    <n v="47"/>
    <n v="72097"/>
    <n v="5190"/>
    <n v="7.1986351720598645"/>
    <n v="71598"/>
    <n v="167"/>
    <x v="2"/>
    <s v="FestiveRadiance"/>
  </r>
  <r>
    <s v="P011"/>
    <x v="2"/>
    <s v="2025-02-02"/>
    <x v="2"/>
    <s v="Check out our latest story on instagram!"/>
    <n v="1792"/>
    <n v="614"/>
    <n v="497"/>
    <n v="25088"/>
    <n v="2903"/>
    <n v="11.571269132653061"/>
    <n v="24675"/>
    <n v="65"/>
    <x v="5"/>
    <s v="DailyWellness"/>
  </r>
  <r>
    <s v="P012"/>
    <x v="3"/>
    <s v="2024-07-21"/>
    <x v="0"/>
    <s v="Check out our latest reel on facebook!"/>
    <n v="1946"/>
    <n v="686"/>
    <n v="377"/>
    <n v="23352"/>
    <n v="3009"/>
    <n v="12.885405960945528"/>
    <n v="22982"/>
    <n v="213"/>
    <x v="5"/>
    <s v="NewYearRefresh"/>
  </r>
  <r>
    <s v="P013"/>
    <x v="1"/>
    <s v="2024-11-18"/>
    <x v="3"/>
    <s v="Check out our latest carousel on youtube!"/>
    <n v="1171"/>
    <n v="286"/>
    <n v="231"/>
    <n v="22249"/>
    <n v="1688"/>
    <n v="7.5868578363072494"/>
    <n v="21282"/>
    <n v="114"/>
    <x v="3"/>
    <s v="SummerSplash"/>
  </r>
  <r>
    <s v="P014"/>
    <x v="3"/>
    <s v="2025-02-16"/>
    <x v="2"/>
    <s v="Check out our latest story on facebook!"/>
    <n v="4242"/>
    <n v="555"/>
    <n v="131"/>
    <n v="33936"/>
    <n v="4928"/>
    <n v="14.521452145214523"/>
    <n v="33802"/>
    <n v="265"/>
    <x v="5"/>
    <m/>
  </r>
  <r>
    <s v="P015"/>
    <x v="3"/>
    <s v="2024-10-24"/>
    <x v="5"/>
    <s v="Check out our latest video on facebook!"/>
    <n v="3888"/>
    <n v="604"/>
    <n v="128"/>
    <n v="77760"/>
    <n v="4620"/>
    <n v="5.9413580246913584"/>
    <n v="77167"/>
    <n v="20"/>
    <x v="5"/>
    <s v="SummerSplash"/>
  </r>
  <r>
    <s v="P016"/>
    <x v="3"/>
    <s v="2024-08-26"/>
    <x v="1"/>
    <s v="Check out our latest text on facebook!"/>
    <n v="3452"/>
    <n v="377"/>
    <n v="360"/>
    <n v="55232"/>
    <n v="4189"/>
    <n v="7.5843713789107756"/>
    <n v="55075"/>
    <n v="87"/>
    <x v="5"/>
    <s v="NewYearRefresh"/>
  </r>
  <r>
    <s v="P017"/>
    <x v="3"/>
    <s v="2025-05-05"/>
    <x v="1"/>
    <s v="Check out our latest text on facebook!"/>
    <n v="4441"/>
    <n v="511"/>
    <n v="70"/>
    <n v="53292"/>
    <n v="5022"/>
    <n v="9.4235532537716722"/>
    <n v="53082"/>
    <n v="159"/>
    <x v="3"/>
    <s v="DailyWellness"/>
  </r>
  <r>
    <s v="P018"/>
    <x v="2"/>
    <s v="2024-08-19"/>
    <x v="0"/>
    <s v="Check out our latest reel on instagram!"/>
    <n v="3000"/>
    <n v="382"/>
    <n v="325"/>
    <n v="36000"/>
    <n v="3707"/>
    <n v="10.297222222222222"/>
    <n v="35819"/>
    <n v="19"/>
    <x v="5"/>
    <s v="SummerSplash"/>
  </r>
  <r>
    <s v="P019"/>
    <x v="2"/>
    <s v="2024-06-23"/>
    <x v="5"/>
    <s v="Check out our latest video on instagram!"/>
    <n v="1071"/>
    <n v="519"/>
    <n v="22"/>
    <n v="16065"/>
    <n v="1612"/>
    <n v="10.034235916588857"/>
    <n v="15865"/>
    <n v="103"/>
    <x v="2"/>
    <s v="DailyWellness"/>
  </r>
  <r>
    <s v="P020"/>
    <x v="2"/>
    <s v="2024-09-09"/>
    <x v="3"/>
    <s v="Check out our latest carousel on instagram!"/>
    <n v="4054"/>
    <n v="488"/>
    <n v="373"/>
    <n v="77026"/>
    <n v="4915"/>
    <n v="6.3809622724794224"/>
    <n v="76881"/>
    <n v="25"/>
    <x v="2"/>
    <s v="SummerSplash"/>
  </r>
  <r>
    <s v="P021"/>
    <x v="2"/>
    <s v="2025-01-04"/>
    <x v="0"/>
    <s v="Check out our latest reel on instagram!"/>
    <n v="4838"/>
    <n v="640"/>
    <n v="128"/>
    <n v="72570"/>
    <n v="5606"/>
    <n v="7.7249552156538517"/>
    <n v="72396"/>
    <n v="83"/>
    <x v="5"/>
    <s v="DailyWellness"/>
  </r>
  <r>
    <s v="P022"/>
    <x v="3"/>
    <s v="2025-02-27"/>
    <x v="1"/>
    <s v="Check out our latest text on facebook!"/>
    <n v="1570"/>
    <n v="187"/>
    <n v="260"/>
    <n v="25120"/>
    <n v="2017"/>
    <n v="8.0294585987261158"/>
    <n v="24613"/>
    <n v="133"/>
    <x v="2"/>
    <s v="DailyWellness"/>
  </r>
  <r>
    <s v="P023"/>
    <x v="3"/>
    <s v="2024-11-06"/>
    <x v="5"/>
    <s v="Check out our latest video on facebook!"/>
    <n v="1606"/>
    <n v="547"/>
    <n v="316"/>
    <n v="32120"/>
    <n v="2469"/>
    <n v="7.6867995018679958"/>
    <n v="31736"/>
    <n v="225"/>
    <x v="6"/>
    <s v="FestiveRadiance"/>
  </r>
  <r>
    <s v="P024"/>
    <x v="3"/>
    <s v="2025-01-23"/>
    <x v="5"/>
    <s v="Check out our latest video on facebook!"/>
    <n v="3961"/>
    <n v="761"/>
    <n v="131"/>
    <n v="67337"/>
    <n v="4853"/>
    <n v="7.2070332803659207"/>
    <n v="66615"/>
    <n v="161"/>
    <x v="5"/>
    <s v="NewYearRefresh"/>
  </r>
  <r>
    <s v="P025"/>
    <x v="0"/>
    <s v="2025-04-10"/>
    <x v="3"/>
    <s v="Check out our latest carousel on twitter!"/>
    <n v="3128"/>
    <n v="211"/>
    <n v="197"/>
    <n v="59432"/>
    <n v="3536"/>
    <n v="5.9496567505720828"/>
    <n v="59182"/>
    <n v="238"/>
    <x v="3"/>
    <m/>
  </r>
  <r>
    <s v="P026"/>
    <x v="1"/>
    <s v="2025-04-05"/>
    <x v="0"/>
    <s v="Check out our latest reel on youtube!"/>
    <n v="3009"/>
    <n v="413"/>
    <n v="358"/>
    <n v="42126"/>
    <n v="3780"/>
    <n v="8.9730807577268195"/>
    <n v="41309"/>
    <n v="211"/>
    <x v="5"/>
    <s v="FestiveRadiance"/>
  </r>
  <r>
    <s v="P027"/>
    <x v="1"/>
    <s v="2024-09-17"/>
    <x v="1"/>
    <s v="Check out our latest text on youtube!"/>
    <n v="2076"/>
    <n v="195"/>
    <n v="104"/>
    <n v="33216"/>
    <n v="2375"/>
    <n v="7.1501685934489396"/>
    <n v="32244"/>
    <n v="51"/>
    <x v="5"/>
    <s v="DailyWellness"/>
  </r>
  <r>
    <s v="P028"/>
    <x v="2"/>
    <s v="2025-03-04"/>
    <x v="5"/>
    <s v="Check out our latest video on instagram!"/>
    <n v="432"/>
    <n v="624"/>
    <n v="123"/>
    <n v="6912"/>
    <n v="1179"/>
    <n v="17.057291666666664"/>
    <n v="6259"/>
    <n v="79"/>
    <x v="5"/>
    <s v="DailyWellness"/>
  </r>
  <r>
    <s v="P029"/>
    <x v="2"/>
    <s v="2025-01-31"/>
    <x v="3"/>
    <s v="Check out our latest carousel on instagram!"/>
    <n v="2566"/>
    <n v="118"/>
    <n v="37"/>
    <n v="12830"/>
    <n v="2721"/>
    <n v="21.208106001558846"/>
    <n v="12264"/>
    <n v="221"/>
    <x v="5"/>
    <s v="NewYearRefresh"/>
  </r>
  <r>
    <s v="P030"/>
    <x v="2"/>
    <s v="2025-02-25"/>
    <x v="5"/>
    <s v="Check out our latest video on instagram!"/>
    <n v="3095"/>
    <n v="39"/>
    <n v="78"/>
    <n v="55710"/>
    <n v="3212"/>
    <n v="5.7655717106444087"/>
    <n v="54808"/>
    <n v="93"/>
    <x v="3"/>
    <m/>
  </r>
  <r>
    <s v="P031"/>
    <x v="2"/>
    <s v="2024-12-16"/>
    <x v="1"/>
    <s v="Check out our latest text on instagram!"/>
    <n v="438"/>
    <n v="153"/>
    <n v="275"/>
    <n v="3066"/>
    <n v="866"/>
    <n v="28.245270711024133"/>
    <n v="2701"/>
    <n v="282"/>
    <x v="2"/>
    <s v="FestiveRadiance"/>
  </r>
  <r>
    <s v="P032"/>
    <x v="0"/>
    <s v="2024-07-31"/>
    <x v="3"/>
    <s v="Check out our latest carousel on twitter!"/>
    <n v="2278"/>
    <n v="10"/>
    <n v="321"/>
    <n v="13668"/>
    <n v="2609"/>
    <n v="19.088381621305238"/>
    <n v="12676"/>
    <n v="275"/>
    <x v="3"/>
    <s v="SummerSplash"/>
  </r>
  <r>
    <s v="P033"/>
    <x v="3"/>
    <s v="2024-08-21"/>
    <x v="4"/>
    <s v="Check out our latest image on facebook!"/>
    <n v="1407"/>
    <n v="400"/>
    <n v="351"/>
    <n v="16884"/>
    <n v="2158"/>
    <n v="12.781331438047856"/>
    <n v="15954"/>
    <n v="113"/>
    <x v="2"/>
    <s v="SummerSplash"/>
  </r>
  <r>
    <s v="P034"/>
    <x v="3"/>
    <s v="2025-03-26"/>
    <x v="1"/>
    <s v="Check out our latest text on facebook!"/>
    <n v="1652"/>
    <n v="89"/>
    <n v="357"/>
    <n v="29736"/>
    <n v="2098"/>
    <n v="7.0554210384718861"/>
    <n v="28771"/>
    <n v="215"/>
    <x v="2"/>
    <s v="NewYearRefresh"/>
  </r>
  <r>
    <s v="P035"/>
    <x v="2"/>
    <s v="2024-11-30"/>
    <x v="5"/>
    <s v="Check out our latest video on instagram!"/>
    <n v="3775"/>
    <n v="16"/>
    <n v="239"/>
    <n v="33975"/>
    <n v="4030"/>
    <n v="11.861662987490803"/>
    <n v="33310"/>
    <n v="271"/>
    <x v="5"/>
    <s v="FestiveRadiance"/>
  </r>
  <r>
    <s v="P036"/>
    <x v="2"/>
    <s v="2025-04-19"/>
    <x v="2"/>
    <s v="Check out our latest story on instagram!"/>
    <n v="4518"/>
    <n v="285"/>
    <n v="383"/>
    <n v="67770"/>
    <n v="5186"/>
    <n v="7.6523535487678913"/>
    <n v="67621"/>
    <n v="31"/>
    <x v="3"/>
    <s v="FestiveRadiance"/>
  </r>
  <r>
    <s v="P037"/>
    <x v="3"/>
    <s v="2025-01-06"/>
    <x v="3"/>
    <s v="Check out our latest carousel on facebook!"/>
    <n v="3024"/>
    <n v="925"/>
    <n v="350"/>
    <n v="24192"/>
    <n v="4299"/>
    <n v="17.770337301587304"/>
    <n v="23518"/>
    <n v="36"/>
    <x v="3"/>
    <s v="FestiveRadiance"/>
  </r>
  <r>
    <s v="P038"/>
    <x v="1"/>
    <s v="2025-02-17"/>
    <x v="0"/>
    <s v="Check out our latest reel on youtube!"/>
    <n v="3138"/>
    <n v="123"/>
    <n v="291"/>
    <n v="28242"/>
    <n v="3552"/>
    <n v="12.577012959422138"/>
    <n v="27550"/>
    <n v="87"/>
    <x v="2"/>
    <s v="DailyWellness"/>
  </r>
  <r>
    <s v="P039"/>
    <x v="3"/>
    <s v="2024-11-25"/>
    <x v="4"/>
    <s v="Check out our latest image on facebook!"/>
    <n v="3564"/>
    <n v="629"/>
    <n v="177"/>
    <n v="60588"/>
    <n v="4370"/>
    <n v="7.2126493695121141"/>
    <n v="59627"/>
    <n v="92"/>
    <x v="2"/>
    <m/>
  </r>
  <r>
    <s v="P040"/>
    <x v="0"/>
    <s v="2025-03-07"/>
    <x v="4"/>
    <s v="Check out our latest image on twitter!"/>
    <n v="4750"/>
    <n v="151"/>
    <n v="415"/>
    <n v="38000"/>
    <n v="5316"/>
    <n v="13.989473684210527"/>
    <n v="37792"/>
    <n v="299"/>
    <x v="3"/>
    <s v="DailyWellness"/>
  </r>
  <r>
    <s v="P041"/>
    <x v="2"/>
    <s v="2025-03-08"/>
    <x v="0"/>
    <s v="Check out our latest reel on instagram!"/>
    <n v="456"/>
    <n v="629"/>
    <n v="428"/>
    <n v="8208"/>
    <n v="1513"/>
    <n v="18.433235867446392"/>
    <n v="7377"/>
    <n v="205"/>
    <x v="5"/>
    <s v="DailyWellness"/>
  </r>
  <r>
    <s v="P042"/>
    <x v="1"/>
    <s v="2025-03-05"/>
    <x v="0"/>
    <s v="Check out our latest reel on youtube!"/>
    <n v="1543"/>
    <n v="820"/>
    <n v="333"/>
    <n v="12344"/>
    <n v="2696"/>
    <n v="21.840570317563188"/>
    <n v="11496"/>
    <n v="241"/>
    <x v="3"/>
    <m/>
  </r>
  <r>
    <s v="P043"/>
    <x v="2"/>
    <s v="2024-12-14"/>
    <x v="3"/>
    <s v="Check out our latest carousel on instagram!"/>
    <n v="2174"/>
    <n v="658"/>
    <n v="15"/>
    <n v="13044"/>
    <n v="2847"/>
    <n v="21.826126954921804"/>
    <n v="12206"/>
    <n v="137"/>
    <x v="2"/>
    <s v="NewYearRefresh"/>
  </r>
  <r>
    <s v="P044"/>
    <x v="0"/>
    <s v="2025-03-02"/>
    <x v="4"/>
    <s v="Check out our latest image on twitter!"/>
    <n v="2358"/>
    <n v="784"/>
    <n v="344"/>
    <n v="35370"/>
    <n v="3486"/>
    <n v="9.8558100084817646"/>
    <n v="34475"/>
    <n v="216"/>
    <x v="2"/>
    <m/>
  </r>
  <r>
    <s v="P045"/>
    <x v="3"/>
    <s v="2024-11-01"/>
    <x v="5"/>
    <s v="Check out our latest video on facebook!"/>
    <n v="3371"/>
    <n v="106"/>
    <n v="327"/>
    <n v="50565"/>
    <n v="3804"/>
    <n v="7.5229902106199935"/>
    <n v="49816"/>
    <n v="176"/>
    <x v="5"/>
    <s v="SummerSplash"/>
  </r>
  <r>
    <s v="P046"/>
    <x v="0"/>
    <s v="2025-05-02"/>
    <x v="5"/>
    <s v="Check out our latest video on twitter!"/>
    <n v="1108"/>
    <n v="177"/>
    <n v="212"/>
    <n v="8864"/>
    <n v="1497"/>
    <n v="16.888537906137184"/>
    <n v="8710"/>
    <n v="97"/>
    <x v="2"/>
    <s v="DailyWellness"/>
  </r>
  <r>
    <s v="P047"/>
    <x v="0"/>
    <s v="2025-02-24"/>
    <x v="3"/>
    <s v="Check out our latest carousel on twitter!"/>
    <n v="2704"/>
    <n v="752"/>
    <n v="153"/>
    <n v="21632"/>
    <n v="3609"/>
    <n v="16.683616863905325"/>
    <n v="20792"/>
    <n v="127"/>
    <x v="5"/>
    <m/>
  </r>
  <r>
    <s v="P048"/>
    <x v="0"/>
    <s v="2025-03-11"/>
    <x v="2"/>
    <s v="Check out our latest story on twitter!"/>
    <n v="1950"/>
    <n v="295"/>
    <n v="478"/>
    <n v="37050"/>
    <n v="2723"/>
    <n v="7.3495276653171393"/>
    <n v="36272"/>
    <n v="119"/>
    <x v="2"/>
    <m/>
  </r>
  <r>
    <s v="P049"/>
    <x v="0"/>
    <s v="2024-06-10"/>
    <x v="2"/>
    <s v="Check out our latest story on twitter!"/>
    <n v="2164"/>
    <n v="549"/>
    <n v="274"/>
    <n v="28132"/>
    <n v="2987"/>
    <n v="10.617801791554102"/>
    <n v="27361"/>
    <n v="177"/>
    <x v="2"/>
    <s v="DailyWellness"/>
  </r>
  <r>
    <s v="P050"/>
    <x v="1"/>
    <s v="2024-07-03"/>
    <x v="2"/>
    <s v="Check out our latest story on youtube!"/>
    <n v="2754"/>
    <n v="130"/>
    <n v="90"/>
    <n v="22032"/>
    <n v="2974"/>
    <n v="13.498547567175018"/>
    <n v="21288"/>
    <n v="112"/>
    <x v="2"/>
    <s v="NewYearRefresh"/>
  </r>
  <r>
    <s v="P051"/>
    <x v="3"/>
    <s v="2024-06-13"/>
    <x v="3"/>
    <s v="Check out our latest carousel on facebook!"/>
    <n v="2200"/>
    <n v="504"/>
    <n v="239"/>
    <n v="37400"/>
    <n v="2943"/>
    <n v="7.8689839572192515"/>
    <n v="36938"/>
    <n v="225"/>
    <x v="5"/>
    <s v="FestiveRadiance"/>
  </r>
  <r>
    <s v="P052"/>
    <x v="3"/>
    <s v="2025-01-03"/>
    <x v="4"/>
    <s v="Check out our latest image on facebook!"/>
    <n v="947"/>
    <n v="338"/>
    <n v="350"/>
    <n v="10417"/>
    <n v="1635"/>
    <n v="15.69549774407219"/>
    <n v="9730"/>
    <n v="34"/>
    <x v="2"/>
    <s v="DailyWellness"/>
  </r>
  <r>
    <s v="P053"/>
    <x v="1"/>
    <s v="2025-02-24"/>
    <x v="3"/>
    <s v="Check out our latest carousel on youtube!"/>
    <n v="804"/>
    <n v="639"/>
    <n v="43"/>
    <n v="4020"/>
    <n v="1486"/>
    <n v="36.965174129353237"/>
    <n v="3144"/>
    <n v="11"/>
    <x v="7"/>
    <m/>
  </r>
  <r>
    <s v="P054"/>
    <x v="1"/>
    <s v="2025-03-13"/>
    <x v="3"/>
    <s v="Check out our latest carousel on youtube!"/>
    <n v="1686"/>
    <n v="904"/>
    <n v="472"/>
    <n v="18546"/>
    <n v="3062"/>
    <n v="16.510298716704412"/>
    <n v="18171"/>
    <n v="52"/>
    <x v="5"/>
    <s v="FestiveRadiance"/>
  </r>
  <r>
    <s v="P055"/>
    <x v="3"/>
    <s v="2024-06-17"/>
    <x v="4"/>
    <s v="Check out our latest image on facebook!"/>
    <n v="1226"/>
    <n v="119"/>
    <n v="7"/>
    <n v="14712"/>
    <n v="1352"/>
    <n v="9.1897770527460576"/>
    <n v="14049"/>
    <n v="123"/>
    <x v="3"/>
    <s v="DailyWellness"/>
  </r>
  <r>
    <s v="P056"/>
    <x v="3"/>
    <s v="2024-12-18"/>
    <x v="3"/>
    <s v="Check out our latest carousel on facebook!"/>
    <n v="2946"/>
    <n v="498"/>
    <n v="367"/>
    <n v="29460"/>
    <n v="3811"/>
    <n v="12.936184657162253"/>
    <n v="28527"/>
    <n v="60"/>
    <x v="5"/>
    <s v="NewYearRefresh"/>
  </r>
  <r>
    <s v="P057"/>
    <x v="0"/>
    <s v="2024-10-21"/>
    <x v="5"/>
    <s v="Check out our latest video on twitter!"/>
    <n v="2825"/>
    <n v="535"/>
    <n v="295"/>
    <n v="45200"/>
    <n v="3655"/>
    <n v="8.086283185840708"/>
    <n v="44739"/>
    <n v="169"/>
    <x v="2"/>
    <s v="SummerSplash"/>
  </r>
  <r>
    <s v="P058"/>
    <x v="2"/>
    <s v="2025-04-15"/>
    <x v="0"/>
    <s v="Check out our latest reel on instagram!"/>
    <n v="103"/>
    <n v="770"/>
    <n v="19"/>
    <n v="1030"/>
    <n v="892"/>
    <n v="86.601941747572823"/>
    <n v="410"/>
    <n v="262"/>
    <x v="2"/>
    <s v="DailyWellness"/>
  </r>
  <r>
    <s v="P059"/>
    <x v="2"/>
    <s v="2024-06-22"/>
    <x v="1"/>
    <s v="Check out our latest text on instagram!"/>
    <n v="2180"/>
    <n v="263"/>
    <n v="387"/>
    <n v="30520"/>
    <n v="2830"/>
    <n v="9.2726081258191346"/>
    <n v="30059"/>
    <n v="174"/>
    <x v="3"/>
    <m/>
  </r>
  <r>
    <s v="P060"/>
    <x v="2"/>
    <s v="2025-01-28"/>
    <x v="5"/>
    <s v="Check out our latest video on instagram!"/>
    <n v="904"/>
    <n v="973"/>
    <n v="63"/>
    <n v="11752"/>
    <n v="1940"/>
    <n v="16.507828454731111"/>
    <n v="11580"/>
    <n v="84"/>
    <x v="8"/>
    <s v="NewYearRefresh"/>
  </r>
  <r>
    <s v="P061"/>
    <x v="0"/>
    <s v="2024-09-05"/>
    <x v="5"/>
    <s v="Check out our latest video on twitter!"/>
    <n v="4886"/>
    <n v="983"/>
    <n v="409"/>
    <n v="43974"/>
    <n v="6278"/>
    <n v="14.276618001546368"/>
    <n v="43239"/>
    <n v="65"/>
    <x v="2"/>
    <s v="SummerSplash"/>
  </r>
  <r>
    <s v="P062"/>
    <x v="0"/>
    <s v="2024-11-22"/>
    <x v="3"/>
    <s v="Check out our latest carousel on twitter!"/>
    <n v="53"/>
    <n v="81"/>
    <n v="379"/>
    <n v="954"/>
    <n v="513"/>
    <n v="53.773584905660378"/>
    <n v="7"/>
    <n v="148"/>
    <x v="2"/>
    <s v="NewYearRefresh"/>
  </r>
  <r>
    <s v="P063"/>
    <x v="0"/>
    <s v="2024-07-31"/>
    <x v="3"/>
    <s v="Check out our latest carousel on twitter!"/>
    <n v="4507"/>
    <n v="217"/>
    <n v="13"/>
    <n v="90140"/>
    <n v="4737"/>
    <n v="5.2551586421122698"/>
    <n v="89591"/>
    <n v="125"/>
    <x v="5"/>
    <s v="NewYearRefresh"/>
  </r>
  <r>
    <s v="P064"/>
    <x v="3"/>
    <s v="2024-08-17"/>
    <x v="4"/>
    <s v="Check out our latest image on facebook!"/>
    <n v="2878"/>
    <n v="248"/>
    <n v="416"/>
    <n v="43170"/>
    <n v="3542"/>
    <n v="8.2047718322909429"/>
    <n v="42667"/>
    <n v="75"/>
    <x v="5"/>
    <s v="NewYearRefresh"/>
  </r>
  <r>
    <s v="P065"/>
    <x v="2"/>
    <s v="2025-03-28"/>
    <x v="2"/>
    <s v="Check out our latest story on instagram!"/>
    <n v="1881"/>
    <n v="501"/>
    <n v="99"/>
    <n v="20691"/>
    <n v="2481"/>
    <n v="11.990720603160794"/>
    <n v="19987"/>
    <n v="289"/>
    <x v="3"/>
    <m/>
  </r>
  <r>
    <s v="P066"/>
    <x v="0"/>
    <s v="2024-07-26"/>
    <x v="3"/>
    <s v="Check out our latest carousel on twitter!"/>
    <n v="432"/>
    <n v="171"/>
    <n v="280"/>
    <n v="3024"/>
    <n v="883"/>
    <n v="29.199735449735449"/>
    <n v="2285"/>
    <n v="184"/>
    <x v="3"/>
    <s v="SummerSplash"/>
  </r>
  <r>
    <s v="P067"/>
    <x v="3"/>
    <s v="2025-03-29"/>
    <x v="3"/>
    <s v="Check out our latest carousel on facebook!"/>
    <n v="4712"/>
    <n v="568"/>
    <n v="127"/>
    <n v="84816"/>
    <n v="5407"/>
    <n v="6.3749764195434819"/>
    <n v="84691"/>
    <n v="100"/>
    <x v="3"/>
    <s v="NewYearRefresh"/>
  </r>
  <r>
    <s v="P068"/>
    <x v="2"/>
    <s v="2024-12-08"/>
    <x v="2"/>
    <s v="Check out our latest story on instagram!"/>
    <n v="2610"/>
    <n v="126"/>
    <n v="288"/>
    <n v="15660"/>
    <n v="3024"/>
    <n v="19.310344827586206"/>
    <n v="15145"/>
    <n v="73"/>
    <x v="3"/>
    <m/>
  </r>
  <r>
    <s v="P069"/>
    <x v="0"/>
    <s v="2025-03-08"/>
    <x v="1"/>
    <s v="Check out our latest text on twitter!"/>
    <n v="1292"/>
    <n v="626"/>
    <n v="496"/>
    <n v="25840"/>
    <n v="2414"/>
    <n v="9.3421052631578938"/>
    <n v="24916"/>
    <n v="149"/>
    <x v="5"/>
    <s v="NewYearRefresh"/>
  </r>
  <r>
    <s v="P070"/>
    <x v="3"/>
    <s v="2025-04-02"/>
    <x v="5"/>
    <s v="Check out our latest video on facebook!"/>
    <n v="199"/>
    <n v="772"/>
    <n v="400"/>
    <n v="3582"/>
    <n v="1371"/>
    <n v="38.274706867671696"/>
    <n v="2988"/>
    <n v="43"/>
    <x v="2"/>
    <m/>
  </r>
  <r>
    <s v="P071"/>
    <x v="1"/>
    <s v="2024-09-02"/>
    <x v="3"/>
    <s v="Check out our latest carousel on youtube!"/>
    <n v="2551"/>
    <n v="915"/>
    <n v="205"/>
    <n v="30612"/>
    <n v="3671"/>
    <n v="11.992029269567491"/>
    <n v="30360"/>
    <n v="227"/>
    <x v="2"/>
    <s v="FestiveRadiance"/>
  </r>
  <r>
    <s v="P072"/>
    <x v="1"/>
    <s v="2025-03-03"/>
    <x v="0"/>
    <s v="Check out our latest reel on youtube!"/>
    <n v="296"/>
    <n v="60"/>
    <n v="141"/>
    <n v="5624"/>
    <n v="497"/>
    <n v="8.8371266002844955"/>
    <n v="5239"/>
    <n v="88"/>
    <x v="3"/>
    <s v="FestiveRadiance"/>
  </r>
  <r>
    <s v="P073"/>
    <x v="3"/>
    <s v="2024-10-18"/>
    <x v="2"/>
    <s v="Check out our latest story on facebook!"/>
    <n v="4126"/>
    <n v="426"/>
    <n v="486"/>
    <n v="78394"/>
    <n v="5038"/>
    <n v="6.4265122330790625"/>
    <n v="77798"/>
    <n v="88"/>
    <x v="5"/>
    <s v="DailyWellness"/>
  </r>
  <r>
    <s v="P074"/>
    <x v="1"/>
    <s v="2024-10-28"/>
    <x v="0"/>
    <s v="Check out our latest reel on youtube!"/>
    <n v="1855"/>
    <n v="200"/>
    <n v="174"/>
    <n v="16695"/>
    <n v="2229"/>
    <n v="13.351302785265048"/>
    <n v="16330"/>
    <n v="123"/>
    <x v="2"/>
    <s v="NewYearRefresh"/>
  </r>
  <r>
    <s v="P075"/>
    <x v="2"/>
    <s v="2024-08-01"/>
    <x v="0"/>
    <s v="Check out our latest reel on instagram!"/>
    <n v="1674"/>
    <n v="929"/>
    <n v="37"/>
    <n v="21762"/>
    <n v="2640"/>
    <n v="12.131237937689551"/>
    <n v="20998"/>
    <n v="255"/>
    <x v="2"/>
    <s v="DailyWellness"/>
  </r>
  <r>
    <s v="P076"/>
    <x v="0"/>
    <s v="2024-11-07"/>
    <x v="2"/>
    <s v="Check out our latest story on twitter!"/>
    <n v="1121"/>
    <n v="135"/>
    <n v="18"/>
    <n v="15694"/>
    <n v="1274"/>
    <n v="8.1177520071364846"/>
    <n v="14957"/>
    <n v="99"/>
    <x v="2"/>
    <s v="DailyWellness"/>
  </r>
  <r>
    <s v="P077"/>
    <x v="3"/>
    <s v="2025-03-04"/>
    <x v="2"/>
    <s v="Check out our latest story on facebook!"/>
    <n v="1249"/>
    <n v="116"/>
    <n v="420"/>
    <n v="8743"/>
    <n v="1785"/>
    <n v="20.416333066453163"/>
    <n v="8538"/>
    <n v="63"/>
    <x v="2"/>
    <m/>
  </r>
  <r>
    <s v="P078"/>
    <x v="0"/>
    <s v="2024-06-17"/>
    <x v="4"/>
    <s v="Check out our latest image on twitter!"/>
    <n v="954"/>
    <n v="324"/>
    <n v="288"/>
    <n v="19080"/>
    <n v="1566"/>
    <n v="8.2075471698113205"/>
    <n v="18859"/>
    <n v="21"/>
    <x v="5"/>
    <s v="DailyWellness"/>
  </r>
  <r>
    <s v="P079"/>
    <x v="2"/>
    <s v="2024-10-09"/>
    <x v="3"/>
    <s v="Check out our latest carousel on instagram!"/>
    <n v="3068"/>
    <n v="137"/>
    <n v="329"/>
    <n v="39884"/>
    <n v="3534"/>
    <n v="8.8606960184535151"/>
    <n v="39404"/>
    <n v="266"/>
    <x v="3"/>
    <s v="FestiveRadiance"/>
  </r>
  <r>
    <s v="P080"/>
    <x v="2"/>
    <s v="2024-06-13"/>
    <x v="2"/>
    <s v="Check out our latest story on instagram!"/>
    <n v="2103"/>
    <n v="892"/>
    <n v="103"/>
    <n v="39957"/>
    <n v="3098"/>
    <n v="7.7533348349475686"/>
    <n v="39466"/>
    <n v="28"/>
    <x v="5"/>
    <m/>
  </r>
  <r>
    <s v="P081"/>
    <x v="2"/>
    <s v="2024-10-19"/>
    <x v="2"/>
    <s v="Check out our latest story on instagram!"/>
    <n v="1816"/>
    <n v="29"/>
    <n v="41"/>
    <n v="19976"/>
    <n v="1886"/>
    <n v="9.4413295955146186"/>
    <n v="19262"/>
    <n v="283"/>
    <x v="2"/>
    <s v="NewYearRefresh"/>
  </r>
  <r>
    <s v="P082"/>
    <x v="2"/>
    <s v="2024-07-24"/>
    <x v="4"/>
    <s v="Check out our latest image on instagram!"/>
    <n v="725"/>
    <n v="88"/>
    <n v="428"/>
    <n v="14500"/>
    <n v="1241"/>
    <n v="8.5586206896551715"/>
    <n v="13637"/>
    <n v="200"/>
    <x v="9"/>
    <s v="NewYearRefresh"/>
  </r>
  <r>
    <s v="P083"/>
    <x v="1"/>
    <s v="2024-10-15"/>
    <x v="5"/>
    <s v="Check out our latest video on youtube!"/>
    <n v="1094"/>
    <n v="472"/>
    <n v="21"/>
    <n v="9846"/>
    <n v="1587"/>
    <n v="16.118220597196832"/>
    <n v="9609"/>
    <n v="112"/>
    <x v="3"/>
    <m/>
  </r>
  <r>
    <s v="P084"/>
    <x v="3"/>
    <s v="2024-12-09"/>
    <x v="4"/>
    <s v="Check out our latest image on facebook!"/>
    <n v="1841"/>
    <n v="851"/>
    <n v="342"/>
    <n v="34979"/>
    <n v="3034"/>
    <n v="8.673775693987821"/>
    <n v="34154"/>
    <n v="255"/>
    <x v="5"/>
    <s v="DailyWellness"/>
  </r>
  <r>
    <s v="P085"/>
    <x v="2"/>
    <s v="2025-04-19"/>
    <x v="4"/>
    <s v="Check out our latest image on instagram!"/>
    <n v="4177"/>
    <n v="569"/>
    <n v="55"/>
    <n v="25062"/>
    <n v="4801"/>
    <n v="19.156491900087783"/>
    <n v="24847"/>
    <n v="230"/>
    <x v="5"/>
    <s v="SummerSplash"/>
  </r>
  <r>
    <s v="P086"/>
    <x v="1"/>
    <s v="2025-01-27"/>
    <x v="1"/>
    <s v="Check out our latest text on youtube!"/>
    <n v="3428"/>
    <n v="305"/>
    <n v="85"/>
    <n v="58276"/>
    <n v="3818"/>
    <n v="6.5515821264328364"/>
    <n v="58052"/>
    <n v="242"/>
    <x v="7"/>
    <s v="DailyWellness"/>
  </r>
  <r>
    <s v="P087"/>
    <x v="0"/>
    <s v="2024-06-06"/>
    <x v="5"/>
    <s v="Check out our latest video on twitter!"/>
    <n v="1436"/>
    <n v="765"/>
    <n v="496"/>
    <n v="12924"/>
    <n v="2697"/>
    <n v="20.868152274837513"/>
    <n v="12701"/>
    <n v="197"/>
    <x v="5"/>
    <s v="NewYearRefresh"/>
  </r>
  <r>
    <s v="P088"/>
    <x v="3"/>
    <s v="2024-07-07"/>
    <x v="2"/>
    <s v="Check out our latest story on facebook!"/>
    <n v="302"/>
    <n v="47"/>
    <n v="430"/>
    <n v="5738"/>
    <n v="779"/>
    <n v="13.576158940397351"/>
    <n v="4890"/>
    <n v="25"/>
    <x v="2"/>
    <s v="DailyWellness"/>
  </r>
  <r>
    <s v="P089"/>
    <x v="0"/>
    <s v="2025-01-10"/>
    <x v="4"/>
    <s v="Check out our latest image on twitter!"/>
    <n v="2214"/>
    <n v="249"/>
    <n v="152"/>
    <n v="15498"/>
    <n v="2615"/>
    <n v="16.873144921925409"/>
    <n v="14800"/>
    <n v="180"/>
    <x v="3"/>
    <m/>
  </r>
  <r>
    <s v="P090"/>
    <x v="2"/>
    <s v="2024-06-03"/>
    <x v="4"/>
    <s v="Check out our latest image on instagram!"/>
    <n v="3861"/>
    <n v="960"/>
    <n v="101"/>
    <n v="69498"/>
    <n v="4922"/>
    <n v="7.0822181933293038"/>
    <n v="68817"/>
    <n v="297"/>
    <x v="2"/>
    <s v="DailyWellness"/>
  </r>
  <r>
    <s v="P091"/>
    <x v="3"/>
    <s v="2025-03-24"/>
    <x v="4"/>
    <s v="Check out our latest image on facebook!"/>
    <n v="1263"/>
    <n v="397"/>
    <n v="357"/>
    <n v="25260"/>
    <n v="2017"/>
    <n v="7.9849564528899446"/>
    <n v="24615"/>
    <n v="137"/>
    <x v="3"/>
    <s v="DailyWellness"/>
  </r>
  <r>
    <s v="P092"/>
    <x v="0"/>
    <s v="2024-10-21"/>
    <x v="2"/>
    <s v="Check out our latest story on twitter!"/>
    <n v="3801"/>
    <n v="967"/>
    <n v="401"/>
    <n v="38010"/>
    <n v="5169"/>
    <n v="13.599052880820835"/>
    <n v="37625"/>
    <n v="236"/>
    <x v="5"/>
    <s v="NewYearRefresh"/>
  </r>
  <r>
    <s v="P093"/>
    <x v="2"/>
    <s v="2024-12-11"/>
    <x v="5"/>
    <s v="Check out our latest video on instagram!"/>
    <n v="1431"/>
    <n v="951"/>
    <n v="26"/>
    <n v="8586"/>
    <n v="2408"/>
    <n v="28.045655718611695"/>
    <n v="8396"/>
    <n v="150"/>
    <x v="3"/>
    <s v="NewYearRefresh"/>
  </r>
  <r>
    <s v="P094"/>
    <x v="2"/>
    <s v="2024-11-07"/>
    <x v="4"/>
    <s v="Check out our latest image on instagram!"/>
    <n v="2647"/>
    <n v="304"/>
    <n v="170"/>
    <n v="18529"/>
    <n v="3121"/>
    <n v="16.843866371633656"/>
    <n v="17841"/>
    <n v="46"/>
    <x v="5"/>
    <s v="NewYearRefresh"/>
  </r>
  <r>
    <s v="P095"/>
    <x v="2"/>
    <s v="2024-11-08"/>
    <x v="1"/>
    <s v="Check out our latest text on instagram!"/>
    <n v="3182"/>
    <n v="559"/>
    <n v="160"/>
    <n v="57276"/>
    <n v="3901"/>
    <n v="6.8108806480899506"/>
    <n v="56890"/>
    <n v="163"/>
    <x v="5"/>
    <s v="DailyWellness"/>
  </r>
  <r>
    <s v="P096"/>
    <x v="0"/>
    <s v="2024-09-10"/>
    <x v="4"/>
    <s v="Check out our latest image on twitter!"/>
    <n v="1238"/>
    <n v="366"/>
    <n v="444"/>
    <n v="19808"/>
    <n v="2048"/>
    <n v="10.339256865912763"/>
    <n v="19334"/>
    <n v="123"/>
    <x v="5"/>
    <m/>
  </r>
  <r>
    <s v="P097"/>
    <x v="2"/>
    <s v="2024-08-13"/>
    <x v="4"/>
    <s v="Check out our latest image on instagram!"/>
    <n v="4739"/>
    <n v="527"/>
    <n v="135"/>
    <n v="61607"/>
    <n v="5401"/>
    <n v="8.7668609086629772"/>
    <n v="61333"/>
    <n v="36"/>
    <x v="6"/>
    <s v="FestiveRadiance"/>
  </r>
  <r>
    <s v="P098"/>
    <x v="0"/>
    <s v="2024-06-10"/>
    <x v="2"/>
    <s v="Check out our latest story on twitter!"/>
    <n v="1575"/>
    <n v="771"/>
    <n v="486"/>
    <n v="25200"/>
    <n v="2832"/>
    <n v="11.238095238095239"/>
    <n v="24826"/>
    <n v="17"/>
    <x v="5"/>
    <s v="DailyWellness"/>
  </r>
  <r>
    <s v="P099"/>
    <x v="1"/>
    <s v="2024-07-02"/>
    <x v="3"/>
    <s v="Check out our latest carousel on youtube!"/>
    <n v="4171"/>
    <n v="548"/>
    <n v="86"/>
    <n v="66736"/>
    <n v="4805"/>
    <n v="7.2000119875329656"/>
    <n v="66634"/>
    <n v="173"/>
    <x v="5"/>
    <s v="NewYearRefresh"/>
  </r>
  <r>
    <s v="P100"/>
    <x v="1"/>
    <s v="2025-02-10"/>
    <x v="5"/>
    <s v="Check out our latest video on youtube!"/>
    <n v="1766"/>
    <n v="92"/>
    <n v="424"/>
    <n v="24724"/>
    <n v="2282"/>
    <n v="9.2298980747451864"/>
    <n v="24333"/>
    <n v="52"/>
    <x v="3"/>
    <m/>
  </r>
  <r>
    <s v="P101"/>
    <x v="1"/>
    <s v="2024-10-18"/>
    <x v="5"/>
    <s v="Check out our latest video on youtube!"/>
    <n v="4450"/>
    <n v="983"/>
    <n v="143"/>
    <n v="75650"/>
    <n v="5576"/>
    <n v="7.3707865168539328"/>
    <n v="75008"/>
    <n v="12"/>
    <x v="5"/>
    <s v="NewYearRefresh"/>
  </r>
  <r>
    <s v="P102"/>
    <x v="0"/>
    <s v="2024-09-18"/>
    <x v="0"/>
    <s v="Check out our latest reel on twitter!"/>
    <n v="1000"/>
    <n v="978"/>
    <n v="162"/>
    <n v="6000"/>
    <n v="2140"/>
    <n v="35.666666666666671"/>
    <n v="5221"/>
    <n v="223"/>
    <x v="3"/>
    <s v="FestiveRadiance"/>
  </r>
  <r>
    <s v="P103"/>
    <x v="3"/>
    <s v="2024-06-11"/>
    <x v="4"/>
    <s v="Check out our latest image on facebook!"/>
    <n v="3689"/>
    <n v="48"/>
    <n v="306"/>
    <n v="40579"/>
    <n v="4043"/>
    <n v="9.963281500283399"/>
    <n v="39588"/>
    <n v="212"/>
    <x v="3"/>
    <s v="FestiveRadiance"/>
  </r>
  <r>
    <s v="P104"/>
    <x v="1"/>
    <s v="2025-03-23"/>
    <x v="2"/>
    <s v="Check out our latest story on youtube!"/>
    <n v="3655"/>
    <n v="568"/>
    <n v="286"/>
    <n v="32895"/>
    <n v="4509"/>
    <n v="13.707250341997264"/>
    <n v="32015"/>
    <n v="199"/>
    <x v="2"/>
    <s v="NewYearRefresh"/>
  </r>
  <r>
    <s v="P105"/>
    <x v="2"/>
    <s v="2024-06-14"/>
    <x v="3"/>
    <s v="Check out our latest carousel on instagram!"/>
    <n v="498"/>
    <n v="38"/>
    <n v="42"/>
    <n v="4482"/>
    <n v="578"/>
    <n v="12.896028558679163"/>
    <n v="3647"/>
    <n v="32"/>
    <x v="5"/>
    <s v="SummerSplash"/>
  </r>
  <r>
    <s v="P106"/>
    <x v="2"/>
    <s v="2025-02-04"/>
    <x v="4"/>
    <s v="Check out our latest image on instagram!"/>
    <n v="4619"/>
    <n v="821"/>
    <n v="499"/>
    <n v="69285"/>
    <n v="5939"/>
    <n v="8.5718409468138841"/>
    <n v="69141"/>
    <n v="298"/>
    <x v="2"/>
    <s v="DailyWellness"/>
  </r>
  <r>
    <s v="P107"/>
    <x v="1"/>
    <s v="2024-06-21"/>
    <x v="4"/>
    <s v="Check out our latest image on youtube!"/>
    <n v="4832"/>
    <n v="893"/>
    <n v="10"/>
    <n v="91808"/>
    <n v="5735"/>
    <n v="6.2467323109097244"/>
    <n v="91296"/>
    <n v="182"/>
    <x v="2"/>
    <m/>
  </r>
  <r>
    <s v="P108"/>
    <x v="0"/>
    <s v="2025-03-25"/>
    <x v="5"/>
    <s v="Check out our latest video on twitter!"/>
    <n v="4050"/>
    <n v="871"/>
    <n v="347"/>
    <n v="52650"/>
    <n v="5268"/>
    <n v="10.005698005698006"/>
    <n v="51755"/>
    <n v="209"/>
    <x v="2"/>
    <s v="FestiveRadiance"/>
  </r>
  <r>
    <s v="P109"/>
    <x v="0"/>
    <s v="2024-08-08"/>
    <x v="2"/>
    <s v="Check out our latest story on twitter!"/>
    <n v="3649"/>
    <n v="215"/>
    <n v="413"/>
    <n v="25543"/>
    <n v="4277"/>
    <n v="16.744313510550835"/>
    <n v="24963"/>
    <n v="167"/>
    <x v="5"/>
    <s v="NewYearRefresh"/>
  </r>
  <r>
    <s v="P110"/>
    <x v="2"/>
    <s v="2024-07-29"/>
    <x v="0"/>
    <s v="Check out our latest reel on instagram!"/>
    <n v="3523"/>
    <n v="753"/>
    <n v="482"/>
    <n v="38753"/>
    <n v="4758"/>
    <n v="12.277759141227776"/>
    <n v="38579"/>
    <n v="270"/>
    <x v="3"/>
    <s v="FestiveRadiance"/>
  </r>
  <r>
    <s v="P111"/>
    <x v="1"/>
    <s v="2024-11-23"/>
    <x v="4"/>
    <s v="Check out our latest image on youtube!"/>
    <n v="2719"/>
    <n v="17"/>
    <n v="285"/>
    <n v="40785"/>
    <n v="3021"/>
    <n v="7.4071349760941523"/>
    <n v="40281"/>
    <n v="40"/>
    <x v="2"/>
    <s v="FestiveRadiance"/>
  </r>
  <r>
    <s v="P112"/>
    <x v="0"/>
    <s v="2024-10-05"/>
    <x v="2"/>
    <s v="Check out our latest story on twitter!"/>
    <n v="1957"/>
    <n v="877"/>
    <n v="238"/>
    <n v="17613"/>
    <n v="3072"/>
    <n v="17.441662408448305"/>
    <n v="16865"/>
    <n v="297"/>
    <x v="5"/>
    <s v="NewYearRefresh"/>
  </r>
  <r>
    <s v="P113"/>
    <x v="0"/>
    <s v="2024-10-02"/>
    <x v="3"/>
    <s v="Check out our latest carousel on twitter!"/>
    <n v="4419"/>
    <n v="236"/>
    <n v="369"/>
    <n v="44190"/>
    <n v="5024"/>
    <n v="11.369088028965828"/>
    <n v="43582"/>
    <n v="10"/>
    <x v="3"/>
    <s v="SummerSplash"/>
  </r>
  <r>
    <s v="P114"/>
    <x v="0"/>
    <s v="2024-11-14"/>
    <x v="2"/>
    <s v="Check out our latest story on twitter!"/>
    <n v="4000"/>
    <n v="689"/>
    <n v="488"/>
    <n v="40000"/>
    <n v="5177"/>
    <n v="12.942500000000001"/>
    <n v="39569"/>
    <n v="44"/>
    <x v="5"/>
    <s v="SummerSplash"/>
  </r>
  <r>
    <s v="P115"/>
    <x v="0"/>
    <s v="2025-05-11"/>
    <x v="4"/>
    <s v="Check out our latest image on twitter!"/>
    <n v="2493"/>
    <n v="97"/>
    <n v="44"/>
    <n v="42381"/>
    <n v="2634"/>
    <n v="6.2150491965739363"/>
    <n v="41991"/>
    <n v="242"/>
    <x v="6"/>
    <s v="DailyWellness"/>
  </r>
  <r>
    <s v="P116"/>
    <x v="1"/>
    <s v="2025-03-18"/>
    <x v="0"/>
    <s v="Check out our latest reel on youtube!"/>
    <n v="3704"/>
    <n v="186"/>
    <n v="458"/>
    <n v="25928"/>
    <n v="4348"/>
    <n v="16.769515581610612"/>
    <n v="25081"/>
    <n v="131"/>
    <x v="2"/>
    <m/>
  </r>
  <r>
    <s v="P117"/>
    <x v="0"/>
    <s v="2024-11-04"/>
    <x v="4"/>
    <s v="Check out our latest image on twitter!"/>
    <n v="1606"/>
    <n v="451"/>
    <n v="405"/>
    <n v="20878"/>
    <n v="2462"/>
    <n v="11.792317271769326"/>
    <n v="20190"/>
    <n v="219"/>
    <x v="3"/>
    <s v="DailyWellness"/>
  </r>
  <r>
    <s v="P118"/>
    <x v="3"/>
    <s v="2024-11-04"/>
    <x v="4"/>
    <s v="Check out our latest image on facebook!"/>
    <n v="4551"/>
    <n v="714"/>
    <n v="207"/>
    <n v="68265"/>
    <n v="5472"/>
    <n v="8.0158206987475271"/>
    <n v="67754"/>
    <n v="57"/>
    <x v="5"/>
    <s v="NewYearRefresh"/>
  </r>
  <r>
    <s v="P119"/>
    <x v="2"/>
    <s v="2025-02-07"/>
    <x v="0"/>
    <s v="Check out our latest reel on instagram!"/>
    <n v="1970"/>
    <n v="675"/>
    <n v="478"/>
    <n v="9850"/>
    <n v="3123"/>
    <n v="31.705583756345177"/>
    <n v="8924"/>
    <n v="117"/>
    <x v="5"/>
    <m/>
  </r>
  <r>
    <s v="P120"/>
    <x v="3"/>
    <s v="2024-10-21"/>
    <x v="2"/>
    <s v="Check out our latest story on facebook!"/>
    <n v="780"/>
    <n v="928"/>
    <n v="301"/>
    <n v="8580"/>
    <n v="2009"/>
    <n v="23.414918414918414"/>
    <n v="8081"/>
    <n v="91"/>
    <x v="3"/>
    <s v="NewYearRefresh"/>
  </r>
  <r>
    <s v="P121"/>
    <x v="2"/>
    <s v="2024-07-29"/>
    <x v="2"/>
    <s v="Check out our latest story on instagram!"/>
    <n v="498"/>
    <n v="701"/>
    <n v="412"/>
    <n v="4980"/>
    <n v="1611"/>
    <n v="32.349397590361448"/>
    <n v="4185"/>
    <n v="185"/>
    <x v="5"/>
    <m/>
  </r>
  <r>
    <s v="P122"/>
    <x v="2"/>
    <s v="2024-10-02"/>
    <x v="1"/>
    <s v="Check out our latest text on instagram!"/>
    <n v="3432"/>
    <n v="869"/>
    <n v="123"/>
    <n v="54912"/>
    <n v="4424"/>
    <n v="8.0565268065268061"/>
    <n v="53916"/>
    <n v="264"/>
    <x v="3"/>
    <s v="FestiveRadiance"/>
  </r>
  <r>
    <s v="P123"/>
    <x v="2"/>
    <s v="2024-06-14"/>
    <x v="2"/>
    <s v="Check out our latest story on instagram!"/>
    <n v="4363"/>
    <n v="649"/>
    <n v="140"/>
    <n v="21815"/>
    <n v="5152"/>
    <n v="23.61677744671098"/>
    <n v="21481"/>
    <n v="157"/>
    <x v="3"/>
    <s v="SummerSplash"/>
  </r>
  <r>
    <s v="P124"/>
    <x v="1"/>
    <s v="2025-04-06"/>
    <x v="3"/>
    <s v="Check out our latest carousel on youtube!"/>
    <n v="736"/>
    <n v="771"/>
    <n v="225"/>
    <n v="5152"/>
    <n v="1732"/>
    <n v="33.618012422360252"/>
    <n v="4706"/>
    <n v="19"/>
    <x v="3"/>
    <s v="SummerSplash"/>
  </r>
  <r>
    <s v="P125"/>
    <x v="0"/>
    <s v="2024-09-08"/>
    <x v="3"/>
    <s v="Check out our latest carousel on twitter!"/>
    <n v="3811"/>
    <n v="866"/>
    <n v="216"/>
    <n v="34299"/>
    <n v="4893"/>
    <n v="14.265722032712326"/>
    <n v="34088"/>
    <n v="233"/>
    <x v="2"/>
    <s v="DailyWellness"/>
  </r>
  <r>
    <s v="P126"/>
    <x v="2"/>
    <s v="2025-03-28"/>
    <x v="3"/>
    <s v="Check out our latest carousel on instagram!"/>
    <n v="4158"/>
    <n v="167"/>
    <n v="241"/>
    <n v="45738"/>
    <n v="4566"/>
    <n v="9.9829463465827111"/>
    <n v="45183"/>
    <n v="142"/>
    <x v="5"/>
    <m/>
  </r>
  <r>
    <s v="P127"/>
    <x v="3"/>
    <s v="2025-01-27"/>
    <x v="0"/>
    <s v="Check out our latest reel on facebook!"/>
    <n v="3452"/>
    <n v="652"/>
    <n v="442"/>
    <n v="65588"/>
    <n v="4546"/>
    <n v="6.9311459413307315"/>
    <n v="65049"/>
    <n v="158"/>
    <x v="5"/>
    <s v="NewYearRefresh"/>
  </r>
  <r>
    <s v="P128"/>
    <x v="0"/>
    <s v="2025-01-10"/>
    <x v="4"/>
    <s v="Check out our latest image on twitter!"/>
    <n v="3092"/>
    <n v="106"/>
    <n v="291"/>
    <n v="27828"/>
    <n v="3489"/>
    <n v="12.537731780940058"/>
    <n v="27217"/>
    <n v="102"/>
    <x v="5"/>
    <m/>
  </r>
  <r>
    <s v="P129"/>
    <x v="0"/>
    <s v="2024-07-21"/>
    <x v="1"/>
    <s v="Check out our latest text on twitter!"/>
    <n v="2147"/>
    <n v="430"/>
    <n v="393"/>
    <n v="17176"/>
    <n v="2970"/>
    <n v="17.291569632044716"/>
    <n v="16483"/>
    <n v="170"/>
    <x v="2"/>
    <m/>
  </r>
  <r>
    <s v="P130"/>
    <x v="1"/>
    <s v="2024-09-29"/>
    <x v="0"/>
    <s v="Check out our latest reel on youtube!"/>
    <n v="2936"/>
    <n v="439"/>
    <n v="44"/>
    <n v="38168"/>
    <n v="3419"/>
    <n v="8.9577656675749324"/>
    <n v="37571"/>
    <n v="22"/>
    <x v="3"/>
    <s v="DailyWellness"/>
  </r>
  <r>
    <s v="P131"/>
    <x v="2"/>
    <s v="2024-10-21"/>
    <x v="0"/>
    <s v="Check out our latest reel on instagram!"/>
    <n v="4840"/>
    <n v="658"/>
    <n v="211"/>
    <n v="43560"/>
    <n v="5709"/>
    <n v="13.106060606060607"/>
    <n v="43225"/>
    <n v="57"/>
    <x v="5"/>
    <s v="NewYearRefresh"/>
  </r>
  <r>
    <s v="P132"/>
    <x v="2"/>
    <s v="2025-03-04"/>
    <x v="2"/>
    <s v="Check out our latest story on instagram!"/>
    <n v="1947"/>
    <n v="842"/>
    <n v="101"/>
    <n v="21417"/>
    <n v="2890"/>
    <n v="13.493953401503479"/>
    <n v="20967"/>
    <n v="186"/>
    <x v="5"/>
    <s v="FestiveRadiance"/>
  </r>
  <r>
    <s v="P133"/>
    <x v="3"/>
    <s v="2025-02-06"/>
    <x v="4"/>
    <s v="Check out our latest image on facebook!"/>
    <n v="2072"/>
    <n v="532"/>
    <n v="71"/>
    <n v="37296"/>
    <n v="2675"/>
    <n v="7.1723509223509225"/>
    <n v="36467"/>
    <n v="25"/>
    <x v="2"/>
    <s v="DailyWellness"/>
  </r>
  <r>
    <s v="P134"/>
    <x v="0"/>
    <s v="2025-04-24"/>
    <x v="0"/>
    <s v="Check out our latest reel on twitter!"/>
    <n v="3731"/>
    <n v="115"/>
    <n v="135"/>
    <n v="55965"/>
    <n v="3981"/>
    <n v="7.1133744304476014"/>
    <n v="55436"/>
    <n v="103"/>
    <x v="2"/>
    <s v="SummerSplash"/>
  </r>
  <r>
    <s v="P135"/>
    <x v="3"/>
    <s v="2024-11-28"/>
    <x v="1"/>
    <s v="Check out our latest text on facebook!"/>
    <n v="4213"/>
    <n v="253"/>
    <n v="434"/>
    <n v="75834"/>
    <n v="4900"/>
    <n v="6.4614816573041116"/>
    <n v="75437"/>
    <n v="272"/>
    <x v="5"/>
    <s v="DailyWellness"/>
  </r>
  <r>
    <s v="P136"/>
    <x v="2"/>
    <s v="2024-07-11"/>
    <x v="1"/>
    <s v="Check out our latest text on instagram!"/>
    <n v="3134"/>
    <n v="888"/>
    <n v="444"/>
    <n v="21938"/>
    <n v="4466"/>
    <n v="20.357370772176132"/>
    <n v="21337"/>
    <n v="130"/>
    <x v="3"/>
    <s v="DailyWellness"/>
  </r>
  <r>
    <s v="P137"/>
    <x v="3"/>
    <s v="2024-07-31"/>
    <x v="5"/>
    <s v="Check out our latest video on facebook!"/>
    <n v="3008"/>
    <n v="94"/>
    <n v="37"/>
    <n v="15040"/>
    <n v="3139"/>
    <n v="20.871010638297872"/>
    <n v="14639"/>
    <n v="277"/>
    <x v="5"/>
    <m/>
  </r>
  <r>
    <s v="P138"/>
    <x v="0"/>
    <s v="2025-03-29"/>
    <x v="4"/>
    <s v="Check out our latest image on twitter!"/>
    <n v="305"/>
    <n v="187"/>
    <n v="243"/>
    <n v="4575"/>
    <n v="735"/>
    <n v="16.065573770491802"/>
    <n v="3704"/>
    <n v="234"/>
    <x v="5"/>
    <s v="NewYearRefresh"/>
  </r>
  <r>
    <s v="P139"/>
    <x v="1"/>
    <s v="2024-10-29"/>
    <x v="1"/>
    <s v="Check out our latest text on youtube!"/>
    <n v="2746"/>
    <n v="156"/>
    <n v="203"/>
    <n v="32952"/>
    <n v="3105"/>
    <n v="9.4227967953386749"/>
    <n v="32147"/>
    <n v="147"/>
    <x v="3"/>
    <s v="SummerSplash"/>
  </r>
  <r>
    <s v="P140"/>
    <x v="3"/>
    <s v="2024-07-15"/>
    <x v="4"/>
    <s v="Check out our latest image on facebook!"/>
    <n v="2291"/>
    <n v="78"/>
    <n v="485"/>
    <n v="18328"/>
    <n v="2854"/>
    <n v="15.571802706241817"/>
    <n v="18101"/>
    <n v="10"/>
    <x v="10"/>
    <s v="FestiveRadiance"/>
  </r>
  <r>
    <s v="P141"/>
    <x v="0"/>
    <s v="2024-08-31"/>
    <x v="4"/>
    <s v="Check out our latest image on twitter!"/>
    <n v="3170"/>
    <n v="857"/>
    <n v="379"/>
    <n v="19020"/>
    <n v="4406"/>
    <n v="23.16508937960042"/>
    <n v="18559"/>
    <n v="240"/>
    <x v="5"/>
    <m/>
  </r>
  <r>
    <s v="P142"/>
    <x v="1"/>
    <s v="2025-03-25"/>
    <x v="2"/>
    <s v="Check out our latest story on youtube!"/>
    <n v="2070"/>
    <n v="275"/>
    <n v="386"/>
    <n v="39330"/>
    <n v="2731"/>
    <n v="6.9438087973557074"/>
    <n v="38627"/>
    <n v="114"/>
    <x v="5"/>
    <s v="DailyWellness"/>
  </r>
  <r>
    <s v="P143"/>
    <x v="1"/>
    <s v="2024-10-02"/>
    <x v="3"/>
    <s v="Check out our latest carousel on youtube!"/>
    <n v="80"/>
    <n v="362"/>
    <n v="80"/>
    <n v="1040"/>
    <n v="522"/>
    <n v="50.192307692307693"/>
    <n v="349"/>
    <n v="117"/>
    <x v="2"/>
    <s v="NewYearRefresh"/>
  </r>
  <r>
    <s v="P144"/>
    <x v="1"/>
    <s v="2024-10-28"/>
    <x v="2"/>
    <s v="Check out our latest story on youtube!"/>
    <n v="4929"/>
    <n v="749"/>
    <n v="452"/>
    <n v="93651"/>
    <n v="6130"/>
    <n v="6.5455787978772246"/>
    <n v="92810"/>
    <n v="66"/>
    <x v="3"/>
    <s v="DailyWellness"/>
  </r>
  <r>
    <s v="P145"/>
    <x v="2"/>
    <s v="2024-08-12"/>
    <x v="3"/>
    <s v="Check out our latest carousel on instagram!"/>
    <n v="1878"/>
    <n v="62"/>
    <n v="179"/>
    <n v="37560"/>
    <n v="2119"/>
    <n v="5.6416400425985094"/>
    <n v="36874"/>
    <n v="142"/>
    <x v="2"/>
    <s v="DailyWellness"/>
  </r>
  <r>
    <s v="P146"/>
    <x v="1"/>
    <s v="2024-06-05"/>
    <x v="0"/>
    <s v="Check out our latest reel on youtube!"/>
    <n v="3065"/>
    <n v="772"/>
    <n v="142"/>
    <n v="18390"/>
    <n v="3979"/>
    <n v="21.636759108210985"/>
    <n v="17875"/>
    <n v="200"/>
    <x v="11"/>
    <m/>
  </r>
  <r>
    <s v="P147"/>
    <x v="2"/>
    <s v="2024-10-21"/>
    <x v="0"/>
    <s v="Check out our latest reel on instagram!"/>
    <n v="3256"/>
    <n v="459"/>
    <n v="266"/>
    <n v="26048"/>
    <n v="3981"/>
    <n v="15.283323095823095"/>
    <n v="25529"/>
    <n v="143"/>
    <x v="2"/>
    <s v="FestiveRadiance"/>
  </r>
  <r>
    <s v="P148"/>
    <x v="2"/>
    <s v="2025-04-15"/>
    <x v="5"/>
    <s v="Check out our latest video on instagram!"/>
    <n v="4133"/>
    <n v="466"/>
    <n v="327"/>
    <n v="24798"/>
    <n v="4926"/>
    <n v="19.864505202032422"/>
    <n v="24620"/>
    <n v="176"/>
    <x v="3"/>
    <s v="DailyWellness"/>
  </r>
  <r>
    <s v="P149"/>
    <x v="0"/>
    <s v="2024-06-16"/>
    <x v="5"/>
    <s v="Check out our latest video on twitter!"/>
    <n v="1702"/>
    <n v="750"/>
    <n v="179"/>
    <n v="34040"/>
    <n v="2631"/>
    <n v="7.7291421856639246"/>
    <n v="33174"/>
    <n v="76"/>
    <x v="3"/>
    <s v="SummerSplash"/>
  </r>
  <r>
    <s v="P150"/>
    <x v="1"/>
    <s v="2024-08-22"/>
    <x v="3"/>
    <s v="Check out our latest carousel on youtube!"/>
    <n v="4295"/>
    <n v="853"/>
    <n v="325"/>
    <n v="85900"/>
    <n v="5473"/>
    <n v="6.3713620488940625"/>
    <n v="85788"/>
    <n v="290"/>
    <x v="2"/>
    <s v="DailyWellness"/>
  </r>
  <r>
    <s v="P151"/>
    <x v="2"/>
    <s v="2024-07-26"/>
    <x v="4"/>
    <s v="Check out our latest image on instagram!"/>
    <n v="3559"/>
    <n v="59"/>
    <n v="289"/>
    <n v="35590"/>
    <n v="3907"/>
    <n v="10.977802753582468"/>
    <n v="35105"/>
    <n v="122"/>
    <x v="3"/>
    <s v="SummerSplash"/>
  </r>
  <r>
    <s v="P152"/>
    <x v="3"/>
    <s v="2025-04-22"/>
    <x v="4"/>
    <s v="Check out our latest image on facebook!"/>
    <n v="4804"/>
    <n v="550"/>
    <n v="270"/>
    <n v="28824"/>
    <n v="5624"/>
    <n v="19.511518179295031"/>
    <n v="28370"/>
    <n v="47"/>
    <x v="3"/>
    <s v="DailyWellness"/>
  </r>
  <r>
    <s v="P153"/>
    <x v="0"/>
    <s v="2025-01-01"/>
    <x v="5"/>
    <s v="Check out our latest video on twitter!"/>
    <n v="754"/>
    <n v="197"/>
    <n v="257"/>
    <n v="6786"/>
    <n v="1208"/>
    <n v="17.801355732390213"/>
    <n v="6221"/>
    <n v="212"/>
    <x v="2"/>
    <s v="NewYearRefresh"/>
  </r>
  <r>
    <s v="P154"/>
    <x v="2"/>
    <s v="2024-10-09"/>
    <x v="3"/>
    <s v="Check out our latest carousel on instagram!"/>
    <n v="985"/>
    <n v="932"/>
    <n v="287"/>
    <n v="6895"/>
    <n v="2204"/>
    <n v="31.965192168237856"/>
    <n v="6757"/>
    <n v="64"/>
    <x v="5"/>
    <s v="DailyWellness"/>
  </r>
  <r>
    <s v="P155"/>
    <x v="1"/>
    <s v="2024-12-21"/>
    <x v="4"/>
    <s v="Check out our latest image on youtube!"/>
    <n v="2283"/>
    <n v="210"/>
    <n v="130"/>
    <n v="22830"/>
    <n v="2623"/>
    <n v="11.489268506351292"/>
    <n v="22617"/>
    <n v="143"/>
    <x v="5"/>
    <s v="FestiveRadiance"/>
  </r>
  <r>
    <s v="P156"/>
    <x v="3"/>
    <s v="2024-10-22"/>
    <x v="3"/>
    <s v="Check out our latest carousel on facebook!"/>
    <n v="3352"/>
    <n v="941"/>
    <n v="482"/>
    <n v="43576"/>
    <n v="4775"/>
    <n v="10.957866715623279"/>
    <n v="43338"/>
    <n v="240"/>
    <x v="5"/>
    <s v="FestiveRadiance"/>
  </r>
  <r>
    <s v="P157"/>
    <x v="1"/>
    <s v="2024-07-23"/>
    <x v="2"/>
    <s v="Check out our latest story on youtube!"/>
    <n v="4775"/>
    <n v="173"/>
    <n v="206"/>
    <n v="47750"/>
    <n v="5154"/>
    <n v="10.793717277486911"/>
    <n v="47544"/>
    <n v="187"/>
    <x v="5"/>
    <s v="FestiveRadiance"/>
  </r>
  <r>
    <s v="P158"/>
    <x v="2"/>
    <s v="2024-08-11"/>
    <x v="2"/>
    <s v="Check out our latest story on instagram!"/>
    <n v="1762"/>
    <n v="405"/>
    <n v="423"/>
    <n v="22906"/>
    <n v="2590"/>
    <n v="11.307081114118571"/>
    <n v="21925"/>
    <n v="25"/>
    <x v="2"/>
    <s v="SummerSplash"/>
  </r>
  <r>
    <s v="P159"/>
    <x v="3"/>
    <s v="2024-11-25"/>
    <x v="2"/>
    <s v="Check out our latest story on facebook!"/>
    <n v="2120"/>
    <n v="158"/>
    <n v="488"/>
    <n v="12720"/>
    <n v="2766"/>
    <n v="21.745283018867926"/>
    <n v="12085"/>
    <n v="17"/>
    <x v="5"/>
    <s v="FestiveRadiance"/>
  </r>
  <r>
    <s v="P160"/>
    <x v="0"/>
    <s v="2024-08-24"/>
    <x v="5"/>
    <s v="Check out our latest video on twitter!"/>
    <n v="1082"/>
    <n v="209"/>
    <n v="484"/>
    <n v="19476"/>
    <n v="1775"/>
    <n v="9.1137810638734855"/>
    <n v="18654"/>
    <n v="20"/>
    <x v="2"/>
    <m/>
  </r>
  <r>
    <s v="P161"/>
    <x v="0"/>
    <s v="2025-02-19"/>
    <x v="1"/>
    <s v="Check out our latest text on twitter!"/>
    <n v="4671"/>
    <n v="876"/>
    <n v="366"/>
    <n v="51381"/>
    <n v="5913"/>
    <n v="11.508145034156595"/>
    <n v="50565"/>
    <n v="245"/>
    <x v="2"/>
    <s v="DailyWellness"/>
  </r>
  <r>
    <s v="P162"/>
    <x v="3"/>
    <s v="2025-04-01"/>
    <x v="2"/>
    <s v="Check out our latest story on facebook!"/>
    <n v="3430"/>
    <n v="566"/>
    <n v="164"/>
    <n v="48020"/>
    <n v="4160"/>
    <n v="8.6630570595585166"/>
    <n v="47305"/>
    <n v="120"/>
    <x v="5"/>
    <m/>
  </r>
  <r>
    <s v="P163"/>
    <x v="2"/>
    <s v="2025-04-08"/>
    <x v="4"/>
    <s v="Check out our latest image on instagram!"/>
    <n v="4501"/>
    <n v="375"/>
    <n v="323"/>
    <n v="22505"/>
    <n v="5199"/>
    <n v="23.101532992668297"/>
    <n v="21836"/>
    <n v="132"/>
    <x v="2"/>
    <s v="FestiveRadiance"/>
  </r>
  <r>
    <s v="P164"/>
    <x v="1"/>
    <s v="2025-02-27"/>
    <x v="1"/>
    <s v="Check out our latest text on youtube!"/>
    <n v="4934"/>
    <n v="971"/>
    <n v="156"/>
    <n v="39472"/>
    <n v="6061"/>
    <n v="15.355188488042156"/>
    <n v="39025"/>
    <n v="169"/>
    <x v="6"/>
    <s v="DailyWellness"/>
  </r>
  <r>
    <s v="P165"/>
    <x v="0"/>
    <s v="2024-12-11"/>
    <x v="1"/>
    <s v="Check out our latest text on twitter!"/>
    <n v="3239"/>
    <n v="43"/>
    <n v="211"/>
    <n v="22673"/>
    <n v="3493"/>
    <n v="15.405989502933004"/>
    <n v="22171"/>
    <n v="230"/>
    <x v="2"/>
    <s v="FestiveRadiance"/>
  </r>
  <r>
    <s v="P166"/>
    <x v="0"/>
    <s v="2025-02-16"/>
    <x v="0"/>
    <s v="Check out our latest reel on twitter!"/>
    <n v="1076"/>
    <n v="313"/>
    <n v="306"/>
    <n v="11836"/>
    <n v="1695"/>
    <n v="14.320716458262927"/>
    <n v="11596"/>
    <n v="104"/>
    <x v="5"/>
    <s v="SummerSplash"/>
  </r>
  <r>
    <s v="P167"/>
    <x v="2"/>
    <s v="2024-11-28"/>
    <x v="1"/>
    <s v="Check out our latest text on instagram!"/>
    <n v="4771"/>
    <n v="818"/>
    <n v="56"/>
    <n v="57252"/>
    <n v="5645"/>
    <n v="9.8599175574652413"/>
    <n v="56378"/>
    <n v="150"/>
    <x v="5"/>
    <m/>
  </r>
  <r>
    <s v="P168"/>
    <x v="3"/>
    <s v="2024-11-12"/>
    <x v="1"/>
    <s v="Check out our latest text on facebook!"/>
    <n v="2418"/>
    <n v="754"/>
    <n v="54"/>
    <n v="43524"/>
    <n v="3226"/>
    <n v="7.412002573292896"/>
    <n v="42743"/>
    <n v="182"/>
    <x v="3"/>
    <s v="SummerSplash"/>
  </r>
  <r>
    <s v="P169"/>
    <x v="1"/>
    <s v="2024-12-03"/>
    <x v="5"/>
    <s v="Check out our latest video on youtube!"/>
    <n v="3809"/>
    <n v="273"/>
    <n v="200"/>
    <n v="34281"/>
    <n v="4282"/>
    <n v="12.490884163239112"/>
    <n v="33534"/>
    <n v="83"/>
    <x v="3"/>
    <s v="SummerSplash"/>
  </r>
  <r>
    <s v="P170"/>
    <x v="0"/>
    <s v="2025-04-28"/>
    <x v="1"/>
    <s v="Check out our latest text on twitter!"/>
    <n v="3577"/>
    <n v="596"/>
    <n v="493"/>
    <n v="67963"/>
    <n v="4666"/>
    <n v="6.8655003457763781"/>
    <n v="67839"/>
    <n v="53"/>
    <x v="2"/>
    <s v="NewYearRefresh"/>
  </r>
  <r>
    <s v="P171"/>
    <x v="1"/>
    <s v="2024-12-31"/>
    <x v="5"/>
    <s v="Check out our latest video on youtube!"/>
    <n v="1018"/>
    <n v="447"/>
    <n v="332"/>
    <n v="18324"/>
    <n v="1797"/>
    <n v="9.8068107400130966"/>
    <n v="18164"/>
    <n v="38"/>
    <x v="5"/>
    <s v="FestiveRadiance"/>
  </r>
  <r>
    <s v="P172"/>
    <x v="3"/>
    <s v="2024-08-14"/>
    <x v="3"/>
    <s v="Check out our latest carousel on facebook!"/>
    <n v="3073"/>
    <n v="553"/>
    <n v="174"/>
    <n v="52241"/>
    <n v="3800"/>
    <n v="7.2739802071170159"/>
    <n v="51605"/>
    <n v="246"/>
    <x v="3"/>
    <s v="NewYearRefresh"/>
  </r>
  <r>
    <s v="P173"/>
    <x v="0"/>
    <s v="2024-12-05"/>
    <x v="5"/>
    <s v="Check out our latest video on twitter!"/>
    <n v="1330"/>
    <n v="925"/>
    <n v="35"/>
    <n v="15960"/>
    <n v="2290"/>
    <n v="14.348370927318296"/>
    <n v="15379"/>
    <n v="229"/>
    <x v="5"/>
    <s v="NewYearRefresh"/>
  </r>
  <r>
    <s v="P174"/>
    <x v="3"/>
    <s v="2024-06-22"/>
    <x v="1"/>
    <s v="Check out our latest text on facebook!"/>
    <n v="3828"/>
    <n v="148"/>
    <n v="253"/>
    <n v="30624"/>
    <n v="4229"/>
    <n v="13.809430512016718"/>
    <n v="30229"/>
    <n v="235"/>
    <x v="3"/>
    <m/>
  </r>
  <r>
    <s v="P175"/>
    <x v="2"/>
    <s v="2025-01-17"/>
    <x v="0"/>
    <s v="Check out our latest reel on instagram!"/>
    <n v="142"/>
    <n v="784"/>
    <n v="183"/>
    <n v="1704"/>
    <n v="1109"/>
    <n v="65.082159624413151"/>
    <n v="995"/>
    <n v="154"/>
    <x v="5"/>
    <s v="DailyWellness"/>
  </r>
  <r>
    <s v="P176"/>
    <x v="3"/>
    <s v="2024-06-20"/>
    <x v="5"/>
    <s v="Check out our latest video on facebook!"/>
    <n v="3798"/>
    <n v="31"/>
    <n v="279"/>
    <n v="75960"/>
    <n v="4108"/>
    <n v="5.40810953133228"/>
    <n v="75813"/>
    <n v="266"/>
    <x v="2"/>
    <s v="SummerSplash"/>
  </r>
  <r>
    <s v="P177"/>
    <x v="2"/>
    <s v="2024-07-10"/>
    <x v="3"/>
    <s v="Check out our latest carousel on instagram!"/>
    <n v="3099"/>
    <n v="694"/>
    <n v="171"/>
    <n v="43386"/>
    <n v="3964"/>
    <n v="9.1365878393951974"/>
    <n v="42921"/>
    <n v="52"/>
    <x v="2"/>
    <s v="NewYearRefresh"/>
  </r>
  <r>
    <s v="P178"/>
    <x v="2"/>
    <s v="2024-11-07"/>
    <x v="5"/>
    <s v="Check out our latest video on instagram!"/>
    <n v="129"/>
    <n v="643"/>
    <n v="136"/>
    <n v="1290"/>
    <n v="908"/>
    <n v="70.387596899224803"/>
    <n v="839"/>
    <n v="238"/>
    <x v="2"/>
    <s v="DailyWellness"/>
  </r>
  <r>
    <s v="P179"/>
    <x v="3"/>
    <s v="2024-07-15"/>
    <x v="3"/>
    <s v="Check out our latest carousel on facebook!"/>
    <n v="3796"/>
    <n v="667"/>
    <n v="395"/>
    <n v="64532"/>
    <n v="4858"/>
    <n v="7.5280481001673589"/>
    <n v="63550"/>
    <n v="292"/>
    <x v="2"/>
    <m/>
  </r>
  <r>
    <s v="P180"/>
    <x v="1"/>
    <s v="2024-12-03"/>
    <x v="1"/>
    <s v="Check out our latest text on youtube!"/>
    <n v="3711"/>
    <n v="352"/>
    <n v="290"/>
    <n v="48243"/>
    <n v="4353"/>
    <n v="9.0230707045581742"/>
    <n v="47579"/>
    <n v="11"/>
    <x v="2"/>
    <s v="SummerSplash"/>
  </r>
  <r>
    <s v="P181"/>
    <x v="1"/>
    <s v="2025-03-21"/>
    <x v="4"/>
    <s v="Check out our latest image on youtube!"/>
    <n v="606"/>
    <n v="789"/>
    <n v="470"/>
    <n v="7878"/>
    <n v="1865"/>
    <n v="23.673521198273672"/>
    <n v="7389"/>
    <n v="239"/>
    <x v="3"/>
    <s v="NewYearRefresh"/>
  </r>
  <r>
    <s v="P182"/>
    <x v="3"/>
    <s v="2024-07-31"/>
    <x v="4"/>
    <s v="Check out our latest image on facebook!"/>
    <n v="4689"/>
    <n v="134"/>
    <n v="403"/>
    <n v="51579"/>
    <n v="5226"/>
    <n v="10.132030477519921"/>
    <n v="50924"/>
    <n v="173"/>
    <x v="2"/>
    <s v="DailyWellness"/>
  </r>
  <r>
    <s v="P183"/>
    <x v="2"/>
    <s v="2024-12-17"/>
    <x v="2"/>
    <s v="Check out our latest story on instagram!"/>
    <n v="360"/>
    <n v="590"/>
    <n v="393"/>
    <n v="4680"/>
    <n v="1343"/>
    <n v="28.696581196581196"/>
    <n v="4322"/>
    <n v="208"/>
    <x v="5"/>
    <s v="FestiveRadiance"/>
  </r>
  <r>
    <s v="P184"/>
    <x v="0"/>
    <s v="2024-07-28"/>
    <x v="4"/>
    <s v="Check out our latest image on twitter!"/>
    <n v="3215"/>
    <n v="960"/>
    <n v="202"/>
    <n v="32150"/>
    <n v="4377"/>
    <n v="13.614307931570762"/>
    <n v="31404"/>
    <n v="251"/>
    <x v="3"/>
    <s v="SummerSplash"/>
  </r>
  <r>
    <s v="P185"/>
    <x v="2"/>
    <s v="2025-01-11"/>
    <x v="3"/>
    <s v="Check out our latest carousel on instagram!"/>
    <n v="4523"/>
    <n v="61"/>
    <n v="157"/>
    <n v="49753"/>
    <n v="4741"/>
    <n v="9.5290736237010822"/>
    <n v="49329"/>
    <n v="71"/>
    <x v="3"/>
    <m/>
  </r>
  <r>
    <s v="P186"/>
    <x v="3"/>
    <s v="2024-08-24"/>
    <x v="3"/>
    <s v="Check out our latest carousel on facebook!"/>
    <n v="4292"/>
    <n v="51"/>
    <n v="392"/>
    <n v="55796"/>
    <n v="4735"/>
    <n v="8.4862714173059004"/>
    <n v="54826"/>
    <n v="264"/>
    <x v="3"/>
    <s v="NewYearRefresh"/>
  </r>
  <r>
    <s v="P187"/>
    <x v="0"/>
    <s v="2024-12-22"/>
    <x v="0"/>
    <s v="Check out our latest reel on twitter!"/>
    <n v="1644"/>
    <n v="546"/>
    <n v="150"/>
    <n v="27948"/>
    <n v="2340"/>
    <n v="8.3726921425504504"/>
    <n v="27184"/>
    <n v="300"/>
    <x v="3"/>
    <s v="NewYearRefresh"/>
  </r>
  <r>
    <s v="P188"/>
    <x v="1"/>
    <s v="2024-06-06"/>
    <x v="0"/>
    <s v="Check out our latest reel on youtube!"/>
    <n v="2728"/>
    <n v="533"/>
    <n v="215"/>
    <n v="40920"/>
    <n v="3476"/>
    <n v="8.4946236559139781"/>
    <n v="40816"/>
    <n v="137"/>
    <x v="5"/>
    <s v="FestiveRadiance"/>
  </r>
  <r>
    <s v="P189"/>
    <x v="3"/>
    <s v="2025-03-24"/>
    <x v="0"/>
    <s v="Check out our latest reel on facebook!"/>
    <n v="3360"/>
    <n v="525"/>
    <n v="500"/>
    <n v="60480"/>
    <n v="4385"/>
    <n v="7.2503306878306875"/>
    <n v="59610"/>
    <n v="192"/>
    <x v="2"/>
    <s v="SummerSplash"/>
  </r>
  <r>
    <s v="P190"/>
    <x v="1"/>
    <s v="2024-10-04"/>
    <x v="1"/>
    <s v="Check out our latest text on youtube!"/>
    <n v="1963"/>
    <n v="213"/>
    <n v="19"/>
    <n v="39260"/>
    <n v="2195"/>
    <n v="5.590932246561386"/>
    <n v="38771"/>
    <n v="145"/>
    <x v="5"/>
    <m/>
  </r>
  <r>
    <s v="P191"/>
    <x v="1"/>
    <s v="2024-12-03"/>
    <x v="2"/>
    <s v="Check out our latest story on youtube!"/>
    <n v="4285"/>
    <n v="886"/>
    <n v="376"/>
    <n v="55705"/>
    <n v="5547"/>
    <n v="9.9578134817341351"/>
    <n v="55556"/>
    <n v="51"/>
    <x v="5"/>
    <s v="NewYearRefresh"/>
  </r>
  <r>
    <s v="P192"/>
    <x v="2"/>
    <s v="2024-11-29"/>
    <x v="5"/>
    <s v="Check out our latest video on instagram!"/>
    <n v="1176"/>
    <n v="464"/>
    <n v="394"/>
    <n v="14112"/>
    <n v="2034"/>
    <n v="14.413265306122449"/>
    <n v="13588"/>
    <n v="272"/>
    <x v="3"/>
    <m/>
  </r>
  <r>
    <s v="P193"/>
    <x v="0"/>
    <s v="2024-09-11"/>
    <x v="4"/>
    <s v="Check out our latest image on twitter!"/>
    <n v="4858"/>
    <n v="317"/>
    <n v="129"/>
    <n v="53438"/>
    <n v="5304"/>
    <n v="9.9255211647142492"/>
    <n v="52687"/>
    <n v="223"/>
    <x v="3"/>
    <s v="NewYearRefresh"/>
  </r>
  <r>
    <s v="P194"/>
    <x v="1"/>
    <s v="2024-10-02"/>
    <x v="2"/>
    <s v="Check out our latest story on youtube!"/>
    <n v="4350"/>
    <n v="771"/>
    <n v="7"/>
    <n v="60900"/>
    <n v="5128"/>
    <n v="8.4203612479474561"/>
    <n v="60592"/>
    <n v="195"/>
    <x v="3"/>
    <s v="SummerSplash"/>
  </r>
  <r>
    <s v="P195"/>
    <x v="2"/>
    <s v="2024-08-15"/>
    <x v="3"/>
    <s v="Check out our latest carousel on instagram!"/>
    <n v="914"/>
    <n v="464"/>
    <n v="246"/>
    <n v="11882"/>
    <n v="1624"/>
    <n v="13.667732704931829"/>
    <n v="11500"/>
    <n v="282"/>
    <x v="9"/>
    <s v="DailyWellness"/>
  </r>
  <r>
    <s v="P196"/>
    <x v="2"/>
    <s v="2024-12-19"/>
    <x v="1"/>
    <s v="Check out our latest text on instagram!"/>
    <n v="1813"/>
    <n v="623"/>
    <n v="72"/>
    <n v="19943"/>
    <n v="2508"/>
    <n v="12.575841147269717"/>
    <n v="18959"/>
    <n v="85"/>
    <x v="3"/>
    <s v="NewYearRefresh"/>
  </r>
  <r>
    <s v="P197"/>
    <x v="0"/>
    <s v="2024-10-22"/>
    <x v="0"/>
    <s v="Check out our latest reel on twitter!"/>
    <n v="4782"/>
    <n v="721"/>
    <n v="82"/>
    <n v="86076"/>
    <n v="5585"/>
    <n v="6.488452065616432"/>
    <n v="85339"/>
    <n v="19"/>
    <x v="3"/>
    <s v="SummerSplash"/>
  </r>
  <r>
    <s v="P198"/>
    <x v="0"/>
    <s v="2024-09-14"/>
    <x v="4"/>
    <s v="Check out our latest image on twitter!"/>
    <n v="1048"/>
    <n v="374"/>
    <n v="450"/>
    <n v="9432"/>
    <n v="1872"/>
    <n v="19.847328244274809"/>
    <n v="8882"/>
    <n v="158"/>
    <x v="2"/>
    <s v="NewYearRefresh"/>
  </r>
  <r>
    <s v="P199"/>
    <x v="1"/>
    <s v="2024-11-30"/>
    <x v="3"/>
    <s v="Check out our latest carousel on youtube!"/>
    <n v="2509"/>
    <n v="324"/>
    <n v="171"/>
    <n v="35126"/>
    <n v="3004"/>
    <n v="8.5520696919660644"/>
    <n v="34685"/>
    <n v="277"/>
    <x v="2"/>
    <s v="FestiveRadiance"/>
  </r>
  <r>
    <s v="P200"/>
    <x v="3"/>
    <s v="2025-04-07"/>
    <x v="0"/>
    <s v="Check out our latest reel on facebook!"/>
    <n v="3718"/>
    <n v="385"/>
    <n v="310"/>
    <n v="70642"/>
    <n v="4413"/>
    <n v="6.246991874522239"/>
    <n v="69749"/>
    <n v="233"/>
    <x v="2"/>
    <s v="FestiveRadiance"/>
  </r>
  <r>
    <s v="P201"/>
    <x v="0"/>
    <s v="2025-01-15"/>
    <x v="0"/>
    <s v="Check out our latest reel on twitter!"/>
    <n v="802"/>
    <n v="262"/>
    <n v="244"/>
    <n v="14436"/>
    <n v="1308"/>
    <n v="9.0606816292601824"/>
    <n v="14280"/>
    <n v="49"/>
    <x v="3"/>
    <s v="SummerSplash"/>
  </r>
  <r>
    <s v="P202"/>
    <x v="3"/>
    <s v="2024-06-02"/>
    <x v="4"/>
    <s v="Check out our latest image on facebook!"/>
    <n v="1871"/>
    <n v="252"/>
    <n v="335"/>
    <n v="29936"/>
    <n v="2458"/>
    <n v="8.21084981293426"/>
    <n v="29576"/>
    <n v="288"/>
    <x v="3"/>
    <s v="NewYearRefresh"/>
  </r>
  <r>
    <s v="P203"/>
    <x v="2"/>
    <s v="2024-11-21"/>
    <x v="3"/>
    <s v="Check out our latest carousel on instagram!"/>
    <n v="3773"/>
    <n v="299"/>
    <n v="38"/>
    <n v="71687"/>
    <n v="4110"/>
    <n v="5.7332570758993961"/>
    <n v="71447"/>
    <n v="286"/>
    <x v="5"/>
    <s v="SummerSplash"/>
  </r>
  <r>
    <s v="P204"/>
    <x v="2"/>
    <s v="2025-01-01"/>
    <x v="3"/>
    <s v="Check out our latest carousel on instagram!"/>
    <n v="2234"/>
    <n v="653"/>
    <n v="432"/>
    <n v="11170"/>
    <n v="3319"/>
    <n v="29.713518352730528"/>
    <n v="10569"/>
    <n v="198"/>
    <x v="5"/>
    <s v="NewYearRefresh"/>
  </r>
  <r>
    <s v="P205"/>
    <x v="0"/>
    <s v="2025-04-24"/>
    <x v="5"/>
    <s v="Check out our latest video on twitter!"/>
    <n v="3820"/>
    <n v="697"/>
    <n v="268"/>
    <n v="45840"/>
    <n v="4785"/>
    <n v="10.438481675392671"/>
    <n v="45631"/>
    <n v="171"/>
    <x v="12"/>
    <s v="DailyWellness"/>
  </r>
  <r>
    <s v="P206"/>
    <x v="0"/>
    <s v="2024-06-24"/>
    <x v="1"/>
    <s v="Check out our latest text on twitter!"/>
    <n v="941"/>
    <n v="121"/>
    <n v="458"/>
    <n v="14115"/>
    <n v="1520"/>
    <n v="10.768685795253278"/>
    <n v="13838"/>
    <n v="87"/>
    <x v="3"/>
    <s v="SummerSplash"/>
  </r>
  <r>
    <s v="P207"/>
    <x v="0"/>
    <s v="2024-12-29"/>
    <x v="3"/>
    <s v="Check out our latest carousel on twitter!"/>
    <n v="4274"/>
    <n v="340"/>
    <n v="281"/>
    <n v="34192"/>
    <n v="4895"/>
    <n v="14.316214319138981"/>
    <n v="33446"/>
    <n v="129"/>
    <x v="12"/>
    <s v="NewYearRefresh"/>
  </r>
  <r>
    <s v="P208"/>
    <x v="1"/>
    <s v="2024-06-24"/>
    <x v="5"/>
    <s v="Check out our latest video on youtube!"/>
    <n v="2949"/>
    <n v="476"/>
    <n v="403"/>
    <n v="44235"/>
    <n v="3828"/>
    <n v="8.6537809426924373"/>
    <n v="43705"/>
    <n v="135"/>
    <x v="2"/>
    <s v="FestiveRadiance"/>
  </r>
  <r>
    <s v="P209"/>
    <x v="0"/>
    <s v="2025-03-19"/>
    <x v="5"/>
    <s v="Check out our latest video on twitter!"/>
    <n v="3160"/>
    <n v="204"/>
    <n v="297"/>
    <n v="44240"/>
    <n v="3661"/>
    <n v="8.2753164556962027"/>
    <n v="43666"/>
    <n v="49"/>
    <x v="0"/>
    <s v="DailyWellness"/>
  </r>
  <r>
    <s v="P210"/>
    <x v="1"/>
    <s v="2025-02-19"/>
    <x v="4"/>
    <s v="Check out our latest image on youtube!"/>
    <n v="257"/>
    <n v="966"/>
    <n v="398"/>
    <n v="3341"/>
    <n v="1621"/>
    <n v="48.518407662376532"/>
    <n v="2753"/>
    <n v="287"/>
    <x v="5"/>
    <s v="SummerSplash"/>
  </r>
  <r>
    <s v="P211"/>
    <x v="0"/>
    <s v="2024-07-18"/>
    <x v="3"/>
    <s v="Check out our latest carousel on twitter!"/>
    <n v="2120"/>
    <n v="38"/>
    <n v="212"/>
    <n v="12720"/>
    <n v="2370"/>
    <n v="18.632075471698112"/>
    <n v="12564"/>
    <n v="21"/>
    <x v="5"/>
    <s v="DailyWellness"/>
  </r>
  <r>
    <s v="P212"/>
    <x v="1"/>
    <s v="2025-03-03"/>
    <x v="5"/>
    <s v="Check out our latest video on youtube!"/>
    <n v="3874"/>
    <n v="884"/>
    <n v="19"/>
    <n v="38740"/>
    <n v="4777"/>
    <n v="12.330924109447599"/>
    <n v="38552"/>
    <n v="219"/>
    <x v="2"/>
    <s v="FestiveRadiance"/>
  </r>
  <r>
    <s v="P213"/>
    <x v="3"/>
    <s v="2025-05-01"/>
    <x v="3"/>
    <s v="Check out our latest carousel on facebook!"/>
    <n v="2696"/>
    <n v="628"/>
    <n v="443"/>
    <n v="45832"/>
    <n v="3767"/>
    <n v="8.2191481934019901"/>
    <n v="45632"/>
    <n v="248"/>
    <x v="3"/>
    <s v="DailyWellness"/>
  </r>
  <r>
    <s v="P214"/>
    <x v="2"/>
    <s v="2024-12-23"/>
    <x v="4"/>
    <s v="Check out our latest image on instagram!"/>
    <n v="521"/>
    <n v="746"/>
    <n v="315"/>
    <n v="4168"/>
    <n v="1582"/>
    <n v="37.955854126679462"/>
    <n v="3399"/>
    <n v="282"/>
    <x v="5"/>
    <s v="FestiveRadiance"/>
  </r>
  <r>
    <s v="P215"/>
    <x v="3"/>
    <s v="2025-05-06"/>
    <x v="4"/>
    <s v="Check out our latest image on facebook!"/>
    <n v="4872"/>
    <n v="925"/>
    <n v="176"/>
    <n v="82824"/>
    <n v="5973"/>
    <n v="7.2116777745580993"/>
    <n v="82543"/>
    <n v="89"/>
    <x v="3"/>
    <s v="FestiveRadiance"/>
  </r>
  <r>
    <s v="P216"/>
    <x v="1"/>
    <s v="2024-07-29"/>
    <x v="2"/>
    <s v="Check out our latest story on youtube!"/>
    <n v="1509"/>
    <n v="88"/>
    <n v="163"/>
    <n v="30180"/>
    <n v="1760"/>
    <n v="5.8316766070245194"/>
    <n v="29689"/>
    <n v="119"/>
    <x v="3"/>
    <s v="FestiveRadiance"/>
  </r>
  <r>
    <s v="P217"/>
    <x v="3"/>
    <s v="2024-12-03"/>
    <x v="4"/>
    <s v="Check out our latest image on facebook!"/>
    <n v="4606"/>
    <n v="931"/>
    <n v="230"/>
    <n v="92120"/>
    <n v="5767"/>
    <n v="6.2603126356925749"/>
    <n v="91440"/>
    <n v="56"/>
    <x v="2"/>
    <m/>
  </r>
  <r>
    <s v="P218"/>
    <x v="3"/>
    <s v="2024-06-11"/>
    <x v="3"/>
    <s v="Check out our latest carousel on facebook!"/>
    <n v="1869"/>
    <n v="453"/>
    <n v="490"/>
    <n v="14952"/>
    <n v="2812"/>
    <n v="18.806848582129483"/>
    <n v="14309"/>
    <n v="275"/>
    <x v="2"/>
    <s v="DailyWellness"/>
  </r>
  <r>
    <s v="P219"/>
    <x v="0"/>
    <s v="2025-01-28"/>
    <x v="0"/>
    <s v="Check out our latest reel on twitter!"/>
    <n v="1188"/>
    <n v="470"/>
    <n v="174"/>
    <n v="7128"/>
    <n v="1832"/>
    <n v="25.701459034792368"/>
    <n v="6145"/>
    <n v="270"/>
    <x v="2"/>
    <s v="DailyWellness"/>
  </r>
  <r>
    <s v="P220"/>
    <x v="2"/>
    <s v="2024-06-02"/>
    <x v="2"/>
    <s v="Check out our latest story on instagram!"/>
    <n v="84"/>
    <n v="897"/>
    <n v="85"/>
    <n v="588"/>
    <n v="1066"/>
    <n v="181.29251700680271"/>
    <n v="8"/>
    <n v="12"/>
    <x v="3"/>
    <m/>
  </r>
  <r>
    <s v="P221"/>
    <x v="3"/>
    <s v="2025-03-23"/>
    <x v="5"/>
    <s v="Check out our latest video on facebook!"/>
    <n v="4453"/>
    <n v="111"/>
    <n v="420"/>
    <n v="31171"/>
    <n v="4984"/>
    <n v="15.989220750056141"/>
    <n v="30565"/>
    <n v="23"/>
    <x v="2"/>
    <m/>
  </r>
  <r>
    <s v="P222"/>
    <x v="3"/>
    <s v="2024-10-08"/>
    <x v="0"/>
    <s v="Check out our latest reel on facebook!"/>
    <n v="1814"/>
    <n v="653"/>
    <n v="363"/>
    <n v="25396"/>
    <n v="2830"/>
    <n v="11.143487163332809"/>
    <n v="25286"/>
    <n v="39"/>
    <x v="13"/>
    <s v="SummerSplash"/>
  </r>
  <r>
    <s v="P223"/>
    <x v="0"/>
    <s v="2024-11-12"/>
    <x v="4"/>
    <s v="Check out our latest image on twitter!"/>
    <n v="3338"/>
    <n v="277"/>
    <n v="118"/>
    <n v="60084"/>
    <n v="3733"/>
    <n v="6.2129685107516144"/>
    <n v="59842"/>
    <n v="252"/>
    <x v="2"/>
    <m/>
  </r>
  <r>
    <s v="P224"/>
    <x v="3"/>
    <s v="2025-05-13"/>
    <x v="4"/>
    <s v="Check out our latest image on facebook!"/>
    <n v="602"/>
    <n v="594"/>
    <n v="156"/>
    <n v="4214"/>
    <n v="1352"/>
    <n v="32.083531086853348"/>
    <n v="3363"/>
    <n v="164"/>
    <x v="2"/>
    <s v="NewYearRefresh"/>
  </r>
  <r>
    <s v="P225"/>
    <x v="0"/>
    <s v="2024-06-20"/>
    <x v="3"/>
    <s v="Check out our latest carousel on twitter!"/>
    <n v="4672"/>
    <n v="325"/>
    <n v="32"/>
    <n v="88768"/>
    <n v="5029"/>
    <n v="5.6653298485940882"/>
    <n v="87833"/>
    <n v="118"/>
    <x v="3"/>
    <m/>
  </r>
  <r>
    <s v="P226"/>
    <x v="2"/>
    <s v="2024-08-07"/>
    <x v="3"/>
    <s v="Check out our latest carousel on instagram!"/>
    <n v="1741"/>
    <n v="164"/>
    <n v="318"/>
    <n v="8705"/>
    <n v="2223"/>
    <n v="25.537047673750717"/>
    <n v="8272"/>
    <n v="121"/>
    <x v="2"/>
    <m/>
  </r>
  <r>
    <s v="P227"/>
    <x v="2"/>
    <s v="2024-06-12"/>
    <x v="1"/>
    <s v="Check out our latest text on instagram!"/>
    <n v="246"/>
    <n v="149"/>
    <n v="130"/>
    <n v="4674"/>
    <n v="525"/>
    <n v="11.232349165596919"/>
    <n v="4390"/>
    <n v="217"/>
    <x v="5"/>
    <s v="NewYearRefresh"/>
  </r>
  <r>
    <s v="P228"/>
    <x v="2"/>
    <s v="2024-07-01"/>
    <x v="2"/>
    <s v="Check out our latest story on instagram!"/>
    <n v="4808"/>
    <n v="772"/>
    <n v="320"/>
    <n v="72120"/>
    <n v="5900"/>
    <n v="8.1808097615085966"/>
    <n v="71696"/>
    <n v="195"/>
    <x v="3"/>
    <s v="SummerSplash"/>
  </r>
  <r>
    <s v="P229"/>
    <x v="2"/>
    <s v="2024-07-03"/>
    <x v="3"/>
    <s v="Check out our latest carousel on instagram!"/>
    <n v="4799"/>
    <n v="694"/>
    <n v="289"/>
    <n v="43191"/>
    <n v="5782"/>
    <n v="13.387048227640017"/>
    <n v="42228"/>
    <n v="118"/>
    <x v="2"/>
    <m/>
  </r>
  <r>
    <s v="P230"/>
    <x v="3"/>
    <s v="2024-07-15"/>
    <x v="0"/>
    <s v="Check out our latest reel on facebook!"/>
    <n v="3663"/>
    <n v="17"/>
    <n v="295"/>
    <n v="51282"/>
    <n v="3975"/>
    <n v="7.751257751257751"/>
    <n v="50567"/>
    <n v="84"/>
    <x v="3"/>
    <s v="NewYearRefresh"/>
  </r>
  <r>
    <s v="P231"/>
    <x v="2"/>
    <s v="2025-05-01"/>
    <x v="1"/>
    <s v="Check out our latest text on instagram!"/>
    <n v="1430"/>
    <n v="376"/>
    <n v="33"/>
    <n v="21450"/>
    <n v="1839"/>
    <n v="8.5734265734265733"/>
    <n v="20509"/>
    <n v="251"/>
    <x v="5"/>
    <s v="SummerSplash"/>
  </r>
  <r>
    <s v="P232"/>
    <x v="0"/>
    <s v="2025-04-29"/>
    <x v="2"/>
    <s v="Check out our latest story on twitter!"/>
    <n v="249"/>
    <n v="592"/>
    <n v="230"/>
    <n v="1494"/>
    <n v="1071"/>
    <n v="71.686746987951807"/>
    <n v="1044"/>
    <n v="201"/>
    <x v="3"/>
    <s v="DailyWellness"/>
  </r>
  <r>
    <s v="P233"/>
    <x v="3"/>
    <s v="2025-03-08"/>
    <x v="4"/>
    <s v="Check out our latest image on facebook!"/>
    <n v="2382"/>
    <n v="265"/>
    <n v="134"/>
    <n v="38112"/>
    <n v="2781"/>
    <n v="7.2969143576826196"/>
    <n v="37437"/>
    <n v="249"/>
    <x v="5"/>
    <s v="DailyWellness"/>
  </r>
  <r>
    <s v="P234"/>
    <x v="3"/>
    <s v="2024-06-01"/>
    <x v="1"/>
    <s v="Check out our latest text on facebook!"/>
    <n v="1272"/>
    <n v="465"/>
    <n v="99"/>
    <n v="24168"/>
    <n v="1836"/>
    <n v="7.5968222442899709"/>
    <n v="23719"/>
    <n v="42"/>
    <x v="2"/>
    <m/>
  </r>
  <r>
    <s v="P235"/>
    <x v="3"/>
    <s v="2024-12-22"/>
    <x v="4"/>
    <s v="Check out our latest image on facebook!"/>
    <n v="3196"/>
    <n v="941"/>
    <n v="376"/>
    <n v="35156"/>
    <n v="4513"/>
    <n v="12.837069063602231"/>
    <n v="34444"/>
    <n v="241"/>
    <x v="2"/>
    <s v="NewYearRefresh"/>
  </r>
  <r>
    <s v="P236"/>
    <x v="3"/>
    <s v="2024-08-19"/>
    <x v="1"/>
    <s v="Check out our latest text on facebook!"/>
    <n v="1257"/>
    <n v="19"/>
    <n v="351"/>
    <n v="12570"/>
    <n v="1627"/>
    <n v="12.943516308671441"/>
    <n v="11660"/>
    <n v="194"/>
    <x v="14"/>
    <s v="FestiveRadiance"/>
  </r>
  <r>
    <s v="P237"/>
    <x v="2"/>
    <s v="2024-10-22"/>
    <x v="2"/>
    <s v="Check out our latest story on instagram!"/>
    <n v="3770"/>
    <n v="917"/>
    <n v="129"/>
    <n v="71630"/>
    <n v="4816"/>
    <n v="6.7234398994834565"/>
    <n v="71322"/>
    <n v="76"/>
    <x v="5"/>
    <s v="SummerSplash"/>
  </r>
  <r>
    <s v="P238"/>
    <x v="0"/>
    <s v="2024-07-16"/>
    <x v="1"/>
    <s v="Check out our latest text on twitter!"/>
    <n v="4725"/>
    <n v="400"/>
    <n v="362"/>
    <n v="75600"/>
    <n v="5487"/>
    <n v="7.2579365079365079"/>
    <n v="74927"/>
    <n v="43"/>
    <x v="5"/>
    <s v="DailyWellness"/>
  </r>
  <r>
    <s v="P239"/>
    <x v="1"/>
    <s v="2025-02-24"/>
    <x v="1"/>
    <s v="Check out our latest text on youtube!"/>
    <n v="4188"/>
    <n v="942"/>
    <n v="118"/>
    <n v="20940"/>
    <n v="5248"/>
    <n v="25.062082139446034"/>
    <n v="20471"/>
    <n v="102"/>
    <x v="5"/>
    <m/>
  </r>
  <r>
    <s v="P240"/>
    <x v="0"/>
    <s v="2024-08-26"/>
    <x v="3"/>
    <s v="Check out our latest carousel on twitter!"/>
    <n v="929"/>
    <n v="192"/>
    <n v="322"/>
    <n v="16722"/>
    <n v="1443"/>
    <n v="8.6293505561535699"/>
    <n v="15996"/>
    <n v="145"/>
    <x v="8"/>
    <s v="NewYearRefresh"/>
  </r>
  <r>
    <s v="P241"/>
    <x v="3"/>
    <s v="2025-01-18"/>
    <x v="2"/>
    <s v="Check out our latest story on facebook!"/>
    <n v="4321"/>
    <n v="874"/>
    <n v="172"/>
    <n v="30247"/>
    <n v="5367"/>
    <n v="17.74390848679208"/>
    <n v="29254"/>
    <n v="122"/>
    <x v="2"/>
    <s v="DailyWellness"/>
  </r>
  <r>
    <s v="P242"/>
    <x v="3"/>
    <s v="2024-07-07"/>
    <x v="0"/>
    <s v="Check out our latest reel on facebook!"/>
    <n v="4767"/>
    <n v="190"/>
    <n v="340"/>
    <n v="28602"/>
    <n v="5297"/>
    <n v="18.519683938186141"/>
    <n v="28044"/>
    <n v="210"/>
    <x v="3"/>
    <s v="NewYearRefresh"/>
  </r>
  <r>
    <s v="P243"/>
    <x v="0"/>
    <s v="2025-03-06"/>
    <x v="4"/>
    <s v="Check out our latest image on twitter!"/>
    <n v="3592"/>
    <n v="911"/>
    <n v="375"/>
    <n v="50288"/>
    <n v="4878"/>
    <n v="9.7001272669424115"/>
    <n v="49490"/>
    <n v="32"/>
    <x v="5"/>
    <s v="DailyWellness"/>
  </r>
  <r>
    <s v="P244"/>
    <x v="1"/>
    <s v="2024-10-25"/>
    <x v="5"/>
    <s v="Check out our latest video on youtube!"/>
    <n v="4661"/>
    <n v="935"/>
    <n v="433"/>
    <n v="23305"/>
    <n v="6029"/>
    <n v="25.869984981763572"/>
    <n v="22583"/>
    <n v="63"/>
    <x v="5"/>
    <s v="NewYearRefresh"/>
  </r>
  <r>
    <s v="P245"/>
    <x v="3"/>
    <s v="2025-01-12"/>
    <x v="0"/>
    <s v="Check out our latest reel on facebook!"/>
    <n v="4134"/>
    <n v="824"/>
    <n v="99"/>
    <n v="41340"/>
    <n v="5057"/>
    <n v="12.232704402515724"/>
    <n v="41050"/>
    <n v="177"/>
    <x v="3"/>
    <s v="SummerSplash"/>
  </r>
  <r>
    <s v="P246"/>
    <x v="3"/>
    <s v="2024-10-11"/>
    <x v="4"/>
    <s v="Check out our latest image on facebook!"/>
    <n v="400"/>
    <n v="680"/>
    <n v="434"/>
    <n v="6400"/>
    <n v="1514"/>
    <n v="23.65625"/>
    <n v="5472"/>
    <n v="160"/>
    <x v="5"/>
    <s v="FestiveRadiance"/>
  </r>
  <r>
    <s v="P247"/>
    <x v="3"/>
    <s v="2024-08-27"/>
    <x v="0"/>
    <s v="Check out our latest reel on facebook!"/>
    <n v="3960"/>
    <n v="266"/>
    <n v="8"/>
    <n v="35640"/>
    <n v="4234"/>
    <n v="11.879910213243546"/>
    <n v="34850"/>
    <n v="208"/>
    <x v="15"/>
    <m/>
  </r>
  <r>
    <s v="P248"/>
    <x v="3"/>
    <s v="2025-02-02"/>
    <x v="2"/>
    <s v="Check out our latest story on facebook!"/>
    <n v="886"/>
    <n v="126"/>
    <n v="153"/>
    <n v="4430"/>
    <n v="1165"/>
    <n v="26.297968397291193"/>
    <n v="4037"/>
    <n v="212"/>
    <x v="3"/>
    <m/>
  </r>
  <r>
    <s v="P249"/>
    <x v="0"/>
    <s v="2024-07-18"/>
    <x v="4"/>
    <s v="Check out our latest image on twitter!"/>
    <n v="827"/>
    <n v="77"/>
    <n v="402"/>
    <n v="14886"/>
    <n v="1306"/>
    <n v="8.7733440816874904"/>
    <n v="14129"/>
    <n v="254"/>
    <x v="3"/>
    <s v="FestiveRadiance"/>
  </r>
  <r>
    <s v="P250"/>
    <x v="3"/>
    <s v="2024-06-22"/>
    <x v="0"/>
    <s v="Check out our latest reel on facebook!"/>
    <n v="3813"/>
    <n v="935"/>
    <n v="274"/>
    <n v="68634"/>
    <n v="5022"/>
    <n v="7.3170731707317067"/>
    <n v="68488"/>
    <n v="251"/>
    <x v="5"/>
    <m/>
  </r>
  <r>
    <s v="P251"/>
    <x v="2"/>
    <s v="2025-03-27"/>
    <x v="3"/>
    <s v="Check out our latest carousel on instagram!"/>
    <n v="1377"/>
    <n v="796"/>
    <n v="387"/>
    <n v="22032"/>
    <n v="2560"/>
    <n v="11.619462599854756"/>
    <n v="21869"/>
    <n v="189"/>
    <x v="5"/>
    <m/>
  </r>
  <r>
    <s v="P252"/>
    <x v="3"/>
    <s v="2025-04-28"/>
    <x v="3"/>
    <s v="Check out our latest carousel on facebook!"/>
    <n v="2089"/>
    <n v="476"/>
    <n v="69"/>
    <n v="16712"/>
    <n v="2634"/>
    <n v="15.761129727142173"/>
    <n v="16309"/>
    <n v="64"/>
    <x v="5"/>
    <s v="NewYearRefresh"/>
  </r>
  <r>
    <s v="P253"/>
    <x v="0"/>
    <s v="2024-08-03"/>
    <x v="0"/>
    <s v="Check out our latest reel on twitter!"/>
    <n v="3791"/>
    <n v="593"/>
    <n v="228"/>
    <n v="53074"/>
    <n v="4612"/>
    <n v="8.6897539284772201"/>
    <n v="52613"/>
    <n v="205"/>
    <x v="3"/>
    <m/>
  </r>
  <r>
    <s v="P254"/>
    <x v="0"/>
    <s v="2025-01-14"/>
    <x v="4"/>
    <s v="Check out our latest image on twitter!"/>
    <n v="2692"/>
    <n v="115"/>
    <n v="64"/>
    <n v="21536"/>
    <n v="2871"/>
    <n v="13.331166419019317"/>
    <n v="21120"/>
    <n v="224"/>
    <x v="5"/>
    <s v="FestiveRadiance"/>
  </r>
  <r>
    <s v="P255"/>
    <x v="3"/>
    <s v="2025-04-03"/>
    <x v="2"/>
    <s v="Check out our latest story on facebook!"/>
    <n v="3767"/>
    <n v="514"/>
    <n v="238"/>
    <n v="37670"/>
    <n v="4519"/>
    <n v="11.996283514733209"/>
    <n v="36807"/>
    <n v="226"/>
    <x v="5"/>
    <s v="DailyWellness"/>
  </r>
  <r>
    <s v="P256"/>
    <x v="1"/>
    <s v="2024-09-18"/>
    <x v="3"/>
    <s v="Check out our latest carousel on youtube!"/>
    <n v="2143"/>
    <n v="12"/>
    <n v="204"/>
    <n v="40717"/>
    <n v="2359"/>
    <n v="5.793648844463001"/>
    <n v="40125"/>
    <n v="248"/>
    <x v="3"/>
    <s v="FestiveRadiance"/>
  </r>
  <r>
    <s v="P257"/>
    <x v="3"/>
    <s v="2025-04-06"/>
    <x v="4"/>
    <s v="Check out our latest image on facebook!"/>
    <n v="3090"/>
    <n v="697"/>
    <n v="164"/>
    <n v="49440"/>
    <n v="3951"/>
    <n v="7.991504854368932"/>
    <n v="48524"/>
    <n v="25"/>
    <x v="16"/>
    <s v="FestiveRadiance"/>
  </r>
  <r>
    <s v="P258"/>
    <x v="2"/>
    <s v="2024-08-05"/>
    <x v="2"/>
    <s v="Check out our latest story on instagram!"/>
    <n v="3601"/>
    <n v="695"/>
    <n v="75"/>
    <n v="21606"/>
    <n v="4371"/>
    <n v="20.230491530130521"/>
    <n v="21454"/>
    <n v="172"/>
    <x v="3"/>
    <s v="FestiveRadiance"/>
  </r>
  <r>
    <s v="P259"/>
    <x v="3"/>
    <s v="2025-02-10"/>
    <x v="1"/>
    <s v="Check out our latest text on facebook!"/>
    <n v="562"/>
    <n v="158"/>
    <n v="149"/>
    <n v="3372"/>
    <n v="869"/>
    <n v="25.771055753262157"/>
    <n v="2940"/>
    <n v="93"/>
    <x v="2"/>
    <s v="SummerSplash"/>
  </r>
  <r>
    <s v="P260"/>
    <x v="2"/>
    <s v="2025-02-12"/>
    <x v="2"/>
    <s v="Check out our latest story on instagram!"/>
    <n v="4332"/>
    <n v="771"/>
    <n v="219"/>
    <n v="60648"/>
    <n v="5322"/>
    <n v="8.775227542540561"/>
    <n v="60397"/>
    <n v="10"/>
    <x v="17"/>
    <s v="NewYearRefresh"/>
  </r>
  <r>
    <s v="P261"/>
    <x v="2"/>
    <s v="2024-10-27"/>
    <x v="4"/>
    <s v="Check out our latest image on instagram!"/>
    <n v="4853"/>
    <n v="837"/>
    <n v="340"/>
    <n v="72795"/>
    <n v="6030"/>
    <n v="8.2835359571399128"/>
    <n v="72237"/>
    <n v="170"/>
    <x v="3"/>
    <s v="SummerSplash"/>
  </r>
  <r>
    <s v="P262"/>
    <x v="1"/>
    <s v="2025-01-18"/>
    <x v="4"/>
    <s v="Check out our latest image on youtube!"/>
    <n v="1206"/>
    <n v="238"/>
    <n v="36"/>
    <n v="9648"/>
    <n v="1480"/>
    <n v="15.339966832504146"/>
    <n v="9417"/>
    <n v="237"/>
    <x v="2"/>
    <m/>
  </r>
  <r>
    <s v="P263"/>
    <x v="2"/>
    <s v="2024-08-20"/>
    <x v="0"/>
    <s v="Check out our latest reel on instagram!"/>
    <n v="2603"/>
    <n v="690"/>
    <n v="205"/>
    <n v="13015"/>
    <n v="3498"/>
    <n v="26.876680752977332"/>
    <n v="12130"/>
    <n v="20"/>
    <x v="5"/>
    <s v="FestiveRadiance"/>
  </r>
  <r>
    <s v="P264"/>
    <x v="0"/>
    <s v="2025-01-30"/>
    <x v="4"/>
    <s v="Check out our latest image on twitter!"/>
    <n v="59"/>
    <n v="163"/>
    <n v="93"/>
    <n v="590"/>
    <n v="315"/>
    <n v="53.389830508474581"/>
    <n v="475"/>
    <n v="293"/>
    <x v="2"/>
    <s v="FestiveRadiance"/>
  </r>
  <r>
    <s v="P265"/>
    <x v="0"/>
    <s v="2025-02-20"/>
    <x v="3"/>
    <s v="Check out our latest carousel on twitter!"/>
    <n v="1877"/>
    <n v="745"/>
    <n v="225"/>
    <n v="11262"/>
    <n v="2847"/>
    <n v="25.279701651571656"/>
    <n v="10967"/>
    <n v="41"/>
    <x v="3"/>
    <s v="DailyWellness"/>
  </r>
  <r>
    <s v="P266"/>
    <x v="3"/>
    <s v="2024-11-25"/>
    <x v="2"/>
    <s v="Check out our latest story on facebook!"/>
    <n v="4182"/>
    <n v="640"/>
    <n v="240"/>
    <n v="50184"/>
    <n v="5062"/>
    <n v="10.086880280567511"/>
    <n v="49351"/>
    <n v="10"/>
    <x v="2"/>
    <s v="NewYearRefresh"/>
  </r>
  <r>
    <s v="P267"/>
    <x v="0"/>
    <s v="2024-10-04"/>
    <x v="0"/>
    <s v="Check out our latest reel on twitter!"/>
    <n v="4187"/>
    <n v="66"/>
    <n v="31"/>
    <n v="66992"/>
    <n v="4284"/>
    <n v="6.3947934081681392"/>
    <n v="66614"/>
    <n v="62"/>
    <x v="5"/>
    <m/>
  </r>
  <r>
    <s v="P268"/>
    <x v="2"/>
    <s v="2025-04-13"/>
    <x v="0"/>
    <s v="Check out our latest reel on instagram!"/>
    <n v="4579"/>
    <n v="125"/>
    <n v="300"/>
    <n v="59527"/>
    <n v="5004"/>
    <n v="8.4062694239588751"/>
    <n v="59400"/>
    <n v="269"/>
    <x v="3"/>
    <s v="SummerSplash"/>
  </r>
  <r>
    <s v="P269"/>
    <x v="2"/>
    <s v="2024-11-05"/>
    <x v="5"/>
    <s v="Check out our latest video on instagram!"/>
    <n v="4561"/>
    <n v="51"/>
    <n v="441"/>
    <n v="22805"/>
    <n v="5053"/>
    <n v="22.157421618066213"/>
    <n v="21890"/>
    <n v="45"/>
    <x v="2"/>
    <s v="FestiveRadiance"/>
  </r>
  <r>
    <s v="P270"/>
    <x v="1"/>
    <s v="2025-01-15"/>
    <x v="0"/>
    <s v="Check out our latest reel on youtube!"/>
    <n v="3774"/>
    <n v="239"/>
    <n v="39"/>
    <n v="60384"/>
    <n v="4052"/>
    <n v="6.7103868574456813"/>
    <n v="59490"/>
    <n v="241"/>
    <x v="2"/>
    <s v="NewYearRefresh"/>
  </r>
  <r>
    <s v="P271"/>
    <x v="2"/>
    <s v="2024-10-17"/>
    <x v="5"/>
    <s v="Check out our latest video on instagram!"/>
    <n v="3575"/>
    <n v="749"/>
    <n v="111"/>
    <n v="21450"/>
    <n v="4435"/>
    <n v="20.675990675990676"/>
    <n v="20785"/>
    <n v="195"/>
    <x v="3"/>
    <s v="FestiveRadiance"/>
  </r>
  <r>
    <s v="P272"/>
    <x v="2"/>
    <s v="2025-03-27"/>
    <x v="1"/>
    <s v="Check out our latest text on instagram!"/>
    <n v="4941"/>
    <n v="414"/>
    <n v="266"/>
    <n v="39528"/>
    <n v="5621"/>
    <n v="14.220299534507186"/>
    <n v="39154"/>
    <n v="217"/>
    <x v="2"/>
    <s v="NewYearRefresh"/>
  </r>
  <r>
    <s v="P273"/>
    <x v="1"/>
    <s v="2024-10-12"/>
    <x v="2"/>
    <s v="Check out our latest story on youtube!"/>
    <n v="3641"/>
    <n v="226"/>
    <n v="46"/>
    <n v="40051"/>
    <n v="3913"/>
    <n v="9.770043194926469"/>
    <n v="39319"/>
    <n v="296"/>
    <x v="3"/>
    <s v="DailyWellness"/>
  </r>
  <r>
    <s v="P274"/>
    <x v="0"/>
    <s v="2025-01-01"/>
    <x v="3"/>
    <s v="Check out our latest carousel on twitter!"/>
    <n v="3535"/>
    <n v="494"/>
    <n v="152"/>
    <n v="53025"/>
    <n v="4181"/>
    <n v="7.8849599245638853"/>
    <n v="52791"/>
    <n v="44"/>
    <x v="2"/>
    <s v="DailyWellness"/>
  </r>
  <r>
    <s v="P275"/>
    <x v="3"/>
    <s v="2024-08-05"/>
    <x v="0"/>
    <s v="Check out our latest reel on facebook!"/>
    <n v="1741"/>
    <n v="831"/>
    <n v="345"/>
    <n v="17410"/>
    <n v="2917"/>
    <n v="16.754738655944859"/>
    <n v="16844"/>
    <n v="58"/>
    <x v="3"/>
    <s v="NewYearRefresh"/>
  </r>
  <r>
    <s v="P276"/>
    <x v="0"/>
    <s v="2024-06-07"/>
    <x v="3"/>
    <s v="Check out our latest carousel on twitter!"/>
    <n v="1556"/>
    <n v="195"/>
    <n v="131"/>
    <n v="9336"/>
    <n v="1882"/>
    <n v="20.158526135389891"/>
    <n v="8875"/>
    <n v="137"/>
    <x v="2"/>
    <s v="FestiveRadiance"/>
  </r>
  <r>
    <s v="P277"/>
    <x v="3"/>
    <s v="2025-04-06"/>
    <x v="4"/>
    <s v="Check out our latest image on facebook!"/>
    <n v="4236"/>
    <n v="711"/>
    <n v="298"/>
    <n v="21180"/>
    <n v="5245"/>
    <n v="24.76392823418319"/>
    <n v="20516"/>
    <n v="238"/>
    <x v="5"/>
    <s v="SummerSplash"/>
  </r>
  <r>
    <s v="P278"/>
    <x v="0"/>
    <s v="2024-11-26"/>
    <x v="1"/>
    <s v="Check out our latest text on twitter!"/>
    <n v="4516"/>
    <n v="836"/>
    <n v="169"/>
    <n v="49676"/>
    <n v="5521"/>
    <n v="11.114018842096787"/>
    <n v="49257"/>
    <n v="282"/>
    <x v="3"/>
    <s v="DailyWellness"/>
  </r>
  <r>
    <s v="P279"/>
    <x v="1"/>
    <s v="2024-09-02"/>
    <x v="4"/>
    <s v="Check out our latest image on youtube!"/>
    <n v="4905"/>
    <n v="845"/>
    <n v="129"/>
    <n v="98100"/>
    <n v="5879"/>
    <n v="5.9928644240570845"/>
    <n v="97772"/>
    <n v="279"/>
    <x v="2"/>
    <s v="FestiveRadiance"/>
  </r>
  <r>
    <s v="P280"/>
    <x v="1"/>
    <s v="2024-10-21"/>
    <x v="5"/>
    <s v="Check out our latest video on youtube!"/>
    <n v="4275"/>
    <n v="680"/>
    <n v="385"/>
    <n v="64125"/>
    <n v="5340"/>
    <n v="8.3274853801169577"/>
    <n v="63650"/>
    <n v="104"/>
    <x v="8"/>
    <s v="DailyWellness"/>
  </r>
  <r>
    <s v="P281"/>
    <x v="1"/>
    <s v="2025-03-22"/>
    <x v="4"/>
    <s v="Check out our latest image on youtube!"/>
    <n v="3166"/>
    <n v="90"/>
    <n v="341"/>
    <n v="56988"/>
    <n v="3597"/>
    <n v="6.3118551273952415"/>
    <n v="56125"/>
    <n v="135"/>
    <x v="3"/>
    <s v="FestiveRadiance"/>
  </r>
  <r>
    <s v="P282"/>
    <x v="2"/>
    <s v="2024-10-03"/>
    <x v="5"/>
    <s v="Check out our latest video on instagram!"/>
    <n v="1488"/>
    <n v="417"/>
    <n v="168"/>
    <n v="19344"/>
    <n v="2073"/>
    <n v="10.716501240694789"/>
    <n v="18395"/>
    <n v="30"/>
    <x v="5"/>
    <s v="NewYearRefresh"/>
  </r>
  <r>
    <s v="P283"/>
    <x v="0"/>
    <s v="2025-05-09"/>
    <x v="0"/>
    <s v="Check out our latest reel on twitter!"/>
    <n v="3367"/>
    <n v="302"/>
    <n v="57"/>
    <n v="63973"/>
    <n v="3726"/>
    <n v="5.8243321401216139"/>
    <n v="63789"/>
    <n v="157"/>
    <x v="5"/>
    <s v="FestiveRadiance"/>
  </r>
  <r>
    <s v="P284"/>
    <x v="0"/>
    <s v="2024-09-17"/>
    <x v="1"/>
    <s v="Check out our latest text on twitter!"/>
    <n v="571"/>
    <n v="190"/>
    <n v="352"/>
    <n v="9707"/>
    <n v="1113"/>
    <n v="11.46595240548058"/>
    <n v="9418"/>
    <n v="231"/>
    <x v="2"/>
    <s v="DailyWellness"/>
  </r>
  <r>
    <s v="P285"/>
    <x v="1"/>
    <s v="2024-07-18"/>
    <x v="1"/>
    <s v="Check out our latest text on youtube!"/>
    <n v="4021"/>
    <n v="794"/>
    <n v="77"/>
    <n v="36189"/>
    <n v="4892"/>
    <n v="13.517919809886983"/>
    <n v="35505"/>
    <n v="174"/>
    <x v="3"/>
    <m/>
  </r>
  <r>
    <s v="P286"/>
    <x v="1"/>
    <s v="2024-09-25"/>
    <x v="5"/>
    <s v="Check out our latest video on youtube!"/>
    <n v="3389"/>
    <n v="344"/>
    <n v="229"/>
    <n v="20334"/>
    <n v="3962"/>
    <n v="19.484607062063539"/>
    <n v="19443"/>
    <n v="228"/>
    <x v="5"/>
    <s v="NewYearRefresh"/>
  </r>
  <r>
    <s v="P287"/>
    <x v="2"/>
    <s v="2024-08-15"/>
    <x v="0"/>
    <s v="Check out our latest reel on instagram!"/>
    <n v="1164"/>
    <n v="616"/>
    <n v="324"/>
    <n v="6984"/>
    <n v="2104"/>
    <n v="30.126002290950744"/>
    <n v="6636"/>
    <n v="82"/>
    <x v="3"/>
    <s v="SummerSplash"/>
  </r>
  <r>
    <s v="P288"/>
    <x v="1"/>
    <s v="2025-04-17"/>
    <x v="3"/>
    <s v="Check out our latest carousel on youtube!"/>
    <n v="4780"/>
    <n v="691"/>
    <n v="380"/>
    <n v="86040"/>
    <n v="5851"/>
    <n v="6.8003254300325429"/>
    <n v="85743"/>
    <n v="262"/>
    <x v="5"/>
    <s v="NewYearRefresh"/>
  </r>
  <r>
    <s v="P289"/>
    <x v="3"/>
    <s v="2024-11-28"/>
    <x v="3"/>
    <s v="Check out our latest carousel on facebook!"/>
    <n v="2751"/>
    <n v="33"/>
    <n v="430"/>
    <n v="44016"/>
    <n v="3214"/>
    <n v="7.3018902217375503"/>
    <n v="43415"/>
    <n v="129"/>
    <x v="5"/>
    <m/>
  </r>
  <r>
    <s v="P290"/>
    <x v="2"/>
    <s v="2024-12-20"/>
    <x v="3"/>
    <s v="Check out our latest carousel on instagram!"/>
    <n v="2107"/>
    <n v="550"/>
    <n v="349"/>
    <n v="35819"/>
    <n v="3006"/>
    <n v="8.392194086937101"/>
    <n v="35340"/>
    <n v="191"/>
    <x v="3"/>
    <s v="DailyWellness"/>
  </r>
  <r>
    <s v="P291"/>
    <x v="3"/>
    <s v="2024-11-06"/>
    <x v="5"/>
    <s v="Check out our latest video on facebook!"/>
    <n v="4663"/>
    <n v="145"/>
    <n v="225"/>
    <n v="69945"/>
    <n v="5033"/>
    <n v="7.1956537279290869"/>
    <n v="69596"/>
    <n v="35"/>
    <x v="3"/>
    <s v="DailyWellness"/>
  </r>
  <r>
    <s v="P292"/>
    <x v="3"/>
    <s v="2024-11-17"/>
    <x v="1"/>
    <s v="Check out our latest text on facebook!"/>
    <n v="880"/>
    <n v="297"/>
    <n v="345"/>
    <n v="12320"/>
    <n v="1522"/>
    <n v="12.353896103896105"/>
    <n v="11978"/>
    <n v="238"/>
    <x v="6"/>
    <m/>
  </r>
  <r>
    <s v="P293"/>
    <x v="3"/>
    <s v="2025-05-14"/>
    <x v="1"/>
    <s v="Check out our latest text on facebook!"/>
    <n v="2634"/>
    <n v="726"/>
    <n v="241"/>
    <n v="28974"/>
    <n v="3601"/>
    <n v="12.428384068475184"/>
    <n v="28102"/>
    <n v="277"/>
    <x v="3"/>
    <s v="SummerSplash"/>
  </r>
  <r>
    <s v="P294"/>
    <x v="3"/>
    <s v="2024-06-19"/>
    <x v="3"/>
    <s v="Check out our latest carousel on facebook!"/>
    <n v="4731"/>
    <n v="173"/>
    <n v="276"/>
    <n v="28386"/>
    <n v="5180"/>
    <n v="18.248432325794404"/>
    <n v="28185"/>
    <n v="89"/>
    <x v="3"/>
    <s v="NewYearRefresh"/>
  </r>
  <r>
    <s v="P295"/>
    <x v="0"/>
    <s v="2025-05-06"/>
    <x v="4"/>
    <s v="Check out our latest image on twitter!"/>
    <n v="1952"/>
    <n v="344"/>
    <n v="287"/>
    <n v="15616"/>
    <n v="2583"/>
    <n v="16.540727459016395"/>
    <n v="15403"/>
    <n v="235"/>
    <x v="9"/>
    <s v="FestiveRadiance"/>
  </r>
  <r>
    <s v="P296"/>
    <x v="0"/>
    <s v="2025-02-11"/>
    <x v="5"/>
    <s v="Check out our latest video on twitter!"/>
    <n v="3440"/>
    <n v="13"/>
    <n v="20"/>
    <n v="58480"/>
    <n v="3473"/>
    <n v="5.938782489740082"/>
    <n v="58146"/>
    <n v="210"/>
    <x v="12"/>
    <s v="DailyWellness"/>
  </r>
  <r>
    <s v="P297"/>
    <x v="0"/>
    <s v="2024-12-24"/>
    <x v="1"/>
    <s v="Check out our latest text on twitter!"/>
    <n v="2166"/>
    <n v="354"/>
    <n v="117"/>
    <n v="10830"/>
    <n v="2637"/>
    <n v="24.349030470914126"/>
    <n v="10245"/>
    <n v="24"/>
    <x v="3"/>
    <s v="DailyWellness"/>
  </r>
  <r>
    <s v="P298"/>
    <x v="3"/>
    <s v="2024-10-24"/>
    <x v="4"/>
    <s v="Check out our latest image on facebook!"/>
    <n v="4303"/>
    <n v="451"/>
    <n v="286"/>
    <n v="86060"/>
    <n v="5040"/>
    <n v="5.8563792702765518"/>
    <n v="85823"/>
    <n v="14"/>
    <x v="2"/>
    <s v="NewYearRefresh"/>
  </r>
  <r>
    <s v="P299"/>
    <x v="3"/>
    <s v="2024-08-26"/>
    <x v="4"/>
    <s v="Check out our latest image on facebook!"/>
    <n v="2581"/>
    <n v="517"/>
    <n v="117"/>
    <n v="23229"/>
    <n v="3215"/>
    <n v="13.840458048129491"/>
    <n v="22331"/>
    <n v="70"/>
    <x v="5"/>
    <s v="NewYearRefresh"/>
  </r>
  <r>
    <s v="P300"/>
    <x v="0"/>
    <s v="2024-08-31"/>
    <x v="3"/>
    <s v="Check out our latest carousel on twitter!"/>
    <n v="4494"/>
    <n v="717"/>
    <n v="45"/>
    <n v="62916"/>
    <n v="5256"/>
    <n v="8.3539958039290489"/>
    <n v="62688"/>
    <n v="191"/>
    <x v="17"/>
    <s v="SummerSplash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9">
  <r>
    <s v="P001"/>
    <s v="Twitter"/>
    <d v="2024-12-23T00:00:00"/>
    <s v="Reel"/>
    <s v="Check out our latest reel on twitter!"/>
    <n v="1461"/>
    <n v="184"/>
    <n v="344"/>
    <n v="21915"/>
    <n v="21675"/>
    <n v="15"/>
    <s v="SummerSplash"/>
    <s v="Hashtags Used.1"/>
    <x v="0"/>
  </r>
  <r>
    <s v="P001"/>
    <s v="Twitter"/>
    <d v="2024-12-23T00:00:00"/>
    <s v="Reel"/>
    <s v="Check out our latest reel on twitter!"/>
    <n v="1461"/>
    <n v="184"/>
    <n v="344"/>
    <n v="21915"/>
    <n v="21675"/>
    <n v="15"/>
    <s v="SummerSplash"/>
    <s v="Hashtags Used.2"/>
    <x v="1"/>
  </r>
  <r>
    <s v="P002"/>
    <s v="Twitter"/>
    <d v="2025-04-03T00:00:00"/>
    <s v="Text"/>
    <s v="Check out our latest text on twitter!"/>
    <n v="4054"/>
    <n v="389"/>
    <n v="493"/>
    <n v="64864"/>
    <n v="64383"/>
    <n v="117"/>
    <s v="FestiveRadiance"/>
    <s v="Hashtags Used.1"/>
    <x v="2"/>
  </r>
  <r>
    <s v="P002"/>
    <s v="Twitter"/>
    <d v="2025-04-03T00:00:00"/>
    <s v="Text"/>
    <s v="Check out our latest text on twitter!"/>
    <n v="4054"/>
    <n v="389"/>
    <n v="493"/>
    <n v="64864"/>
    <n v="64383"/>
    <n v="117"/>
    <s v="FestiveRadiance"/>
    <s v="Hashtags Used.2"/>
    <x v="3"/>
  </r>
  <r>
    <s v="P003"/>
    <s v="YouTube"/>
    <d v="2025-05-12T00:00:00"/>
    <s v="Reel"/>
    <s v="Check out our latest reel on youtube!"/>
    <n v="2795"/>
    <n v="105"/>
    <n v="49"/>
    <n v="53105"/>
    <n v="52307"/>
    <n v="204"/>
    <s v="NewYearRefresh"/>
    <s v="Hashtags Used.1"/>
    <x v="2"/>
  </r>
  <r>
    <s v="P004"/>
    <s v="Instagram"/>
    <d v="2024-08-12T00:00:00"/>
    <s v="Story"/>
    <s v="Check out our latest story on instagram!"/>
    <n v="2404"/>
    <n v="363"/>
    <n v="138"/>
    <n v="19232"/>
    <n v="18636"/>
    <n v="128"/>
    <s v="DailyWellness"/>
    <s v="Hashtags Used.1"/>
    <x v="4"/>
  </r>
  <r>
    <s v="P005"/>
    <s v="YouTube"/>
    <d v="2024-06-26T00:00:00"/>
    <s v="Reel"/>
    <s v="Check out our latest reel on youtube!"/>
    <n v="3557"/>
    <n v="687"/>
    <n v="424"/>
    <n v="71140"/>
    <n v="70701"/>
    <n v="224"/>
    <s v="SummerSplash"/>
    <s v="Hashtags Used.1"/>
    <x v="4"/>
  </r>
  <r>
    <s v="P005"/>
    <s v="YouTube"/>
    <d v="2024-06-26T00:00:00"/>
    <s v="Reel"/>
    <s v="Check out our latest reel on youtube!"/>
    <n v="3557"/>
    <n v="687"/>
    <n v="424"/>
    <n v="71140"/>
    <n v="70701"/>
    <n v="224"/>
    <s v="SummerSplash"/>
    <s v="Hashtags Used.2"/>
    <x v="2"/>
  </r>
  <r>
    <s v="P006"/>
    <s v="Facebook"/>
    <d v="2024-10-31T00:00:00"/>
    <s v="Carousel"/>
    <s v="Check out our latest carousel on facebook!"/>
    <n v="2945"/>
    <n v="930"/>
    <n v="355"/>
    <n v="23560"/>
    <n v="23275"/>
    <n v="256"/>
    <s v="FestiveRadiance"/>
    <s v="Hashtags Used.1"/>
    <x v="2"/>
  </r>
  <r>
    <s v="P007"/>
    <s v="Twitter"/>
    <d v="2024-06-24T00:00:00"/>
    <s v="Carousel"/>
    <s v="Check out our latest carousel on twitter!"/>
    <n v="3860"/>
    <n v="201"/>
    <n v="279"/>
    <n v="61760"/>
    <n v="61660"/>
    <n v="235"/>
    <s v="FestiveRadiance"/>
    <s v="Hashtags Used.1"/>
    <x v="2"/>
  </r>
  <r>
    <s v="P008"/>
    <s v="YouTube"/>
    <d v="2024-07-13T00:00:00"/>
    <s v="Image"/>
    <s v="Check out our latest image on youtube!"/>
    <n v="3929"/>
    <n v="262"/>
    <n v="278"/>
    <n v="43219"/>
    <n v="42841"/>
    <n v="39"/>
    <s v="DailyWellness"/>
    <s v="Hashtags Used.1"/>
    <x v="4"/>
  </r>
  <r>
    <s v="P009"/>
    <s v="Facebook"/>
    <d v="2024-08-30T00:00:00"/>
    <s v="Text"/>
    <s v="Check out our latest text on facebook!"/>
    <n v="3784"/>
    <n v="808"/>
    <n v="404"/>
    <n v="56760"/>
    <n v="56343"/>
    <n v="131"/>
    <s v="FestiveRadiance"/>
    <s v="Hashtags Used.1"/>
    <x v="2"/>
  </r>
  <r>
    <s v="P010"/>
    <s v="Facebook"/>
    <d v="2025-03-11T00:00:00"/>
    <s v="Image"/>
    <s v="Check out our latest image on facebook!"/>
    <n v="4241"/>
    <n v="902"/>
    <n v="47"/>
    <n v="72097"/>
    <n v="71598"/>
    <n v="167"/>
    <s v="FestiveRadiance"/>
    <s v="Hashtags Used.1"/>
    <x v="2"/>
  </r>
  <r>
    <s v="P011"/>
    <s v="Instagram"/>
    <d v="2025-02-02T00:00:00"/>
    <s v="Story"/>
    <s v="Check out our latest story on instagram!"/>
    <n v="1792"/>
    <n v="614"/>
    <n v="497"/>
    <n v="25088"/>
    <n v="24675"/>
    <n v="65"/>
    <s v="DailyWellness"/>
    <s v="Hashtags Used.1"/>
    <x v="0"/>
  </r>
  <r>
    <s v="P012"/>
    <s v="Facebook"/>
    <d v="2024-07-21T00:00:00"/>
    <s v="Reel"/>
    <s v="Check out our latest reel on facebook!"/>
    <n v="1946"/>
    <n v="686"/>
    <n v="377"/>
    <n v="23352"/>
    <n v="22982"/>
    <n v="213"/>
    <s v="NewYearRefresh"/>
    <s v="Hashtags Used.1"/>
    <x v="0"/>
  </r>
  <r>
    <s v="P013"/>
    <s v="YouTube"/>
    <d v="2024-11-18T00:00:00"/>
    <s v="Carousel"/>
    <s v="Check out our latest carousel on youtube!"/>
    <n v="1171"/>
    <n v="286"/>
    <n v="231"/>
    <n v="22249"/>
    <n v="21282"/>
    <n v="114"/>
    <s v="SummerSplash"/>
    <s v="Hashtags Used.1"/>
    <x v="4"/>
  </r>
  <r>
    <s v="P014"/>
    <s v="Facebook"/>
    <d v="2025-02-16T00:00:00"/>
    <s v="Story"/>
    <s v="Check out our latest story on facebook!"/>
    <n v="4242"/>
    <n v="555"/>
    <n v="131"/>
    <n v="33936"/>
    <n v="33802"/>
    <n v="265"/>
    <m/>
    <s v="Hashtags Used.1"/>
    <x v="0"/>
  </r>
  <r>
    <s v="P015"/>
    <s v="Facebook"/>
    <d v="2024-10-24T00:00:00"/>
    <s v="Video"/>
    <s v="Check out our latest video on facebook!"/>
    <n v="3888"/>
    <n v="604"/>
    <n v="128"/>
    <n v="77760"/>
    <n v="77167"/>
    <n v="20"/>
    <s v="SummerSplash"/>
    <s v="Hashtags Used.1"/>
    <x v="0"/>
  </r>
  <r>
    <s v="P016"/>
    <s v="Facebook"/>
    <d v="2024-08-26T00:00:00"/>
    <s v="Text"/>
    <s v="Check out our latest text on facebook!"/>
    <n v="3452"/>
    <n v="377"/>
    <n v="360"/>
    <n v="55232"/>
    <n v="55075"/>
    <n v="87"/>
    <s v="NewYearRefresh"/>
    <s v="Hashtags Used.1"/>
    <x v="0"/>
  </r>
  <r>
    <s v="P017"/>
    <s v="Facebook"/>
    <d v="2025-05-05T00:00:00"/>
    <s v="Text"/>
    <s v="Check out our latest text on facebook!"/>
    <n v="4441"/>
    <n v="511"/>
    <n v="70"/>
    <n v="53292"/>
    <n v="53082"/>
    <n v="159"/>
    <s v="DailyWellness"/>
    <s v="Hashtags Used.1"/>
    <x v="4"/>
  </r>
  <r>
    <s v="P018"/>
    <s v="Instagram"/>
    <d v="2024-08-19T00:00:00"/>
    <s v="Reel"/>
    <s v="Check out our latest reel on instagram!"/>
    <n v="3000"/>
    <n v="382"/>
    <n v="325"/>
    <n v="36000"/>
    <n v="35819"/>
    <n v="19"/>
    <s v="SummerSplash"/>
    <s v="Hashtags Used.1"/>
    <x v="0"/>
  </r>
  <r>
    <s v="P019"/>
    <s v="Instagram"/>
    <d v="2024-06-23T00:00:00"/>
    <s v="Video"/>
    <s v="Check out our latest video on instagram!"/>
    <n v="1071"/>
    <n v="519"/>
    <n v="22"/>
    <n v="16065"/>
    <n v="15865"/>
    <n v="103"/>
    <s v="DailyWellness"/>
    <s v="Hashtags Used.1"/>
    <x v="2"/>
  </r>
  <r>
    <s v="P020"/>
    <s v="Instagram"/>
    <d v="2024-09-09T00:00:00"/>
    <s v="Carousel"/>
    <s v="Check out our latest carousel on instagram!"/>
    <n v="4054"/>
    <n v="488"/>
    <n v="373"/>
    <n v="77026"/>
    <n v="76881"/>
    <n v="25"/>
    <s v="SummerSplash"/>
    <s v="Hashtags Used.1"/>
    <x v="2"/>
  </r>
  <r>
    <s v="P021"/>
    <s v="Instagram"/>
    <d v="2025-01-04T00:00:00"/>
    <s v="Reel"/>
    <s v="Check out our latest reel on instagram!"/>
    <n v="4838"/>
    <n v="640"/>
    <n v="128"/>
    <n v="72570"/>
    <n v="72396"/>
    <n v="83"/>
    <s v="DailyWellness"/>
    <s v="Hashtags Used.1"/>
    <x v="0"/>
  </r>
  <r>
    <s v="P022"/>
    <s v="Facebook"/>
    <d v="2025-02-27T00:00:00"/>
    <s v="Text"/>
    <s v="Check out our latest text on facebook!"/>
    <n v="1570"/>
    <n v="187"/>
    <n v="260"/>
    <n v="25120"/>
    <n v="24613"/>
    <n v="133"/>
    <s v="DailyWellness"/>
    <s v="Hashtags Used.1"/>
    <x v="2"/>
  </r>
  <r>
    <s v="P023"/>
    <s v="Facebook"/>
    <d v="2024-11-06T00:00:00"/>
    <s v="Video"/>
    <s v="Check out our latest video on facebook!"/>
    <n v="1606"/>
    <n v="547"/>
    <n v="316"/>
    <n v="32120"/>
    <n v="31736"/>
    <n v="225"/>
    <s v="FestiveRadiance"/>
    <s v="Hashtags Used.1"/>
    <x v="2"/>
  </r>
  <r>
    <s v="P023"/>
    <s v="Facebook"/>
    <d v="2024-11-06T00:00:00"/>
    <s v="Video"/>
    <s v="Check out our latest video on facebook!"/>
    <n v="1606"/>
    <n v="547"/>
    <n v="316"/>
    <n v="32120"/>
    <n v="31736"/>
    <n v="225"/>
    <s v="FestiveRadiance"/>
    <s v="Hashtags Used.2"/>
    <x v="1"/>
  </r>
  <r>
    <s v="P024"/>
    <s v="Facebook"/>
    <d v="2025-01-23T00:00:00"/>
    <s v="Video"/>
    <s v="Check out our latest video on facebook!"/>
    <n v="3961"/>
    <n v="761"/>
    <n v="131"/>
    <n v="67337"/>
    <n v="66615"/>
    <n v="161"/>
    <s v="NewYearRefresh"/>
    <s v="Hashtags Used.1"/>
    <x v="0"/>
  </r>
  <r>
    <s v="P025"/>
    <s v="Twitter"/>
    <d v="2025-04-10T00:00:00"/>
    <s v="Carousel"/>
    <s v="Check out our latest carousel on twitter!"/>
    <n v="3128"/>
    <n v="211"/>
    <n v="197"/>
    <n v="59432"/>
    <n v="59182"/>
    <n v="238"/>
    <m/>
    <s v="Hashtags Used.1"/>
    <x v="4"/>
  </r>
  <r>
    <s v="P026"/>
    <s v="YouTube"/>
    <d v="2025-04-05T00:00:00"/>
    <s v="Reel"/>
    <s v="Check out our latest reel on youtube!"/>
    <n v="3009"/>
    <n v="413"/>
    <n v="358"/>
    <n v="42126"/>
    <n v="41309"/>
    <n v="211"/>
    <s v="FestiveRadiance"/>
    <s v="Hashtags Used.1"/>
    <x v="0"/>
  </r>
  <r>
    <s v="P027"/>
    <s v="YouTube"/>
    <d v="2024-09-17T00:00:00"/>
    <s v="Text"/>
    <s v="Check out our latest text on youtube!"/>
    <n v="2076"/>
    <n v="195"/>
    <n v="104"/>
    <n v="33216"/>
    <n v="32244"/>
    <n v="51"/>
    <s v="DailyWellness"/>
    <s v="Hashtags Used.1"/>
    <x v="0"/>
  </r>
  <r>
    <s v="P028"/>
    <s v="Instagram"/>
    <d v="2025-03-04T00:00:00"/>
    <s v="Video"/>
    <s v="Check out our latest video on instagram!"/>
    <n v="432"/>
    <n v="624"/>
    <n v="123"/>
    <n v="6912"/>
    <n v="6259"/>
    <n v="79"/>
    <s v="DailyWellness"/>
    <s v="Hashtags Used.1"/>
    <x v="0"/>
  </r>
  <r>
    <s v="P029"/>
    <s v="Instagram"/>
    <d v="2025-01-31T00:00:00"/>
    <s v="Carousel"/>
    <s v="Check out our latest carousel on instagram!"/>
    <n v="2566"/>
    <n v="118"/>
    <n v="37"/>
    <n v="12830"/>
    <n v="12264"/>
    <n v="221"/>
    <s v="NewYearRefresh"/>
    <s v="Hashtags Used.1"/>
    <x v="0"/>
  </r>
  <r>
    <s v="P030"/>
    <s v="Instagram"/>
    <d v="2025-02-25T00:00:00"/>
    <s v="Video"/>
    <s v="Check out our latest video on instagram!"/>
    <n v="3095"/>
    <n v="39"/>
    <n v="78"/>
    <n v="55710"/>
    <n v="54808"/>
    <n v="93"/>
    <m/>
    <s v="Hashtags Used.1"/>
    <x v="4"/>
  </r>
  <r>
    <s v="P031"/>
    <s v="Instagram"/>
    <d v="2024-12-16T00:00:00"/>
    <s v="Text"/>
    <s v="Check out our latest text on instagram!"/>
    <n v="438"/>
    <n v="153"/>
    <n v="275"/>
    <n v="3066"/>
    <n v="2701"/>
    <n v="282"/>
    <s v="FestiveRadiance"/>
    <s v="Hashtags Used.1"/>
    <x v="2"/>
  </r>
  <r>
    <s v="P032"/>
    <s v="Twitter"/>
    <d v="2024-07-31T00:00:00"/>
    <s v="Carousel"/>
    <s v="Check out our latest carousel on twitter!"/>
    <n v="2278"/>
    <n v="10"/>
    <n v="321"/>
    <n v="13668"/>
    <n v="12676"/>
    <n v="275"/>
    <s v="SummerSplash"/>
    <s v="Hashtags Used.1"/>
    <x v="4"/>
  </r>
  <r>
    <s v="P033"/>
    <s v="Facebook"/>
    <d v="2024-08-21T00:00:00"/>
    <s v="Image"/>
    <s v="Check out our latest image on facebook!"/>
    <n v="1407"/>
    <n v="400"/>
    <n v="351"/>
    <n v="16884"/>
    <n v="15954"/>
    <n v="113"/>
    <s v="SummerSplash"/>
    <s v="Hashtags Used.1"/>
    <x v="2"/>
  </r>
  <r>
    <s v="P034"/>
    <s v="Facebook"/>
    <d v="2025-03-26T00:00:00"/>
    <s v="Text"/>
    <s v="Check out our latest text on facebook!"/>
    <n v="1652"/>
    <n v="89"/>
    <n v="357"/>
    <n v="29736"/>
    <n v="28771"/>
    <n v="215"/>
    <s v="NewYearRefresh"/>
    <s v="Hashtags Used.1"/>
    <x v="2"/>
  </r>
  <r>
    <s v="P035"/>
    <s v="Instagram"/>
    <d v="2024-11-30T00:00:00"/>
    <s v="Video"/>
    <s v="Check out our latest video on instagram!"/>
    <n v="3775"/>
    <n v="16"/>
    <n v="239"/>
    <n v="33975"/>
    <n v="33310"/>
    <n v="271"/>
    <s v="FestiveRadiance"/>
    <s v="Hashtags Used.1"/>
    <x v="0"/>
  </r>
  <r>
    <s v="P036"/>
    <s v="Instagram"/>
    <d v="2025-04-19T00:00:00"/>
    <s v="Story"/>
    <s v="Check out our latest story on instagram!"/>
    <n v="4518"/>
    <n v="285"/>
    <n v="383"/>
    <n v="67770"/>
    <n v="67621"/>
    <n v="31"/>
    <s v="FestiveRadiance"/>
    <s v="Hashtags Used.1"/>
    <x v="4"/>
  </r>
  <r>
    <s v="P037"/>
    <s v="Facebook"/>
    <d v="2025-01-06T00:00:00"/>
    <s v="Carousel"/>
    <s v="Check out our latest carousel on facebook!"/>
    <n v="3024"/>
    <n v="925"/>
    <n v="350"/>
    <n v="24192"/>
    <n v="23518"/>
    <n v="36"/>
    <s v="FestiveRadiance"/>
    <s v="Hashtags Used.1"/>
    <x v="4"/>
  </r>
  <r>
    <s v="P038"/>
    <s v="YouTube"/>
    <d v="2025-02-17T00:00:00"/>
    <s v="Reel"/>
    <s v="Check out our latest reel on youtube!"/>
    <n v="3138"/>
    <n v="123"/>
    <n v="291"/>
    <n v="28242"/>
    <n v="27550"/>
    <n v="87"/>
    <s v="DailyWellness"/>
    <s v="Hashtags Used.1"/>
    <x v="2"/>
  </r>
  <r>
    <s v="P039"/>
    <s v="Facebook"/>
    <d v="2024-11-25T00:00:00"/>
    <s v="Image"/>
    <s v="Check out our latest image on facebook!"/>
    <n v="3564"/>
    <n v="629"/>
    <n v="177"/>
    <n v="60588"/>
    <n v="59627"/>
    <n v="92"/>
    <m/>
    <s v="Hashtags Used.1"/>
    <x v="2"/>
  </r>
  <r>
    <s v="P040"/>
    <s v="Twitter"/>
    <d v="2025-03-07T00:00:00"/>
    <s v="Image"/>
    <s v="Check out our latest image on twitter!"/>
    <n v="4750"/>
    <n v="151"/>
    <n v="415"/>
    <n v="38000"/>
    <n v="37792"/>
    <n v="299"/>
    <s v="DailyWellness"/>
    <s v="Hashtags Used.1"/>
    <x v="4"/>
  </r>
  <r>
    <s v="P041"/>
    <s v="Instagram"/>
    <d v="2025-03-08T00:00:00"/>
    <s v="Reel"/>
    <s v="Check out our latest reel on instagram!"/>
    <n v="456"/>
    <n v="629"/>
    <n v="428"/>
    <n v="8208"/>
    <n v="7377"/>
    <n v="205"/>
    <s v="DailyWellness"/>
    <s v="Hashtags Used.1"/>
    <x v="0"/>
  </r>
  <r>
    <s v="P042"/>
    <s v="YouTube"/>
    <d v="2025-03-05T00:00:00"/>
    <s v="Reel"/>
    <s v="Check out our latest reel on youtube!"/>
    <n v="1543"/>
    <n v="820"/>
    <n v="333"/>
    <n v="12344"/>
    <n v="11496"/>
    <n v="241"/>
    <m/>
    <s v="Hashtags Used.1"/>
    <x v="4"/>
  </r>
  <r>
    <s v="P043"/>
    <s v="Instagram"/>
    <d v="2024-12-14T00:00:00"/>
    <s v="Carousel"/>
    <s v="Check out our latest carousel on instagram!"/>
    <n v="2174"/>
    <n v="658"/>
    <n v="15"/>
    <n v="13044"/>
    <n v="12206"/>
    <n v="137"/>
    <s v="NewYearRefresh"/>
    <s v="Hashtags Used.1"/>
    <x v="2"/>
  </r>
  <r>
    <s v="P044"/>
    <s v="Twitter"/>
    <d v="2025-03-02T00:00:00"/>
    <s v="Image"/>
    <s v="Check out our latest image on twitter!"/>
    <n v="2358"/>
    <n v="784"/>
    <n v="344"/>
    <n v="35370"/>
    <n v="34475"/>
    <n v="216"/>
    <m/>
    <s v="Hashtags Used.1"/>
    <x v="2"/>
  </r>
  <r>
    <s v="P045"/>
    <s v="Facebook"/>
    <d v="2024-11-01T00:00:00"/>
    <s v="Video"/>
    <s v="Check out our latest video on facebook!"/>
    <n v="3371"/>
    <n v="106"/>
    <n v="327"/>
    <n v="50565"/>
    <n v="49816"/>
    <n v="176"/>
    <s v="SummerSplash"/>
    <s v="Hashtags Used.1"/>
    <x v="0"/>
  </r>
  <r>
    <s v="P046"/>
    <s v="Twitter"/>
    <d v="2025-05-02T00:00:00"/>
    <s v="Video"/>
    <s v="Check out our latest video on twitter!"/>
    <n v="1108"/>
    <n v="177"/>
    <n v="212"/>
    <n v="8864"/>
    <n v="8710"/>
    <n v="97"/>
    <s v="DailyWellness"/>
    <s v="Hashtags Used.1"/>
    <x v="2"/>
  </r>
  <r>
    <s v="P047"/>
    <s v="Twitter"/>
    <d v="2025-02-24T00:00:00"/>
    <s v="Carousel"/>
    <s v="Check out our latest carousel on twitter!"/>
    <n v="2704"/>
    <n v="752"/>
    <n v="153"/>
    <n v="21632"/>
    <n v="20792"/>
    <n v="127"/>
    <m/>
    <s v="Hashtags Used.1"/>
    <x v="0"/>
  </r>
  <r>
    <s v="P048"/>
    <s v="Twitter"/>
    <d v="2025-03-11T00:00:00"/>
    <s v="Story"/>
    <s v="Check out our latest story on twitter!"/>
    <n v="1950"/>
    <n v="295"/>
    <n v="478"/>
    <n v="37050"/>
    <n v="36272"/>
    <n v="119"/>
    <m/>
    <s v="Hashtags Used.1"/>
    <x v="2"/>
  </r>
  <r>
    <s v="P049"/>
    <s v="Twitter"/>
    <d v="2024-06-10T00:00:00"/>
    <s v="Story"/>
    <s v="Check out our latest story on twitter!"/>
    <n v="2164"/>
    <n v="549"/>
    <n v="274"/>
    <n v="28132"/>
    <n v="27361"/>
    <n v="177"/>
    <s v="DailyWellness"/>
    <s v="Hashtags Used.1"/>
    <x v="2"/>
  </r>
  <r>
    <s v="P050"/>
    <s v="YouTube"/>
    <d v="2024-07-03T00:00:00"/>
    <s v="Story"/>
    <s v="Check out our latest story on youtube!"/>
    <n v="2754"/>
    <n v="130"/>
    <n v="90"/>
    <n v="22032"/>
    <n v="21288"/>
    <n v="112"/>
    <s v="NewYearRefresh"/>
    <s v="Hashtags Used.1"/>
    <x v="2"/>
  </r>
  <r>
    <s v="P051"/>
    <s v="Facebook"/>
    <d v="2024-06-13T00:00:00"/>
    <s v="Carousel"/>
    <s v="Check out our latest carousel on facebook!"/>
    <n v="2200"/>
    <n v="504"/>
    <n v="239"/>
    <n v="37400"/>
    <n v="36938"/>
    <n v="225"/>
    <s v="FestiveRadiance"/>
    <s v="Hashtags Used.1"/>
    <x v="0"/>
  </r>
  <r>
    <s v="P052"/>
    <s v="Facebook"/>
    <d v="2025-01-03T00:00:00"/>
    <s v="Image"/>
    <s v="Check out our latest image on facebook!"/>
    <n v="947"/>
    <n v="338"/>
    <n v="350"/>
    <n v="10417"/>
    <n v="9730"/>
    <n v="34"/>
    <s v="DailyWellness"/>
    <s v="Hashtags Used.1"/>
    <x v="2"/>
  </r>
  <r>
    <s v="P053"/>
    <s v="YouTube"/>
    <d v="2025-02-24T00:00:00"/>
    <s v="Carousel"/>
    <s v="Check out our latest carousel on youtube!"/>
    <n v="804"/>
    <n v="639"/>
    <n v="43"/>
    <n v="4020"/>
    <n v="3144"/>
    <n v="11"/>
    <m/>
    <s v="Hashtags Used.1"/>
    <x v="4"/>
  </r>
  <r>
    <s v="P053"/>
    <s v="YouTube"/>
    <d v="2025-02-24T00:00:00"/>
    <s v="Carousel"/>
    <s v="Check out our latest carousel on youtube!"/>
    <n v="804"/>
    <n v="639"/>
    <n v="43"/>
    <n v="4020"/>
    <n v="3144"/>
    <n v="11"/>
    <m/>
    <s v="Hashtags Used.2"/>
    <x v="3"/>
  </r>
  <r>
    <s v="P054"/>
    <s v="YouTube"/>
    <d v="2025-03-13T00:00:00"/>
    <s v="Carousel"/>
    <s v="Check out our latest carousel on youtube!"/>
    <n v="1686"/>
    <n v="904"/>
    <n v="472"/>
    <n v="18546"/>
    <n v="18171"/>
    <n v="52"/>
    <s v="FestiveRadiance"/>
    <s v="Hashtags Used.1"/>
    <x v="0"/>
  </r>
  <r>
    <s v="P055"/>
    <s v="Facebook"/>
    <d v="2024-06-17T00:00:00"/>
    <s v="Image"/>
    <s v="Check out our latest image on facebook!"/>
    <n v="1226"/>
    <n v="119"/>
    <n v="7"/>
    <n v="14712"/>
    <n v="14049"/>
    <n v="123"/>
    <s v="DailyWellness"/>
    <s v="Hashtags Used.1"/>
    <x v="4"/>
  </r>
  <r>
    <s v="P056"/>
    <s v="Facebook"/>
    <d v="2024-12-18T00:00:00"/>
    <s v="Carousel"/>
    <s v="Check out our latest carousel on facebook!"/>
    <n v="2946"/>
    <n v="498"/>
    <n v="367"/>
    <n v="29460"/>
    <n v="28527"/>
    <n v="60"/>
    <s v="NewYearRefresh"/>
    <s v="Hashtags Used.1"/>
    <x v="0"/>
  </r>
  <r>
    <s v="P057"/>
    <s v="Twitter"/>
    <d v="2024-10-21T00:00:00"/>
    <s v="Video"/>
    <s v="Check out our latest video on twitter!"/>
    <n v="2825"/>
    <n v="535"/>
    <n v="295"/>
    <n v="45200"/>
    <n v="44739"/>
    <n v="169"/>
    <s v="SummerSplash"/>
    <s v="Hashtags Used.1"/>
    <x v="2"/>
  </r>
  <r>
    <s v="P058"/>
    <s v="Instagram"/>
    <d v="2025-04-15T00:00:00"/>
    <s v="Reel"/>
    <s v="Check out our latest reel on instagram!"/>
    <n v="103"/>
    <n v="770"/>
    <n v="19"/>
    <n v="1030"/>
    <n v="410"/>
    <n v="262"/>
    <s v="DailyWellness"/>
    <s v="Hashtags Used.1"/>
    <x v="2"/>
  </r>
  <r>
    <s v="P059"/>
    <s v="Instagram"/>
    <d v="2024-06-22T00:00:00"/>
    <s v="Text"/>
    <s v="Check out our latest text on instagram!"/>
    <n v="2180"/>
    <n v="263"/>
    <n v="387"/>
    <n v="30520"/>
    <n v="30059"/>
    <n v="174"/>
    <m/>
    <s v="Hashtags Used.1"/>
    <x v="4"/>
  </r>
  <r>
    <s v="P060"/>
    <s v="Instagram"/>
    <d v="2025-01-28T00:00:00"/>
    <s v="Video"/>
    <s v="Check out our latest video on instagram!"/>
    <n v="904"/>
    <n v="973"/>
    <n v="63"/>
    <n v="11752"/>
    <n v="11580"/>
    <n v="84"/>
    <s v="NewYearRefresh"/>
    <s v="Hashtags Used.1"/>
    <x v="4"/>
  </r>
  <r>
    <s v="P060"/>
    <s v="Instagram"/>
    <d v="2025-01-28T00:00:00"/>
    <s v="Video"/>
    <s v="Check out our latest video on instagram!"/>
    <n v="904"/>
    <n v="973"/>
    <n v="63"/>
    <n v="11752"/>
    <n v="11580"/>
    <n v="84"/>
    <s v="NewYearRefresh"/>
    <s v="Hashtags Used.2"/>
    <x v="2"/>
  </r>
  <r>
    <s v="P060"/>
    <s v="Instagram"/>
    <d v="2025-01-28T00:00:00"/>
    <s v="Video"/>
    <s v="Check out our latest video on instagram!"/>
    <n v="904"/>
    <n v="973"/>
    <n v="63"/>
    <n v="11752"/>
    <n v="11580"/>
    <n v="84"/>
    <s v="NewYearRefresh"/>
    <s v="Hashtags Used.3"/>
    <x v="1"/>
  </r>
  <r>
    <s v="P061"/>
    <s v="Twitter"/>
    <d v="2024-09-05T00:00:00"/>
    <s v="Video"/>
    <s v="Check out our latest video on twitter!"/>
    <n v="4886"/>
    <n v="983"/>
    <n v="409"/>
    <n v="43974"/>
    <n v="43239"/>
    <n v="65"/>
    <s v="SummerSplash"/>
    <s v="Hashtags Used.1"/>
    <x v="2"/>
  </r>
  <r>
    <s v="P062"/>
    <s v="Twitter"/>
    <d v="2024-11-22T00:00:00"/>
    <s v="Carousel"/>
    <s v="Check out our latest carousel on twitter!"/>
    <n v="53"/>
    <n v="81"/>
    <n v="379"/>
    <n v="954"/>
    <n v="7"/>
    <n v="148"/>
    <s v="NewYearRefresh"/>
    <s v="Hashtags Used.1"/>
    <x v="2"/>
  </r>
  <r>
    <s v="P063"/>
    <s v="Twitter"/>
    <d v="2024-07-31T00:00:00"/>
    <s v="Carousel"/>
    <s v="Check out our latest carousel on twitter!"/>
    <n v="4507"/>
    <n v="217"/>
    <n v="13"/>
    <n v="90140"/>
    <n v="89591"/>
    <n v="125"/>
    <s v="NewYearRefresh"/>
    <s v="Hashtags Used.1"/>
    <x v="0"/>
  </r>
  <r>
    <s v="P064"/>
    <s v="Facebook"/>
    <d v="2024-08-17T00:00:00"/>
    <s v="Image"/>
    <s v="Check out our latest image on facebook!"/>
    <n v="2878"/>
    <n v="248"/>
    <n v="416"/>
    <n v="43170"/>
    <n v="42667"/>
    <n v="75"/>
    <s v="NewYearRefresh"/>
    <s v="Hashtags Used.1"/>
    <x v="0"/>
  </r>
  <r>
    <s v="P065"/>
    <s v="Instagram"/>
    <d v="2025-03-28T00:00:00"/>
    <s v="Story"/>
    <s v="Check out our latest story on instagram!"/>
    <n v="1881"/>
    <n v="501"/>
    <n v="99"/>
    <n v="20691"/>
    <n v="19987"/>
    <n v="289"/>
    <m/>
    <s v="Hashtags Used.1"/>
    <x v="4"/>
  </r>
  <r>
    <s v="P066"/>
    <s v="Twitter"/>
    <d v="2024-07-26T00:00:00"/>
    <s v="Carousel"/>
    <s v="Check out our latest carousel on twitter!"/>
    <n v="432"/>
    <n v="171"/>
    <n v="280"/>
    <n v="3024"/>
    <n v="2285"/>
    <n v="184"/>
    <s v="SummerSplash"/>
    <s v="Hashtags Used.1"/>
    <x v="4"/>
  </r>
  <r>
    <s v="P067"/>
    <s v="Facebook"/>
    <d v="2025-03-29T00:00:00"/>
    <s v="Carousel"/>
    <s v="Check out our latest carousel on facebook!"/>
    <n v="4712"/>
    <n v="568"/>
    <n v="127"/>
    <n v="84816"/>
    <n v="84691"/>
    <n v="100"/>
    <s v="NewYearRefresh"/>
    <s v="Hashtags Used.1"/>
    <x v="4"/>
  </r>
  <r>
    <s v="P068"/>
    <s v="Instagram"/>
    <d v="2024-12-08T00:00:00"/>
    <s v="Story"/>
    <s v="Check out our latest story on instagram!"/>
    <n v="2610"/>
    <n v="126"/>
    <n v="288"/>
    <n v="15660"/>
    <n v="15145"/>
    <n v="73"/>
    <m/>
    <s v="Hashtags Used.1"/>
    <x v="4"/>
  </r>
  <r>
    <s v="P069"/>
    <s v="Twitter"/>
    <d v="2025-03-08T00:00:00"/>
    <s v="Text"/>
    <s v="Check out our latest text on twitter!"/>
    <n v="1292"/>
    <n v="626"/>
    <n v="496"/>
    <n v="25840"/>
    <n v="24916"/>
    <n v="149"/>
    <s v="NewYearRefresh"/>
    <s v="Hashtags Used.1"/>
    <x v="0"/>
  </r>
  <r>
    <s v="P070"/>
    <s v="Facebook"/>
    <d v="2025-04-02T00:00:00"/>
    <s v="Video"/>
    <s v="Check out our latest video on facebook!"/>
    <n v="199"/>
    <n v="772"/>
    <n v="400"/>
    <n v="3582"/>
    <n v="2988"/>
    <n v="43"/>
    <m/>
    <s v="Hashtags Used.1"/>
    <x v="2"/>
  </r>
  <r>
    <s v="P071"/>
    <s v="YouTube"/>
    <d v="2024-09-02T00:00:00"/>
    <s v="Carousel"/>
    <s v="Check out our latest carousel on youtube!"/>
    <n v="2551"/>
    <n v="915"/>
    <n v="205"/>
    <n v="30612"/>
    <n v="30360"/>
    <n v="227"/>
    <s v="FestiveRadiance"/>
    <s v="Hashtags Used.1"/>
    <x v="2"/>
  </r>
  <r>
    <s v="P072"/>
    <s v="YouTube"/>
    <d v="2025-03-03T00:00:00"/>
    <s v="Reel"/>
    <s v="Check out our latest reel on youtube!"/>
    <n v="296"/>
    <n v="60"/>
    <n v="141"/>
    <n v="5624"/>
    <n v="5239"/>
    <n v="88"/>
    <s v="FestiveRadiance"/>
    <s v="Hashtags Used.1"/>
    <x v="4"/>
  </r>
  <r>
    <s v="P073"/>
    <s v="Facebook"/>
    <d v="2024-10-18T00:00:00"/>
    <s v="Story"/>
    <s v="Check out our latest story on facebook!"/>
    <n v="4126"/>
    <n v="426"/>
    <n v="486"/>
    <n v="78394"/>
    <n v="77798"/>
    <n v="88"/>
    <s v="DailyWellness"/>
    <s v="Hashtags Used.1"/>
    <x v="0"/>
  </r>
  <r>
    <s v="P074"/>
    <s v="YouTube"/>
    <d v="2024-10-28T00:00:00"/>
    <s v="Reel"/>
    <s v="Check out our latest reel on youtube!"/>
    <n v="1855"/>
    <n v="200"/>
    <n v="174"/>
    <n v="16695"/>
    <n v="16330"/>
    <n v="123"/>
    <s v="NewYearRefresh"/>
    <s v="Hashtags Used.1"/>
    <x v="2"/>
  </r>
  <r>
    <s v="P075"/>
    <s v="Instagram"/>
    <d v="2024-08-01T00:00:00"/>
    <s v="Reel"/>
    <s v="Check out our latest reel on instagram!"/>
    <n v="1674"/>
    <n v="929"/>
    <n v="37"/>
    <n v="21762"/>
    <n v="20998"/>
    <n v="255"/>
    <s v="DailyWellness"/>
    <s v="Hashtags Used.1"/>
    <x v="2"/>
  </r>
  <r>
    <s v="P076"/>
    <s v="Twitter"/>
    <d v="2024-11-07T00:00:00"/>
    <s v="Story"/>
    <s v="Check out our latest story on twitter!"/>
    <n v="1121"/>
    <n v="135"/>
    <n v="18"/>
    <n v="15694"/>
    <n v="14957"/>
    <n v="99"/>
    <s v="DailyWellness"/>
    <s v="Hashtags Used.1"/>
    <x v="2"/>
  </r>
  <r>
    <s v="P077"/>
    <s v="Facebook"/>
    <d v="2025-03-04T00:00:00"/>
    <s v="Story"/>
    <s v="Check out our latest story on facebook!"/>
    <n v="1249"/>
    <n v="116"/>
    <n v="420"/>
    <n v="8743"/>
    <n v="8538"/>
    <n v="63"/>
    <m/>
    <s v="Hashtags Used.1"/>
    <x v="2"/>
  </r>
  <r>
    <s v="P078"/>
    <s v="Twitter"/>
    <d v="2024-06-17T00:00:00"/>
    <s v="Image"/>
    <s v="Check out our latest image on twitter!"/>
    <n v="954"/>
    <n v="324"/>
    <n v="288"/>
    <n v="19080"/>
    <n v="18859"/>
    <n v="21"/>
    <s v="DailyWellness"/>
    <s v="Hashtags Used.1"/>
    <x v="0"/>
  </r>
  <r>
    <s v="P079"/>
    <s v="Instagram"/>
    <d v="2024-10-09T00:00:00"/>
    <s v="Carousel"/>
    <s v="Check out our latest carousel on instagram!"/>
    <n v="3068"/>
    <n v="137"/>
    <n v="329"/>
    <n v="39884"/>
    <n v="39404"/>
    <n v="266"/>
    <s v="FestiveRadiance"/>
    <s v="Hashtags Used.1"/>
    <x v="4"/>
  </r>
  <r>
    <s v="P080"/>
    <s v="Instagram"/>
    <d v="2024-06-13T00:00:00"/>
    <s v="Story"/>
    <s v="Check out our latest story on instagram!"/>
    <n v="2103"/>
    <n v="892"/>
    <n v="103"/>
    <n v="39957"/>
    <n v="39466"/>
    <n v="28"/>
    <m/>
    <s v="Hashtags Used.1"/>
    <x v="0"/>
  </r>
  <r>
    <s v="P081"/>
    <s v="Instagram"/>
    <d v="2024-10-19T00:00:00"/>
    <s v="Story"/>
    <s v="Check out our latest story on instagram!"/>
    <n v="1816"/>
    <n v="29"/>
    <n v="41"/>
    <n v="19976"/>
    <n v="19262"/>
    <n v="283"/>
    <s v="NewYearRefresh"/>
    <s v="Hashtags Used.1"/>
    <x v="2"/>
  </r>
  <r>
    <s v="P082"/>
    <s v="Instagram"/>
    <d v="2024-07-24T00:00:00"/>
    <s v="Image"/>
    <s v="Check out our latest image on instagram!"/>
    <n v="725"/>
    <n v="88"/>
    <n v="428"/>
    <n v="14500"/>
    <n v="13637"/>
    <n v="200"/>
    <s v="NewYearRefresh"/>
    <s v="Hashtags Used.1"/>
    <x v="0"/>
  </r>
  <r>
    <s v="P082"/>
    <s v="Instagram"/>
    <d v="2024-07-24T00:00:00"/>
    <s v="Image"/>
    <s v="Check out our latest image on instagram!"/>
    <n v="725"/>
    <n v="88"/>
    <n v="428"/>
    <n v="14500"/>
    <n v="13637"/>
    <n v="200"/>
    <s v="NewYearRefresh"/>
    <s v="Hashtags Used.2"/>
    <x v="2"/>
  </r>
  <r>
    <s v="P082"/>
    <s v="Instagram"/>
    <d v="2024-07-24T00:00:00"/>
    <s v="Image"/>
    <s v="Check out our latest image on instagram!"/>
    <n v="725"/>
    <n v="88"/>
    <n v="428"/>
    <n v="14500"/>
    <n v="13637"/>
    <n v="200"/>
    <s v="NewYearRefresh"/>
    <s v="Hashtags Used.3"/>
    <x v="1"/>
  </r>
  <r>
    <s v="P083"/>
    <s v="YouTube"/>
    <d v="2024-10-15T00:00:00"/>
    <s v="Video"/>
    <s v="Check out our latest video on youtube!"/>
    <n v="1094"/>
    <n v="472"/>
    <n v="21"/>
    <n v="9846"/>
    <n v="9609"/>
    <n v="112"/>
    <m/>
    <s v="Hashtags Used.1"/>
    <x v="4"/>
  </r>
  <r>
    <s v="P084"/>
    <s v="Facebook"/>
    <d v="2024-12-09T00:00:00"/>
    <s v="Image"/>
    <s v="Check out our latest image on facebook!"/>
    <n v="1841"/>
    <n v="851"/>
    <n v="342"/>
    <n v="34979"/>
    <n v="34154"/>
    <n v="255"/>
    <s v="DailyWellness"/>
    <s v="Hashtags Used.1"/>
    <x v="0"/>
  </r>
  <r>
    <s v="P085"/>
    <s v="Instagram"/>
    <d v="2025-04-19T00:00:00"/>
    <s v="Image"/>
    <s v="Check out our latest image on instagram!"/>
    <n v="4177"/>
    <n v="569"/>
    <n v="55"/>
    <n v="25062"/>
    <n v="24847"/>
    <n v="230"/>
    <s v="SummerSplash"/>
    <s v="Hashtags Used.1"/>
    <x v="0"/>
  </r>
  <r>
    <s v="P086"/>
    <s v="YouTube"/>
    <d v="2025-01-27T00:00:00"/>
    <s v="Text"/>
    <s v="Check out our latest text on youtube!"/>
    <n v="3428"/>
    <n v="305"/>
    <n v="85"/>
    <n v="58276"/>
    <n v="58052"/>
    <n v="242"/>
    <s v="DailyWellness"/>
    <s v="Hashtags Used.1"/>
    <x v="4"/>
  </r>
  <r>
    <s v="P086"/>
    <s v="YouTube"/>
    <d v="2025-01-27T00:00:00"/>
    <s v="Text"/>
    <s v="Check out our latest text on youtube!"/>
    <n v="3428"/>
    <n v="305"/>
    <n v="85"/>
    <n v="58276"/>
    <n v="58052"/>
    <n v="242"/>
    <s v="DailyWellness"/>
    <s v="Hashtags Used.2"/>
    <x v="3"/>
  </r>
  <r>
    <s v="P087"/>
    <s v="Twitter"/>
    <d v="2024-06-06T00:00:00"/>
    <s v="Video"/>
    <s v="Check out our latest video on twitter!"/>
    <n v="1436"/>
    <n v="765"/>
    <n v="496"/>
    <n v="12924"/>
    <n v="12701"/>
    <n v="197"/>
    <s v="NewYearRefresh"/>
    <s v="Hashtags Used.1"/>
    <x v="0"/>
  </r>
  <r>
    <s v="P088"/>
    <s v="Facebook"/>
    <d v="2024-07-07T00:00:00"/>
    <s v="Story"/>
    <s v="Check out our latest story on facebook!"/>
    <n v="302"/>
    <n v="47"/>
    <n v="430"/>
    <n v="5738"/>
    <n v="4890"/>
    <n v="25"/>
    <s v="DailyWellness"/>
    <s v="Hashtags Used.1"/>
    <x v="2"/>
  </r>
  <r>
    <s v="P089"/>
    <s v="Twitter"/>
    <d v="2025-01-10T00:00:00"/>
    <s v="Image"/>
    <s v="Check out our latest image on twitter!"/>
    <n v="2214"/>
    <n v="249"/>
    <n v="152"/>
    <n v="15498"/>
    <n v="14800"/>
    <n v="180"/>
    <m/>
    <s v="Hashtags Used.1"/>
    <x v="4"/>
  </r>
  <r>
    <s v="P090"/>
    <s v="Instagram"/>
    <d v="2024-06-03T00:00:00"/>
    <s v="Image"/>
    <s v="Check out our latest image on instagram!"/>
    <n v="3861"/>
    <n v="960"/>
    <n v="101"/>
    <n v="69498"/>
    <n v="68817"/>
    <n v="297"/>
    <s v="DailyWellness"/>
    <s v="Hashtags Used.1"/>
    <x v="2"/>
  </r>
  <r>
    <s v="P091"/>
    <s v="Facebook"/>
    <d v="2025-03-24T00:00:00"/>
    <s v="Image"/>
    <s v="Check out our latest image on facebook!"/>
    <n v="1263"/>
    <n v="397"/>
    <n v="357"/>
    <n v="25260"/>
    <n v="24615"/>
    <n v="137"/>
    <s v="DailyWellness"/>
    <s v="Hashtags Used.1"/>
    <x v="4"/>
  </r>
  <r>
    <s v="P092"/>
    <s v="Twitter"/>
    <d v="2024-10-21T00:00:00"/>
    <s v="Story"/>
    <s v="Check out our latest story on twitter!"/>
    <n v="3801"/>
    <n v="967"/>
    <n v="401"/>
    <n v="38010"/>
    <n v="37625"/>
    <n v="236"/>
    <s v="NewYearRefresh"/>
    <s v="Hashtags Used.1"/>
    <x v="0"/>
  </r>
  <r>
    <s v="P093"/>
    <s v="Instagram"/>
    <d v="2024-12-11T00:00:00"/>
    <s v="Video"/>
    <s v="Check out our latest video on instagram!"/>
    <n v="1431"/>
    <n v="951"/>
    <n v="26"/>
    <n v="8586"/>
    <n v="8396"/>
    <n v="150"/>
    <s v="NewYearRefresh"/>
    <s v="Hashtags Used.1"/>
    <x v="4"/>
  </r>
  <r>
    <s v="P094"/>
    <s v="Instagram"/>
    <d v="2024-11-07T00:00:00"/>
    <s v="Image"/>
    <s v="Check out our latest image on instagram!"/>
    <n v="2647"/>
    <n v="304"/>
    <n v="170"/>
    <n v="18529"/>
    <n v="17841"/>
    <n v="46"/>
    <s v="NewYearRefresh"/>
    <s v="Hashtags Used.1"/>
    <x v="0"/>
  </r>
  <r>
    <s v="P095"/>
    <s v="Instagram"/>
    <d v="2024-11-08T00:00:00"/>
    <s v="Text"/>
    <s v="Check out our latest text on instagram!"/>
    <n v="3182"/>
    <n v="559"/>
    <n v="160"/>
    <n v="57276"/>
    <n v="56890"/>
    <n v="163"/>
    <s v="DailyWellness"/>
    <s v="Hashtags Used.1"/>
    <x v="0"/>
  </r>
  <r>
    <s v="P096"/>
    <s v="Twitter"/>
    <d v="2024-09-10T00:00:00"/>
    <s v="Image"/>
    <s v="Check out our latest image on twitter!"/>
    <n v="1238"/>
    <n v="366"/>
    <n v="444"/>
    <n v="19808"/>
    <n v="19334"/>
    <n v="123"/>
    <m/>
    <s v="Hashtags Used.1"/>
    <x v="0"/>
  </r>
  <r>
    <s v="P097"/>
    <s v="Instagram"/>
    <d v="2024-08-13T00:00:00"/>
    <s v="Image"/>
    <s v="Check out our latest image on instagram!"/>
    <n v="4739"/>
    <n v="527"/>
    <n v="135"/>
    <n v="61607"/>
    <n v="61333"/>
    <n v="36"/>
    <s v="FestiveRadiance"/>
    <s v="Hashtags Used.1"/>
    <x v="2"/>
  </r>
  <r>
    <s v="P097"/>
    <s v="Instagram"/>
    <d v="2024-08-13T00:00:00"/>
    <s v="Image"/>
    <s v="Check out our latest image on instagram!"/>
    <n v="4739"/>
    <n v="527"/>
    <n v="135"/>
    <n v="61607"/>
    <n v="61333"/>
    <n v="36"/>
    <s v="FestiveRadiance"/>
    <s v="Hashtags Used.2"/>
    <x v="1"/>
  </r>
  <r>
    <s v="P098"/>
    <s v="Twitter"/>
    <d v="2024-06-10T00:00:00"/>
    <s v="Story"/>
    <s v="Check out our latest story on twitter!"/>
    <n v="1575"/>
    <n v="771"/>
    <n v="486"/>
    <n v="25200"/>
    <n v="24826"/>
    <n v="17"/>
    <s v="DailyWellness"/>
    <s v="Hashtags Used.1"/>
    <x v="0"/>
  </r>
  <r>
    <s v="P099"/>
    <s v="YouTube"/>
    <d v="2024-07-02T00:00:00"/>
    <s v="Carousel"/>
    <s v="Check out our latest carousel on youtube!"/>
    <n v="4171"/>
    <n v="548"/>
    <n v="86"/>
    <n v="66736"/>
    <n v="66634"/>
    <n v="173"/>
    <s v="NewYearRefresh"/>
    <s v="Hashtags Used.1"/>
    <x v="0"/>
  </r>
  <r>
    <s v="P100"/>
    <s v="YouTube"/>
    <d v="2025-02-10T00:00:00"/>
    <s v="Video"/>
    <s v="Check out our latest video on youtube!"/>
    <n v="1766"/>
    <n v="92"/>
    <n v="424"/>
    <n v="24724"/>
    <n v="24333"/>
    <n v="52"/>
    <m/>
    <s v="Hashtags Used.1"/>
    <x v="4"/>
  </r>
  <r>
    <s v="P101"/>
    <s v="YouTube"/>
    <d v="2024-10-18T00:00:00"/>
    <s v="Video"/>
    <s v="Check out our latest video on youtube!"/>
    <n v="4450"/>
    <n v="983"/>
    <n v="143"/>
    <n v="75650"/>
    <n v="75008"/>
    <n v="12"/>
    <s v="NewYearRefresh"/>
    <s v="Hashtags Used.1"/>
    <x v="0"/>
  </r>
  <r>
    <s v="P102"/>
    <s v="Twitter"/>
    <d v="2024-09-18T00:00:00"/>
    <s v="Reel"/>
    <s v="Check out our latest reel on twitter!"/>
    <n v="1000"/>
    <n v="978"/>
    <n v="162"/>
    <n v="6000"/>
    <n v="5221"/>
    <n v="223"/>
    <s v="FestiveRadiance"/>
    <s v="Hashtags Used.1"/>
    <x v="4"/>
  </r>
  <r>
    <s v="P103"/>
    <s v="Facebook"/>
    <d v="2024-06-11T00:00:00"/>
    <s v="Image"/>
    <s v="Check out our latest image on facebook!"/>
    <n v="3689"/>
    <n v="48"/>
    <n v="306"/>
    <n v="40579"/>
    <n v="39588"/>
    <n v="212"/>
    <s v="FestiveRadiance"/>
    <s v="Hashtags Used.1"/>
    <x v="4"/>
  </r>
  <r>
    <s v="P104"/>
    <s v="YouTube"/>
    <d v="2025-03-23T00:00:00"/>
    <s v="Story"/>
    <s v="Check out our latest story on youtube!"/>
    <n v="3655"/>
    <n v="568"/>
    <n v="286"/>
    <n v="32895"/>
    <n v="32015"/>
    <n v="199"/>
    <s v="NewYearRefresh"/>
    <s v="Hashtags Used.1"/>
    <x v="2"/>
  </r>
  <r>
    <s v="P105"/>
    <s v="Instagram"/>
    <d v="2024-06-14T00:00:00"/>
    <s v="Carousel"/>
    <s v="Check out our latest carousel on instagram!"/>
    <n v="498"/>
    <n v="38"/>
    <n v="42"/>
    <n v="4482"/>
    <n v="3647"/>
    <n v="32"/>
    <s v="SummerSplash"/>
    <s v="Hashtags Used.1"/>
    <x v="0"/>
  </r>
  <r>
    <s v="P106"/>
    <s v="Instagram"/>
    <d v="2025-02-04T00:00:00"/>
    <s v="Image"/>
    <s v="Check out our latest image on instagram!"/>
    <n v="4619"/>
    <n v="821"/>
    <n v="499"/>
    <n v="69285"/>
    <n v="69141"/>
    <n v="298"/>
    <s v="DailyWellness"/>
    <s v="Hashtags Used.1"/>
    <x v="2"/>
  </r>
  <r>
    <s v="P107"/>
    <s v="YouTube"/>
    <d v="2024-06-21T00:00:00"/>
    <s v="Image"/>
    <s v="Check out our latest image on youtube!"/>
    <n v="4832"/>
    <n v="893"/>
    <n v="10"/>
    <n v="91808"/>
    <n v="91296"/>
    <n v="182"/>
    <m/>
    <s v="Hashtags Used.1"/>
    <x v="2"/>
  </r>
  <r>
    <s v="P108"/>
    <s v="Twitter"/>
    <d v="2025-03-25T00:00:00"/>
    <s v="Video"/>
    <s v="Check out our latest video on twitter!"/>
    <n v="4050"/>
    <n v="871"/>
    <n v="347"/>
    <n v="52650"/>
    <n v="51755"/>
    <n v="209"/>
    <s v="FestiveRadiance"/>
    <s v="Hashtags Used.1"/>
    <x v="2"/>
  </r>
  <r>
    <s v="P109"/>
    <s v="Twitter"/>
    <d v="2024-08-08T00:00:00"/>
    <s v="Story"/>
    <s v="Check out our latest story on twitter!"/>
    <n v="3649"/>
    <n v="215"/>
    <n v="413"/>
    <n v="25543"/>
    <n v="24963"/>
    <n v="167"/>
    <s v="NewYearRefresh"/>
    <s v="Hashtags Used.1"/>
    <x v="0"/>
  </r>
  <r>
    <s v="P110"/>
    <s v="Instagram"/>
    <d v="2024-07-29T00:00:00"/>
    <s v="Reel"/>
    <s v="Check out our latest reel on instagram!"/>
    <n v="3523"/>
    <n v="753"/>
    <n v="482"/>
    <n v="38753"/>
    <n v="38579"/>
    <n v="270"/>
    <s v="FestiveRadiance"/>
    <s v="Hashtags Used.1"/>
    <x v="4"/>
  </r>
  <r>
    <s v="P111"/>
    <s v="YouTube"/>
    <d v="2024-11-23T00:00:00"/>
    <s v="Image"/>
    <s v="Check out our latest image on youtube!"/>
    <n v="2719"/>
    <n v="17"/>
    <n v="285"/>
    <n v="40785"/>
    <n v="40281"/>
    <n v="40"/>
    <s v="FestiveRadiance"/>
    <s v="Hashtags Used.1"/>
    <x v="2"/>
  </r>
  <r>
    <s v="P112"/>
    <s v="Twitter"/>
    <d v="2024-10-05T00:00:00"/>
    <s v="Story"/>
    <s v="Check out our latest story on twitter!"/>
    <n v="1957"/>
    <n v="877"/>
    <n v="238"/>
    <n v="17613"/>
    <n v="16865"/>
    <n v="297"/>
    <s v="NewYearRefresh"/>
    <s v="Hashtags Used.1"/>
    <x v="0"/>
  </r>
  <r>
    <s v="P113"/>
    <s v="Twitter"/>
    <d v="2024-10-02T00:00:00"/>
    <s v="Carousel"/>
    <s v="Check out our latest carousel on twitter!"/>
    <n v="4419"/>
    <n v="236"/>
    <n v="369"/>
    <n v="44190"/>
    <n v="43582"/>
    <n v="10"/>
    <s v="SummerSplash"/>
    <s v="Hashtags Used.1"/>
    <x v="4"/>
  </r>
  <r>
    <s v="P114"/>
    <s v="Twitter"/>
    <d v="2024-11-14T00:00:00"/>
    <s v="Story"/>
    <s v="Check out our latest story on twitter!"/>
    <n v="4000"/>
    <n v="689"/>
    <n v="488"/>
    <n v="40000"/>
    <n v="39569"/>
    <n v="44"/>
    <s v="SummerSplash"/>
    <s v="Hashtags Used.1"/>
    <x v="0"/>
  </r>
  <r>
    <s v="P115"/>
    <s v="Twitter"/>
    <d v="2025-05-11T00:00:00"/>
    <s v="Image"/>
    <s v="Check out our latest image on twitter!"/>
    <n v="2493"/>
    <n v="97"/>
    <n v="44"/>
    <n v="42381"/>
    <n v="41991"/>
    <n v="242"/>
    <s v="DailyWellness"/>
    <s v="Hashtags Used.1"/>
    <x v="2"/>
  </r>
  <r>
    <s v="P115"/>
    <s v="Twitter"/>
    <d v="2025-05-11T00:00:00"/>
    <s v="Image"/>
    <s v="Check out our latest image on twitter!"/>
    <n v="2493"/>
    <n v="97"/>
    <n v="44"/>
    <n v="42381"/>
    <n v="41991"/>
    <n v="242"/>
    <s v="DailyWellness"/>
    <s v="Hashtags Used.2"/>
    <x v="1"/>
  </r>
  <r>
    <s v="P116"/>
    <s v="YouTube"/>
    <d v="2025-03-18T00:00:00"/>
    <s v="Reel"/>
    <s v="Check out our latest reel on youtube!"/>
    <n v="3704"/>
    <n v="186"/>
    <n v="458"/>
    <n v="25928"/>
    <n v="25081"/>
    <n v="131"/>
    <m/>
    <s v="Hashtags Used.1"/>
    <x v="2"/>
  </r>
  <r>
    <s v="P117"/>
    <s v="Twitter"/>
    <d v="2024-11-04T00:00:00"/>
    <s v="Image"/>
    <s v="Check out our latest image on twitter!"/>
    <n v="1606"/>
    <n v="451"/>
    <n v="405"/>
    <n v="20878"/>
    <n v="20190"/>
    <n v="219"/>
    <s v="DailyWellness"/>
    <s v="Hashtags Used.1"/>
    <x v="4"/>
  </r>
  <r>
    <s v="P118"/>
    <s v="Facebook"/>
    <d v="2024-11-04T00:00:00"/>
    <s v="Image"/>
    <s v="Check out our latest image on facebook!"/>
    <n v="4551"/>
    <n v="714"/>
    <n v="207"/>
    <n v="68265"/>
    <n v="67754"/>
    <n v="57"/>
    <s v="NewYearRefresh"/>
    <s v="Hashtags Used.1"/>
    <x v="0"/>
  </r>
  <r>
    <s v="P119"/>
    <s v="Instagram"/>
    <d v="2025-02-07T00:00:00"/>
    <s v="Reel"/>
    <s v="Check out our latest reel on instagram!"/>
    <n v="1970"/>
    <n v="675"/>
    <n v="478"/>
    <n v="9850"/>
    <n v="8924"/>
    <n v="117"/>
    <m/>
    <s v="Hashtags Used.1"/>
    <x v="0"/>
  </r>
  <r>
    <s v="P120"/>
    <s v="Facebook"/>
    <d v="2024-10-21T00:00:00"/>
    <s v="Story"/>
    <s v="Check out our latest story on facebook!"/>
    <n v="780"/>
    <n v="928"/>
    <n v="301"/>
    <n v="8580"/>
    <n v="8081"/>
    <n v="91"/>
    <s v="NewYearRefresh"/>
    <s v="Hashtags Used.1"/>
    <x v="4"/>
  </r>
  <r>
    <s v="P121"/>
    <s v="Instagram"/>
    <d v="2024-07-29T00:00:00"/>
    <s v="Story"/>
    <s v="Check out our latest story on instagram!"/>
    <n v="498"/>
    <n v="701"/>
    <n v="412"/>
    <n v="4980"/>
    <n v="4185"/>
    <n v="185"/>
    <m/>
    <s v="Hashtags Used.1"/>
    <x v="0"/>
  </r>
  <r>
    <s v="P122"/>
    <s v="Instagram"/>
    <d v="2024-10-02T00:00:00"/>
    <s v="Text"/>
    <s v="Check out our latest text on instagram!"/>
    <n v="3432"/>
    <n v="869"/>
    <n v="123"/>
    <n v="54912"/>
    <n v="53916"/>
    <n v="264"/>
    <s v="FestiveRadiance"/>
    <s v="Hashtags Used.1"/>
    <x v="4"/>
  </r>
  <r>
    <s v="P123"/>
    <s v="Instagram"/>
    <d v="2024-06-14T00:00:00"/>
    <s v="Story"/>
    <s v="Check out our latest story on instagram!"/>
    <n v="4363"/>
    <n v="649"/>
    <n v="140"/>
    <n v="21815"/>
    <n v="21481"/>
    <n v="157"/>
    <s v="SummerSplash"/>
    <s v="Hashtags Used.1"/>
    <x v="4"/>
  </r>
  <r>
    <s v="P124"/>
    <s v="YouTube"/>
    <d v="2025-04-06T00:00:00"/>
    <s v="Carousel"/>
    <s v="Check out our latest carousel on youtube!"/>
    <n v="736"/>
    <n v="771"/>
    <n v="225"/>
    <n v="5152"/>
    <n v="4706"/>
    <n v="19"/>
    <s v="SummerSplash"/>
    <s v="Hashtags Used.1"/>
    <x v="4"/>
  </r>
  <r>
    <s v="P125"/>
    <s v="Twitter"/>
    <d v="2024-09-08T00:00:00"/>
    <s v="Carousel"/>
    <s v="Check out our latest carousel on twitter!"/>
    <n v="3811"/>
    <n v="866"/>
    <n v="216"/>
    <n v="34299"/>
    <n v="34088"/>
    <n v="233"/>
    <s v="DailyWellness"/>
    <s v="Hashtags Used.1"/>
    <x v="2"/>
  </r>
  <r>
    <s v="P126"/>
    <s v="Instagram"/>
    <d v="2025-03-28T00:00:00"/>
    <s v="Carousel"/>
    <s v="Check out our latest carousel on instagram!"/>
    <n v="4158"/>
    <n v="167"/>
    <n v="241"/>
    <n v="45738"/>
    <n v="45183"/>
    <n v="142"/>
    <m/>
    <s v="Hashtags Used.1"/>
    <x v="0"/>
  </r>
  <r>
    <s v="P127"/>
    <s v="Facebook"/>
    <d v="2025-01-27T00:00:00"/>
    <s v="Reel"/>
    <s v="Check out our latest reel on facebook!"/>
    <n v="3452"/>
    <n v="652"/>
    <n v="442"/>
    <n v="65588"/>
    <n v="65049"/>
    <n v="158"/>
    <s v="NewYearRefresh"/>
    <s v="Hashtags Used.1"/>
    <x v="0"/>
  </r>
  <r>
    <s v="P128"/>
    <s v="Twitter"/>
    <d v="2025-01-10T00:00:00"/>
    <s v="Image"/>
    <s v="Check out our latest image on twitter!"/>
    <n v="3092"/>
    <n v="106"/>
    <n v="291"/>
    <n v="27828"/>
    <n v="27217"/>
    <n v="102"/>
    <m/>
    <s v="Hashtags Used.1"/>
    <x v="0"/>
  </r>
  <r>
    <s v="P129"/>
    <s v="Twitter"/>
    <d v="2024-07-21T00:00:00"/>
    <s v="Text"/>
    <s v="Check out our latest text on twitter!"/>
    <n v="2147"/>
    <n v="430"/>
    <n v="393"/>
    <n v="17176"/>
    <n v="16483"/>
    <n v="170"/>
    <m/>
    <s v="Hashtags Used.1"/>
    <x v="2"/>
  </r>
  <r>
    <s v="P130"/>
    <s v="YouTube"/>
    <d v="2024-09-29T00:00:00"/>
    <s v="Reel"/>
    <s v="Check out our latest reel on youtube!"/>
    <n v="2936"/>
    <n v="439"/>
    <n v="44"/>
    <n v="38168"/>
    <n v="37571"/>
    <n v="22"/>
    <s v="DailyWellness"/>
    <s v="Hashtags Used.1"/>
    <x v="4"/>
  </r>
  <r>
    <s v="P131"/>
    <s v="Instagram"/>
    <d v="2024-10-21T00:00:00"/>
    <s v="Reel"/>
    <s v="Check out our latest reel on instagram!"/>
    <n v="4840"/>
    <n v="658"/>
    <n v="211"/>
    <n v="43560"/>
    <n v="43225"/>
    <n v="57"/>
    <s v="NewYearRefresh"/>
    <s v="Hashtags Used.1"/>
    <x v="0"/>
  </r>
  <r>
    <s v="P132"/>
    <s v="Instagram"/>
    <d v="2025-03-04T00:00:00"/>
    <s v="Story"/>
    <s v="Check out our latest story on instagram!"/>
    <n v="1947"/>
    <n v="842"/>
    <n v="101"/>
    <n v="21417"/>
    <n v="20967"/>
    <n v="186"/>
    <s v="FestiveRadiance"/>
    <s v="Hashtags Used.1"/>
    <x v="0"/>
  </r>
  <r>
    <s v="P133"/>
    <s v="Facebook"/>
    <d v="2025-02-06T00:00:00"/>
    <s v="Image"/>
    <s v="Check out our latest image on facebook!"/>
    <n v="2072"/>
    <n v="532"/>
    <n v="71"/>
    <n v="37296"/>
    <n v="36467"/>
    <n v="25"/>
    <s v="DailyWellness"/>
    <s v="Hashtags Used.1"/>
    <x v="2"/>
  </r>
  <r>
    <s v="P134"/>
    <s v="Twitter"/>
    <d v="2025-04-24T00:00:00"/>
    <s v="Reel"/>
    <s v="Check out our latest reel on twitter!"/>
    <n v="3731"/>
    <n v="115"/>
    <n v="135"/>
    <n v="55965"/>
    <n v="55436"/>
    <n v="103"/>
    <s v="SummerSplash"/>
    <s v="Hashtags Used.1"/>
    <x v="2"/>
  </r>
  <r>
    <s v="P135"/>
    <s v="Facebook"/>
    <d v="2024-11-28T00:00:00"/>
    <s v="Text"/>
    <s v="Check out our latest text on facebook!"/>
    <n v="4213"/>
    <n v="253"/>
    <n v="434"/>
    <n v="75834"/>
    <n v="75437"/>
    <n v="272"/>
    <s v="DailyWellness"/>
    <s v="Hashtags Used.1"/>
    <x v="0"/>
  </r>
  <r>
    <s v="P136"/>
    <s v="Instagram"/>
    <d v="2024-07-11T00:00:00"/>
    <s v="Text"/>
    <s v="Check out our latest text on instagram!"/>
    <n v="3134"/>
    <n v="888"/>
    <n v="444"/>
    <n v="21938"/>
    <n v="21337"/>
    <n v="130"/>
    <s v="DailyWellness"/>
    <s v="Hashtags Used.1"/>
    <x v="4"/>
  </r>
  <r>
    <s v="P137"/>
    <s v="Facebook"/>
    <d v="2024-07-31T00:00:00"/>
    <s v="Video"/>
    <s v="Check out our latest video on facebook!"/>
    <n v="3008"/>
    <n v="94"/>
    <n v="37"/>
    <n v="15040"/>
    <n v="14639"/>
    <n v="277"/>
    <m/>
    <s v="Hashtags Used.1"/>
    <x v="0"/>
  </r>
  <r>
    <s v="P138"/>
    <s v="Twitter"/>
    <d v="2025-03-29T00:00:00"/>
    <s v="Image"/>
    <s v="Check out our latest image on twitter!"/>
    <n v="305"/>
    <n v="187"/>
    <n v="243"/>
    <n v="4575"/>
    <n v="3704"/>
    <n v="234"/>
    <s v="NewYearRefresh"/>
    <s v="Hashtags Used.1"/>
    <x v="0"/>
  </r>
  <r>
    <s v="P139"/>
    <s v="YouTube"/>
    <d v="2024-10-29T00:00:00"/>
    <s v="Text"/>
    <s v="Check out our latest text on youtube!"/>
    <n v="2746"/>
    <n v="156"/>
    <n v="203"/>
    <n v="32952"/>
    <n v="32147"/>
    <n v="147"/>
    <s v="SummerSplash"/>
    <s v="Hashtags Used.1"/>
    <x v="4"/>
  </r>
  <r>
    <s v="P140"/>
    <s v="Facebook"/>
    <d v="2024-07-15T00:00:00"/>
    <s v="Image"/>
    <s v="Check out our latest image on facebook!"/>
    <n v="2291"/>
    <n v="78"/>
    <n v="485"/>
    <n v="18328"/>
    <n v="18101"/>
    <n v="10"/>
    <s v="FestiveRadiance"/>
    <s v="Hashtags Used.1"/>
    <x v="4"/>
  </r>
  <r>
    <s v="P140"/>
    <s v="Facebook"/>
    <d v="2024-07-15T00:00:00"/>
    <s v="Image"/>
    <s v="Check out our latest image on facebook!"/>
    <n v="2291"/>
    <n v="78"/>
    <n v="485"/>
    <n v="18328"/>
    <n v="18101"/>
    <n v="10"/>
    <s v="FestiveRadiance"/>
    <s v="Hashtags Used.2"/>
    <x v="5"/>
  </r>
  <r>
    <s v="P141"/>
    <s v="Twitter"/>
    <d v="2024-08-31T00:00:00"/>
    <s v="Image"/>
    <s v="Check out our latest image on twitter!"/>
    <n v="3170"/>
    <n v="857"/>
    <n v="379"/>
    <n v="19020"/>
    <n v="18559"/>
    <n v="240"/>
    <m/>
    <s v="Hashtags Used.1"/>
    <x v="0"/>
  </r>
  <r>
    <s v="P142"/>
    <s v="YouTube"/>
    <d v="2025-03-25T00:00:00"/>
    <s v="Story"/>
    <s v="Check out our latest story on youtube!"/>
    <n v="2070"/>
    <n v="275"/>
    <n v="386"/>
    <n v="39330"/>
    <n v="38627"/>
    <n v="114"/>
    <s v="DailyWellness"/>
    <s v="Hashtags Used.1"/>
    <x v="0"/>
  </r>
  <r>
    <s v="P143"/>
    <s v="YouTube"/>
    <d v="2024-10-02T00:00:00"/>
    <s v="Carousel"/>
    <s v="Check out our latest carousel on youtube!"/>
    <n v="80"/>
    <n v="362"/>
    <n v="80"/>
    <n v="1040"/>
    <n v="349"/>
    <n v="117"/>
    <s v="NewYearRefresh"/>
    <s v="Hashtags Used.1"/>
    <x v="2"/>
  </r>
  <r>
    <s v="P144"/>
    <s v="YouTube"/>
    <d v="2024-10-28T00:00:00"/>
    <s v="Story"/>
    <s v="Check out our latest story on youtube!"/>
    <n v="4929"/>
    <n v="749"/>
    <n v="452"/>
    <n v="93651"/>
    <n v="92810"/>
    <n v="66"/>
    <s v="DailyWellness"/>
    <s v="Hashtags Used.1"/>
    <x v="4"/>
  </r>
  <r>
    <s v="P145"/>
    <s v="Instagram"/>
    <d v="2024-08-12T00:00:00"/>
    <s v="Carousel"/>
    <s v="Check out our latest carousel on instagram!"/>
    <n v="1878"/>
    <n v="62"/>
    <n v="179"/>
    <n v="37560"/>
    <n v="36874"/>
    <n v="142"/>
    <s v="DailyWellness"/>
    <s v="Hashtags Used.1"/>
    <x v="2"/>
  </r>
  <r>
    <s v="P146"/>
    <s v="YouTube"/>
    <d v="2024-06-05T00:00:00"/>
    <s v="Reel"/>
    <s v="Check out our latest reel on youtube!"/>
    <n v="3065"/>
    <n v="772"/>
    <n v="142"/>
    <n v="18390"/>
    <n v="17875"/>
    <n v="200"/>
    <m/>
    <s v="Hashtags Used.1"/>
    <x v="4"/>
  </r>
  <r>
    <s v="P146"/>
    <s v="YouTube"/>
    <d v="2024-06-05T00:00:00"/>
    <s v="Reel"/>
    <s v="Check out our latest reel on youtube!"/>
    <n v="3065"/>
    <n v="772"/>
    <n v="142"/>
    <n v="18390"/>
    <n v="17875"/>
    <n v="200"/>
    <m/>
    <s v="Hashtags Used.2"/>
    <x v="1"/>
  </r>
  <r>
    <s v="P147"/>
    <s v="Instagram"/>
    <d v="2024-10-21T00:00:00"/>
    <s v="Reel"/>
    <s v="Check out our latest reel on instagram!"/>
    <n v="3256"/>
    <n v="459"/>
    <n v="266"/>
    <n v="26048"/>
    <n v="25529"/>
    <n v="143"/>
    <s v="FestiveRadiance"/>
    <s v="Hashtags Used.1"/>
    <x v="2"/>
  </r>
  <r>
    <s v="P148"/>
    <s v="Instagram"/>
    <d v="2025-04-15T00:00:00"/>
    <s v="Video"/>
    <s v="Check out our latest video on instagram!"/>
    <n v="4133"/>
    <n v="466"/>
    <n v="327"/>
    <n v="24798"/>
    <n v="24620"/>
    <n v="176"/>
    <s v="DailyWellness"/>
    <s v="Hashtags Used.1"/>
    <x v="4"/>
  </r>
  <r>
    <s v="P149"/>
    <s v="Twitter"/>
    <d v="2024-06-16T00:00:00"/>
    <s v="Video"/>
    <s v="Check out our latest video on twitter!"/>
    <n v="1702"/>
    <n v="750"/>
    <n v="179"/>
    <n v="34040"/>
    <n v="33174"/>
    <n v="76"/>
    <s v="SummerSplash"/>
    <s v="Hashtags Used.1"/>
    <x v="4"/>
  </r>
  <r>
    <s v="P150"/>
    <s v="YouTube"/>
    <d v="2024-08-22T00:00:00"/>
    <s v="Carousel"/>
    <s v="Check out our latest carousel on youtube!"/>
    <n v="4295"/>
    <n v="853"/>
    <n v="325"/>
    <n v="85900"/>
    <n v="85788"/>
    <n v="290"/>
    <s v="DailyWellness"/>
    <s v="Hashtags Used.1"/>
    <x v="2"/>
  </r>
  <r>
    <s v="P151"/>
    <s v="Instagram"/>
    <d v="2024-07-26T00:00:00"/>
    <s v="Image"/>
    <s v="Check out our latest image on instagram!"/>
    <n v="3559"/>
    <n v="59"/>
    <n v="289"/>
    <n v="35590"/>
    <n v="35105"/>
    <n v="122"/>
    <s v="SummerSplash"/>
    <s v="Hashtags Used.1"/>
    <x v="4"/>
  </r>
  <r>
    <s v="P152"/>
    <s v="Facebook"/>
    <d v="2025-04-22T00:00:00"/>
    <s v="Image"/>
    <s v="Check out our latest image on facebook!"/>
    <n v="4804"/>
    <n v="550"/>
    <n v="270"/>
    <n v="28824"/>
    <n v="28370"/>
    <n v="47"/>
    <s v="DailyWellness"/>
    <s v="Hashtags Used.1"/>
    <x v="4"/>
  </r>
  <r>
    <s v="P153"/>
    <s v="Twitter"/>
    <d v="2025-01-01T00:00:00"/>
    <s v="Video"/>
    <s v="Check out our latest video on twitter!"/>
    <n v="754"/>
    <n v="197"/>
    <n v="257"/>
    <n v="6786"/>
    <n v="6221"/>
    <n v="212"/>
    <s v="NewYearRefresh"/>
    <s v="Hashtags Used.1"/>
    <x v="2"/>
  </r>
  <r>
    <s v="P154"/>
    <s v="Instagram"/>
    <d v="2024-10-09T00:00:00"/>
    <s v="Carousel"/>
    <s v="Check out our latest carousel on instagram!"/>
    <n v="985"/>
    <n v="932"/>
    <n v="287"/>
    <n v="6895"/>
    <n v="6757"/>
    <n v="64"/>
    <s v="DailyWellness"/>
    <s v="Hashtags Used.1"/>
    <x v="0"/>
  </r>
  <r>
    <s v="P155"/>
    <s v="YouTube"/>
    <d v="2024-12-21T00:00:00"/>
    <s v="Image"/>
    <s v="Check out our latest image on youtube!"/>
    <n v="2283"/>
    <n v="210"/>
    <n v="130"/>
    <n v="22830"/>
    <n v="22617"/>
    <n v="143"/>
    <s v="FestiveRadiance"/>
    <s v="Hashtags Used.1"/>
    <x v="0"/>
  </r>
  <r>
    <s v="P156"/>
    <s v="Facebook"/>
    <d v="2024-10-22T00:00:00"/>
    <s v="Carousel"/>
    <s v="Check out our latest carousel on facebook!"/>
    <n v="3352"/>
    <n v="941"/>
    <n v="482"/>
    <n v="43576"/>
    <n v="43338"/>
    <n v="240"/>
    <s v="FestiveRadiance"/>
    <s v="Hashtags Used.1"/>
    <x v="0"/>
  </r>
  <r>
    <s v="P157"/>
    <s v="YouTube"/>
    <d v="2024-07-23T00:00:00"/>
    <s v="Story"/>
    <s v="Check out our latest story on youtube!"/>
    <n v="4775"/>
    <n v="173"/>
    <n v="206"/>
    <n v="47750"/>
    <n v="47544"/>
    <n v="187"/>
    <s v="FestiveRadiance"/>
    <s v="Hashtags Used.1"/>
    <x v="0"/>
  </r>
  <r>
    <s v="P158"/>
    <s v="Instagram"/>
    <d v="2024-08-11T00:00:00"/>
    <s v="Story"/>
    <s v="Check out our latest story on instagram!"/>
    <n v="1762"/>
    <n v="405"/>
    <n v="423"/>
    <n v="22906"/>
    <n v="21925"/>
    <n v="25"/>
    <s v="SummerSplash"/>
    <s v="Hashtags Used.1"/>
    <x v="2"/>
  </r>
  <r>
    <s v="P159"/>
    <s v="Facebook"/>
    <d v="2024-11-25T00:00:00"/>
    <s v="Story"/>
    <s v="Check out our latest story on facebook!"/>
    <n v="2120"/>
    <n v="158"/>
    <n v="488"/>
    <n v="12720"/>
    <n v="12085"/>
    <n v="17"/>
    <s v="FestiveRadiance"/>
    <s v="Hashtags Used.1"/>
    <x v="0"/>
  </r>
  <r>
    <s v="P160"/>
    <s v="Twitter"/>
    <d v="2024-08-24T00:00:00"/>
    <s v="Video"/>
    <s v="Check out our latest video on twitter!"/>
    <n v="1082"/>
    <n v="209"/>
    <n v="484"/>
    <n v="19476"/>
    <n v="18654"/>
    <n v="20"/>
    <m/>
    <s v="Hashtags Used.1"/>
    <x v="2"/>
  </r>
  <r>
    <s v="P161"/>
    <s v="Twitter"/>
    <d v="2025-02-19T00:00:00"/>
    <s v="Text"/>
    <s v="Check out our latest text on twitter!"/>
    <n v="4671"/>
    <n v="876"/>
    <n v="366"/>
    <n v="51381"/>
    <n v="50565"/>
    <n v="245"/>
    <s v="DailyWellness"/>
    <s v="Hashtags Used.1"/>
    <x v="2"/>
  </r>
  <r>
    <s v="P162"/>
    <s v="Facebook"/>
    <d v="2025-04-01T00:00:00"/>
    <s v="Story"/>
    <s v="Check out our latest story on facebook!"/>
    <n v="3430"/>
    <n v="566"/>
    <n v="164"/>
    <n v="48020"/>
    <n v="47305"/>
    <n v="120"/>
    <m/>
    <s v="Hashtags Used.1"/>
    <x v="0"/>
  </r>
  <r>
    <s v="P163"/>
    <s v="Instagram"/>
    <d v="2025-04-08T00:00:00"/>
    <s v="Image"/>
    <s v="Check out our latest image on instagram!"/>
    <n v="4501"/>
    <n v="375"/>
    <n v="323"/>
    <n v="22505"/>
    <n v="21836"/>
    <n v="132"/>
    <s v="FestiveRadiance"/>
    <s v="Hashtags Used.1"/>
    <x v="2"/>
  </r>
  <r>
    <s v="P164"/>
    <s v="YouTube"/>
    <d v="2025-02-27T00:00:00"/>
    <s v="Text"/>
    <s v="Check out our latest text on youtube!"/>
    <n v="4934"/>
    <n v="971"/>
    <n v="156"/>
    <n v="39472"/>
    <n v="39025"/>
    <n v="169"/>
    <s v="DailyWellness"/>
    <s v="Hashtags Used.1"/>
    <x v="2"/>
  </r>
  <r>
    <s v="P164"/>
    <s v="YouTube"/>
    <d v="2025-02-27T00:00:00"/>
    <s v="Text"/>
    <s v="Check out our latest text on youtube!"/>
    <n v="4934"/>
    <n v="971"/>
    <n v="156"/>
    <n v="39472"/>
    <n v="39025"/>
    <n v="169"/>
    <s v="DailyWellness"/>
    <s v="Hashtags Used.2"/>
    <x v="1"/>
  </r>
  <r>
    <s v="P165"/>
    <s v="Twitter"/>
    <d v="2024-12-11T00:00:00"/>
    <s v="Text"/>
    <s v="Check out our latest text on twitter!"/>
    <n v="3239"/>
    <n v="43"/>
    <n v="211"/>
    <n v="22673"/>
    <n v="22171"/>
    <n v="230"/>
    <s v="FestiveRadiance"/>
    <s v="Hashtags Used.1"/>
    <x v="2"/>
  </r>
  <r>
    <s v="P166"/>
    <s v="Twitter"/>
    <d v="2025-02-16T00:00:00"/>
    <s v="Reel"/>
    <s v="Check out our latest reel on twitter!"/>
    <n v="1076"/>
    <n v="313"/>
    <n v="306"/>
    <n v="11836"/>
    <n v="11596"/>
    <n v="104"/>
    <s v="SummerSplash"/>
    <s v="Hashtags Used.1"/>
    <x v="0"/>
  </r>
  <r>
    <s v="P167"/>
    <s v="Instagram"/>
    <d v="2024-11-28T00:00:00"/>
    <s v="Text"/>
    <s v="Check out our latest text on instagram!"/>
    <n v="4771"/>
    <n v="818"/>
    <n v="56"/>
    <n v="57252"/>
    <n v="56378"/>
    <n v="150"/>
    <m/>
    <s v="Hashtags Used.1"/>
    <x v="0"/>
  </r>
  <r>
    <s v="P168"/>
    <s v="Facebook"/>
    <d v="2024-11-12T00:00:00"/>
    <s v="Text"/>
    <s v="Check out our latest text on facebook!"/>
    <n v="2418"/>
    <n v="754"/>
    <n v="54"/>
    <n v="43524"/>
    <n v="42743"/>
    <n v="182"/>
    <s v="SummerSplash"/>
    <s v="Hashtags Used.1"/>
    <x v="4"/>
  </r>
  <r>
    <s v="P169"/>
    <s v="YouTube"/>
    <d v="2024-12-03T00:00:00"/>
    <s v="Video"/>
    <s v="Check out our latest video on youtube!"/>
    <n v="3809"/>
    <n v="273"/>
    <n v="200"/>
    <n v="34281"/>
    <n v="33534"/>
    <n v="83"/>
    <s v="SummerSplash"/>
    <s v="Hashtags Used.1"/>
    <x v="4"/>
  </r>
  <r>
    <s v="P170"/>
    <s v="Twitter"/>
    <d v="2025-04-28T00:00:00"/>
    <s v="Text"/>
    <s v="Check out our latest text on twitter!"/>
    <n v="3577"/>
    <n v="596"/>
    <n v="493"/>
    <n v="67963"/>
    <n v="67839"/>
    <n v="53"/>
    <s v="NewYearRefresh"/>
    <s v="Hashtags Used.1"/>
    <x v="2"/>
  </r>
  <r>
    <s v="P171"/>
    <s v="YouTube"/>
    <d v="2024-12-31T00:00:00"/>
    <s v="Video"/>
    <s v="Check out our latest video on youtube!"/>
    <n v="1018"/>
    <n v="447"/>
    <n v="332"/>
    <n v="18324"/>
    <n v="18164"/>
    <n v="38"/>
    <s v="FestiveRadiance"/>
    <s v="Hashtags Used.1"/>
    <x v="0"/>
  </r>
  <r>
    <s v="P172"/>
    <s v="Facebook"/>
    <d v="2024-08-14T00:00:00"/>
    <s v="Carousel"/>
    <s v="Check out our latest carousel on facebook!"/>
    <n v="3073"/>
    <n v="553"/>
    <n v="174"/>
    <n v="52241"/>
    <n v="51605"/>
    <n v="246"/>
    <s v="NewYearRefresh"/>
    <s v="Hashtags Used.1"/>
    <x v="4"/>
  </r>
  <r>
    <s v="P173"/>
    <s v="Twitter"/>
    <d v="2024-12-05T00:00:00"/>
    <s v="Video"/>
    <s v="Check out our latest video on twitter!"/>
    <n v="1330"/>
    <n v="925"/>
    <n v="35"/>
    <n v="15960"/>
    <n v="15379"/>
    <n v="229"/>
    <s v="NewYearRefresh"/>
    <s v="Hashtags Used.1"/>
    <x v="0"/>
  </r>
  <r>
    <s v="P174"/>
    <s v="Facebook"/>
    <d v="2024-06-22T00:00:00"/>
    <s v="Text"/>
    <s v="Check out our latest text on facebook!"/>
    <n v="3828"/>
    <n v="148"/>
    <n v="253"/>
    <n v="30624"/>
    <n v="30229"/>
    <n v="235"/>
    <m/>
    <s v="Hashtags Used.1"/>
    <x v="4"/>
  </r>
  <r>
    <s v="P175"/>
    <s v="Instagram"/>
    <d v="2025-01-17T00:00:00"/>
    <s v="Reel"/>
    <s v="Check out our latest reel on instagram!"/>
    <n v="142"/>
    <n v="784"/>
    <n v="183"/>
    <n v="1704"/>
    <n v="995"/>
    <n v="154"/>
    <s v="DailyWellness"/>
    <s v="Hashtags Used.1"/>
    <x v="0"/>
  </r>
  <r>
    <s v="P176"/>
    <s v="Facebook"/>
    <d v="2024-06-20T00:00:00"/>
    <s v="Video"/>
    <s v="Check out our latest video on facebook!"/>
    <n v="3798"/>
    <n v="31"/>
    <n v="279"/>
    <n v="75960"/>
    <n v="75813"/>
    <n v="266"/>
    <s v="SummerSplash"/>
    <s v="Hashtags Used.1"/>
    <x v="2"/>
  </r>
  <r>
    <s v="P177"/>
    <s v="Instagram"/>
    <d v="2024-07-10T00:00:00"/>
    <s v="Carousel"/>
    <s v="Check out our latest carousel on instagram!"/>
    <n v="3099"/>
    <n v="694"/>
    <n v="171"/>
    <n v="43386"/>
    <n v="42921"/>
    <n v="52"/>
    <s v="NewYearRefresh"/>
    <s v="Hashtags Used.1"/>
    <x v="2"/>
  </r>
  <r>
    <s v="P178"/>
    <s v="Instagram"/>
    <d v="2024-11-07T00:00:00"/>
    <s v="Video"/>
    <s v="Check out our latest video on instagram!"/>
    <n v="129"/>
    <n v="643"/>
    <n v="136"/>
    <n v="1290"/>
    <n v="839"/>
    <n v="238"/>
    <s v="DailyWellness"/>
    <s v="Hashtags Used.1"/>
    <x v="2"/>
  </r>
  <r>
    <s v="P179"/>
    <s v="Facebook"/>
    <d v="2024-07-15T00:00:00"/>
    <s v="Carousel"/>
    <s v="Check out our latest carousel on facebook!"/>
    <n v="3796"/>
    <n v="667"/>
    <n v="395"/>
    <n v="64532"/>
    <n v="63550"/>
    <n v="292"/>
    <m/>
    <s v="Hashtags Used.1"/>
    <x v="2"/>
  </r>
  <r>
    <s v="P180"/>
    <s v="YouTube"/>
    <d v="2024-12-03T00:00:00"/>
    <s v="Text"/>
    <s v="Check out our latest text on youtube!"/>
    <n v="3711"/>
    <n v="352"/>
    <n v="290"/>
    <n v="48243"/>
    <n v="47579"/>
    <n v="11"/>
    <s v="SummerSplash"/>
    <s v="Hashtags Used.1"/>
    <x v="2"/>
  </r>
  <r>
    <s v="P181"/>
    <s v="YouTube"/>
    <d v="2025-03-21T00:00:00"/>
    <s v="Image"/>
    <s v="Check out our latest image on youtube!"/>
    <n v="606"/>
    <n v="789"/>
    <n v="470"/>
    <n v="7878"/>
    <n v="7389"/>
    <n v="239"/>
    <s v="NewYearRefresh"/>
    <s v="Hashtags Used.1"/>
    <x v="4"/>
  </r>
  <r>
    <s v="P182"/>
    <s v="Facebook"/>
    <d v="2024-07-31T00:00:00"/>
    <s v="Image"/>
    <s v="Check out our latest image on facebook!"/>
    <n v="4689"/>
    <n v="134"/>
    <n v="403"/>
    <n v="51579"/>
    <n v="50924"/>
    <n v="173"/>
    <s v="DailyWellness"/>
    <s v="Hashtags Used.1"/>
    <x v="2"/>
  </r>
  <r>
    <s v="P183"/>
    <s v="Instagram"/>
    <d v="2024-12-17T00:00:00"/>
    <s v="Story"/>
    <s v="Check out our latest story on instagram!"/>
    <n v="360"/>
    <n v="590"/>
    <n v="393"/>
    <n v="4680"/>
    <n v="4322"/>
    <n v="208"/>
    <s v="FestiveRadiance"/>
    <s v="Hashtags Used.1"/>
    <x v="0"/>
  </r>
  <r>
    <s v="P184"/>
    <s v="Twitter"/>
    <d v="2024-07-28T00:00:00"/>
    <s v="Image"/>
    <s v="Check out our latest image on twitter!"/>
    <n v="3215"/>
    <n v="960"/>
    <n v="202"/>
    <n v="32150"/>
    <n v="31404"/>
    <n v="251"/>
    <s v="SummerSplash"/>
    <s v="Hashtags Used.1"/>
    <x v="4"/>
  </r>
  <r>
    <s v="P185"/>
    <s v="Instagram"/>
    <d v="2025-01-11T00:00:00"/>
    <s v="Carousel"/>
    <s v="Check out our latest carousel on instagram!"/>
    <n v="4523"/>
    <n v="61"/>
    <n v="157"/>
    <n v="49753"/>
    <n v="49329"/>
    <n v="71"/>
    <m/>
    <s v="Hashtags Used.1"/>
    <x v="4"/>
  </r>
  <r>
    <s v="P186"/>
    <s v="Facebook"/>
    <d v="2024-08-24T00:00:00"/>
    <s v="Carousel"/>
    <s v="Check out our latest carousel on facebook!"/>
    <n v="4292"/>
    <n v="51"/>
    <n v="392"/>
    <n v="55796"/>
    <n v="54826"/>
    <n v="264"/>
    <s v="NewYearRefresh"/>
    <s v="Hashtags Used.1"/>
    <x v="4"/>
  </r>
  <r>
    <s v="P187"/>
    <s v="Twitter"/>
    <d v="2024-12-22T00:00:00"/>
    <s v="Reel"/>
    <s v="Check out our latest reel on twitter!"/>
    <n v="1644"/>
    <n v="546"/>
    <n v="150"/>
    <n v="27948"/>
    <n v="27184"/>
    <n v="300"/>
    <s v="NewYearRefresh"/>
    <s v="Hashtags Used.1"/>
    <x v="4"/>
  </r>
  <r>
    <s v="P188"/>
    <s v="YouTube"/>
    <d v="2024-06-06T00:00:00"/>
    <s v="Reel"/>
    <s v="Check out our latest reel on youtube!"/>
    <n v="2728"/>
    <n v="533"/>
    <n v="215"/>
    <n v="40920"/>
    <n v="40816"/>
    <n v="137"/>
    <s v="FestiveRadiance"/>
    <s v="Hashtags Used.1"/>
    <x v="0"/>
  </r>
  <r>
    <s v="P189"/>
    <s v="Facebook"/>
    <d v="2025-03-24T00:00:00"/>
    <s v="Reel"/>
    <s v="Check out our latest reel on facebook!"/>
    <n v="3360"/>
    <n v="525"/>
    <n v="500"/>
    <n v="60480"/>
    <n v="59610"/>
    <n v="192"/>
    <s v="SummerSplash"/>
    <s v="Hashtags Used.1"/>
    <x v="2"/>
  </r>
  <r>
    <s v="P190"/>
    <s v="YouTube"/>
    <d v="2024-10-04T00:00:00"/>
    <s v="Text"/>
    <s v="Check out our latest text on youtube!"/>
    <n v="1963"/>
    <n v="213"/>
    <n v="19"/>
    <n v="39260"/>
    <n v="38771"/>
    <n v="145"/>
    <m/>
    <s v="Hashtags Used.1"/>
    <x v="0"/>
  </r>
  <r>
    <s v="P191"/>
    <s v="YouTube"/>
    <d v="2024-12-03T00:00:00"/>
    <s v="Story"/>
    <s v="Check out our latest story on youtube!"/>
    <n v="4285"/>
    <n v="886"/>
    <n v="376"/>
    <n v="55705"/>
    <n v="55556"/>
    <n v="51"/>
    <s v="NewYearRefresh"/>
    <s v="Hashtags Used.1"/>
    <x v="0"/>
  </r>
  <r>
    <s v="P192"/>
    <s v="Instagram"/>
    <d v="2024-11-29T00:00:00"/>
    <s v="Video"/>
    <s v="Check out our latest video on instagram!"/>
    <n v="1176"/>
    <n v="464"/>
    <n v="394"/>
    <n v="14112"/>
    <n v="13588"/>
    <n v="272"/>
    <m/>
    <s v="Hashtags Used.1"/>
    <x v="4"/>
  </r>
  <r>
    <s v="P193"/>
    <s v="Twitter"/>
    <d v="2024-09-11T00:00:00"/>
    <s v="Image"/>
    <s v="Check out our latest image on twitter!"/>
    <n v="4858"/>
    <n v="317"/>
    <n v="129"/>
    <n v="53438"/>
    <n v="52687"/>
    <n v="223"/>
    <s v="NewYearRefresh"/>
    <s v="Hashtags Used.1"/>
    <x v="4"/>
  </r>
  <r>
    <s v="P194"/>
    <s v="YouTube"/>
    <d v="2024-10-02T00:00:00"/>
    <s v="Story"/>
    <s v="Check out our latest story on youtube!"/>
    <n v="4350"/>
    <n v="771"/>
    <n v="7"/>
    <n v="60900"/>
    <n v="60592"/>
    <n v="195"/>
    <s v="SummerSplash"/>
    <s v="Hashtags Used.1"/>
    <x v="4"/>
  </r>
  <r>
    <s v="P195"/>
    <s v="Instagram"/>
    <d v="2024-08-15T00:00:00"/>
    <s v="Carousel"/>
    <s v="Check out our latest carousel on instagram!"/>
    <n v="914"/>
    <n v="464"/>
    <n v="246"/>
    <n v="11882"/>
    <n v="11500"/>
    <n v="282"/>
    <s v="DailyWellness"/>
    <s v="Hashtags Used.1"/>
    <x v="0"/>
  </r>
  <r>
    <s v="P195"/>
    <s v="Instagram"/>
    <d v="2024-08-15T00:00:00"/>
    <s v="Carousel"/>
    <s v="Check out our latest carousel on instagram!"/>
    <n v="914"/>
    <n v="464"/>
    <n v="246"/>
    <n v="11882"/>
    <n v="11500"/>
    <n v="282"/>
    <s v="DailyWellness"/>
    <s v="Hashtags Used.2"/>
    <x v="2"/>
  </r>
  <r>
    <s v="P195"/>
    <s v="Instagram"/>
    <d v="2024-08-15T00:00:00"/>
    <s v="Carousel"/>
    <s v="Check out our latest carousel on instagram!"/>
    <n v="914"/>
    <n v="464"/>
    <n v="246"/>
    <n v="11882"/>
    <n v="11500"/>
    <n v="282"/>
    <s v="DailyWellness"/>
    <s v="Hashtags Used.3"/>
    <x v="1"/>
  </r>
  <r>
    <s v="P196"/>
    <s v="Instagram"/>
    <d v="2024-12-19T00:00:00"/>
    <s v="Text"/>
    <s v="Check out our latest text on instagram!"/>
    <n v="1813"/>
    <n v="623"/>
    <n v="72"/>
    <n v="19943"/>
    <n v="18959"/>
    <n v="85"/>
    <s v="NewYearRefresh"/>
    <s v="Hashtags Used.1"/>
    <x v="4"/>
  </r>
  <r>
    <s v="P197"/>
    <s v="Twitter"/>
    <d v="2024-10-22T00:00:00"/>
    <s v="Reel"/>
    <s v="Check out our latest reel on twitter!"/>
    <n v="4782"/>
    <n v="721"/>
    <n v="82"/>
    <n v="86076"/>
    <n v="85339"/>
    <n v="19"/>
    <s v="SummerSplash"/>
    <s v="Hashtags Used.1"/>
    <x v="4"/>
  </r>
  <r>
    <s v="P198"/>
    <s v="Twitter"/>
    <d v="2024-09-14T00:00:00"/>
    <s v="Image"/>
    <s v="Check out our latest image on twitter!"/>
    <n v="1048"/>
    <n v="374"/>
    <n v="450"/>
    <n v="9432"/>
    <n v="8882"/>
    <n v="158"/>
    <s v="NewYearRefresh"/>
    <s v="Hashtags Used.1"/>
    <x v="2"/>
  </r>
  <r>
    <s v="P199"/>
    <s v="YouTube"/>
    <d v="2024-11-30T00:00:00"/>
    <s v="Carousel"/>
    <s v="Check out our latest carousel on youtube!"/>
    <n v="2509"/>
    <n v="324"/>
    <n v="171"/>
    <n v="35126"/>
    <n v="34685"/>
    <n v="277"/>
    <s v="FestiveRadiance"/>
    <s v="Hashtags Used.1"/>
    <x v="2"/>
  </r>
  <r>
    <s v="P200"/>
    <s v="Facebook"/>
    <d v="2025-04-07T00:00:00"/>
    <s v="Reel"/>
    <s v="Check out our latest reel on facebook!"/>
    <n v="3718"/>
    <n v="385"/>
    <n v="310"/>
    <n v="70642"/>
    <n v="69749"/>
    <n v="233"/>
    <s v="FestiveRadiance"/>
    <s v="Hashtags Used.1"/>
    <x v="2"/>
  </r>
  <r>
    <s v="P201"/>
    <s v="Twitter"/>
    <d v="2025-01-15T00:00:00"/>
    <s v="Reel"/>
    <s v="Check out our latest reel on twitter!"/>
    <n v="802"/>
    <n v="262"/>
    <n v="244"/>
    <n v="14436"/>
    <n v="14280"/>
    <n v="49"/>
    <s v="SummerSplash"/>
    <s v="Hashtags Used.1"/>
    <x v="4"/>
  </r>
  <r>
    <s v="P202"/>
    <s v="Facebook"/>
    <d v="2024-06-02T00:00:00"/>
    <s v="Image"/>
    <s v="Check out our latest image on facebook!"/>
    <n v="1871"/>
    <n v="252"/>
    <n v="335"/>
    <n v="29936"/>
    <n v="29576"/>
    <n v="288"/>
    <s v="NewYearRefresh"/>
    <s v="Hashtags Used.1"/>
    <x v="4"/>
  </r>
  <r>
    <s v="P203"/>
    <s v="Instagram"/>
    <d v="2024-11-21T00:00:00"/>
    <s v="Carousel"/>
    <s v="Check out our latest carousel on instagram!"/>
    <n v="3773"/>
    <n v="299"/>
    <n v="38"/>
    <n v="71687"/>
    <n v="71447"/>
    <n v="286"/>
    <s v="SummerSplash"/>
    <s v="Hashtags Used.1"/>
    <x v="0"/>
  </r>
  <r>
    <s v="P204"/>
    <s v="Instagram"/>
    <d v="2025-01-01T00:00:00"/>
    <s v="Carousel"/>
    <s v="Check out our latest carousel on instagram!"/>
    <n v="2234"/>
    <n v="653"/>
    <n v="432"/>
    <n v="11170"/>
    <n v="10569"/>
    <n v="198"/>
    <s v="NewYearRefresh"/>
    <s v="Hashtags Used.1"/>
    <x v="0"/>
  </r>
  <r>
    <s v="P205"/>
    <s v="Twitter"/>
    <d v="2025-04-24T00:00:00"/>
    <s v="Video"/>
    <s v="Check out our latest video on twitter!"/>
    <n v="3820"/>
    <n v="697"/>
    <n v="268"/>
    <n v="45840"/>
    <n v="45631"/>
    <n v="171"/>
    <s v="DailyWellness"/>
    <s v="Hashtags Used.1"/>
    <x v="2"/>
  </r>
  <r>
    <s v="P205"/>
    <s v="Twitter"/>
    <d v="2025-04-24T00:00:00"/>
    <s v="Video"/>
    <s v="Check out our latest video on twitter!"/>
    <n v="3820"/>
    <n v="697"/>
    <n v="268"/>
    <n v="45840"/>
    <n v="45631"/>
    <n v="171"/>
    <s v="DailyWellness"/>
    <s v="Hashtags Used.2"/>
    <x v="5"/>
  </r>
  <r>
    <s v="P206"/>
    <s v="Twitter"/>
    <d v="2024-06-24T00:00:00"/>
    <s v="Text"/>
    <s v="Check out our latest text on twitter!"/>
    <n v="941"/>
    <n v="121"/>
    <n v="458"/>
    <n v="14115"/>
    <n v="13838"/>
    <n v="87"/>
    <s v="SummerSplash"/>
    <s v="Hashtags Used.1"/>
    <x v="4"/>
  </r>
  <r>
    <s v="P207"/>
    <s v="Twitter"/>
    <d v="2024-12-29T00:00:00"/>
    <s v="Carousel"/>
    <s v="Check out our latest carousel on twitter!"/>
    <n v="4274"/>
    <n v="340"/>
    <n v="281"/>
    <n v="34192"/>
    <n v="33446"/>
    <n v="129"/>
    <s v="NewYearRefresh"/>
    <s v="Hashtags Used.1"/>
    <x v="2"/>
  </r>
  <r>
    <s v="P207"/>
    <s v="Twitter"/>
    <d v="2024-12-29T00:00:00"/>
    <s v="Carousel"/>
    <s v="Check out our latest carousel on twitter!"/>
    <n v="4274"/>
    <n v="340"/>
    <n v="281"/>
    <n v="34192"/>
    <n v="33446"/>
    <n v="129"/>
    <s v="NewYearRefresh"/>
    <s v="Hashtags Used.2"/>
    <x v="5"/>
  </r>
  <r>
    <s v="P208"/>
    <s v="YouTube"/>
    <d v="2024-06-24T00:00:00"/>
    <s v="Video"/>
    <s v="Check out our latest video on youtube!"/>
    <n v="2949"/>
    <n v="476"/>
    <n v="403"/>
    <n v="44235"/>
    <n v="43705"/>
    <n v="135"/>
    <s v="FestiveRadiance"/>
    <s v="Hashtags Used.1"/>
    <x v="2"/>
  </r>
  <r>
    <s v="P209"/>
    <s v="Twitter"/>
    <d v="2025-03-19T00:00:00"/>
    <s v="Video"/>
    <s v="Check out our latest video on twitter!"/>
    <n v="3160"/>
    <n v="204"/>
    <n v="297"/>
    <n v="44240"/>
    <n v="43666"/>
    <n v="49"/>
    <s v="DailyWellness"/>
    <s v="Hashtags Used.1"/>
    <x v="0"/>
  </r>
  <r>
    <s v="P209"/>
    <s v="Twitter"/>
    <d v="2025-03-19T00:00:00"/>
    <s v="Video"/>
    <s v="Check out our latest video on twitter!"/>
    <n v="3160"/>
    <n v="204"/>
    <n v="297"/>
    <n v="44240"/>
    <n v="43666"/>
    <n v="49"/>
    <s v="DailyWellness"/>
    <s v="Hashtags Used.2"/>
    <x v="1"/>
  </r>
  <r>
    <s v="P210"/>
    <s v="YouTube"/>
    <d v="2025-02-19T00:00:00"/>
    <s v="Image"/>
    <s v="Check out our latest image on youtube!"/>
    <n v="257"/>
    <n v="966"/>
    <n v="398"/>
    <n v="3341"/>
    <n v="2753"/>
    <n v="287"/>
    <s v="SummerSplash"/>
    <s v="Hashtags Used.1"/>
    <x v="0"/>
  </r>
  <r>
    <s v="P211"/>
    <s v="Twitter"/>
    <d v="2024-07-18T00:00:00"/>
    <s v="Carousel"/>
    <s v="Check out our latest carousel on twitter!"/>
    <n v="2120"/>
    <n v="38"/>
    <n v="212"/>
    <n v="12720"/>
    <n v="12564"/>
    <n v="21"/>
    <s v="DailyWellness"/>
    <s v="Hashtags Used.1"/>
    <x v="0"/>
  </r>
  <r>
    <s v="P212"/>
    <s v="YouTube"/>
    <d v="2025-03-03T00:00:00"/>
    <s v="Video"/>
    <s v="Check out our latest video on youtube!"/>
    <n v="3874"/>
    <n v="884"/>
    <n v="19"/>
    <n v="38740"/>
    <n v="38552"/>
    <n v="219"/>
    <s v="FestiveRadiance"/>
    <s v="Hashtags Used.1"/>
    <x v="2"/>
  </r>
  <r>
    <s v="P213"/>
    <s v="Facebook"/>
    <d v="2025-05-01T00:00:00"/>
    <s v="Carousel"/>
    <s v="Check out our latest carousel on facebook!"/>
    <n v="2696"/>
    <n v="628"/>
    <n v="443"/>
    <n v="45832"/>
    <n v="45632"/>
    <n v="248"/>
    <s v="DailyWellness"/>
    <s v="Hashtags Used.1"/>
    <x v="4"/>
  </r>
  <r>
    <s v="P214"/>
    <s v="Instagram"/>
    <d v="2024-12-23T00:00:00"/>
    <s v="Image"/>
    <s v="Check out our latest image on instagram!"/>
    <n v="521"/>
    <n v="746"/>
    <n v="315"/>
    <n v="4168"/>
    <n v="3399"/>
    <n v="282"/>
    <s v="FestiveRadiance"/>
    <s v="Hashtags Used.1"/>
    <x v="0"/>
  </r>
  <r>
    <s v="P215"/>
    <s v="Facebook"/>
    <d v="2025-05-06T00:00:00"/>
    <s v="Image"/>
    <s v="Check out our latest image on facebook!"/>
    <n v="4872"/>
    <n v="925"/>
    <n v="176"/>
    <n v="82824"/>
    <n v="82543"/>
    <n v="89"/>
    <s v="FestiveRadiance"/>
    <s v="Hashtags Used.1"/>
    <x v="4"/>
  </r>
  <r>
    <s v="P216"/>
    <s v="YouTube"/>
    <d v="2024-07-29T00:00:00"/>
    <s v="Story"/>
    <s v="Check out our latest story on youtube!"/>
    <n v="1509"/>
    <n v="88"/>
    <n v="163"/>
    <n v="30180"/>
    <n v="29689"/>
    <n v="119"/>
    <s v="FestiveRadiance"/>
    <s v="Hashtags Used.1"/>
    <x v="4"/>
  </r>
  <r>
    <s v="P217"/>
    <s v="Facebook"/>
    <d v="2024-12-03T00:00:00"/>
    <s v="Image"/>
    <s v="Check out our latest image on facebook!"/>
    <n v="4606"/>
    <n v="931"/>
    <n v="230"/>
    <n v="92120"/>
    <n v="91440"/>
    <n v="56"/>
    <m/>
    <s v="Hashtags Used.1"/>
    <x v="2"/>
  </r>
  <r>
    <s v="P218"/>
    <s v="Facebook"/>
    <d v="2024-06-11T00:00:00"/>
    <s v="Carousel"/>
    <s v="Check out our latest carousel on facebook!"/>
    <n v="1869"/>
    <n v="453"/>
    <n v="490"/>
    <n v="14952"/>
    <n v="14309"/>
    <n v="275"/>
    <s v="DailyWellness"/>
    <s v="Hashtags Used.1"/>
    <x v="2"/>
  </r>
  <r>
    <s v="P219"/>
    <s v="Twitter"/>
    <d v="2025-01-28T00:00:00"/>
    <s v="Reel"/>
    <s v="Check out our latest reel on twitter!"/>
    <n v="1188"/>
    <n v="470"/>
    <n v="174"/>
    <n v="7128"/>
    <n v="6145"/>
    <n v="270"/>
    <s v="DailyWellness"/>
    <s v="Hashtags Used.1"/>
    <x v="2"/>
  </r>
  <r>
    <s v="P220"/>
    <s v="Instagram"/>
    <d v="2024-06-02T00:00:00"/>
    <s v="Story"/>
    <s v="Check out our latest story on instagram!"/>
    <n v="84"/>
    <n v="897"/>
    <n v="85"/>
    <n v="588"/>
    <n v="8"/>
    <n v="12"/>
    <m/>
    <s v="Hashtags Used.1"/>
    <x v="4"/>
  </r>
  <r>
    <s v="P221"/>
    <s v="Facebook"/>
    <d v="2025-03-23T00:00:00"/>
    <s v="Video"/>
    <s v="Check out our latest video on facebook!"/>
    <n v="4453"/>
    <n v="111"/>
    <n v="420"/>
    <n v="31171"/>
    <n v="30565"/>
    <n v="23"/>
    <m/>
    <s v="Hashtags Used.1"/>
    <x v="2"/>
  </r>
  <r>
    <s v="P222"/>
    <s v="Facebook"/>
    <d v="2024-10-08T00:00:00"/>
    <s v="Reel"/>
    <s v="Check out our latest reel on facebook!"/>
    <n v="1814"/>
    <n v="653"/>
    <n v="363"/>
    <n v="25396"/>
    <n v="25286"/>
    <n v="39"/>
    <s v="SummerSplash"/>
    <s v="Hashtags Used.1"/>
    <x v="0"/>
  </r>
  <r>
    <s v="P222"/>
    <s v="Facebook"/>
    <d v="2024-10-08T00:00:00"/>
    <s v="Reel"/>
    <s v="Check out our latest reel on facebook!"/>
    <n v="1814"/>
    <n v="653"/>
    <n v="363"/>
    <n v="25396"/>
    <n v="25286"/>
    <n v="39"/>
    <s v="SummerSplash"/>
    <s v="Hashtags Used.2"/>
    <x v="5"/>
  </r>
  <r>
    <s v="P223"/>
    <s v="Twitter"/>
    <d v="2024-11-12T00:00:00"/>
    <s v="Image"/>
    <s v="Check out our latest image on twitter!"/>
    <n v="3338"/>
    <n v="277"/>
    <n v="118"/>
    <n v="60084"/>
    <n v="59842"/>
    <n v="252"/>
    <m/>
    <s v="Hashtags Used.1"/>
    <x v="2"/>
  </r>
  <r>
    <s v="P224"/>
    <s v="Facebook"/>
    <d v="2025-05-13T00:00:00"/>
    <s v="Image"/>
    <s v="Check out our latest image on facebook!"/>
    <n v="602"/>
    <n v="594"/>
    <n v="156"/>
    <n v="4214"/>
    <n v="3363"/>
    <n v="164"/>
    <s v="NewYearRefresh"/>
    <s v="Hashtags Used.1"/>
    <x v="2"/>
  </r>
  <r>
    <s v="P225"/>
    <s v="Twitter"/>
    <d v="2024-06-20T00:00:00"/>
    <s v="Carousel"/>
    <s v="Check out our latest carousel on twitter!"/>
    <n v="4672"/>
    <n v="325"/>
    <n v="32"/>
    <n v="88768"/>
    <n v="87833"/>
    <n v="118"/>
    <m/>
    <s v="Hashtags Used.1"/>
    <x v="4"/>
  </r>
  <r>
    <s v="P226"/>
    <s v="Instagram"/>
    <d v="2024-08-07T00:00:00"/>
    <s v="Carousel"/>
    <s v="Check out our latest carousel on instagram!"/>
    <n v="1741"/>
    <n v="164"/>
    <n v="318"/>
    <n v="8705"/>
    <n v="8272"/>
    <n v="121"/>
    <m/>
    <s v="Hashtags Used.1"/>
    <x v="2"/>
  </r>
  <r>
    <s v="P227"/>
    <s v="Instagram"/>
    <d v="2024-06-12T00:00:00"/>
    <s v="Text"/>
    <s v="Check out our latest text on instagram!"/>
    <n v="246"/>
    <n v="149"/>
    <n v="130"/>
    <n v="4674"/>
    <n v="4390"/>
    <n v="217"/>
    <s v="NewYearRefresh"/>
    <s v="Hashtags Used.1"/>
    <x v="0"/>
  </r>
  <r>
    <s v="P228"/>
    <s v="Instagram"/>
    <d v="2024-07-01T00:00:00"/>
    <s v="Story"/>
    <s v="Check out our latest story on instagram!"/>
    <n v="4808"/>
    <n v="772"/>
    <n v="320"/>
    <n v="72120"/>
    <n v="71696"/>
    <n v="195"/>
    <s v="SummerSplash"/>
    <s v="Hashtags Used.1"/>
    <x v="4"/>
  </r>
  <r>
    <s v="P229"/>
    <s v="Instagram"/>
    <d v="2024-07-03T00:00:00"/>
    <s v="Carousel"/>
    <s v="Check out our latest carousel on instagram!"/>
    <n v="4799"/>
    <n v="694"/>
    <n v="289"/>
    <n v="43191"/>
    <n v="42228"/>
    <n v="118"/>
    <m/>
    <s v="Hashtags Used.1"/>
    <x v="2"/>
  </r>
  <r>
    <s v="P230"/>
    <s v="Facebook"/>
    <d v="2024-07-15T00:00:00"/>
    <s v="Reel"/>
    <s v="Check out our latest reel on facebook!"/>
    <n v="3663"/>
    <n v="17"/>
    <n v="295"/>
    <n v="51282"/>
    <n v="50567"/>
    <n v="84"/>
    <s v="NewYearRefresh"/>
    <s v="Hashtags Used.1"/>
    <x v="4"/>
  </r>
  <r>
    <s v="P231"/>
    <s v="Instagram"/>
    <d v="2025-05-01T00:00:00"/>
    <s v="Text"/>
    <s v="Check out our latest text on instagram!"/>
    <n v="1430"/>
    <n v="376"/>
    <n v="33"/>
    <n v="21450"/>
    <n v="20509"/>
    <n v="251"/>
    <s v="SummerSplash"/>
    <s v="Hashtags Used.1"/>
    <x v="0"/>
  </r>
  <r>
    <s v="P232"/>
    <s v="Twitter"/>
    <d v="2025-04-29T00:00:00"/>
    <s v="Story"/>
    <s v="Check out our latest story on twitter!"/>
    <n v="249"/>
    <n v="592"/>
    <n v="230"/>
    <n v="1494"/>
    <n v="1044"/>
    <n v="201"/>
    <s v="DailyWellness"/>
    <s v="Hashtags Used.1"/>
    <x v="4"/>
  </r>
  <r>
    <s v="P233"/>
    <s v="Facebook"/>
    <d v="2025-03-08T00:00:00"/>
    <s v="Image"/>
    <s v="Check out our latest image on facebook!"/>
    <n v="2382"/>
    <n v="265"/>
    <n v="134"/>
    <n v="38112"/>
    <n v="37437"/>
    <n v="249"/>
    <s v="DailyWellness"/>
    <s v="Hashtags Used.1"/>
    <x v="0"/>
  </r>
  <r>
    <s v="P234"/>
    <s v="Facebook"/>
    <d v="2024-06-01T00:00:00"/>
    <s v="Text"/>
    <s v="Check out our latest text on facebook!"/>
    <n v="1272"/>
    <n v="465"/>
    <n v="99"/>
    <n v="24168"/>
    <n v="23719"/>
    <n v="42"/>
    <m/>
    <s v="Hashtags Used.1"/>
    <x v="2"/>
  </r>
  <r>
    <s v="P235"/>
    <s v="Facebook"/>
    <d v="2024-12-22T00:00:00"/>
    <s v="Image"/>
    <s v="Check out our latest image on facebook!"/>
    <n v="3196"/>
    <n v="941"/>
    <n v="376"/>
    <n v="35156"/>
    <n v="34444"/>
    <n v="241"/>
    <s v="NewYearRefresh"/>
    <s v="Hashtags Used.1"/>
    <x v="2"/>
  </r>
  <r>
    <s v="P236"/>
    <s v="Facebook"/>
    <d v="2024-08-19T00:00:00"/>
    <s v="Text"/>
    <s v="Check out our latest text on facebook!"/>
    <n v="1257"/>
    <n v="19"/>
    <n v="351"/>
    <n v="12570"/>
    <n v="11660"/>
    <n v="194"/>
    <s v="FestiveRadiance"/>
    <s v="Hashtags Used.1"/>
    <x v="0"/>
  </r>
  <r>
    <s v="P236"/>
    <s v="Facebook"/>
    <d v="2024-08-19T00:00:00"/>
    <s v="Text"/>
    <s v="Check out our latest text on facebook!"/>
    <n v="1257"/>
    <n v="19"/>
    <n v="351"/>
    <n v="12570"/>
    <n v="11660"/>
    <n v="194"/>
    <s v="FestiveRadiance"/>
    <s v="Hashtags Used.2"/>
    <x v="1"/>
  </r>
  <r>
    <s v="P236"/>
    <s v="Facebook"/>
    <d v="2024-08-19T00:00:00"/>
    <s v="Text"/>
    <s v="Check out our latest text on facebook!"/>
    <n v="1257"/>
    <n v="19"/>
    <n v="351"/>
    <n v="12570"/>
    <n v="11660"/>
    <n v="194"/>
    <s v="FestiveRadiance"/>
    <s v="Hashtags Used.3"/>
    <x v="4"/>
  </r>
  <r>
    <s v="P237"/>
    <s v="Instagram"/>
    <d v="2024-10-22T00:00:00"/>
    <s v="Story"/>
    <s v="Check out our latest story on instagram!"/>
    <n v="3770"/>
    <n v="917"/>
    <n v="129"/>
    <n v="71630"/>
    <n v="71322"/>
    <n v="76"/>
    <s v="SummerSplash"/>
    <s v="Hashtags Used.1"/>
    <x v="0"/>
  </r>
  <r>
    <s v="P238"/>
    <s v="Twitter"/>
    <d v="2024-07-16T00:00:00"/>
    <s v="Text"/>
    <s v="Check out our latest text on twitter!"/>
    <n v="4725"/>
    <n v="400"/>
    <n v="362"/>
    <n v="75600"/>
    <n v="74927"/>
    <n v="43"/>
    <s v="DailyWellness"/>
    <s v="Hashtags Used.1"/>
    <x v="0"/>
  </r>
  <r>
    <s v="P239"/>
    <s v="YouTube"/>
    <d v="2025-02-24T00:00:00"/>
    <s v="Text"/>
    <s v="Check out our latest text on youtube!"/>
    <n v="4188"/>
    <n v="942"/>
    <n v="118"/>
    <n v="20940"/>
    <n v="20471"/>
    <n v="102"/>
    <m/>
    <s v="Hashtags Used.1"/>
    <x v="0"/>
  </r>
  <r>
    <s v="P240"/>
    <s v="Twitter"/>
    <d v="2024-08-26T00:00:00"/>
    <s v="Carousel"/>
    <s v="Check out our latest carousel on twitter!"/>
    <n v="929"/>
    <n v="192"/>
    <n v="322"/>
    <n v="16722"/>
    <n v="15996"/>
    <n v="145"/>
    <s v="NewYearRefresh"/>
    <s v="Hashtags Used.1"/>
    <x v="4"/>
  </r>
  <r>
    <s v="P240"/>
    <s v="Twitter"/>
    <d v="2024-08-26T00:00:00"/>
    <s v="Carousel"/>
    <s v="Check out our latest carousel on twitter!"/>
    <n v="929"/>
    <n v="192"/>
    <n v="322"/>
    <n v="16722"/>
    <n v="15996"/>
    <n v="145"/>
    <s v="NewYearRefresh"/>
    <s v="Hashtags Used.2"/>
    <x v="2"/>
  </r>
  <r>
    <s v="P240"/>
    <s v="Twitter"/>
    <d v="2024-08-26T00:00:00"/>
    <s v="Carousel"/>
    <s v="Check out our latest carousel on twitter!"/>
    <n v="929"/>
    <n v="192"/>
    <n v="322"/>
    <n v="16722"/>
    <n v="15996"/>
    <n v="145"/>
    <s v="NewYearRefresh"/>
    <s v="Hashtags Used.3"/>
    <x v="1"/>
  </r>
  <r>
    <s v="P241"/>
    <s v="Facebook"/>
    <d v="2025-01-18T00:00:00"/>
    <s v="Story"/>
    <s v="Check out our latest story on facebook!"/>
    <n v="4321"/>
    <n v="874"/>
    <n v="172"/>
    <n v="30247"/>
    <n v="29254"/>
    <n v="122"/>
    <s v="DailyWellness"/>
    <s v="Hashtags Used.1"/>
    <x v="2"/>
  </r>
  <r>
    <s v="P242"/>
    <s v="Facebook"/>
    <d v="2024-07-07T00:00:00"/>
    <s v="Reel"/>
    <s v="Check out our latest reel on facebook!"/>
    <n v="4767"/>
    <n v="190"/>
    <n v="340"/>
    <n v="28602"/>
    <n v="28044"/>
    <n v="210"/>
    <s v="NewYearRefresh"/>
    <s v="Hashtags Used.1"/>
    <x v="4"/>
  </r>
  <r>
    <s v="P243"/>
    <s v="Twitter"/>
    <d v="2025-03-06T00:00:00"/>
    <s v="Image"/>
    <s v="Check out our latest image on twitter!"/>
    <n v="3592"/>
    <n v="911"/>
    <n v="375"/>
    <n v="50288"/>
    <n v="49490"/>
    <n v="32"/>
    <s v="DailyWellness"/>
    <s v="Hashtags Used.1"/>
    <x v="0"/>
  </r>
  <r>
    <s v="P244"/>
    <s v="YouTube"/>
    <d v="2024-10-25T00:00:00"/>
    <s v="Video"/>
    <s v="Check out our latest video on youtube!"/>
    <n v="4661"/>
    <n v="935"/>
    <n v="433"/>
    <n v="23305"/>
    <n v="22583"/>
    <n v="63"/>
    <s v="NewYearRefresh"/>
    <s v="Hashtags Used.1"/>
    <x v="0"/>
  </r>
  <r>
    <s v="P245"/>
    <s v="Facebook"/>
    <d v="2025-01-12T00:00:00"/>
    <s v="Reel"/>
    <s v="Check out our latest reel on facebook!"/>
    <n v="4134"/>
    <n v="824"/>
    <n v="99"/>
    <n v="41340"/>
    <n v="41050"/>
    <n v="177"/>
    <s v="SummerSplash"/>
    <s v="Hashtags Used.1"/>
    <x v="4"/>
  </r>
  <r>
    <s v="P246"/>
    <s v="Facebook"/>
    <d v="2024-10-11T00:00:00"/>
    <s v="Image"/>
    <s v="Check out our latest image on facebook!"/>
    <n v="400"/>
    <n v="680"/>
    <n v="434"/>
    <n v="6400"/>
    <n v="5472"/>
    <n v="160"/>
    <s v="FestiveRadiance"/>
    <s v="Hashtags Used.1"/>
    <x v="0"/>
  </r>
  <r>
    <s v="P247"/>
    <s v="Facebook"/>
    <d v="2024-08-27T00:00:00"/>
    <s v="Reel"/>
    <s v="Check out our latest reel on facebook!"/>
    <n v="3960"/>
    <n v="266"/>
    <n v="8"/>
    <n v="35640"/>
    <n v="34850"/>
    <n v="208"/>
    <m/>
    <s v="Hashtags Used.1"/>
    <x v="0"/>
  </r>
  <r>
    <s v="P247"/>
    <s v="Facebook"/>
    <d v="2024-08-27T00:00:00"/>
    <s v="Reel"/>
    <s v="Check out our latest reel on facebook!"/>
    <n v="3960"/>
    <n v="266"/>
    <n v="8"/>
    <n v="35640"/>
    <n v="34850"/>
    <n v="208"/>
    <m/>
    <s v="Hashtags Used.2"/>
    <x v="4"/>
  </r>
  <r>
    <s v="P247"/>
    <s v="Facebook"/>
    <d v="2024-08-27T00:00:00"/>
    <s v="Reel"/>
    <s v="Check out our latest reel on facebook!"/>
    <n v="3960"/>
    <n v="266"/>
    <n v="8"/>
    <n v="35640"/>
    <n v="34850"/>
    <n v="208"/>
    <m/>
    <s v="Hashtags Used.3"/>
    <x v="3"/>
  </r>
  <r>
    <s v="P248"/>
    <s v="Facebook"/>
    <d v="2025-02-02T00:00:00"/>
    <s v="Story"/>
    <s v="Check out our latest story on facebook!"/>
    <n v="886"/>
    <n v="126"/>
    <n v="153"/>
    <n v="4430"/>
    <n v="4037"/>
    <n v="212"/>
    <m/>
    <s v="Hashtags Used.1"/>
    <x v="4"/>
  </r>
  <r>
    <s v="P249"/>
    <s v="Twitter"/>
    <d v="2024-07-18T00:00:00"/>
    <s v="Image"/>
    <s v="Check out our latest image on twitter!"/>
    <n v="827"/>
    <n v="77"/>
    <n v="402"/>
    <n v="14886"/>
    <n v="14129"/>
    <n v="254"/>
    <s v="FestiveRadiance"/>
    <s v="Hashtags Used.1"/>
    <x v="4"/>
  </r>
  <r>
    <s v="P250"/>
    <s v="Facebook"/>
    <d v="2024-06-22T00:00:00"/>
    <s v="Reel"/>
    <s v="Check out our latest reel on facebook!"/>
    <n v="3813"/>
    <n v="935"/>
    <n v="274"/>
    <n v="68634"/>
    <n v="68488"/>
    <n v="251"/>
    <m/>
    <s v="Hashtags Used.1"/>
    <x v="0"/>
  </r>
  <r>
    <s v="P251"/>
    <s v="Instagram"/>
    <d v="2025-03-27T00:00:00"/>
    <s v="Carousel"/>
    <s v="Check out our latest carousel on instagram!"/>
    <n v="1377"/>
    <n v="796"/>
    <n v="387"/>
    <n v="22032"/>
    <n v="21869"/>
    <n v="189"/>
    <m/>
    <s v="Hashtags Used.1"/>
    <x v="0"/>
  </r>
  <r>
    <s v="P252"/>
    <s v="Facebook"/>
    <d v="2025-04-28T00:00:00"/>
    <s v="Carousel"/>
    <s v="Check out our latest carousel on facebook!"/>
    <n v="2089"/>
    <n v="476"/>
    <n v="69"/>
    <n v="16712"/>
    <n v="16309"/>
    <n v="64"/>
    <s v="NewYearRefresh"/>
    <s v="Hashtags Used.1"/>
    <x v="0"/>
  </r>
  <r>
    <s v="P253"/>
    <s v="Twitter"/>
    <d v="2024-08-03T00:00:00"/>
    <s v="Reel"/>
    <s v="Check out our latest reel on twitter!"/>
    <n v="3791"/>
    <n v="593"/>
    <n v="228"/>
    <n v="53074"/>
    <n v="52613"/>
    <n v="205"/>
    <m/>
    <s v="Hashtags Used.1"/>
    <x v="4"/>
  </r>
  <r>
    <s v="P254"/>
    <s v="Twitter"/>
    <d v="2025-01-14T00:00:00"/>
    <s v="Image"/>
    <s v="Check out our latest image on twitter!"/>
    <n v="2692"/>
    <n v="115"/>
    <n v="64"/>
    <n v="21536"/>
    <n v="21120"/>
    <n v="224"/>
    <s v="FestiveRadiance"/>
    <s v="Hashtags Used.1"/>
    <x v="0"/>
  </r>
  <r>
    <s v="P255"/>
    <s v="Facebook"/>
    <d v="2025-04-03T00:00:00"/>
    <s v="Story"/>
    <s v="Check out our latest story on facebook!"/>
    <n v="3767"/>
    <n v="514"/>
    <n v="238"/>
    <n v="37670"/>
    <n v="36807"/>
    <n v="226"/>
    <s v="DailyWellness"/>
    <s v="Hashtags Used.1"/>
    <x v="0"/>
  </r>
  <r>
    <s v="P256"/>
    <s v="YouTube"/>
    <d v="2024-09-18T00:00:00"/>
    <s v="Carousel"/>
    <s v="Check out our latest carousel on youtube!"/>
    <n v="2143"/>
    <n v="12"/>
    <n v="204"/>
    <n v="40717"/>
    <n v="40125"/>
    <n v="248"/>
    <s v="FestiveRadiance"/>
    <s v="Hashtags Used.1"/>
    <x v="4"/>
  </r>
  <r>
    <s v="P257"/>
    <s v="Facebook"/>
    <d v="2025-04-06T00:00:00"/>
    <s v="Image"/>
    <s v="Check out our latest image on facebook!"/>
    <n v="3090"/>
    <n v="697"/>
    <n v="164"/>
    <n v="49440"/>
    <n v="48524"/>
    <n v="25"/>
    <s v="FestiveRadiance"/>
    <s v="Hashtags Used.1"/>
    <x v="4"/>
  </r>
  <r>
    <s v="P257"/>
    <s v="Facebook"/>
    <d v="2025-04-06T00:00:00"/>
    <s v="Image"/>
    <s v="Check out our latest image on facebook!"/>
    <n v="3090"/>
    <n v="697"/>
    <n v="164"/>
    <n v="49440"/>
    <n v="48524"/>
    <n v="25"/>
    <s v="FestiveRadiance"/>
    <s v="Hashtags Used.2"/>
    <x v="4"/>
  </r>
  <r>
    <s v="P257"/>
    <s v="Facebook"/>
    <d v="2025-04-06T00:00:00"/>
    <s v="Image"/>
    <s v="Check out our latest image on facebook!"/>
    <n v="3090"/>
    <n v="697"/>
    <n v="164"/>
    <n v="49440"/>
    <n v="48524"/>
    <n v="25"/>
    <s v="FestiveRadiance"/>
    <s v="Hashtags Used.3"/>
    <x v="3"/>
  </r>
  <r>
    <s v="P258"/>
    <s v="Instagram"/>
    <d v="2024-08-05T00:00:00"/>
    <s v="Story"/>
    <s v="Check out our latest story on instagram!"/>
    <n v="3601"/>
    <n v="695"/>
    <n v="75"/>
    <n v="21606"/>
    <n v="21454"/>
    <n v="172"/>
    <s v="FestiveRadiance"/>
    <s v="Hashtags Used.1"/>
    <x v="4"/>
  </r>
  <r>
    <s v="P259"/>
    <s v="Facebook"/>
    <d v="2025-02-10T00:00:00"/>
    <s v="Text"/>
    <s v="Check out our latest text on facebook!"/>
    <n v="562"/>
    <n v="158"/>
    <n v="149"/>
    <n v="3372"/>
    <n v="2940"/>
    <n v="93"/>
    <s v="SummerSplash"/>
    <s v="Hashtags Used.1"/>
    <x v="2"/>
  </r>
  <r>
    <s v="P260"/>
    <s v="Instagram"/>
    <d v="2025-02-12T00:00:00"/>
    <s v="Story"/>
    <s v="Check out our latest story on instagram!"/>
    <n v="4332"/>
    <n v="771"/>
    <n v="219"/>
    <n v="60648"/>
    <n v="60397"/>
    <n v="10"/>
    <s v="NewYearRefresh"/>
    <s v="Hashtags Used.1"/>
    <x v="2"/>
  </r>
  <r>
    <s v="P260"/>
    <s v="Instagram"/>
    <d v="2025-02-12T00:00:00"/>
    <s v="Story"/>
    <s v="Check out our latest story on instagram!"/>
    <n v="4332"/>
    <n v="771"/>
    <n v="219"/>
    <n v="60648"/>
    <n v="60397"/>
    <n v="10"/>
    <s v="NewYearRefresh"/>
    <s v="Hashtags Used.2"/>
    <x v="4"/>
  </r>
  <r>
    <s v="P260"/>
    <s v="Instagram"/>
    <d v="2025-02-12T00:00:00"/>
    <s v="Story"/>
    <s v="Check out our latest story on instagram!"/>
    <n v="4332"/>
    <n v="771"/>
    <n v="219"/>
    <n v="60648"/>
    <n v="60397"/>
    <n v="10"/>
    <s v="NewYearRefresh"/>
    <s v="Hashtags Used.3"/>
    <x v="3"/>
  </r>
  <r>
    <s v="P261"/>
    <s v="Instagram"/>
    <d v="2024-10-27T00:00:00"/>
    <s v="Image"/>
    <s v="Check out our latest image on instagram!"/>
    <n v="4853"/>
    <n v="837"/>
    <n v="340"/>
    <n v="72795"/>
    <n v="72237"/>
    <n v="170"/>
    <s v="SummerSplash"/>
    <s v="Hashtags Used.1"/>
    <x v="4"/>
  </r>
  <r>
    <s v="P262"/>
    <s v="YouTube"/>
    <d v="2025-01-18T00:00:00"/>
    <s v="Image"/>
    <s v="Check out our latest image on youtube!"/>
    <n v="1206"/>
    <n v="238"/>
    <n v="36"/>
    <n v="9648"/>
    <n v="9417"/>
    <n v="237"/>
    <m/>
    <s v="Hashtags Used.1"/>
    <x v="2"/>
  </r>
  <r>
    <s v="P263"/>
    <s v="Instagram"/>
    <d v="2024-08-20T00:00:00"/>
    <s v="Reel"/>
    <s v="Check out our latest reel on instagram!"/>
    <n v="2603"/>
    <n v="690"/>
    <n v="205"/>
    <n v="13015"/>
    <n v="12130"/>
    <n v="20"/>
    <s v="FestiveRadiance"/>
    <s v="Hashtags Used.1"/>
    <x v="0"/>
  </r>
  <r>
    <s v="P264"/>
    <s v="Twitter"/>
    <d v="2025-01-30T00:00:00"/>
    <s v="Image"/>
    <s v="Check out our latest image on twitter!"/>
    <n v="59"/>
    <n v="163"/>
    <n v="93"/>
    <n v="590"/>
    <n v="475"/>
    <n v="293"/>
    <s v="FestiveRadiance"/>
    <s v="Hashtags Used.1"/>
    <x v="2"/>
  </r>
  <r>
    <s v="P265"/>
    <s v="Twitter"/>
    <d v="2025-02-20T00:00:00"/>
    <s v="Carousel"/>
    <s v="Check out our latest carousel on twitter!"/>
    <n v="1877"/>
    <n v="745"/>
    <n v="225"/>
    <n v="11262"/>
    <n v="10967"/>
    <n v="41"/>
    <s v="DailyWellness"/>
    <s v="Hashtags Used.1"/>
    <x v="4"/>
  </r>
  <r>
    <s v="P266"/>
    <s v="Facebook"/>
    <d v="2024-11-25T00:00:00"/>
    <s v="Story"/>
    <s v="Check out our latest story on facebook!"/>
    <n v="4182"/>
    <n v="640"/>
    <n v="240"/>
    <n v="50184"/>
    <n v="49351"/>
    <n v="10"/>
    <s v="NewYearRefresh"/>
    <s v="Hashtags Used.1"/>
    <x v="2"/>
  </r>
  <r>
    <s v="P267"/>
    <s v="Twitter"/>
    <d v="2024-10-04T00:00:00"/>
    <s v="Reel"/>
    <s v="Check out our latest reel on twitter!"/>
    <n v="4187"/>
    <n v="66"/>
    <n v="31"/>
    <n v="66992"/>
    <n v="66614"/>
    <n v="62"/>
    <m/>
    <s v="Hashtags Used.1"/>
    <x v="0"/>
  </r>
  <r>
    <s v="P268"/>
    <s v="Instagram"/>
    <d v="2025-04-13T00:00:00"/>
    <s v="Reel"/>
    <s v="Check out our latest reel on instagram!"/>
    <n v="4579"/>
    <n v="125"/>
    <n v="300"/>
    <n v="59527"/>
    <n v="59400"/>
    <n v="269"/>
    <s v="SummerSplash"/>
    <s v="Hashtags Used.1"/>
    <x v="4"/>
  </r>
  <r>
    <s v="P269"/>
    <s v="Instagram"/>
    <d v="2024-11-05T00:00:00"/>
    <s v="Video"/>
    <s v="Check out our latest video on instagram!"/>
    <n v="4561"/>
    <n v="51"/>
    <n v="441"/>
    <n v="22805"/>
    <n v="21890"/>
    <n v="45"/>
    <s v="FestiveRadiance"/>
    <s v="Hashtags Used.1"/>
    <x v="2"/>
  </r>
  <r>
    <s v="P270"/>
    <s v="YouTube"/>
    <d v="2025-01-15T00:00:00"/>
    <s v="Reel"/>
    <s v="Check out our latest reel on youtube!"/>
    <n v="3774"/>
    <n v="239"/>
    <n v="39"/>
    <n v="60384"/>
    <n v="59490"/>
    <n v="241"/>
    <s v="NewYearRefresh"/>
    <s v="Hashtags Used.1"/>
    <x v="2"/>
  </r>
  <r>
    <s v="P271"/>
    <s v="Instagram"/>
    <d v="2024-10-17T00:00:00"/>
    <s v="Video"/>
    <s v="Check out our latest video on instagram!"/>
    <n v="3575"/>
    <n v="749"/>
    <n v="111"/>
    <n v="21450"/>
    <n v="20785"/>
    <n v="195"/>
    <s v="FestiveRadiance"/>
    <s v="Hashtags Used.1"/>
    <x v="4"/>
  </r>
  <r>
    <s v="P272"/>
    <s v="Instagram"/>
    <d v="2025-03-27T00:00:00"/>
    <s v="Text"/>
    <s v="Check out our latest text on instagram!"/>
    <n v="4941"/>
    <n v="414"/>
    <n v="266"/>
    <n v="39528"/>
    <n v="39154"/>
    <n v="217"/>
    <s v="NewYearRefresh"/>
    <s v="Hashtags Used.1"/>
    <x v="2"/>
  </r>
  <r>
    <s v="P273"/>
    <s v="YouTube"/>
    <d v="2024-10-12T00:00:00"/>
    <s v="Story"/>
    <s v="Check out our latest story on youtube!"/>
    <n v="3641"/>
    <n v="226"/>
    <n v="46"/>
    <n v="40051"/>
    <n v="39319"/>
    <n v="296"/>
    <s v="DailyWellness"/>
    <s v="Hashtags Used.1"/>
    <x v="4"/>
  </r>
  <r>
    <s v="P274"/>
    <s v="Twitter"/>
    <d v="2025-01-01T00:00:00"/>
    <s v="Carousel"/>
    <s v="Check out our latest carousel on twitter!"/>
    <n v="3535"/>
    <n v="494"/>
    <n v="152"/>
    <n v="53025"/>
    <n v="52791"/>
    <n v="44"/>
    <s v="DailyWellness"/>
    <s v="Hashtags Used.1"/>
    <x v="2"/>
  </r>
  <r>
    <s v="P275"/>
    <s v="Facebook"/>
    <d v="2024-08-05T00:00:00"/>
    <s v="Reel"/>
    <s v="Check out our latest reel on facebook!"/>
    <n v="1741"/>
    <n v="831"/>
    <n v="345"/>
    <n v="17410"/>
    <n v="16844"/>
    <n v="58"/>
    <s v="NewYearRefresh"/>
    <s v="Hashtags Used.1"/>
    <x v="4"/>
  </r>
  <r>
    <s v="P276"/>
    <s v="Twitter"/>
    <d v="2024-06-07T00:00:00"/>
    <s v="Carousel"/>
    <s v="Check out our latest carousel on twitter!"/>
    <n v="1556"/>
    <n v="195"/>
    <n v="131"/>
    <n v="9336"/>
    <n v="8875"/>
    <n v="137"/>
    <s v="FestiveRadiance"/>
    <s v="Hashtags Used.1"/>
    <x v="2"/>
  </r>
  <r>
    <s v="P277"/>
    <s v="Facebook"/>
    <d v="2025-04-06T00:00:00"/>
    <s v="Image"/>
    <s v="Check out our latest image on facebook!"/>
    <n v="4236"/>
    <n v="711"/>
    <n v="298"/>
    <n v="21180"/>
    <n v="20516"/>
    <n v="238"/>
    <s v="SummerSplash"/>
    <s v="Hashtags Used.1"/>
    <x v="0"/>
  </r>
  <r>
    <s v="P278"/>
    <s v="Twitter"/>
    <d v="2024-11-26T00:00:00"/>
    <s v="Text"/>
    <s v="Check out our latest text on twitter!"/>
    <n v="4516"/>
    <n v="836"/>
    <n v="169"/>
    <n v="49676"/>
    <n v="49257"/>
    <n v="282"/>
    <s v="DailyWellness"/>
    <s v="Hashtags Used.1"/>
    <x v="4"/>
  </r>
  <r>
    <s v="P279"/>
    <s v="YouTube"/>
    <d v="2024-09-02T00:00:00"/>
    <s v="Image"/>
    <s v="Check out our latest image on youtube!"/>
    <n v="4905"/>
    <n v="845"/>
    <n v="129"/>
    <n v="98100"/>
    <n v="97772"/>
    <n v="279"/>
    <s v="FestiveRadiance"/>
    <s v="Hashtags Used.1"/>
    <x v="2"/>
  </r>
  <r>
    <s v="P280"/>
    <s v="YouTube"/>
    <d v="2024-10-21T00:00:00"/>
    <s v="Video"/>
    <s v="Check out our latest video on youtube!"/>
    <n v="4275"/>
    <n v="680"/>
    <n v="385"/>
    <n v="64125"/>
    <n v="63650"/>
    <n v="104"/>
    <s v="DailyWellness"/>
    <s v="Hashtags Used.1"/>
    <x v="4"/>
  </r>
  <r>
    <s v="P280"/>
    <s v="YouTube"/>
    <d v="2024-10-21T00:00:00"/>
    <s v="Video"/>
    <s v="Check out our latest video on youtube!"/>
    <n v="4275"/>
    <n v="680"/>
    <n v="385"/>
    <n v="64125"/>
    <n v="63650"/>
    <n v="104"/>
    <s v="DailyWellness"/>
    <s v="Hashtags Used.2"/>
    <x v="2"/>
  </r>
  <r>
    <s v="P280"/>
    <s v="YouTube"/>
    <d v="2024-10-21T00:00:00"/>
    <s v="Video"/>
    <s v="Check out our latest video on youtube!"/>
    <n v="4275"/>
    <n v="680"/>
    <n v="385"/>
    <n v="64125"/>
    <n v="63650"/>
    <n v="104"/>
    <s v="DailyWellness"/>
    <s v="Hashtags Used.3"/>
    <x v="1"/>
  </r>
  <r>
    <s v="P281"/>
    <s v="YouTube"/>
    <d v="2025-03-22T00:00:00"/>
    <s v="Image"/>
    <s v="Check out our latest image on youtube!"/>
    <n v="3166"/>
    <n v="90"/>
    <n v="341"/>
    <n v="56988"/>
    <n v="56125"/>
    <n v="135"/>
    <s v="FestiveRadiance"/>
    <s v="Hashtags Used.1"/>
    <x v="4"/>
  </r>
  <r>
    <s v="P282"/>
    <s v="Instagram"/>
    <d v="2024-10-03T00:00:00"/>
    <s v="Video"/>
    <s v="Check out our latest video on instagram!"/>
    <n v="1488"/>
    <n v="417"/>
    <n v="168"/>
    <n v="19344"/>
    <n v="18395"/>
    <n v="30"/>
    <s v="NewYearRefresh"/>
    <s v="Hashtags Used.1"/>
    <x v="0"/>
  </r>
  <r>
    <s v="P283"/>
    <s v="Twitter"/>
    <d v="2025-05-09T00:00:00"/>
    <s v="Reel"/>
    <s v="Check out our latest reel on twitter!"/>
    <n v="3367"/>
    <n v="302"/>
    <n v="57"/>
    <n v="63973"/>
    <n v="63789"/>
    <n v="157"/>
    <s v="FestiveRadiance"/>
    <s v="Hashtags Used.1"/>
    <x v="0"/>
  </r>
  <r>
    <s v="P284"/>
    <s v="Twitter"/>
    <d v="2024-09-17T00:00:00"/>
    <s v="Text"/>
    <s v="Check out our latest text on twitter!"/>
    <n v="571"/>
    <n v="190"/>
    <n v="352"/>
    <n v="9707"/>
    <n v="9418"/>
    <n v="231"/>
    <s v="DailyWellness"/>
    <s v="Hashtags Used.1"/>
    <x v="2"/>
  </r>
  <r>
    <s v="P285"/>
    <s v="YouTube"/>
    <d v="2024-07-18T00:00:00"/>
    <s v="Text"/>
    <s v="Check out our latest text on youtube!"/>
    <n v="4021"/>
    <n v="794"/>
    <n v="77"/>
    <n v="36189"/>
    <n v="35505"/>
    <n v="174"/>
    <m/>
    <s v="Hashtags Used.1"/>
    <x v="4"/>
  </r>
  <r>
    <s v="P286"/>
    <s v="YouTube"/>
    <d v="2024-09-25T00:00:00"/>
    <s v="Video"/>
    <s v="Check out our latest video on youtube!"/>
    <n v="3389"/>
    <n v="344"/>
    <n v="229"/>
    <n v="20334"/>
    <n v="19443"/>
    <n v="228"/>
    <s v="NewYearRefresh"/>
    <s v="Hashtags Used.1"/>
    <x v="0"/>
  </r>
  <r>
    <s v="P287"/>
    <s v="Instagram"/>
    <d v="2024-08-15T00:00:00"/>
    <s v="Reel"/>
    <s v="Check out our latest reel on instagram!"/>
    <n v="1164"/>
    <n v="616"/>
    <n v="324"/>
    <n v="6984"/>
    <n v="6636"/>
    <n v="82"/>
    <s v="SummerSplash"/>
    <s v="Hashtags Used.1"/>
    <x v="4"/>
  </r>
  <r>
    <s v="P288"/>
    <s v="YouTube"/>
    <d v="2025-04-17T00:00:00"/>
    <s v="Carousel"/>
    <s v="Check out our latest carousel on youtube!"/>
    <n v="4780"/>
    <n v="691"/>
    <n v="380"/>
    <n v="86040"/>
    <n v="85743"/>
    <n v="262"/>
    <s v="NewYearRefresh"/>
    <s v="Hashtags Used.1"/>
    <x v="0"/>
  </r>
  <r>
    <s v="P289"/>
    <s v="Facebook"/>
    <d v="2024-11-28T00:00:00"/>
    <s v="Carousel"/>
    <s v="Check out our latest carousel on facebook!"/>
    <n v="2751"/>
    <n v="33"/>
    <n v="430"/>
    <n v="44016"/>
    <n v="43415"/>
    <n v="129"/>
    <m/>
    <s v="Hashtags Used.1"/>
    <x v="0"/>
  </r>
  <r>
    <s v="P290"/>
    <s v="Instagram"/>
    <d v="2024-12-20T00:00:00"/>
    <s v="Carousel"/>
    <s v="Check out our latest carousel on instagram!"/>
    <n v="2107"/>
    <n v="550"/>
    <n v="349"/>
    <n v="35819"/>
    <n v="35340"/>
    <n v="191"/>
    <s v="DailyWellness"/>
    <s v="Hashtags Used.1"/>
    <x v="4"/>
  </r>
  <r>
    <s v="P291"/>
    <s v="Facebook"/>
    <d v="2024-11-06T00:00:00"/>
    <s v="Video"/>
    <s v="Check out our latest video on facebook!"/>
    <n v="4663"/>
    <n v="145"/>
    <n v="225"/>
    <n v="69945"/>
    <n v="69596"/>
    <n v="35"/>
    <s v="DailyWellness"/>
    <s v="Hashtags Used.1"/>
    <x v="4"/>
  </r>
  <r>
    <s v="P292"/>
    <s v="Facebook"/>
    <d v="2024-11-17T00:00:00"/>
    <s v="Text"/>
    <s v="Check out our latest text on facebook!"/>
    <n v="880"/>
    <n v="297"/>
    <n v="345"/>
    <n v="12320"/>
    <n v="11978"/>
    <n v="238"/>
    <m/>
    <s v="Hashtags Used.1"/>
    <x v="2"/>
  </r>
  <r>
    <s v="P292"/>
    <s v="Facebook"/>
    <d v="2024-11-17T00:00:00"/>
    <s v="Text"/>
    <s v="Check out our latest text on facebook!"/>
    <n v="880"/>
    <n v="297"/>
    <n v="345"/>
    <n v="12320"/>
    <n v="11978"/>
    <n v="238"/>
    <m/>
    <s v="Hashtags Used.2"/>
    <x v="1"/>
  </r>
  <r>
    <s v="P293"/>
    <s v="Facebook"/>
    <d v="2025-05-14T00:00:00"/>
    <s v="Text"/>
    <s v="Check out our latest text on facebook!"/>
    <n v="2634"/>
    <n v="726"/>
    <n v="241"/>
    <n v="28974"/>
    <n v="28102"/>
    <n v="277"/>
    <s v="SummerSplash"/>
    <s v="Hashtags Used.1"/>
    <x v="4"/>
  </r>
  <r>
    <s v="P294"/>
    <s v="Facebook"/>
    <d v="2024-06-19T00:00:00"/>
    <s v="Carousel"/>
    <s v="Check out our latest carousel on facebook!"/>
    <n v="4731"/>
    <n v="173"/>
    <n v="276"/>
    <n v="28386"/>
    <n v="28185"/>
    <n v="89"/>
    <s v="NewYearRefresh"/>
    <s v="Hashtags Used.1"/>
    <x v="4"/>
  </r>
  <r>
    <s v="P295"/>
    <s v="Twitter"/>
    <d v="2025-05-06T00:00:00"/>
    <s v="Image"/>
    <s v="Check out our latest image on twitter!"/>
    <n v="1952"/>
    <n v="344"/>
    <n v="287"/>
    <n v="15616"/>
    <n v="15403"/>
    <n v="235"/>
    <s v="FestiveRadiance"/>
    <s v="Hashtags Used.1"/>
    <x v="0"/>
  </r>
  <r>
    <s v="P295"/>
    <s v="Twitter"/>
    <d v="2025-05-06T00:00:00"/>
    <s v="Image"/>
    <s v="Check out our latest image on twitter!"/>
    <n v="1952"/>
    <n v="344"/>
    <n v="287"/>
    <n v="15616"/>
    <n v="15403"/>
    <n v="235"/>
    <s v="FestiveRadiance"/>
    <s v="Hashtags Used.2"/>
    <x v="2"/>
  </r>
  <r>
    <s v="P295"/>
    <s v="Twitter"/>
    <d v="2025-05-06T00:00:00"/>
    <s v="Image"/>
    <s v="Check out our latest image on twitter!"/>
    <n v="1952"/>
    <n v="344"/>
    <n v="287"/>
    <n v="15616"/>
    <n v="15403"/>
    <n v="235"/>
    <s v="FestiveRadiance"/>
    <s v="Hashtags Used.3"/>
    <x v="1"/>
  </r>
  <r>
    <s v="P296"/>
    <s v="Twitter"/>
    <d v="2025-02-11T00:00:00"/>
    <s v="Video"/>
    <s v="Check out our latest video on twitter!"/>
    <n v="3440"/>
    <n v="13"/>
    <n v="20"/>
    <n v="58480"/>
    <n v="58146"/>
    <n v="210"/>
    <s v="DailyWellness"/>
    <s v="Hashtags Used.1"/>
    <x v="2"/>
  </r>
  <r>
    <s v="P296"/>
    <s v="Twitter"/>
    <d v="2025-02-11T00:00:00"/>
    <s v="Video"/>
    <s v="Check out our latest video on twitter!"/>
    <n v="3440"/>
    <n v="13"/>
    <n v="20"/>
    <n v="58480"/>
    <n v="58146"/>
    <n v="210"/>
    <s v="DailyWellness"/>
    <s v="Hashtags Used.2"/>
    <x v="5"/>
  </r>
  <r>
    <s v="P297"/>
    <s v="Twitter"/>
    <d v="2024-12-24T00:00:00"/>
    <s v="Text"/>
    <s v="Check out our latest text on twitter!"/>
    <n v="2166"/>
    <n v="354"/>
    <n v="117"/>
    <n v="10830"/>
    <n v="10245"/>
    <n v="24"/>
    <s v="DailyWellness"/>
    <s v="Hashtags Used.1"/>
    <x v="4"/>
  </r>
  <r>
    <s v="P298"/>
    <s v="Facebook"/>
    <d v="2024-10-24T00:00:00"/>
    <s v="Image"/>
    <s v="Check out our latest image on facebook!"/>
    <n v="4303"/>
    <n v="451"/>
    <n v="286"/>
    <n v="86060"/>
    <n v="85823"/>
    <n v="14"/>
    <s v="NewYearRefresh"/>
    <s v="Hashtags Used.1"/>
    <x v="2"/>
  </r>
  <r>
    <s v="P299"/>
    <s v="Facebook"/>
    <d v="2024-08-26T00:00:00"/>
    <s v="Image"/>
    <s v="Check out our latest image on facebook!"/>
    <n v="2581"/>
    <n v="517"/>
    <n v="117"/>
    <n v="23229"/>
    <n v="22331"/>
    <n v="70"/>
    <s v="NewYearRefresh"/>
    <s v="Hashtags Used.1"/>
    <x v="0"/>
  </r>
  <r>
    <s v="P300"/>
    <s v="Twitter"/>
    <d v="2024-08-31T00:00:00"/>
    <s v="Carousel"/>
    <s v="Check out our latest carousel on twitter!"/>
    <n v="4494"/>
    <n v="717"/>
    <n v="45"/>
    <n v="62916"/>
    <n v="62688"/>
    <n v="191"/>
    <s v="SummerSplash"/>
    <s v="Hashtags Used.1"/>
    <x v="2"/>
  </r>
  <r>
    <s v="P300"/>
    <s v="Twitter"/>
    <d v="2024-08-31T00:00:00"/>
    <s v="Carousel"/>
    <s v="Check out our latest carousel on twitter!"/>
    <n v="4494"/>
    <n v="717"/>
    <n v="45"/>
    <n v="62916"/>
    <n v="62688"/>
    <n v="191"/>
    <s v="SummerSplash"/>
    <s v="Hashtags Used.2"/>
    <x v="4"/>
  </r>
  <r>
    <s v="P300"/>
    <s v="Twitter"/>
    <d v="2024-08-31T00:00:00"/>
    <s v="Carousel"/>
    <s v="Check out our latest carousel on twitter!"/>
    <n v="4494"/>
    <n v="717"/>
    <n v="45"/>
    <n v="62916"/>
    <n v="62688"/>
    <n v="191"/>
    <s v="SummerSplash"/>
    <s v="Hashtags Used.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64767-433F-408B-828C-8F432ECCD0FC}" name="PivotTable2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9" firstHeaderRow="1" firstDataRow="1" firstDataCol="1"/>
  <pivotFields count="14"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7">
        <item x="1"/>
        <item x="3"/>
        <item x="0"/>
        <item x="2"/>
        <item x="5"/>
        <item x="4"/>
        <item t="default"/>
      </items>
    </pivotField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Clicks" fld="10" subtotal="average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92216-894C-4591-9868-50F9F9338A7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D31" firstHeaderRow="0" firstDataRow="1" firstDataCol="1"/>
  <pivotFields count="15">
    <pivotField showAll="0"/>
    <pivotField axis="axisRow" showAll="0">
      <items count="5">
        <item x="3"/>
        <item x="2"/>
        <item x="0"/>
        <item x="1"/>
        <item t="default"/>
      </items>
    </pivotField>
    <pivotField showAll="0"/>
    <pivotField axis="axisRow" showAll="0">
      <items count="7">
        <item x="3"/>
        <item x="4"/>
        <item x="0"/>
        <item x="2"/>
        <item x="1"/>
        <item x="5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numFmtId="2" showAll="0"/>
    <pivotField showAll="0"/>
    <pivotField showAll="0"/>
    <pivotField showAll="0"/>
    <pivotField showAll="0"/>
  </pivotFields>
  <rowFields count="2">
    <field x="1"/>
    <field x="3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ikes" fld="5" baseField="0" baseItem="0"/>
    <dataField name="Sum of Shares" fld="6" baseField="0" baseItem="0"/>
    <dataField name="Sum of Comment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2DD1663-8C7C-474B-A2BF-7CFFB8598902}" autoFormatId="16" applyNumberFormats="0" applyBorderFormats="0" applyFontFormats="0" applyPatternFormats="0" applyAlignmentFormats="0" applyWidthHeightFormats="0">
  <queryTableRefresh nextId="15">
    <queryTableFields count="14">
      <queryTableField id="1" name="Post ID" tableColumnId="1"/>
      <queryTableField id="2" name="Platform" tableColumnId="2"/>
      <queryTableField id="3" name="Date" tableColumnId="3"/>
      <queryTableField id="4" name="Content Type" tableColumnId="4"/>
      <queryTableField id="5" name="Post Text" tableColumnId="5"/>
      <queryTableField id="6" name="Likes" tableColumnId="6"/>
      <queryTableField id="7" name="Shares" tableColumnId="7"/>
      <queryTableField id="8" name="Comments" tableColumnId="8"/>
      <queryTableField id="9" name="Impressions" tableColumnId="9"/>
      <queryTableField id="10" name="Reach" tableColumnId="10"/>
      <queryTableField id="11" name="Clicks" tableColumnId="11"/>
      <queryTableField id="12" name="Campaign_Name" tableColumnId="12"/>
      <queryTableField id="13" name="Attribute" tableColumnId="13"/>
      <queryTableField id="14" name="Hashtags Used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879122-C211-4DE8-9BB6-86BC93B7132F}" name="Table1" displayName="Table1" ref="A1:M301" totalsRowShown="0" headerRowDxfId="27" dataDxfId="25" headerRowBorderDxfId="26" tableBorderDxfId="24">
  <autoFilter ref="A1:M301" xr:uid="{42879122-C211-4DE8-9BB6-86BC93B7132F}"/>
  <tableColumns count="13">
    <tableColumn id="1" xr3:uid="{5E8E35DB-D9CA-4EB9-A32B-F20DEFF48EC6}" name="Post ID" dataDxfId="23"/>
    <tableColumn id="2" xr3:uid="{3C19D479-47C1-4FED-B36F-64701E44FC92}" name="Platform" dataDxfId="22"/>
    <tableColumn id="3" xr3:uid="{006B8610-E154-487B-A6DE-9042307887D2}" name="Date" dataDxfId="21"/>
    <tableColumn id="4" xr3:uid="{5C8A5631-B957-41E0-8C25-706C32C175CD}" name="Content Type" dataDxfId="20"/>
    <tableColumn id="5" xr3:uid="{9357771D-532F-437E-B840-C0B2FE3E9CA9}" name="Post Text" dataDxfId="19"/>
    <tableColumn id="6" xr3:uid="{87B13BDC-5FA3-4A56-B8A9-EA64CB186710}" name="Likes" dataDxfId="18"/>
    <tableColumn id="7" xr3:uid="{5F1F456C-A974-4413-89F9-AE69965AE391}" name="Shares" dataDxfId="17"/>
    <tableColumn id="8" xr3:uid="{CC9970D5-2E28-4F37-909B-937A098C3337}" name="Comments" dataDxfId="16"/>
    <tableColumn id="9" xr3:uid="{33372BBB-59AD-4844-856C-D6ADBD0E7362}" name="Impressions" dataDxfId="15"/>
    <tableColumn id="10" xr3:uid="{A9DD3DC7-0C12-420D-A5BD-EEE6D2DDB151}" name="Reach" dataDxfId="14"/>
    <tableColumn id="11" xr3:uid="{00CE475F-C47D-493C-B123-1B1E9521B12A}" name="Clicks" dataDxfId="13"/>
    <tableColumn id="12" xr3:uid="{DD7F2AC5-FD42-4107-BF92-B2D1BE1D5B1F}" name="Hashtags Used" dataDxfId="12"/>
    <tableColumn id="13" xr3:uid="{CE1BC2F8-D7A9-4FC5-8CA9-6CA3C22B5762}" name="Campaign_Nam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D1E986-F7A2-409D-9121-75FBC4D92E43}" name="Table1_1" displayName="Table1_1" ref="A1:N340" tableType="queryTable" totalsRowShown="0">
  <autoFilter ref="A1:N340" xr:uid="{0CD1E986-F7A2-409D-9121-75FBC4D92E43}"/>
  <tableColumns count="14">
    <tableColumn id="1" xr3:uid="{7092C113-B014-4769-995E-67F0D2B153A5}" uniqueName="1" name="Post ID" queryTableFieldId="1" dataDxfId="10"/>
    <tableColumn id="2" xr3:uid="{B3FF7657-5841-44A1-9B86-B8E1BFC01151}" uniqueName="2" name="Platform" queryTableFieldId="2" dataDxfId="9"/>
    <tableColumn id="3" xr3:uid="{E130B1F9-4DC4-46B7-BB51-22EC4455352F}" uniqueName="3" name="Date" queryTableFieldId="3" dataDxfId="8"/>
    <tableColumn id="4" xr3:uid="{446470AB-DDDC-441F-97BD-FF4AFD5BC962}" uniqueName="4" name="Content Type" queryTableFieldId="4" dataDxfId="7"/>
    <tableColumn id="5" xr3:uid="{4D18A263-1074-4720-8EAA-A1CDFA9BC445}" uniqueName="5" name="Post Text" queryTableFieldId="5" dataDxfId="6"/>
    <tableColumn id="6" xr3:uid="{3D13DCE0-A05F-4A77-82C7-0B98D41A789B}" uniqueName="6" name="Likes" queryTableFieldId="6"/>
    <tableColumn id="7" xr3:uid="{76CDBD26-740B-4D99-A339-8C5DAE71FB31}" uniqueName="7" name="Shares" queryTableFieldId="7"/>
    <tableColumn id="8" xr3:uid="{DFDAA2B0-7CA5-4438-A44F-309C6A8E7674}" uniqueName="8" name="Comments" queryTableFieldId="8"/>
    <tableColumn id="9" xr3:uid="{3EABB7BC-45F3-4CCA-A6E8-0AFA61EB1F8B}" uniqueName="9" name="Impressions" queryTableFieldId="9"/>
    <tableColumn id="10" xr3:uid="{FA2010DE-0B23-46A6-80DB-4E2DAD66B44E}" uniqueName="10" name="Reach" queryTableFieldId="10"/>
    <tableColumn id="11" xr3:uid="{B1359D6A-EEA2-4677-BBC6-50DF35FF2CC3}" uniqueName="11" name="Clicks" queryTableFieldId="11"/>
    <tableColumn id="12" xr3:uid="{4A2A060C-3E3E-4E76-A417-B73E430C1F30}" uniqueName="12" name="Campaign_Name" queryTableFieldId="12" dataDxfId="5"/>
    <tableColumn id="13" xr3:uid="{CAF5A19A-6A6F-4981-8D3C-516E4E92D8E5}" uniqueName="13" name="Attribute" queryTableFieldId="13" dataDxfId="4"/>
    <tableColumn id="14" xr3:uid="{ABFF6FFA-102F-467C-8344-F7B52A9E228B}" uniqueName="14" name="Hashtags Used" queryTableFieldId="14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6884-5BE8-4F57-B7AE-CEA673B574D1}">
  <dimension ref="A1:M301"/>
  <sheetViews>
    <sheetView tabSelected="1" workbookViewId="0">
      <selection activeCell="I289" sqref="I289"/>
    </sheetView>
  </sheetViews>
  <sheetFormatPr defaultColWidth="14.1796875" defaultRowHeight="14.5" x14ac:dyDescent="0.35"/>
  <cols>
    <col min="1" max="1" width="9.54296875" customWidth="1"/>
    <col min="2" max="2" width="10.453125" customWidth="1"/>
    <col min="3" max="3" width="11.6328125" customWidth="1"/>
    <col min="4" max="4" width="14.08984375" customWidth="1"/>
    <col min="7" max="7" width="8.90625" customWidth="1"/>
    <col min="8" max="8" width="11.90625" customWidth="1"/>
    <col min="9" max="9" width="12.90625" customWidth="1"/>
    <col min="10" max="10" width="9.6328125" customWidth="1"/>
    <col min="11" max="11" width="7.81640625" customWidth="1"/>
    <col min="12" max="12" width="36.26953125" customWidth="1"/>
    <col min="13" max="13" width="17.90625" customWidth="1"/>
  </cols>
  <sheetData>
    <row r="1" spans="1:13" x14ac:dyDescent="0.35">
      <c r="A1" s="16" t="s">
        <v>0</v>
      </c>
      <c r="B1" s="17" t="s">
        <v>1</v>
      </c>
      <c r="C1" s="16" t="s">
        <v>2</v>
      </c>
      <c r="D1" s="17" t="s">
        <v>3</v>
      </c>
      <c r="E1" s="17" t="s">
        <v>4</v>
      </c>
      <c r="F1" s="16" t="s">
        <v>5</v>
      </c>
      <c r="G1" s="16" t="s">
        <v>6</v>
      </c>
      <c r="H1" s="17" t="s">
        <v>7</v>
      </c>
      <c r="I1" s="17" t="s">
        <v>8</v>
      </c>
      <c r="J1" s="16" t="s">
        <v>9</v>
      </c>
      <c r="K1" s="16" t="s">
        <v>10</v>
      </c>
      <c r="L1" s="16" t="s">
        <v>573</v>
      </c>
      <c r="M1" s="17" t="s">
        <v>11</v>
      </c>
    </row>
    <row r="2" spans="1:13" x14ac:dyDescent="0.35">
      <c r="A2" s="15" t="s">
        <v>12</v>
      </c>
      <c r="B2" s="15" t="s">
        <v>13</v>
      </c>
      <c r="C2" s="15" t="s">
        <v>14</v>
      </c>
      <c r="D2" s="15" t="s">
        <v>15</v>
      </c>
      <c r="E2" s="15" t="s">
        <v>16</v>
      </c>
      <c r="F2" s="15">
        <v>1461</v>
      </c>
      <c r="G2" s="15">
        <v>184</v>
      </c>
      <c r="H2" s="15">
        <v>344</v>
      </c>
      <c r="I2" s="15">
        <v>21915</v>
      </c>
      <c r="J2" s="15">
        <v>21675</v>
      </c>
      <c r="K2" s="15">
        <v>15</v>
      </c>
      <c r="L2" s="4" t="s">
        <v>574</v>
      </c>
      <c r="M2" s="5" t="s">
        <v>17</v>
      </c>
    </row>
    <row r="3" spans="1:13" x14ac:dyDescent="0.35">
      <c r="A3" s="15" t="s">
        <v>18</v>
      </c>
      <c r="B3" s="15" t="s">
        <v>13</v>
      </c>
      <c r="C3" s="15" t="s">
        <v>19</v>
      </c>
      <c r="D3" s="15" t="s">
        <v>20</v>
      </c>
      <c r="E3" s="15" t="s">
        <v>21</v>
      </c>
      <c r="F3" s="15">
        <v>4054</v>
      </c>
      <c r="G3" s="15">
        <v>389</v>
      </c>
      <c r="H3" s="15">
        <v>493</v>
      </c>
      <c r="I3" s="15">
        <v>64864</v>
      </c>
      <c r="J3" s="15">
        <v>64383</v>
      </c>
      <c r="K3" s="15">
        <v>117</v>
      </c>
      <c r="L3" s="4" t="s">
        <v>575</v>
      </c>
      <c r="M3" s="5" t="s">
        <v>22</v>
      </c>
    </row>
    <row r="4" spans="1:13" x14ac:dyDescent="0.35">
      <c r="A4" s="15" t="s">
        <v>23</v>
      </c>
      <c r="B4" s="15" t="s">
        <v>24</v>
      </c>
      <c r="C4" s="15" t="s">
        <v>25</v>
      </c>
      <c r="D4" s="15" t="s">
        <v>15</v>
      </c>
      <c r="E4" s="15" t="s">
        <v>26</v>
      </c>
      <c r="F4" s="15">
        <v>2795</v>
      </c>
      <c r="G4" s="15">
        <v>105</v>
      </c>
      <c r="H4" s="15">
        <v>49</v>
      </c>
      <c r="I4" s="15">
        <v>53105</v>
      </c>
      <c r="J4" s="15">
        <v>52307</v>
      </c>
      <c r="K4" s="15">
        <v>204</v>
      </c>
      <c r="L4" s="4" t="s">
        <v>27</v>
      </c>
      <c r="M4" s="5" t="s">
        <v>28</v>
      </c>
    </row>
    <row r="5" spans="1:13" x14ac:dyDescent="0.35">
      <c r="A5" s="15" t="s">
        <v>29</v>
      </c>
      <c r="B5" s="15" t="s">
        <v>30</v>
      </c>
      <c r="C5" s="15" t="s">
        <v>31</v>
      </c>
      <c r="D5" s="15" t="s">
        <v>32</v>
      </c>
      <c r="E5" s="15" t="s">
        <v>33</v>
      </c>
      <c r="F5" s="15">
        <v>2404</v>
      </c>
      <c r="G5" s="15">
        <v>363</v>
      </c>
      <c r="H5" s="15">
        <v>138</v>
      </c>
      <c r="I5" s="15">
        <v>19232</v>
      </c>
      <c r="J5" s="15">
        <v>18636</v>
      </c>
      <c r="K5" s="15">
        <v>128</v>
      </c>
      <c r="L5" s="4" t="s">
        <v>34</v>
      </c>
      <c r="M5" s="5" t="s">
        <v>35</v>
      </c>
    </row>
    <row r="6" spans="1:13" x14ac:dyDescent="0.35">
      <c r="A6" s="15" t="s">
        <v>36</v>
      </c>
      <c r="B6" s="15" t="s">
        <v>24</v>
      </c>
      <c r="C6" s="15" t="s">
        <v>37</v>
      </c>
      <c r="D6" s="15" t="s">
        <v>15</v>
      </c>
      <c r="E6" s="15" t="s">
        <v>26</v>
      </c>
      <c r="F6" s="15">
        <v>3557</v>
      </c>
      <c r="G6" s="15">
        <v>687</v>
      </c>
      <c r="H6" s="15">
        <v>424</v>
      </c>
      <c r="I6" s="15">
        <v>71140</v>
      </c>
      <c r="J6" s="15">
        <v>70701</v>
      </c>
      <c r="K6" s="15">
        <v>224</v>
      </c>
      <c r="L6" s="4" t="s">
        <v>576</v>
      </c>
      <c r="M6" s="5" t="s">
        <v>17</v>
      </c>
    </row>
    <row r="7" spans="1:13" x14ac:dyDescent="0.35">
      <c r="A7" s="15" t="s">
        <v>38</v>
      </c>
      <c r="B7" s="15" t="s">
        <v>39</v>
      </c>
      <c r="C7" s="15" t="s">
        <v>40</v>
      </c>
      <c r="D7" s="15" t="s">
        <v>41</v>
      </c>
      <c r="E7" s="15" t="s">
        <v>42</v>
      </c>
      <c r="F7" s="15">
        <v>2945</v>
      </c>
      <c r="G7" s="15">
        <v>930</v>
      </c>
      <c r="H7" s="15">
        <v>355</v>
      </c>
      <c r="I7" s="15">
        <v>23560</v>
      </c>
      <c r="J7" s="15">
        <v>23275</v>
      </c>
      <c r="K7" s="15">
        <v>256</v>
      </c>
      <c r="L7" s="4" t="s">
        <v>27</v>
      </c>
      <c r="M7" s="5" t="s">
        <v>22</v>
      </c>
    </row>
    <row r="8" spans="1:13" x14ac:dyDescent="0.35">
      <c r="A8" s="15" t="s">
        <v>43</v>
      </c>
      <c r="B8" s="15" t="s">
        <v>13</v>
      </c>
      <c r="C8" s="15" t="s">
        <v>44</v>
      </c>
      <c r="D8" s="15" t="s">
        <v>41</v>
      </c>
      <c r="E8" s="15" t="s">
        <v>45</v>
      </c>
      <c r="F8" s="15">
        <v>3860</v>
      </c>
      <c r="G8" s="15">
        <v>201</v>
      </c>
      <c r="H8" s="15">
        <v>279</v>
      </c>
      <c r="I8" s="15">
        <v>61760</v>
      </c>
      <c r="J8" s="15">
        <v>61660</v>
      </c>
      <c r="K8" s="15">
        <v>235</v>
      </c>
      <c r="L8" s="4" t="s">
        <v>27</v>
      </c>
      <c r="M8" s="5" t="s">
        <v>22</v>
      </c>
    </row>
    <row r="9" spans="1:13" x14ac:dyDescent="0.35">
      <c r="A9" s="15" t="s">
        <v>46</v>
      </c>
      <c r="B9" s="15" t="s">
        <v>24</v>
      </c>
      <c r="C9" s="15" t="s">
        <v>47</v>
      </c>
      <c r="D9" s="15" t="s">
        <v>48</v>
      </c>
      <c r="E9" s="15" t="s">
        <v>49</v>
      </c>
      <c r="F9" s="15">
        <v>3929</v>
      </c>
      <c r="G9" s="15">
        <v>262</v>
      </c>
      <c r="H9" s="15">
        <v>278</v>
      </c>
      <c r="I9" s="15">
        <v>43219</v>
      </c>
      <c r="J9" s="15">
        <v>42841</v>
      </c>
      <c r="K9" s="15">
        <v>39</v>
      </c>
      <c r="L9" s="4" t="s">
        <v>34</v>
      </c>
      <c r="M9" s="5" t="s">
        <v>35</v>
      </c>
    </row>
    <row r="10" spans="1:13" x14ac:dyDescent="0.35">
      <c r="A10" s="15" t="s">
        <v>50</v>
      </c>
      <c r="B10" s="15" t="s">
        <v>39</v>
      </c>
      <c r="C10" s="15" t="s">
        <v>51</v>
      </c>
      <c r="D10" s="15" t="s">
        <v>20</v>
      </c>
      <c r="E10" s="15" t="s">
        <v>52</v>
      </c>
      <c r="F10" s="15">
        <v>3784</v>
      </c>
      <c r="G10" s="15">
        <v>808</v>
      </c>
      <c r="H10" s="15">
        <v>404</v>
      </c>
      <c r="I10" s="15">
        <v>56760</v>
      </c>
      <c r="J10" s="15">
        <v>56343</v>
      </c>
      <c r="K10" s="15">
        <v>131</v>
      </c>
      <c r="L10" s="4" t="s">
        <v>27</v>
      </c>
      <c r="M10" s="5" t="s">
        <v>22</v>
      </c>
    </row>
    <row r="11" spans="1:13" x14ac:dyDescent="0.35">
      <c r="A11" s="15" t="s">
        <v>53</v>
      </c>
      <c r="B11" s="15" t="s">
        <v>39</v>
      </c>
      <c r="C11" s="15" t="s">
        <v>54</v>
      </c>
      <c r="D11" s="15" t="s">
        <v>48</v>
      </c>
      <c r="E11" s="15" t="s">
        <v>55</v>
      </c>
      <c r="F11" s="15">
        <v>4241</v>
      </c>
      <c r="G11" s="15">
        <v>902</v>
      </c>
      <c r="H11" s="15">
        <v>47</v>
      </c>
      <c r="I11" s="15">
        <v>72097</v>
      </c>
      <c r="J11" s="15">
        <v>71598</v>
      </c>
      <c r="K11" s="15">
        <v>167</v>
      </c>
      <c r="L11" s="4" t="s">
        <v>27</v>
      </c>
      <c r="M11" s="5" t="s">
        <v>22</v>
      </c>
    </row>
    <row r="12" spans="1:13" x14ac:dyDescent="0.35">
      <c r="A12" s="15" t="s">
        <v>56</v>
      </c>
      <c r="B12" s="15" t="s">
        <v>30</v>
      </c>
      <c r="C12" s="15" t="s">
        <v>57</v>
      </c>
      <c r="D12" s="15" t="s">
        <v>32</v>
      </c>
      <c r="E12" s="15" t="s">
        <v>33</v>
      </c>
      <c r="F12" s="15">
        <v>1792</v>
      </c>
      <c r="G12" s="15">
        <v>614</v>
      </c>
      <c r="H12" s="15">
        <v>497</v>
      </c>
      <c r="I12" s="15">
        <v>25088</v>
      </c>
      <c r="J12" s="15">
        <v>24675</v>
      </c>
      <c r="K12" s="15">
        <v>65</v>
      </c>
      <c r="L12" s="4" t="s">
        <v>58</v>
      </c>
      <c r="M12" s="5" t="s">
        <v>35</v>
      </c>
    </row>
    <row r="13" spans="1:13" x14ac:dyDescent="0.35">
      <c r="A13" s="15" t="s">
        <v>59</v>
      </c>
      <c r="B13" s="15" t="s">
        <v>39</v>
      </c>
      <c r="C13" s="15" t="s">
        <v>60</v>
      </c>
      <c r="D13" s="15" t="s">
        <v>15</v>
      </c>
      <c r="E13" s="15" t="s">
        <v>61</v>
      </c>
      <c r="F13" s="15">
        <v>1946</v>
      </c>
      <c r="G13" s="15">
        <v>686</v>
      </c>
      <c r="H13" s="15">
        <v>377</v>
      </c>
      <c r="I13" s="15">
        <v>23352</v>
      </c>
      <c r="J13" s="15">
        <v>22982</v>
      </c>
      <c r="K13" s="15">
        <v>213</v>
      </c>
      <c r="L13" s="4" t="s">
        <v>58</v>
      </c>
      <c r="M13" s="5" t="s">
        <v>28</v>
      </c>
    </row>
    <row r="14" spans="1:13" x14ac:dyDescent="0.35">
      <c r="A14" s="15" t="s">
        <v>62</v>
      </c>
      <c r="B14" s="15" t="s">
        <v>24</v>
      </c>
      <c r="C14" s="15" t="s">
        <v>63</v>
      </c>
      <c r="D14" s="15" t="s">
        <v>41</v>
      </c>
      <c r="E14" s="15" t="s">
        <v>64</v>
      </c>
      <c r="F14" s="15">
        <v>1171</v>
      </c>
      <c r="G14" s="15">
        <v>286</v>
      </c>
      <c r="H14" s="15">
        <v>231</v>
      </c>
      <c r="I14" s="15">
        <v>22249</v>
      </c>
      <c r="J14" s="15">
        <v>21282</v>
      </c>
      <c r="K14" s="15">
        <v>114</v>
      </c>
      <c r="L14" s="4" t="s">
        <v>34</v>
      </c>
      <c r="M14" s="5" t="s">
        <v>17</v>
      </c>
    </row>
    <row r="15" spans="1:13" x14ac:dyDescent="0.35">
      <c r="A15" s="15" t="s">
        <v>65</v>
      </c>
      <c r="B15" s="15" t="s">
        <v>39</v>
      </c>
      <c r="C15" s="15" t="s">
        <v>66</v>
      </c>
      <c r="D15" s="15" t="s">
        <v>32</v>
      </c>
      <c r="E15" s="15" t="s">
        <v>67</v>
      </c>
      <c r="F15" s="15">
        <v>4242</v>
      </c>
      <c r="G15" s="15">
        <v>555</v>
      </c>
      <c r="H15" s="15">
        <v>131</v>
      </c>
      <c r="I15" s="15">
        <v>33936</v>
      </c>
      <c r="J15" s="15">
        <v>33802</v>
      </c>
      <c r="K15" s="15">
        <v>265</v>
      </c>
      <c r="L15" s="4" t="s">
        <v>58</v>
      </c>
      <c r="M15" s="5"/>
    </row>
    <row r="16" spans="1:13" x14ac:dyDescent="0.35">
      <c r="A16" s="15" t="s">
        <v>68</v>
      </c>
      <c r="B16" s="15" t="s">
        <v>39</v>
      </c>
      <c r="C16" s="15" t="s">
        <v>69</v>
      </c>
      <c r="D16" s="15" t="s">
        <v>70</v>
      </c>
      <c r="E16" s="15" t="s">
        <v>71</v>
      </c>
      <c r="F16" s="15">
        <v>3888</v>
      </c>
      <c r="G16" s="15">
        <v>604</v>
      </c>
      <c r="H16" s="15">
        <v>128</v>
      </c>
      <c r="I16" s="15">
        <v>77760</v>
      </c>
      <c r="J16" s="15">
        <v>77167</v>
      </c>
      <c r="K16" s="15">
        <v>20</v>
      </c>
      <c r="L16" s="4" t="s">
        <v>58</v>
      </c>
      <c r="M16" s="5" t="s">
        <v>17</v>
      </c>
    </row>
    <row r="17" spans="1:13" x14ac:dyDescent="0.35">
      <c r="A17" s="15" t="s">
        <v>72</v>
      </c>
      <c r="B17" s="15" t="s">
        <v>39</v>
      </c>
      <c r="C17" s="15" t="s">
        <v>73</v>
      </c>
      <c r="D17" s="15" t="s">
        <v>20</v>
      </c>
      <c r="E17" s="15" t="s">
        <v>52</v>
      </c>
      <c r="F17" s="15">
        <v>3452</v>
      </c>
      <c r="G17" s="15">
        <v>377</v>
      </c>
      <c r="H17" s="15">
        <v>360</v>
      </c>
      <c r="I17" s="15">
        <v>55232</v>
      </c>
      <c r="J17" s="15">
        <v>55075</v>
      </c>
      <c r="K17" s="15">
        <v>87</v>
      </c>
      <c r="L17" s="4" t="s">
        <v>58</v>
      </c>
      <c r="M17" s="5" t="s">
        <v>28</v>
      </c>
    </row>
    <row r="18" spans="1:13" x14ac:dyDescent="0.35">
      <c r="A18" s="15" t="s">
        <v>74</v>
      </c>
      <c r="B18" s="15" t="s">
        <v>39</v>
      </c>
      <c r="C18" s="15" t="s">
        <v>75</v>
      </c>
      <c r="D18" s="15" t="s">
        <v>20</v>
      </c>
      <c r="E18" s="15" t="s">
        <v>52</v>
      </c>
      <c r="F18" s="15">
        <v>4441</v>
      </c>
      <c r="G18" s="15">
        <v>511</v>
      </c>
      <c r="H18" s="15">
        <v>70</v>
      </c>
      <c r="I18" s="15">
        <v>53292</v>
      </c>
      <c r="J18" s="15">
        <v>53082</v>
      </c>
      <c r="K18" s="15">
        <v>159</v>
      </c>
      <c r="L18" s="4" t="s">
        <v>34</v>
      </c>
      <c r="M18" s="5" t="s">
        <v>35</v>
      </c>
    </row>
    <row r="19" spans="1:13" x14ac:dyDescent="0.35">
      <c r="A19" s="15" t="s">
        <v>76</v>
      </c>
      <c r="B19" s="15" t="s">
        <v>30</v>
      </c>
      <c r="C19" s="15" t="s">
        <v>77</v>
      </c>
      <c r="D19" s="15" t="s">
        <v>15</v>
      </c>
      <c r="E19" s="15" t="s">
        <v>78</v>
      </c>
      <c r="F19" s="15">
        <v>3000</v>
      </c>
      <c r="G19" s="15">
        <v>382</v>
      </c>
      <c r="H19" s="15">
        <v>325</v>
      </c>
      <c r="I19" s="15">
        <v>36000</v>
      </c>
      <c r="J19" s="15">
        <v>35819</v>
      </c>
      <c r="K19" s="15">
        <v>19</v>
      </c>
      <c r="L19" s="4" t="s">
        <v>58</v>
      </c>
      <c r="M19" s="5" t="s">
        <v>17</v>
      </c>
    </row>
    <row r="20" spans="1:13" x14ac:dyDescent="0.35">
      <c r="A20" s="15" t="s">
        <v>79</v>
      </c>
      <c r="B20" s="15" t="s">
        <v>30</v>
      </c>
      <c r="C20" s="15" t="s">
        <v>80</v>
      </c>
      <c r="D20" s="15" t="s">
        <v>70</v>
      </c>
      <c r="E20" s="15" t="s">
        <v>81</v>
      </c>
      <c r="F20" s="15">
        <v>1071</v>
      </c>
      <c r="G20" s="15">
        <v>519</v>
      </c>
      <c r="H20" s="15">
        <v>22</v>
      </c>
      <c r="I20" s="15">
        <v>16065</v>
      </c>
      <c r="J20" s="15">
        <v>15865</v>
      </c>
      <c r="K20" s="15">
        <v>103</v>
      </c>
      <c r="L20" s="4" t="s">
        <v>27</v>
      </c>
      <c r="M20" s="5" t="s">
        <v>35</v>
      </c>
    </row>
    <row r="21" spans="1:13" x14ac:dyDescent="0.35">
      <c r="A21" s="15" t="s">
        <v>82</v>
      </c>
      <c r="B21" s="15" t="s">
        <v>30</v>
      </c>
      <c r="C21" s="15" t="s">
        <v>83</v>
      </c>
      <c r="D21" s="15" t="s">
        <v>41</v>
      </c>
      <c r="E21" s="15" t="s">
        <v>84</v>
      </c>
      <c r="F21" s="15">
        <v>4054</v>
      </c>
      <c r="G21" s="15">
        <v>488</v>
      </c>
      <c r="H21" s="15">
        <v>373</v>
      </c>
      <c r="I21" s="15">
        <v>77026</v>
      </c>
      <c r="J21" s="15">
        <v>76881</v>
      </c>
      <c r="K21" s="15">
        <v>25</v>
      </c>
      <c r="L21" s="4" t="s">
        <v>27</v>
      </c>
      <c r="M21" s="5" t="s">
        <v>17</v>
      </c>
    </row>
    <row r="22" spans="1:13" x14ac:dyDescent="0.35">
      <c r="A22" s="15" t="s">
        <v>85</v>
      </c>
      <c r="B22" s="15" t="s">
        <v>30</v>
      </c>
      <c r="C22" s="15" t="s">
        <v>86</v>
      </c>
      <c r="D22" s="15" t="s">
        <v>15</v>
      </c>
      <c r="E22" s="15" t="s">
        <v>78</v>
      </c>
      <c r="F22" s="15">
        <v>4838</v>
      </c>
      <c r="G22" s="15">
        <v>640</v>
      </c>
      <c r="H22" s="15">
        <v>128</v>
      </c>
      <c r="I22" s="15">
        <v>72570</v>
      </c>
      <c r="J22" s="15">
        <v>72396</v>
      </c>
      <c r="K22" s="15">
        <v>83</v>
      </c>
      <c r="L22" s="4" t="s">
        <v>58</v>
      </c>
      <c r="M22" s="5" t="s">
        <v>35</v>
      </c>
    </row>
    <row r="23" spans="1:13" x14ac:dyDescent="0.35">
      <c r="A23" s="15" t="s">
        <v>87</v>
      </c>
      <c r="B23" s="15" t="s">
        <v>39</v>
      </c>
      <c r="C23" s="15" t="s">
        <v>88</v>
      </c>
      <c r="D23" s="15" t="s">
        <v>20</v>
      </c>
      <c r="E23" s="15" t="s">
        <v>52</v>
      </c>
      <c r="F23" s="15">
        <v>1570</v>
      </c>
      <c r="G23" s="15">
        <v>187</v>
      </c>
      <c r="H23" s="15">
        <v>260</v>
      </c>
      <c r="I23" s="15">
        <v>25120</v>
      </c>
      <c r="J23" s="15">
        <v>24613</v>
      </c>
      <c r="K23" s="15">
        <v>133</v>
      </c>
      <c r="L23" s="4" t="s">
        <v>27</v>
      </c>
      <c r="M23" s="5" t="s">
        <v>35</v>
      </c>
    </row>
    <row r="24" spans="1:13" x14ac:dyDescent="0.35">
      <c r="A24" s="15" t="s">
        <v>89</v>
      </c>
      <c r="B24" s="15" t="s">
        <v>39</v>
      </c>
      <c r="C24" s="15" t="s">
        <v>90</v>
      </c>
      <c r="D24" s="15" t="s">
        <v>70</v>
      </c>
      <c r="E24" s="15" t="s">
        <v>71</v>
      </c>
      <c r="F24" s="15">
        <v>1606</v>
      </c>
      <c r="G24" s="15">
        <v>547</v>
      </c>
      <c r="H24" s="15">
        <v>316</v>
      </c>
      <c r="I24" s="15">
        <v>32120</v>
      </c>
      <c r="J24" s="15">
        <v>31736</v>
      </c>
      <c r="K24" s="15">
        <v>225</v>
      </c>
      <c r="L24" s="4" t="s">
        <v>577</v>
      </c>
      <c r="M24" s="5" t="s">
        <v>22</v>
      </c>
    </row>
    <row r="25" spans="1:13" x14ac:dyDescent="0.35">
      <c r="A25" s="15" t="s">
        <v>91</v>
      </c>
      <c r="B25" s="15" t="s">
        <v>39</v>
      </c>
      <c r="C25" s="15" t="s">
        <v>92</v>
      </c>
      <c r="D25" s="15" t="s">
        <v>70</v>
      </c>
      <c r="E25" s="15" t="s">
        <v>71</v>
      </c>
      <c r="F25" s="15">
        <v>3961</v>
      </c>
      <c r="G25" s="15">
        <v>761</v>
      </c>
      <c r="H25" s="15">
        <v>131</v>
      </c>
      <c r="I25" s="15">
        <v>67337</v>
      </c>
      <c r="J25" s="15">
        <v>66615</v>
      </c>
      <c r="K25" s="15">
        <v>161</v>
      </c>
      <c r="L25" s="4" t="s">
        <v>58</v>
      </c>
      <c r="M25" s="5" t="s">
        <v>28</v>
      </c>
    </row>
    <row r="26" spans="1:13" x14ac:dyDescent="0.35">
      <c r="A26" s="15" t="s">
        <v>93</v>
      </c>
      <c r="B26" s="15" t="s">
        <v>13</v>
      </c>
      <c r="C26" s="15" t="s">
        <v>94</v>
      </c>
      <c r="D26" s="15" t="s">
        <v>41</v>
      </c>
      <c r="E26" s="15" t="s">
        <v>45</v>
      </c>
      <c r="F26" s="15">
        <v>3128</v>
      </c>
      <c r="G26" s="15">
        <v>211</v>
      </c>
      <c r="H26" s="15">
        <v>197</v>
      </c>
      <c r="I26" s="15">
        <v>59432</v>
      </c>
      <c r="J26" s="15">
        <v>59182</v>
      </c>
      <c r="K26" s="15">
        <v>238</v>
      </c>
      <c r="L26" s="4" t="s">
        <v>34</v>
      </c>
      <c r="M26" s="5"/>
    </row>
    <row r="27" spans="1:13" x14ac:dyDescent="0.35">
      <c r="A27" s="15" t="s">
        <v>95</v>
      </c>
      <c r="B27" s="15" t="s">
        <v>24</v>
      </c>
      <c r="C27" s="15" t="s">
        <v>96</v>
      </c>
      <c r="D27" s="15" t="s">
        <v>15</v>
      </c>
      <c r="E27" s="15" t="s">
        <v>26</v>
      </c>
      <c r="F27" s="15">
        <v>3009</v>
      </c>
      <c r="G27" s="15">
        <v>413</v>
      </c>
      <c r="H27" s="15">
        <v>358</v>
      </c>
      <c r="I27" s="15">
        <v>42126</v>
      </c>
      <c r="J27" s="15">
        <v>41309</v>
      </c>
      <c r="K27" s="15">
        <v>211</v>
      </c>
      <c r="L27" s="4" t="s">
        <v>58</v>
      </c>
      <c r="M27" s="5" t="s">
        <v>22</v>
      </c>
    </row>
    <row r="28" spans="1:13" x14ac:dyDescent="0.35">
      <c r="A28" s="15" t="s">
        <v>97</v>
      </c>
      <c r="B28" s="15" t="s">
        <v>24</v>
      </c>
      <c r="C28" s="15" t="s">
        <v>98</v>
      </c>
      <c r="D28" s="15" t="s">
        <v>20</v>
      </c>
      <c r="E28" s="15" t="s">
        <v>99</v>
      </c>
      <c r="F28" s="15">
        <v>2076</v>
      </c>
      <c r="G28" s="15">
        <v>195</v>
      </c>
      <c r="H28" s="15">
        <v>104</v>
      </c>
      <c r="I28" s="15">
        <v>33216</v>
      </c>
      <c r="J28" s="15">
        <v>32244</v>
      </c>
      <c r="K28" s="15">
        <v>51</v>
      </c>
      <c r="L28" s="4" t="s">
        <v>58</v>
      </c>
      <c r="M28" s="5" t="s">
        <v>35</v>
      </c>
    </row>
    <row r="29" spans="1:13" x14ac:dyDescent="0.35">
      <c r="A29" s="15" t="s">
        <v>100</v>
      </c>
      <c r="B29" s="15" t="s">
        <v>30</v>
      </c>
      <c r="C29" s="15" t="s">
        <v>101</v>
      </c>
      <c r="D29" s="15" t="s">
        <v>70</v>
      </c>
      <c r="E29" s="15" t="s">
        <v>81</v>
      </c>
      <c r="F29" s="15">
        <v>432</v>
      </c>
      <c r="G29" s="15">
        <v>624</v>
      </c>
      <c r="H29" s="15">
        <v>123</v>
      </c>
      <c r="I29" s="15">
        <v>6912</v>
      </c>
      <c r="J29" s="15">
        <v>6259</v>
      </c>
      <c r="K29" s="15">
        <v>79</v>
      </c>
      <c r="L29" s="4" t="s">
        <v>58</v>
      </c>
      <c r="M29" s="5" t="s">
        <v>35</v>
      </c>
    </row>
    <row r="30" spans="1:13" x14ac:dyDescent="0.35">
      <c r="A30" s="15" t="s">
        <v>102</v>
      </c>
      <c r="B30" s="15" t="s">
        <v>30</v>
      </c>
      <c r="C30" s="15" t="s">
        <v>103</v>
      </c>
      <c r="D30" s="15" t="s">
        <v>41</v>
      </c>
      <c r="E30" s="15" t="s">
        <v>84</v>
      </c>
      <c r="F30" s="15">
        <v>2566</v>
      </c>
      <c r="G30" s="15">
        <v>118</v>
      </c>
      <c r="H30" s="15">
        <v>37</v>
      </c>
      <c r="I30" s="15">
        <v>12830</v>
      </c>
      <c r="J30" s="15">
        <v>12264</v>
      </c>
      <c r="K30" s="15">
        <v>221</v>
      </c>
      <c r="L30" s="4" t="s">
        <v>58</v>
      </c>
      <c r="M30" s="5" t="s">
        <v>28</v>
      </c>
    </row>
    <row r="31" spans="1:13" x14ac:dyDescent="0.35">
      <c r="A31" s="15" t="s">
        <v>104</v>
      </c>
      <c r="B31" s="15" t="s">
        <v>30</v>
      </c>
      <c r="C31" s="15" t="s">
        <v>105</v>
      </c>
      <c r="D31" s="15" t="s">
        <v>70</v>
      </c>
      <c r="E31" s="15" t="s">
        <v>81</v>
      </c>
      <c r="F31" s="15">
        <v>3095</v>
      </c>
      <c r="G31" s="15">
        <v>39</v>
      </c>
      <c r="H31" s="15">
        <v>78</v>
      </c>
      <c r="I31" s="15">
        <v>55710</v>
      </c>
      <c r="J31" s="15">
        <v>54808</v>
      </c>
      <c r="K31" s="15">
        <v>93</v>
      </c>
      <c r="L31" s="4" t="s">
        <v>34</v>
      </c>
      <c r="M31" s="5"/>
    </row>
    <row r="32" spans="1:13" x14ac:dyDescent="0.35">
      <c r="A32" s="15" t="s">
        <v>106</v>
      </c>
      <c r="B32" s="15" t="s">
        <v>30</v>
      </c>
      <c r="C32" s="15" t="s">
        <v>107</v>
      </c>
      <c r="D32" s="15" t="s">
        <v>20</v>
      </c>
      <c r="E32" s="15" t="s">
        <v>108</v>
      </c>
      <c r="F32" s="15">
        <v>438</v>
      </c>
      <c r="G32" s="15">
        <v>153</v>
      </c>
      <c r="H32" s="15">
        <v>275</v>
      </c>
      <c r="I32" s="15">
        <v>3066</v>
      </c>
      <c r="J32" s="15">
        <v>2701</v>
      </c>
      <c r="K32" s="15">
        <v>282</v>
      </c>
      <c r="L32" s="4" t="s">
        <v>27</v>
      </c>
      <c r="M32" s="5" t="s">
        <v>22</v>
      </c>
    </row>
    <row r="33" spans="1:13" x14ac:dyDescent="0.35">
      <c r="A33" s="15" t="s">
        <v>109</v>
      </c>
      <c r="B33" s="15" t="s">
        <v>13</v>
      </c>
      <c r="C33" s="15" t="s">
        <v>110</v>
      </c>
      <c r="D33" s="15" t="s">
        <v>41</v>
      </c>
      <c r="E33" s="15" t="s">
        <v>45</v>
      </c>
      <c r="F33" s="15">
        <v>2278</v>
      </c>
      <c r="G33" s="15">
        <v>10</v>
      </c>
      <c r="H33" s="15">
        <v>321</v>
      </c>
      <c r="I33" s="15">
        <v>13668</v>
      </c>
      <c r="J33" s="15">
        <v>12676</v>
      </c>
      <c r="K33" s="15">
        <v>275</v>
      </c>
      <c r="L33" s="4" t="s">
        <v>34</v>
      </c>
      <c r="M33" s="5" t="s">
        <v>17</v>
      </c>
    </row>
    <row r="34" spans="1:13" x14ac:dyDescent="0.35">
      <c r="A34" s="15" t="s">
        <v>111</v>
      </c>
      <c r="B34" s="15" t="s">
        <v>39</v>
      </c>
      <c r="C34" s="15" t="s">
        <v>112</v>
      </c>
      <c r="D34" s="15" t="s">
        <v>48</v>
      </c>
      <c r="E34" s="15" t="s">
        <v>55</v>
      </c>
      <c r="F34" s="15">
        <v>1407</v>
      </c>
      <c r="G34" s="15">
        <v>400</v>
      </c>
      <c r="H34" s="15">
        <v>351</v>
      </c>
      <c r="I34" s="15">
        <v>16884</v>
      </c>
      <c r="J34" s="15">
        <v>15954</v>
      </c>
      <c r="K34" s="15">
        <v>113</v>
      </c>
      <c r="L34" s="4" t="s">
        <v>27</v>
      </c>
      <c r="M34" s="5" t="s">
        <v>17</v>
      </c>
    </row>
    <row r="35" spans="1:13" x14ac:dyDescent="0.35">
      <c r="A35" s="15" t="s">
        <v>113</v>
      </c>
      <c r="B35" s="15" t="s">
        <v>39</v>
      </c>
      <c r="C35" s="15" t="s">
        <v>114</v>
      </c>
      <c r="D35" s="15" t="s">
        <v>20</v>
      </c>
      <c r="E35" s="15" t="s">
        <v>52</v>
      </c>
      <c r="F35" s="15">
        <v>1652</v>
      </c>
      <c r="G35" s="15">
        <v>89</v>
      </c>
      <c r="H35" s="15">
        <v>357</v>
      </c>
      <c r="I35" s="15">
        <v>29736</v>
      </c>
      <c r="J35" s="15">
        <v>28771</v>
      </c>
      <c r="K35" s="15">
        <v>215</v>
      </c>
      <c r="L35" s="4" t="s">
        <v>27</v>
      </c>
      <c r="M35" s="5" t="s">
        <v>28</v>
      </c>
    </row>
    <row r="36" spans="1:13" x14ac:dyDescent="0.35">
      <c r="A36" s="15" t="s">
        <v>115</v>
      </c>
      <c r="B36" s="15" t="s">
        <v>30</v>
      </c>
      <c r="C36" s="15" t="s">
        <v>116</v>
      </c>
      <c r="D36" s="15" t="s">
        <v>70</v>
      </c>
      <c r="E36" s="15" t="s">
        <v>81</v>
      </c>
      <c r="F36" s="15">
        <v>3775</v>
      </c>
      <c r="G36" s="15">
        <v>16</v>
      </c>
      <c r="H36" s="15">
        <v>239</v>
      </c>
      <c r="I36" s="15">
        <v>33975</v>
      </c>
      <c r="J36" s="15">
        <v>33310</v>
      </c>
      <c r="K36" s="15">
        <v>271</v>
      </c>
      <c r="L36" s="4" t="s">
        <v>58</v>
      </c>
      <c r="M36" s="5" t="s">
        <v>22</v>
      </c>
    </row>
    <row r="37" spans="1:13" x14ac:dyDescent="0.35">
      <c r="A37" s="15" t="s">
        <v>117</v>
      </c>
      <c r="B37" s="15" t="s">
        <v>30</v>
      </c>
      <c r="C37" s="15" t="s">
        <v>118</v>
      </c>
      <c r="D37" s="15" t="s">
        <v>32</v>
      </c>
      <c r="E37" s="15" t="s">
        <v>33</v>
      </c>
      <c r="F37" s="15">
        <v>4518</v>
      </c>
      <c r="G37" s="15">
        <v>285</v>
      </c>
      <c r="H37" s="15">
        <v>383</v>
      </c>
      <c r="I37" s="15">
        <v>67770</v>
      </c>
      <c r="J37" s="15">
        <v>67621</v>
      </c>
      <c r="K37" s="15">
        <v>31</v>
      </c>
      <c r="L37" s="4" t="s">
        <v>34</v>
      </c>
      <c r="M37" s="5" t="s">
        <v>22</v>
      </c>
    </row>
    <row r="38" spans="1:13" x14ac:dyDescent="0.35">
      <c r="A38" s="15" t="s">
        <v>119</v>
      </c>
      <c r="B38" s="15" t="s">
        <v>39</v>
      </c>
      <c r="C38" s="15" t="s">
        <v>120</v>
      </c>
      <c r="D38" s="15" t="s">
        <v>41</v>
      </c>
      <c r="E38" s="15" t="s">
        <v>42</v>
      </c>
      <c r="F38" s="15">
        <v>3024</v>
      </c>
      <c r="G38" s="15">
        <v>925</v>
      </c>
      <c r="H38" s="15">
        <v>350</v>
      </c>
      <c r="I38" s="15">
        <v>24192</v>
      </c>
      <c r="J38" s="15">
        <v>23518</v>
      </c>
      <c r="K38" s="15">
        <v>36</v>
      </c>
      <c r="L38" s="4" t="s">
        <v>34</v>
      </c>
      <c r="M38" s="5" t="s">
        <v>22</v>
      </c>
    </row>
    <row r="39" spans="1:13" x14ac:dyDescent="0.35">
      <c r="A39" s="15" t="s">
        <v>121</v>
      </c>
      <c r="B39" s="15" t="s">
        <v>24</v>
      </c>
      <c r="C39" s="15" t="s">
        <v>122</v>
      </c>
      <c r="D39" s="15" t="s">
        <v>15</v>
      </c>
      <c r="E39" s="15" t="s">
        <v>26</v>
      </c>
      <c r="F39" s="15">
        <v>3138</v>
      </c>
      <c r="G39" s="15">
        <v>123</v>
      </c>
      <c r="H39" s="15">
        <v>291</v>
      </c>
      <c r="I39" s="15">
        <v>28242</v>
      </c>
      <c r="J39" s="15">
        <v>27550</v>
      </c>
      <c r="K39" s="15">
        <v>87</v>
      </c>
      <c r="L39" s="4" t="s">
        <v>27</v>
      </c>
      <c r="M39" s="5" t="s">
        <v>35</v>
      </c>
    </row>
    <row r="40" spans="1:13" x14ac:dyDescent="0.35">
      <c r="A40" s="15" t="s">
        <v>123</v>
      </c>
      <c r="B40" s="15" t="s">
        <v>39</v>
      </c>
      <c r="C40" s="15" t="s">
        <v>124</v>
      </c>
      <c r="D40" s="15" t="s">
        <v>48</v>
      </c>
      <c r="E40" s="15" t="s">
        <v>55</v>
      </c>
      <c r="F40" s="15">
        <v>3564</v>
      </c>
      <c r="G40" s="15">
        <v>629</v>
      </c>
      <c r="H40" s="15">
        <v>177</v>
      </c>
      <c r="I40" s="15">
        <v>60588</v>
      </c>
      <c r="J40" s="15">
        <v>59627</v>
      </c>
      <c r="K40" s="15">
        <v>92</v>
      </c>
      <c r="L40" s="4" t="s">
        <v>27</v>
      </c>
      <c r="M40" s="5"/>
    </row>
    <row r="41" spans="1:13" x14ac:dyDescent="0.35">
      <c r="A41" s="15" t="s">
        <v>125</v>
      </c>
      <c r="B41" s="15" t="s">
        <v>13</v>
      </c>
      <c r="C41" s="15" t="s">
        <v>126</v>
      </c>
      <c r="D41" s="15" t="s">
        <v>48</v>
      </c>
      <c r="E41" s="15" t="s">
        <v>127</v>
      </c>
      <c r="F41" s="15">
        <v>4750</v>
      </c>
      <c r="G41" s="15">
        <v>151</v>
      </c>
      <c r="H41" s="15">
        <v>415</v>
      </c>
      <c r="I41" s="15">
        <v>38000</v>
      </c>
      <c r="J41" s="15">
        <v>37792</v>
      </c>
      <c r="K41" s="15">
        <v>299</v>
      </c>
      <c r="L41" s="4" t="s">
        <v>34</v>
      </c>
      <c r="M41" s="5" t="s">
        <v>35</v>
      </c>
    </row>
    <row r="42" spans="1:13" x14ac:dyDescent="0.35">
      <c r="A42" s="15" t="s">
        <v>128</v>
      </c>
      <c r="B42" s="15" t="s">
        <v>30</v>
      </c>
      <c r="C42" s="15" t="s">
        <v>129</v>
      </c>
      <c r="D42" s="15" t="s">
        <v>15</v>
      </c>
      <c r="E42" s="15" t="s">
        <v>78</v>
      </c>
      <c r="F42" s="15">
        <v>456</v>
      </c>
      <c r="G42" s="15">
        <v>629</v>
      </c>
      <c r="H42" s="15">
        <v>428</v>
      </c>
      <c r="I42" s="15">
        <v>8208</v>
      </c>
      <c r="J42" s="15">
        <v>7377</v>
      </c>
      <c r="K42" s="15">
        <v>205</v>
      </c>
      <c r="L42" s="4" t="s">
        <v>58</v>
      </c>
      <c r="M42" s="5" t="s">
        <v>35</v>
      </c>
    </row>
    <row r="43" spans="1:13" x14ac:dyDescent="0.35">
      <c r="A43" s="15" t="s">
        <v>130</v>
      </c>
      <c r="B43" s="15" t="s">
        <v>24</v>
      </c>
      <c r="C43" s="15" t="s">
        <v>131</v>
      </c>
      <c r="D43" s="15" t="s">
        <v>15</v>
      </c>
      <c r="E43" s="15" t="s">
        <v>26</v>
      </c>
      <c r="F43" s="15">
        <v>1543</v>
      </c>
      <c r="G43" s="15">
        <v>820</v>
      </c>
      <c r="H43" s="15">
        <v>333</v>
      </c>
      <c r="I43" s="15">
        <v>12344</v>
      </c>
      <c r="J43" s="15">
        <v>11496</v>
      </c>
      <c r="K43" s="15">
        <v>241</v>
      </c>
      <c r="L43" s="4" t="s">
        <v>34</v>
      </c>
      <c r="M43" s="5"/>
    </row>
    <row r="44" spans="1:13" x14ac:dyDescent="0.35">
      <c r="A44" s="15" t="s">
        <v>132</v>
      </c>
      <c r="B44" s="15" t="s">
        <v>30</v>
      </c>
      <c r="C44" s="15" t="s">
        <v>133</v>
      </c>
      <c r="D44" s="15" t="s">
        <v>41</v>
      </c>
      <c r="E44" s="15" t="s">
        <v>84</v>
      </c>
      <c r="F44" s="15">
        <v>2174</v>
      </c>
      <c r="G44" s="15">
        <v>658</v>
      </c>
      <c r="H44" s="15">
        <v>15</v>
      </c>
      <c r="I44" s="15">
        <v>13044</v>
      </c>
      <c r="J44" s="15">
        <v>12206</v>
      </c>
      <c r="K44" s="15">
        <v>137</v>
      </c>
      <c r="L44" s="4" t="s">
        <v>27</v>
      </c>
      <c r="M44" s="5" t="s">
        <v>28</v>
      </c>
    </row>
    <row r="45" spans="1:13" x14ac:dyDescent="0.35">
      <c r="A45" s="15" t="s">
        <v>134</v>
      </c>
      <c r="B45" s="15" t="s">
        <v>13</v>
      </c>
      <c r="C45" s="15" t="s">
        <v>135</v>
      </c>
      <c r="D45" s="15" t="s">
        <v>48</v>
      </c>
      <c r="E45" s="15" t="s">
        <v>127</v>
      </c>
      <c r="F45" s="15">
        <v>2358</v>
      </c>
      <c r="G45" s="15">
        <v>784</v>
      </c>
      <c r="H45" s="15">
        <v>344</v>
      </c>
      <c r="I45" s="15">
        <v>35370</v>
      </c>
      <c r="J45" s="15">
        <v>34475</v>
      </c>
      <c r="K45" s="15">
        <v>216</v>
      </c>
      <c r="L45" s="4" t="s">
        <v>27</v>
      </c>
      <c r="M45" s="5"/>
    </row>
    <row r="46" spans="1:13" x14ac:dyDescent="0.35">
      <c r="A46" s="15" t="s">
        <v>136</v>
      </c>
      <c r="B46" s="15" t="s">
        <v>39</v>
      </c>
      <c r="C46" s="15" t="s">
        <v>137</v>
      </c>
      <c r="D46" s="15" t="s">
        <v>70</v>
      </c>
      <c r="E46" s="15" t="s">
        <v>71</v>
      </c>
      <c r="F46" s="15">
        <v>3371</v>
      </c>
      <c r="G46" s="15">
        <v>106</v>
      </c>
      <c r="H46" s="15">
        <v>327</v>
      </c>
      <c r="I46" s="15">
        <v>50565</v>
      </c>
      <c r="J46" s="15">
        <v>49816</v>
      </c>
      <c r="K46" s="15">
        <v>176</v>
      </c>
      <c r="L46" s="4" t="s">
        <v>58</v>
      </c>
      <c r="M46" s="5" t="s">
        <v>17</v>
      </c>
    </row>
    <row r="47" spans="1:13" x14ac:dyDescent="0.35">
      <c r="A47" s="15" t="s">
        <v>138</v>
      </c>
      <c r="B47" s="15" t="s">
        <v>13</v>
      </c>
      <c r="C47" s="15" t="s">
        <v>139</v>
      </c>
      <c r="D47" s="15" t="s">
        <v>70</v>
      </c>
      <c r="E47" s="15" t="s">
        <v>140</v>
      </c>
      <c r="F47" s="15">
        <v>1108</v>
      </c>
      <c r="G47" s="15">
        <v>177</v>
      </c>
      <c r="H47" s="15">
        <v>212</v>
      </c>
      <c r="I47" s="15">
        <v>8864</v>
      </c>
      <c r="J47" s="15">
        <v>8710</v>
      </c>
      <c r="K47" s="15">
        <v>97</v>
      </c>
      <c r="L47" s="4" t="s">
        <v>27</v>
      </c>
      <c r="M47" s="5" t="s">
        <v>35</v>
      </c>
    </row>
    <row r="48" spans="1:13" x14ac:dyDescent="0.35">
      <c r="A48" s="15" t="s">
        <v>141</v>
      </c>
      <c r="B48" s="15" t="s">
        <v>13</v>
      </c>
      <c r="C48" s="15" t="s">
        <v>142</v>
      </c>
      <c r="D48" s="15" t="s">
        <v>41</v>
      </c>
      <c r="E48" s="15" t="s">
        <v>45</v>
      </c>
      <c r="F48" s="15">
        <v>2704</v>
      </c>
      <c r="G48" s="15">
        <v>752</v>
      </c>
      <c r="H48" s="15">
        <v>153</v>
      </c>
      <c r="I48" s="15">
        <v>21632</v>
      </c>
      <c r="J48" s="15">
        <v>20792</v>
      </c>
      <c r="K48" s="15">
        <v>127</v>
      </c>
      <c r="L48" s="4" t="s">
        <v>58</v>
      </c>
      <c r="M48" s="5"/>
    </row>
    <row r="49" spans="1:13" x14ac:dyDescent="0.35">
      <c r="A49" s="15" t="s">
        <v>143</v>
      </c>
      <c r="B49" s="15" t="s">
        <v>13</v>
      </c>
      <c r="C49" s="15" t="s">
        <v>54</v>
      </c>
      <c r="D49" s="15" t="s">
        <v>32</v>
      </c>
      <c r="E49" s="15" t="s">
        <v>144</v>
      </c>
      <c r="F49" s="15">
        <v>1950</v>
      </c>
      <c r="G49" s="15">
        <v>295</v>
      </c>
      <c r="H49" s="15">
        <v>478</v>
      </c>
      <c r="I49" s="15">
        <v>37050</v>
      </c>
      <c r="J49" s="15">
        <v>36272</v>
      </c>
      <c r="K49" s="15">
        <v>119</v>
      </c>
      <c r="L49" s="4" t="s">
        <v>27</v>
      </c>
      <c r="M49" s="5"/>
    </row>
    <row r="50" spans="1:13" x14ac:dyDescent="0.35">
      <c r="A50" s="15" t="s">
        <v>145</v>
      </c>
      <c r="B50" s="15" t="s">
        <v>13</v>
      </c>
      <c r="C50" s="15" t="s">
        <v>146</v>
      </c>
      <c r="D50" s="15" t="s">
        <v>32</v>
      </c>
      <c r="E50" s="15" t="s">
        <v>144</v>
      </c>
      <c r="F50" s="15">
        <v>2164</v>
      </c>
      <c r="G50" s="15">
        <v>549</v>
      </c>
      <c r="H50" s="15">
        <v>274</v>
      </c>
      <c r="I50" s="15">
        <v>28132</v>
      </c>
      <c r="J50" s="15">
        <v>27361</v>
      </c>
      <c r="K50" s="15">
        <v>177</v>
      </c>
      <c r="L50" s="4" t="s">
        <v>27</v>
      </c>
      <c r="M50" s="5" t="s">
        <v>35</v>
      </c>
    </row>
    <row r="51" spans="1:13" x14ac:dyDescent="0.35">
      <c r="A51" s="15" t="s">
        <v>147</v>
      </c>
      <c r="B51" s="15" t="s">
        <v>24</v>
      </c>
      <c r="C51" s="15" t="s">
        <v>148</v>
      </c>
      <c r="D51" s="15" t="s">
        <v>32</v>
      </c>
      <c r="E51" s="15" t="s">
        <v>149</v>
      </c>
      <c r="F51" s="15">
        <v>2754</v>
      </c>
      <c r="G51" s="15">
        <v>130</v>
      </c>
      <c r="H51" s="15">
        <v>90</v>
      </c>
      <c r="I51" s="15">
        <v>22032</v>
      </c>
      <c r="J51" s="15">
        <v>21288</v>
      </c>
      <c r="K51" s="15">
        <v>112</v>
      </c>
      <c r="L51" s="4" t="s">
        <v>27</v>
      </c>
      <c r="M51" s="5" t="s">
        <v>28</v>
      </c>
    </row>
    <row r="52" spans="1:13" x14ac:dyDescent="0.35">
      <c r="A52" s="15" t="s">
        <v>150</v>
      </c>
      <c r="B52" s="15" t="s">
        <v>39</v>
      </c>
      <c r="C52" s="15" t="s">
        <v>151</v>
      </c>
      <c r="D52" s="15" t="s">
        <v>41</v>
      </c>
      <c r="E52" s="15" t="s">
        <v>42</v>
      </c>
      <c r="F52" s="15">
        <v>2200</v>
      </c>
      <c r="G52" s="15">
        <v>504</v>
      </c>
      <c r="H52" s="15">
        <v>239</v>
      </c>
      <c r="I52" s="15">
        <v>37400</v>
      </c>
      <c r="J52" s="15">
        <v>36938</v>
      </c>
      <c r="K52" s="15">
        <v>225</v>
      </c>
      <c r="L52" s="4" t="s">
        <v>58</v>
      </c>
      <c r="M52" s="5" t="s">
        <v>22</v>
      </c>
    </row>
    <row r="53" spans="1:13" x14ac:dyDescent="0.35">
      <c r="A53" s="15" t="s">
        <v>152</v>
      </c>
      <c r="B53" s="15" t="s">
        <v>39</v>
      </c>
      <c r="C53" s="15" t="s">
        <v>153</v>
      </c>
      <c r="D53" s="15" t="s">
        <v>48</v>
      </c>
      <c r="E53" s="15" t="s">
        <v>55</v>
      </c>
      <c r="F53" s="15">
        <v>947</v>
      </c>
      <c r="G53" s="15">
        <v>338</v>
      </c>
      <c r="H53" s="15">
        <v>350</v>
      </c>
      <c r="I53" s="15">
        <v>10417</v>
      </c>
      <c r="J53" s="15">
        <v>9730</v>
      </c>
      <c r="K53" s="15">
        <v>34</v>
      </c>
      <c r="L53" s="4" t="s">
        <v>27</v>
      </c>
      <c r="M53" s="5" t="s">
        <v>35</v>
      </c>
    </row>
    <row r="54" spans="1:13" x14ac:dyDescent="0.35">
      <c r="A54" s="15" t="s">
        <v>154</v>
      </c>
      <c r="B54" s="15" t="s">
        <v>24</v>
      </c>
      <c r="C54" s="15" t="s">
        <v>142</v>
      </c>
      <c r="D54" s="15" t="s">
        <v>41</v>
      </c>
      <c r="E54" s="15" t="s">
        <v>64</v>
      </c>
      <c r="F54" s="15">
        <v>804</v>
      </c>
      <c r="G54" s="15">
        <v>639</v>
      </c>
      <c r="H54" s="15">
        <v>43</v>
      </c>
      <c r="I54" s="15">
        <v>4020</v>
      </c>
      <c r="J54" s="15">
        <v>3144</v>
      </c>
      <c r="K54" s="15">
        <v>11</v>
      </c>
      <c r="L54" s="4" t="s">
        <v>578</v>
      </c>
      <c r="M54" s="5"/>
    </row>
    <row r="55" spans="1:13" x14ac:dyDescent="0.35">
      <c r="A55" s="15" t="s">
        <v>155</v>
      </c>
      <c r="B55" s="15" t="s">
        <v>24</v>
      </c>
      <c r="C55" s="15" t="s">
        <v>156</v>
      </c>
      <c r="D55" s="15" t="s">
        <v>41</v>
      </c>
      <c r="E55" s="15" t="s">
        <v>64</v>
      </c>
      <c r="F55" s="15">
        <v>1686</v>
      </c>
      <c r="G55" s="15">
        <v>904</v>
      </c>
      <c r="H55" s="15">
        <v>472</v>
      </c>
      <c r="I55" s="15">
        <v>18546</v>
      </c>
      <c r="J55" s="15">
        <v>18171</v>
      </c>
      <c r="K55" s="15">
        <v>52</v>
      </c>
      <c r="L55" s="4" t="s">
        <v>58</v>
      </c>
      <c r="M55" s="5" t="s">
        <v>22</v>
      </c>
    </row>
    <row r="56" spans="1:13" x14ac:dyDescent="0.35">
      <c r="A56" s="15" t="s">
        <v>157</v>
      </c>
      <c r="B56" s="15" t="s">
        <v>39</v>
      </c>
      <c r="C56" s="15" t="s">
        <v>158</v>
      </c>
      <c r="D56" s="15" t="s">
        <v>48</v>
      </c>
      <c r="E56" s="15" t="s">
        <v>55</v>
      </c>
      <c r="F56" s="15">
        <v>1226</v>
      </c>
      <c r="G56" s="15">
        <v>119</v>
      </c>
      <c r="H56" s="15">
        <v>7</v>
      </c>
      <c r="I56" s="15">
        <v>14712</v>
      </c>
      <c r="J56" s="15">
        <v>14049</v>
      </c>
      <c r="K56" s="15">
        <v>123</v>
      </c>
      <c r="L56" s="4" t="s">
        <v>34</v>
      </c>
      <c r="M56" s="5" t="s">
        <v>35</v>
      </c>
    </row>
    <row r="57" spans="1:13" x14ac:dyDescent="0.35">
      <c r="A57" s="15" t="s">
        <v>159</v>
      </c>
      <c r="B57" s="15" t="s">
        <v>39</v>
      </c>
      <c r="C57" s="15" t="s">
        <v>160</v>
      </c>
      <c r="D57" s="15" t="s">
        <v>41</v>
      </c>
      <c r="E57" s="15" t="s">
        <v>42</v>
      </c>
      <c r="F57" s="15">
        <v>2946</v>
      </c>
      <c r="G57" s="15">
        <v>498</v>
      </c>
      <c r="H57" s="15">
        <v>367</v>
      </c>
      <c r="I57" s="15">
        <v>29460</v>
      </c>
      <c r="J57" s="15">
        <v>28527</v>
      </c>
      <c r="K57" s="15">
        <v>60</v>
      </c>
      <c r="L57" s="4" t="s">
        <v>58</v>
      </c>
      <c r="M57" s="5" t="s">
        <v>28</v>
      </c>
    </row>
    <row r="58" spans="1:13" x14ac:dyDescent="0.35">
      <c r="A58" s="15" t="s">
        <v>161</v>
      </c>
      <c r="B58" s="15" t="s">
        <v>13</v>
      </c>
      <c r="C58" s="15" t="s">
        <v>162</v>
      </c>
      <c r="D58" s="15" t="s">
        <v>70</v>
      </c>
      <c r="E58" s="15" t="s">
        <v>140</v>
      </c>
      <c r="F58" s="15">
        <v>2825</v>
      </c>
      <c r="G58" s="15">
        <v>535</v>
      </c>
      <c r="H58" s="15">
        <v>295</v>
      </c>
      <c r="I58" s="15">
        <v>45200</v>
      </c>
      <c r="J58" s="15">
        <v>44739</v>
      </c>
      <c r="K58" s="15">
        <v>169</v>
      </c>
      <c r="L58" s="4" t="s">
        <v>27</v>
      </c>
      <c r="M58" s="5" t="s">
        <v>17</v>
      </c>
    </row>
    <row r="59" spans="1:13" x14ac:dyDescent="0.35">
      <c r="A59" s="15" t="s">
        <v>163</v>
      </c>
      <c r="B59" s="15" t="s">
        <v>30</v>
      </c>
      <c r="C59" s="15" t="s">
        <v>164</v>
      </c>
      <c r="D59" s="15" t="s">
        <v>15</v>
      </c>
      <c r="E59" s="15" t="s">
        <v>78</v>
      </c>
      <c r="F59" s="15">
        <v>103</v>
      </c>
      <c r="G59" s="15">
        <v>770</v>
      </c>
      <c r="H59" s="15">
        <v>19</v>
      </c>
      <c r="I59" s="15">
        <v>1030</v>
      </c>
      <c r="J59" s="15">
        <v>410</v>
      </c>
      <c r="K59" s="15">
        <v>262</v>
      </c>
      <c r="L59" s="4" t="s">
        <v>27</v>
      </c>
      <c r="M59" s="5" t="s">
        <v>35</v>
      </c>
    </row>
    <row r="60" spans="1:13" x14ac:dyDescent="0.35">
      <c r="A60" s="15" t="s">
        <v>165</v>
      </c>
      <c r="B60" s="15" t="s">
        <v>30</v>
      </c>
      <c r="C60" s="15" t="s">
        <v>166</v>
      </c>
      <c r="D60" s="15" t="s">
        <v>20</v>
      </c>
      <c r="E60" s="15" t="s">
        <v>108</v>
      </c>
      <c r="F60" s="15">
        <v>2180</v>
      </c>
      <c r="G60" s="15">
        <v>263</v>
      </c>
      <c r="H60" s="15">
        <v>387</v>
      </c>
      <c r="I60" s="15">
        <v>30520</v>
      </c>
      <c r="J60" s="15">
        <v>30059</v>
      </c>
      <c r="K60" s="15">
        <v>174</v>
      </c>
      <c r="L60" s="4" t="s">
        <v>34</v>
      </c>
      <c r="M60" s="5"/>
    </row>
    <row r="61" spans="1:13" x14ac:dyDescent="0.35">
      <c r="A61" s="15" t="s">
        <v>167</v>
      </c>
      <c r="B61" s="15" t="s">
        <v>30</v>
      </c>
      <c r="C61" s="15" t="s">
        <v>168</v>
      </c>
      <c r="D61" s="15" t="s">
        <v>70</v>
      </c>
      <c r="E61" s="15" t="s">
        <v>81</v>
      </c>
      <c r="F61" s="15">
        <v>904</v>
      </c>
      <c r="G61" s="15">
        <v>973</v>
      </c>
      <c r="H61" s="15">
        <v>63</v>
      </c>
      <c r="I61" s="15">
        <v>11752</v>
      </c>
      <c r="J61" s="15">
        <v>11580</v>
      </c>
      <c r="K61" s="15">
        <v>84</v>
      </c>
      <c r="L61" s="4" t="s">
        <v>579</v>
      </c>
      <c r="M61" s="5" t="s">
        <v>28</v>
      </c>
    </row>
    <row r="62" spans="1:13" x14ac:dyDescent="0.35">
      <c r="A62" s="15" t="s">
        <v>169</v>
      </c>
      <c r="B62" s="15" t="s">
        <v>13</v>
      </c>
      <c r="C62" s="15" t="s">
        <v>170</v>
      </c>
      <c r="D62" s="15" t="s">
        <v>70</v>
      </c>
      <c r="E62" s="15" t="s">
        <v>140</v>
      </c>
      <c r="F62" s="15">
        <v>4886</v>
      </c>
      <c r="G62" s="15">
        <v>983</v>
      </c>
      <c r="H62" s="15">
        <v>409</v>
      </c>
      <c r="I62" s="15">
        <v>43974</v>
      </c>
      <c r="J62" s="15">
        <v>43239</v>
      </c>
      <c r="K62" s="15">
        <v>65</v>
      </c>
      <c r="L62" s="4" t="s">
        <v>27</v>
      </c>
      <c r="M62" s="5" t="s">
        <v>17</v>
      </c>
    </row>
    <row r="63" spans="1:13" x14ac:dyDescent="0.35">
      <c r="A63" s="15" t="s">
        <v>171</v>
      </c>
      <c r="B63" s="15" t="s">
        <v>13</v>
      </c>
      <c r="C63" s="15" t="s">
        <v>172</v>
      </c>
      <c r="D63" s="15" t="s">
        <v>41</v>
      </c>
      <c r="E63" s="15" t="s">
        <v>45</v>
      </c>
      <c r="F63" s="15">
        <v>53</v>
      </c>
      <c r="G63" s="15">
        <v>81</v>
      </c>
      <c r="H63" s="15">
        <v>379</v>
      </c>
      <c r="I63" s="15">
        <v>954</v>
      </c>
      <c r="J63" s="15">
        <v>7</v>
      </c>
      <c r="K63" s="15">
        <v>148</v>
      </c>
      <c r="L63" s="4" t="s">
        <v>27</v>
      </c>
      <c r="M63" s="5" t="s">
        <v>28</v>
      </c>
    </row>
    <row r="64" spans="1:13" x14ac:dyDescent="0.35">
      <c r="A64" s="15" t="s">
        <v>173</v>
      </c>
      <c r="B64" s="15" t="s">
        <v>13</v>
      </c>
      <c r="C64" s="15" t="s">
        <v>110</v>
      </c>
      <c r="D64" s="15" t="s">
        <v>41</v>
      </c>
      <c r="E64" s="15" t="s">
        <v>45</v>
      </c>
      <c r="F64" s="15">
        <v>4507</v>
      </c>
      <c r="G64" s="15">
        <v>217</v>
      </c>
      <c r="H64" s="15">
        <v>13</v>
      </c>
      <c r="I64" s="15">
        <v>90140</v>
      </c>
      <c r="J64" s="15">
        <v>89591</v>
      </c>
      <c r="K64" s="15">
        <v>125</v>
      </c>
      <c r="L64" s="4" t="s">
        <v>58</v>
      </c>
      <c r="M64" s="5" t="s">
        <v>28</v>
      </c>
    </row>
    <row r="65" spans="1:13" x14ac:dyDescent="0.35">
      <c r="A65" s="15" t="s">
        <v>174</v>
      </c>
      <c r="B65" s="15" t="s">
        <v>39</v>
      </c>
      <c r="C65" s="15" t="s">
        <v>175</v>
      </c>
      <c r="D65" s="15" t="s">
        <v>48</v>
      </c>
      <c r="E65" s="15" t="s">
        <v>55</v>
      </c>
      <c r="F65" s="15">
        <v>2878</v>
      </c>
      <c r="G65" s="15">
        <v>248</v>
      </c>
      <c r="H65" s="15">
        <v>416</v>
      </c>
      <c r="I65" s="15">
        <v>43170</v>
      </c>
      <c r="J65" s="15">
        <v>42667</v>
      </c>
      <c r="K65" s="15">
        <v>75</v>
      </c>
      <c r="L65" s="4" t="s">
        <v>58</v>
      </c>
      <c r="M65" s="5" t="s">
        <v>28</v>
      </c>
    </row>
    <row r="66" spans="1:13" x14ac:dyDescent="0.35">
      <c r="A66" s="15" t="s">
        <v>176</v>
      </c>
      <c r="B66" s="15" t="s">
        <v>30</v>
      </c>
      <c r="C66" s="15" t="s">
        <v>177</v>
      </c>
      <c r="D66" s="15" t="s">
        <v>32</v>
      </c>
      <c r="E66" s="15" t="s">
        <v>33</v>
      </c>
      <c r="F66" s="15">
        <v>1881</v>
      </c>
      <c r="G66" s="15">
        <v>501</v>
      </c>
      <c r="H66" s="15">
        <v>99</v>
      </c>
      <c r="I66" s="15">
        <v>20691</v>
      </c>
      <c r="J66" s="15">
        <v>19987</v>
      </c>
      <c r="K66" s="15">
        <v>289</v>
      </c>
      <c r="L66" s="4" t="s">
        <v>34</v>
      </c>
      <c r="M66" s="5"/>
    </row>
    <row r="67" spans="1:13" x14ac:dyDescent="0.35">
      <c r="A67" s="15" t="s">
        <v>178</v>
      </c>
      <c r="B67" s="15" t="s">
        <v>13</v>
      </c>
      <c r="C67" s="15" t="s">
        <v>179</v>
      </c>
      <c r="D67" s="15" t="s">
        <v>41</v>
      </c>
      <c r="E67" s="15" t="s">
        <v>45</v>
      </c>
      <c r="F67" s="15">
        <v>432</v>
      </c>
      <c r="G67" s="15">
        <v>171</v>
      </c>
      <c r="H67" s="15">
        <v>280</v>
      </c>
      <c r="I67" s="15">
        <v>3024</v>
      </c>
      <c r="J67" s="15">
        <v>2285</v>
      </c>
      <c r="K67" s="15">
        <v>184</v>
      </c>
      <c r="L67" s="4" t="s">
        <v>34</v>
      </c>
      <c r="M67" s="5" t="s">
        <v>17</v>
      </c>
    </row>
    <row r="68" spans="1:13" x14ac:dyDescent="0.35">
      <c r="A68" s="15" t="s">
        <v>180</v>
      </c>
      <c r="B68" s="15" t="s">
        <v>39</v>
      </c>
      <c r="C68" s="15" t="s">
        <v>181</v>
      </c>
      <c r="D68" s="15" t="s">
        <v>41</v>
      </c>
      <c r="E68" s="15" t="s">
        <v>42</v>
      </c>
      <c r="F68" s="15">
        <v>4712</v>
      </c>
      <c r="G68" s="15">
        <v>568</v>
      </c>
      <c r="H68" s="15">
        <v>127</v>
      </c>
      <c r="I68" s="15">
        <v>84816</v>
      </c>
      <c r="J68" s="15">
        <v>84691</v>
      </c>
      <c r="K68" s="15">
        <v>100</v>
      </c>
      <c r="L68" s="4" t="s">
        <v>34</v>
      </c>
      <c r="M68" s="5" t="s">
        <v>28</v>
      </c>
    </row>
    <row r="69" spans="1:13" x14ac:dyDescent="0.35">
      <c r="A69" s="15" t="s">
        <v>182</v>
      </c>
      <c r="B69" s="15" t="s">
        <v>30</v>
      </c>
      <c r="C69" s="15" t="s">
        <v>183</v>
      </c>
      <c r="D69" s="15" t="s">
        <v>32</v>
      </c>
      <c r="E69" s="15" t="s">
        <v>33</v>
      </c>
      <c r="F69" s="15">
        <v>2610</v>
      </c>
      <c r="G69" s="15">
        <v>126</v>
      </c>
      <c r="H69" s="15">
        <v>288</v>
      </c>
      <c r="I69" s="15">
        <v>15660</v>
      </c>
      <c r="J69" s="15">
        <v>15145</v>
      </c>
      <c r="K69" s="15">
        <v>73</v>
      </c>
      <c r="L69" s="4" t="s">
        <v>34</v>
      </c>
      <c r="M69" s="5"/>
    </row>
    <row r="70" spans="1:13" x14ac:dyDescent="0.35">
      <c r="A70" s="15" t="s">
        <v>184</v>
      </c>
      <c r="B70" s="15" t="s">
        <v>13</v>
      </c>
      <c r="C70" s="15" t="s">
        <v>129</v>
      </c>
      <c r="D70" s="15" t="s">
        <v>20</v>
      </c>
      <c r="E70" s="15" t="s">
        <v>21</v>
      </c>
      <c r="F70" s="15">
        <v>1292</v>
      </c>
      <c r="G70" s="15">
        <v>626</v>
      </c>
      <c r="H70" s="15">
        <v>496</v>
      </c>
      <c r="I70" s="15">
        <v>25840</v>
      </c>
      <c r="J70" s="15">
        <v>24916</v>
      </c>
      <c r="K70" s="15">
        <v>149</v>
      </c>
      <c r="L70" s="4" t="s">
        <v>58</v>
      </c>
      <c r="M70" s="5" t="s">
        <v>28</v>
      </c>
    </row>
    <row r="71" spans="1:13" x14ac:dyDescent="0.35">
      <c r="A71" s="15" t="s">
        <v>185</v>
      </c>
      <c r="B71" s="15" t="s">
        <v>39</v>
      </c>
      <c r="C71" s="15" t="s">
        <v>186</v>
      </c>
      <c r="D71" s="15" t="s">
        <v>70</v>
      </c>
      <c r="E71" s="15" t="s">
        <v>71</v>
      </c>
      <c r="F71" s="15">
        <v>199</v>
      </c>
      <c r="G71" s="15">
        <v>772</v>
      </c>
      <c r="H71" s="15">
        <v>400</v>
      </c>
      <c r="I71" s="15">
        <v>3582</v>
      </c>
      <c r="J71" s="15">
        <v>2988</v>
      </c>
      <c r="K71" s="15">
        <v>43</v>
      </c>
      <c r="L71" s="4" t="s">
        <v>27</v>
      </c>
      <c r="M71" s="5"/>
    </row>
    <row r="72" spans="1:13" x14ac:dyDescent="0.35">
      <c r="A72" s="15" t="s">
        <v>187</v>
      </c>
      <c r="B72" s="15" t="s">
        <v>24</v>
      </c>
      <c r="C72" s="15" t="s">
        <v>188</v>
      </c>
      <c r="D72" s="15" t="s">
        <v>41</v>
      </c>
      <c r="E72" s="15" t="s">
        <v>64</v>
      </c>
      <c r="F72" s="15">
        <v>2551</v>
      </c>
      <c r="G72" s="15">
        <v>915</v>
      </c>
      <c r="H72" s="15">
        <v>205</v>
      </c>
      <c r="I72" s="15">
        <v>30612</v>
      </c>
      <c r="J72" s="15">
        <v>30360</v>
      </c>
      <c r="K72" s="15">
        <v>227</v>
      </c>
      <c r="L72" s="4" t="s">
        <v>27</v>
      </c>
      <c r="M72" s="5" t="s">
        <v>22</v>
      </c>
    </row>
    <row r="73" spans="1:13" x14ac:dyDescent="0.35">
      <c r="A73" s="15" t="s">
        <v>189</v>
      </c>
      <c r="B73" s="15" t="s">
        <v>24</v>
      </c>
      <c r="C73" s="15" t="s">
        <v>190</v>
      </c>
      <c r="D73" s="15" t="s">
        <v>15</v>
      </c>
      <c r="E73" s="15" t="s">
        <v>26</v>
      </c>
      <c r="F73" s="15">
        <v>296</v>
      </c>
      <c r="G73" s="15">
        <v>60</v>
      </c>
      <c r="H73" s="15">
        <v>141</v>
      </c>
      <c r="I73" s="15">
        <v>5624</v>
      </c>
      <c r="J73" s="15">
        <v>5239</v>
      </c>
      <c r="K73" s="15">
        <v>88</v>
      </c>
      <c r="L73" s="4" t="s">
        <v>34</v>
      </c>
      <c r="M73" s="5" t="s">
        <v>22</v>
      </c>
    </row>
    <row r="74" spans="1:13" x14ac:dyDescent="0.35">
      <c r="A74" s="15" t="s">
        <v>191</v>
      </c>
      <c r="B74" s="15" t="s">
        <v>39</v>
      </c>
      <c r="C74" s="15" t="s">
        <v>192</v>
      </c>
      <c r="D74" s="15" t="s">
        <v>32</v>
      </c>
      <c r="E74" s="15" t="s">
        <v>67</v>
      </c>
      <c r="F74" s="15">
        <v>4126</v>
      </c>
      <c r="G74" s="15">
        <v>426</v>
      </c>
      <c r="H74" s="15">
        <v>486</v>
      </c>
      <c r="I74" s="15">
        <v>78394</v>
      </c>
      <c r="J74" s="15">
        <v>77798</v>
      </c>
      <c r="K74" s="15">
        <v>88</v>
      </c>
      <c r="L74" s="4" t="s">
        <v>58</v>
      </c>
      <c r="M74" s="5" t="s">
        <v>35</v>
      </c>
    </row>
    <row r="75" spans="1:13" x14ac:dyDescent="0.35">
      <c r="A75" s="15" t="s">
        <v>193</v>
      </c>
      <c r="B75" s="15" t="s">
        <v>24</v>
      </c>
      <c r="C75" s="15" t="s">
        <v>194</v>
      </c>
      <c r="D75" s="15" t="s">
        <v>15</v>
      </c>
      <c r="E75" s="15" t="s">
        <v>26</v>
      </c>
      <c r="F75" s="15">
        <v>1855</v>
      </c>
      <c r="G75" s="15">
        <v>200</v>
      </c>
      <c r="H75" s="15">
        <v>174</v>
      </c>
      <c r="I75" s="15">
        <v>16695</v>
      </c>
      <c r="J75" s="15">
        <v>16330</v>
      </c>
      <c r="K75" s="15">
        <v>123</v>
      </c>
      <c r="L75" s="4" t="s">
        <v>27</v>
      </c>
      <c r="M75" s="5" t="s">
        <v>28</v>
      </c>
    </row>
    <row r="76" spans="1:13" x14ac:dyDescent="0.35">
      <c r="A76" s="15" t="s">
        <v>195</v>
      </c>
      <c r="B76" s="15" t="s">
        <v>30</v>
      </c>
      <c r="C76" s="15" t="s">
        <v>196</v>
      </c>
      <c r="D76" s="15" t="s">
        <v>15</v>
      </c>
      <c r="E76" s="15" t="s">
        <v>78</v>
      </c>
      <c r="F76" s="15">
        <v>1674</v>
      </c>
      <c r="G76" s="15">
        <v>929</v>
      </c>
      <c r="H76" s="15">
        <v>37</v>
      </c>
      <c r="I76" s="15">
        <v>21762</v>
      </c>
      <c r="J76" s="15">
        <v>20998</v>
      </c>
      <c r="K76" s="15">
        <v>255</v>
      </c>
      <c r="L76" s="4" t="s">
        <v>27</v>
      </c>
      <c r="M76" s="5" t="s">
        <v>35</v>
      </c>
    </row>
    <row r="77" spans="1:13" x14ac:dyDescent="0.35">
      <c r="A77" s="15" t="s">
        <v>197</v>
      </c>
      <c r="B77" s="15" t="s">
        <v>13</v>
      </c>
      <c r="C77" s="15" t="s">
        <v>198</v>
      </c>
      <c r="D77" s="15" t="s">
        <v>32</v>
      </c>
      <c r="E77" s="15" t="s">
        <v>144</v>
      </c>
      <c r="F77" s="15">
        <v>1121</v>
      </c>
      <c r="G77" s="15">
        <v>135</v>
      </c>
      <c r="H77" s="15">
        <v>18</v>
      </c>
      <c r="I77" s="15">
        <v>15694</v>
      </c>
      <c r="J77" s="15">
        <v>14957</v>
      </c>
      <c r="K77" s="15">
        <v>99</v>
      </c>
      <c r="L77" s="4" t="s">
        <v>27</v>
      </c>
      <c r="M77" s="5" t="s">
        <v>35</v>
      </c>
    </row>
    <row r="78" spans="1:13" x14ac:dyDescent="0.35">
      <c r="A78" s="15" t="s">
        <v>199</v>
      </c>
      <c r="B78" s="15" t="s">
        <v>39</v>
      </c>
      <c r="C78" s="15" t="s">
        <v>101</v>
      </c>
      <c r="D78" s="15" t="s">
        <v>32</v>
      </c>
      <c r="E78" s="15" t="s">
        <v>67</v>
      </c>
      <c r="F78" s="15">
        <v>1249</v>
      </c>
      <c r="G78" s="15">
        <v>116</v>
      </c>
      <c r="H78" s="15">
        <v>420</v>
      </c>
      <c r="I78" s="15">
        <v>8743</v>
      </c>
      <c r="J78" s="15">
        <v>8538</v>
      </c>
      <c r="K78" s="15">
        <v>63</v>
      </c>
      <c r="L78" s="4" t="s">
        <v>27</v>
      </c>
      <c r="M78" s="5"/>
    </row>
    <row r="79" spans="1:13" x14ac:dyDescent="0.35">
      <c r="A79" s="15" t="s">
        <v>200</v>
      </c>
      <c r="B79" s="15" t="s">
        <v>13</v>
      </c>
      <c r="C79" s="15" t="s">
        <v>158</v>
      </c>
      <c r="D79" s="15" t="s">
        <v>48</v>
      </c>
      <c r="E79" s="15" t="s">
        <v>127</v>
      </c>
      <c r="F79" s="15">
        <v>954</v>
      </c>
      <c r="G79" s="15">
        <v>324</v>
      </c>
      <c r="H79" s="15">
        <v>288</v>
      </c>
      <c r="I79" s="15">
        <v>19080</v>
      </c>
      <c r="J79" s="15">
        <v>18859</v>
      </c>
      <c r="K79" s="15">
        <v>21</v>
      </c>
      <c r="L79" s="4" t="s">
        <v>58</v>
      </c>
      <c r="M79" s="5" t="s">
        <v>35</v>
      </c>
    </row>
    <row r="80" spans="1:13" x14ac:dyDescent="0.35">
      <c r="A80" s="15" t="s">
        <v>201</v>
      </c>
      <c r="B80" s="15" t="s">
        <v>30</v>
      </c>
      <c r="C80" s="15" t="s">
        <v>202</v>
      </c>
      <c r="D80" s="15" t="s">
        <v>41</v>
      </c>
      <c r="E80" s="15" t="s">
        <v>84</v>
      </c>
      <c r="F80" s="15">
        <v>3068</v>
      </c>
      <c r="G80" s="15">
        <v>137</v>
      </c>
      <c r="H80" s="15">
        <v>329</v>
      </c>
      <c r="I80" s="15">
        <v>39884</v>
      </c>
      <c r="J80" s="15">
        <v>39404</v>
      </c>
      <c r="K80" s="15">
        <v>266</v>
      </c>
      <c r="L80" s="4" t="s">
        <v>34</v>
      </c>
      <c r="M80" s="5" t="s">
        <v>22</v>
      </c>
    </row>
    <row r="81" spans="1:13" x14ac:dyDescent="0.35">
      <c r="A81" s="15" t="s">
        <v>203</v>
      </c>
      <c r="B81" s="15" t="s">
        <v>30</v>
      </c>
      <c r="C81" s="15" t="s">
        <v>151</v>
      </c>
      <c r="D81" s="15" t="s">
        <v>32</v>
      </c>
      <c r="E81" s="15" t="s">
        <v>33</v>
      </c>
      <c r="F81" s="15">
        <v>2103</v>
      </c>
      <c r="G81" s="15">
        <v>892</v>
      </c>
      <c r="H81" s="15">
        <v>103</v>
      </c>
      <c r="I81" s="15">
        <v>39957</v>
      </c>
      <c r="J81" s="15">
        <v>39466</v>
      </c>
      <c r="K81" s="15">
        <v>28</v>
      </c>
      <c r="L81" s="4" t="s">
        <v>58</v>
      </c>
      <c r="M81" s="5"/>
    </row>
    <row r="82" spans="1:13" x14ac:dyDescent="0.35">
      <c r="A82" s="15" t="s">
        <v>204</v>
      </c>
      <c r="B82" s="15" t="s">
        <v>30</v>
      </c>
      <c r="C82" s="15" t="s">
        <v>205</v>
      </c>
      <c r="D82" s="15" t="s">
        <v>32</v>
      </c>
      <c r="E82" s="15" t="s">
        <v>33</v>
      </c>
      <c r="F82" s="15">
        <v>1816</v>
      </c>
      <c r="G82" s="15">
        <v>29</v>
      </c>
      <c r="H82" s="15">
        <v>41</v>
      </c>
      <c r="I82" s="15">
        <v>19976</v>
      </c>
      <c r="J82" s="15">
        <v>19262</v>
      </c>
      <c r="K82" s="15">
        <v>283</v>
      </c>
      <c r="L82" s="4" t="s">
        <v>27</v>
      </c>
      <c r="M82" s="5" t="s">
        <v>28</v>
      </c>
    </row>
    <row r="83" spans="1:13" x14ac:dyDescent="0.35">
      <c r="A83" s="15" t="s">
        <v>206</v>
      </c>
      <c r="B83" s="15" t="s">
        <v>30</v>
      </c>
      <c r="C83" s="15" t="s">
        <v>207</v>
      </c>
      <c r="D83" s="15" t="s">
        <v>48</v>
      </c>
      <c r="E83" s="15" t="s">
        <v>208</v>
      </c>
      <c r="F83" s="15">
        <v>725</v>
      </c>
      <c r="G83" s="15">
        <v>88</v>
      </c>
      <c r="H83" s="15">
        <v>428</v>
      </c>
      <c r="I83" s="15">
        <v>14500</v>
      </c>
      <c r="J83" s="15">
        <v>13637</v>
      </c>
      <c r="K83" s="15">
        <v>200</v>
      </c>
      <c r="L83" s="4" t="s">
        <v>580</v>
      </c>
      <c r="M83" s="5" t="s">
        <v>28</v>
      </c>
    </row>
    <row r="84" spans="1:13" x14ac:dyDescent="0.35">
      <c r="A84" s="15" t="s">
        <v>209</v>
      </c>
      <c r="B84" s="15" t="s">
        <v>24</v>
      </c>
      <c r="C84" s="15" t="s">
        <v>210</v>
      </c>
      <c r="D84" s="15" t="s">
        <v>70</v>
      </c>
      <c r="E84" s="15" t="s">
        <v>211</v>
      </c>
      <c r="F84" s="15">
        <v>1094</v>
      </c>
      <c r="G84" s="15">
        <v>472</v>
      </c>
      <c r="H84" s="15">
        <v>21</v>
      </c>
      <c r="I84" s="15">
        <v>9846</v>
      </c>
      <c r="J84" s="15">
        <v>9609</v>
      </c>
      <c r="K84" s="15">
        <v>112</v>
      </c>
      <c r="L84" s="4" t="s">
        <v>34</v>
      </c>
      <c r="M84" s="5"/>
    </row>
    <row r="85" spans="1:13" x14ac:dyDescent="0.35">
      <c r="A85" s="15" t="s">
        <v>212</v>
      </c>
      <c r="B85" s="15" t="s">
        <v>39</v>
      </c>
      <c r="C85" s="15" t="s">
        <v>213</v>
      </c>
      <c r="D85" s="15" t="s">
        <v>48</v>
      </c>
      <c r="E85" s="15" t="s">
        <v>55</v>
      </c>
      <c r="F85" s="15">
        <v>1841</v>
      </c>
      <c r="G85" s="15">
        <v>851</v>
      </c>
      <c r="H85" s="15">
        <v>342</v>
      </c>
      <c r="I85" s="15">
        <v>34979</v>
      </c>
      <c r="J85" s="15">
        <v>34154</v>
      </c>
      <c r="K85" s="15">
        <v>255</v>
      </c>
      <c r="L85" s="4" t="s">
        <v>58</v>
      </c>
      <c r="M85" s="5" t="s">
        <v>35</v>
      </c>
    </row>
    <row r="86" spans="1:13" x14ac:dyDescent="0.35">
      <c r="A86" s="15" t="s">
        <v>214</v>
      </c>
      <c r="B86" s="15" t="s">
        <v>30</v>
      </c>
      <c r="C86" s="15" t="s">
        <v>118</v>
      </c>
      <c r="D86" s="15" t="s">
        <v>48</v>
      </c>
      <c r="E86" s="15" t="s">
        <v>208</v>
      </c>
      <c r="F86" s="15">
        <v>4177</v>
      </c>
      <c r="G86" s="15">
        <v>569</v>
      </c>
      <c r="H86" s="15">
        <v>55</v>
      </c>
      <c r="I86" s="15">
        <v>25062</v>
      </c>
      <c r="J86" s="15">
        <v>24847</v>
      </c>
      <c r="K86" s="15">
        <v>230</v>
      </c>
      <c r="L86" s="4" t="s">
        <v>58</v>
      </c>
      <c r="M86" s="5" t="s">
        <v>17</v>
      </c>
    </row>
    <row r="87" spans="1:13" x14ac:dyDescent="0.35">
      <c r="A87" s="15" t="s">
        <v>215</v>
      </c>
      <c r="B87" s="15" t="s">
        <v>24</v>
      </c>
      <c r="C87" s="15" t="s">
        <v>216</v>
      </c>
      <c r="D87" s="15" t="s">
        <v>20</v>
      </c>
      <c r="E87" s="15" t="s">
        <v>99</v>
      </c>
      <c r="F87" s="15">
        <v>3428</v>
      </c>
      <c r="G87" s="15">
        <v>305</v>
      </c>
      <c r="H87" s="15">
        <v>85</v>
      </c>
      <c r="I87" s="15">
        <v>58276</v>
      </c>
      <c r="J87" s="15">
        <v>58052</v>
      </c>
      <c r="K87" s="15">
        <v>242</v>
      </c>
      <c r="L87" s="4" t="s">
        <v>578</v>
      </c>
      <c r="M87" s="5" t="s">
        <v>35</v>
      </c>
    </row>
    <row r="88" spans="1:13" x14ac:dyDescent="0.35">
      <c r="A88" s="15" t="s">
        <v>217</v>
      </c>
      <c r="B88" s="15" t="s">
        <v>13</v>
      </c>
      <c r="C88" s="15" t="s">
        <v>218</v>
      </c>
      <c r="D88" s="15" t="s">
        <v>70</v>
      </c>
      <c r="E88" s="15" t="s">
        <v>140</v>
      </c>
      <c r="F88" s="15">
        <v>1436</v>
      </c>
      <c r="G88" s="15">
        <v>765</v>
      </c>
      <c r="H88" s="15">
        <v>496</v>
      </c>
      <c r="I88" s="15">
        <v>12924</v>
      </c>
      <c r="J88" s="15">
        <v>12701</v>
      </c>
      <c r="K88" s="15">
        <v>197</v>
      </c>
      <c r="L88" s="4" t="s">
        <v>58</v>
      </c>
      <c r="M88" s="5" t="s">
        <v>28</v>
      </c>
    </row>
    <row r="89" spans="1:13" x14ac:dyDescent="0.35">
      <c r="A89" s="15" t="s">
        <v>219</v>
      </c>
      <c r="B89" s="15" t="s">
        <v>39</v>
      </c>
      <c r="C89" s="15" t="s">
        <v>220</v>
      </c>
      <c r="D89" s="15" t="s">
        <v>32</v>
      </c>
      <c r="E89" s="15" t="s">
        <v>67</v>
      </c>
      <c r="F89" s="15">
        <v>302</v>
      </c>
      <c r="G89" s="15">
        <v>47</v>
      </c>
      <c r="H89" s="15">
        <v>430</v>
      </c>
      <c r="I89" s="15">
        <v>5738</v>
      </c>
      <c r="J89" s="15">
        <v>4890</v>
      </c>
      <c r="K89" s="15">
        <v>25</v>
      </c>
      <c r="L89" s="4" t="s">
        <v>27</v>
      </c>
      <c r="M89" s="5" t="s">
        <v>35</v>
      </c>
    </row>
    <row r="90" spans="1:13" x14ac:dyDescent="0.35">
      <c r="A90" s="15" t="s">
        <v>221</v>
      </c>
      <c r="B90" s="15" t="s">
        <v>13</v>
      </c>
      <c r="C90" s="15" t="s">
        <v>222</v>
      </c>
      <c r="D90" s="15" t="s">
        <v>48</v>
      </c>
      <c r="E90" s="15" t="s">
        <v>127</v>
      </c>
      <c r="F90" s="15">
        <v>2214</v>
      </c>
      <c r="G90" s="15">
        <v>249</v>
      </c>
      <c r="H90" s="15">
        <v>152</v>
      </c>
      <c r="I90" s="15">
        <v>15498</v>
      </c>
      <c r="J90" s="15">
        <v>14800</v>
      </c>
      <c r="K90" s="15">
        <v>180</v>
      </c>
      <c r="L90" s="4" t="s">
        <v>34</v>
      </c>
      <c r="M90" s="5"/>
    </row>
    <row r="91" spans="1:13" x14ac:dyDescent="0.35">
      <c r="A91" s="15" t="s">
        <v>223</v>
      </c>
      <c r="B91" s="15" t="s">
        <v>30</v>
      </c>
      <c r="C91" s="15" t="s">
        <v>224</v>
      </c>
      <c r="D91" s="15" t="s">
        <v>48</v>
      </c>
      <c r="E91" s="15" t="s">
        <v>208</v>
      </c>
      <c r="F91" s="15">
        <v>3861</v>
      </c>
      <c r="G91" s="15">
        <v>960</v>
      </c>
      <c r="H91" s="15">
        <v>101</v>
      </c>
      <c r="I91" s="15">
        <v>69498</v>
      </c>
      <c r="J91" s="15">
        <v>68817</v>
      </c>
      <c r="K91" s="15">
        <v>297</v>
      </c>
      <c r="L91" s="4" t="s">
        <v>27</v>
      </c>
      <c r="M91" s="5" t="s">
        <v>35</v>
      </c>
    </row>
    <row r="92" spans="1:13" x14ac:dyDescent="0.35">
      <c r="A92" s="15" t="s">
        <v>225</v>
      </c>
      <c r="B92" s="15" t="s">
        <v>39</v>
      </c>
      <c r="C92" s="15" t="s">
        <v>226</v>
      </c>
      <c r="D92" s="15" t="s">
        <v>48</v>
      </c>
      <c r="E92" s="15" t="s">
        <v>55</v>
      </c>
      <c r="F92" s="15">
        <v>1263</v>
      </c>
      <c r="G92" s="15">
        <v>397</v>
      </c>
      <c r="H92" s="15">
        <v>357</v>
      </c>
      <c r="I92" s="15">
        <v>25260</v>
      </c>
      <c r="J92" s="15">
        <v>24615</v>
      </c>
      <c r="K92" s="15">
        <v>137</v>
      </c>
      <c r="L92" s="4" t="s">
        <v>34</v>
      </c>
      <c r="M92" s="5" t="s">
        <v>35</v>
      </c>
    </row>
    <row r="93" spans="1:13" x14ac:dyDescent="0.35">
      <c r="A93" s="15" t="s">
        <v>227</v>
      </c>
      <c r="B93" s="15" t="s">
        <v>13</v>
      </c>
      <c r="C93" s="15" t="s">
        <v>162</v>
      </c>
      <c r="D93" s="15" t="s">
        <v>32</v>
      </c>
      <c r="E93" s="15" t="s">
        <v>144</v>
      </c>
      <c r="F93" s="15">
        <v>3801</v>
      </c>
      <c r="G93" s="15">
        <v>967</v>
      </c>
      <c r="H93" s="15">
        <v>401</v>
      </c>
      <c r="I93" s="15">
        <v>38010</v>
      </c>
      <c r="J93" s="15">
        <v>37625</v>
      </c>
      <c r="K93" s="15">
        <v>236</v>
      </c>
      <c r="L93" s="4" t="s">
        <v>58</v>
      </c>
      <c r="M93" s="5" t="s">
        <v>28</v>
      </c>
    </row>
    <row r="94" spans="1:13" x14ac:dyDescent="0.35">
      <c r="A94" s="15" t="s">
        <v>228</v>
      </c>
      <c r="B94" s="15" t="s">
        <v>30</v>
      </c>
      <c r="C94" s="15" t="s">
        <v>229</v>
      </c>
      <c r="D94" s="15" t="s">
        <v>70</v>
      </c>
      <c r="E94" s="15" t="s">
        <v>81</v>
      </c>
      <c r="F94" s="15">
        <v>1431</v>
      </c>
      <c r="G94" s="15">
        <v>951</v>
      </c>
      <c r="H94" s="15">
        <v>26</v>
      </c>
      <c r="I94" s="15">
        <v>8586</v>
      </c>
      <c r="J94" s="15">
        <v>8396</v>
      </c>
      <c r="K94" s="15">
        <v>150</v>
      </c>
      <c r="L94" s="4" t="s">
        <v>34</v>
      </c>
      <c r="M94" s="5" t="s">
        <v>28</v>
      </c>
    </row>
    <row r="95" spans="1:13" x14ac:dyDescent="0.35">
      <c r="A95" s="15" t="s">
        <v>230</v>
      </c>
      <c r="B95" s="15" t="s">
        <v>30</v>
      </c>
      <c r="C95" s="15" t="s">
        <v>198</v>
      </c>
      <c r="D95" s="15" t="s">
        <v>48</v>
      </c>
      <c r="E95" s="15" t="s">
        <v>208</v>
      </c>
      <c r="F95" s="15">
        <v>2647</v>
      </c>
      <c r="G95" s="15">
        <v>304</v>
      </c>
      <c r="H95" s="15">
        <v>170</v>
      </c>
      <c r="I95" s="15">
        <v>18529</v>
      </c>
      <c r="J95" s="15">
        <v>17841</v>
      </c>
      <c r="K95" s="15">
        <v>46</v>
      </c>
      <c r="L95" s="4" t="s">
        <v>58</v>
      </c>
      <c r="M95" s="5" t="s">
        <v>28</v>
      </c>
    </row>
    <row r="96" spans="1:13" x14ac:dyDescent="0.35">
      <c r="A96" s="15" t="s">
        <v>231</v>
      </c>
      <c r="B96" s="15" t="s">
        <v>30</v>
      </c>
      <c r="C96" s="15" t="s">
        <v>232</v>
      </c>
      <c r="D96" s="15" t="s">
        <v>20</v>
      </c>
      <c r="E96" s="15" t="s">
        <v>108</v>
      </c>
      <c r="F96" s="15">
        <v>3182</v>
      </c>
      <c r="G96" s="15">
        <v>559</v>
      </c>
      <c r="H96" s="15">
        <v>160</v>
      </c>
      <c r="I96" s="15">
        <v>57276</v>
      </c>
      <c r="J96" s="15">
        <v>56890</v>
      </c>
      <c r="K96" s="15">
        <v>163</v>
      </c>
      <c r="L96" s="4" t="s">
        <v>58</v>
      </c>
      <c r="M96" s="5" t="s">
        <v>35</v>
      </c>
    </row>
    <row r="97" spans="1:13" x14ac:dyDescent="0.35">
      <c r="A97" s="15" t="s">
        <v>233</v>
      </c>
      <c r="B97" s="15" t="s">
        <v>13</v>
      </c>
      <c r="C97" s="15" t="s">
        <v>234</v>
      </c>
      <c r="D97" s="15" t="s">
        <v>48</v>
      </c>
      <c r="E97" s="15" t="s">
        <v>127</v>
      </c>
      <c r="F97" s="15">
        <v>1238</v>
      </c>
      <c r="G97" s="15">
        <v>366</v>
      </c>
      <c r="H97" s="15">
        <v>444</v>
      </c>
      <c r="I97" s="15">
        <v>19808</v>
      </c>
      <c r="J97" s="15">
        <v>19334</v>
      </c>
      <c r="K97" s="15">
        <v>123</v>
      </c>
      <c r="L97" s="4" t="s">
        <v>58</v>
      </c>
      <c r="M97" s="5"/>
    </row>
    <row r="98" spans="1:13" x14ac:dyDescent="0.35">
      <c r="A98" s="15" t="s">
        <v>235</v>
      </c>
      <c r="B98" s="15" t="s">
        <v>30</v>
      </c>
      <c r="C98" s="15" t="s">
        <v>236</v>
      </c>
      <c r="D98" s="15" t="s">
        <v>48</v>
      </c>
      <c r="E98" s="15" t="s">
        <v>208</v>
      </c>
      <c r="F98" s="15">
        <v>4739</v>
      </c>
      <c r="G98" s="15">
        <v>527</v>
      </c>
      <c r="H98" s="15">
        <v>135</v>
      </c>
      <c r="I98" s="15">
        <v>61607</v>
      </c>
      <c r="J98" s="15">
        <v>61333</v>
      </c>
      <c r="K98" s="15">
        <v>36</v>
      </c>
      <c r="L98" s="4" t="s">
        <v>577</v>
      </c>
      <c r="M98" s="5" t="s">
        <v>22</v>
      </c>
    </row>
    <row r="99" spans="1:13" x14ac:dyDescent="0.35">
      <c r="A99" s="15" t="s">
        <v>237</v>
      </c>
      <c r="B99" s="15" t="s">
        <v>13</v>
      </c>
      <c r="C99" s="15" t="s">
        <v>146</v>
      </c>
      <c r="D99" s="15" t="s">
        <v>32</v>
      </c>
      <c r="E99" s="15" t="s">
        <v>144</v>
      </c>
      <c r="F99" s="15">
        <v>1575</v>
      </c>
      <c r="G99" s="15">
        <v>771</v>
      </c>
      <c r="H99" s="15">
        <v>486</v>
      </c>
      <c r="I99" s="15">
        <v>25200</v>
      </c>
      <c r="J99" s="15">
        <v>24826</v>
      </c>
      <c r="K99" s="15">
        <v>17</v>
      </c>
      <c r="L99" s="4" t="s">
        <v>58</v>
      </c>
      <c r="M99" s="5" t="s">
        <v>35</v>
      </c>
    </row>
    <row r="100" spans="1:13" x14ac:dyDescent="0.35">
      <c r="A100" s="15" t="s">
        <v>238</v>
      </c>
      <c r="B100" s="15" t="s">
        <v>24</v>
      </c>
      <c r="C100" s="15" t="s">
        <v>239</v>
      </c>
      <c r="D100" s="15" t="s">
        <v>41</v>
      </c>
      <c r="E100" s="15" t="s">
        <v>64</v>
      </c>
      <c r="F100" s="15">
        <v>4171</v>
      </c>
      <c r="G100" s="15">
        <v>548</v>
      </c>
      <c r="H100" s="15">
        <v>86</v>
      </c>
      <c r="I100" s="15">
        <v>66736</v>
      </c>
      <c r="J100" s="15">
        <v>66634</v>
      </c>
      <c r="K100" s="15">
        <v>173</v>
      </c>
      <c r="L100" s="4" t="s">
        <v>58</v>
      </c>
      <c r="M100" s="5" t="s">
        <v>28</v>
      </c>
    </row>
    <row r="101" spans="1:13" x14ac:dyDescent="0.35">
      <c r="A101" s="15" t="s">
        <v>240</v>
      </c>
      <c r="B101" s="15" t="s">
        <v>24</v>
      </c>
      <c r="C101" s="15" t="s">
        <v>241</v>
      </c>
      <c r="D101" s="15" t="s">
        <v>70</v>
      </c>
      <c r="E101" s="15" t="s">
        <v>211</v>
      </c>
      <c r="F101" s="15">
        <v>1766</v>
      </c>
      <c r="G101" s="15">
        <v>92</v>
      </c>
      <c r="H101" s="15">
        <v>424</v>
      </c>
      <c r="I101" s="15">
        <v>24724</v>
      </c>
      <c r="J101" s="15">
        <v>24333</v>
      </c>
      <c r="K101" s="15">
        <v>52</v>
      </c>
      <c r="L101" s="4" t="s">
        <v>34</v>
      </c>
      <c r="M101" s="5"/>
    </row>
    <row r="102" spans="1:13" x14ac:dyDescent="0.35">
      <c r="A102" s="15" t="s">
        <v>242</v>
      </c>
      <c r="B102" s="15" t="s">
        <v>24</v>
      </c>
      <c r="C102" s="15" t="s">
        <v>192</v>
      </c>
      <c r="D102" s="15" t="s">
        <v>70</v>
      </c>
      <c r="E102" s="15" t="s">
        <v>211</v>
      </c>
      <c r="F102" s="15">
        <v>4450</v>
      </c>
      <c r="G102" s="15">
        <v>983</v>
      </c>
      <c r="H102" s="15">
        <v>143</v>
      </c>
      <c r="I102" s="15">
        <v>75650</v>
      </c>
      <c r="J102" s="15">
        <v>75008</v>
      </c>
      <c r="K102" s="15">
        <v>12</v>
      </c>
      <c r="L102" s="4" t="s">
        <v>58</v>
      </c>
      <c r="M102" s="5" t="s">
        <v>28</v>
      </c>
    </row>
    <row r="103" spans="1:13" x14ac:dyDescent="0.35">
      <c r="A103" s="15" t="s">
        <v>243</v>
      </c>
      <c r="B103" s="15" t="s">
        <v>13</v>
      </c>
      <c r="C103" s="15" t="s">
        <v>244</v>
      </c>
      <c r="D103" s="15" t="s">
        <v>15</v>
      </c>
      <c r="E103" s="15" t="s">
        <v>16</v>
      </c>
      <c r="F103" s="15">
        <v>1000</v>
      </c>
      <c r="G103" s="15">
        <v>978</v>
      </c>
      <c r="H103" s="15">
        <v>162</v>
      </c>
      <c r="I103" s="15">
        <v>6000</v>
      </c>
      <c r="J103" s="15">
        <v>5221</v>
      </c>
      <c r="K103" s="15">
        <v>223</v>
      </c>
      <c r="L103" s="4" t="s">
        <v>34</v>
      </c>
      <c r="M103" s="5" t="s">
        <v>22</v>
      </c>
    </row>
    <row r="104" spans="1:13" x14ac:dyDescent="0.35">
      <c r="A104" s="15" t="s">
        <v>245</v>
      </c>
      <c r="B104" s="15" t="s">
        <v>39</v>
      </c>
      <c r="C104" s="15" t="s">
        <v>246</v>
      </c>
      <c r="D104" s="15" t="s">
        <v>48</v>
      </c>
      <c r="E104" s="15" t="s">
        <v>55</v>
      </c>
      <c r="F104" s="15">
        <v>3689</v>
      </c>
      <c r="G104" s="15">
        <v>48</v>
      </c>
      <c r="H104" s="15">
        <v>306</v>
      </c>
      <c r="I104" s="15">
        <v>40579</v>
      </c>
      <c r="J104" s="15">
        <v>39588</v>
      </c>
      <c r="K104" s="15">
        <v>212</v>
      </c>
      <c r="L104" s="4" t="s">
        <v>34</v>
      </c>
      <c r="M104" s="5" t="s">
        <v>22</v>
      </c>
    </row>
    <row r="105" spans="1:13" x14ac:dyDescent="0.35">
      <c r="A105" s="15" t="s">
        <v>247</v>
      </c>
      <c r="B105" s="15" t="s">
        <v>24</v>
      </c>
      <c r="C105" s="15" t="s">
        <v>248</v>
      </c>
      <c r="D105" s="15" t="s">
        <v>32</v>
      </c>
      <c r="E105" s="15" t="s">
        <v>149</v>
      </c>
      <c r="F105" s="15">
        <v>3655</v>
      </c>
      <c r="G105" s="15">
        <v>568</v>
      </c>
      <c r="H105" s="15">
        <v>286</v>
      </c>
      <c r="I105" s="15">
        <v>32895</v>
      </c>
      <c r="J105" s="15">
        <v>32015</v>
      </c>
      <c r="K105" s="15">
        <v>199</v>
      </c>
      <c r="L105" s="4" t="s">
        <v>27</v>
      </c>
      <c r="M105" s="5" t="s">
        <v>28</v>
      </c>
    </row>
    <row r="106" spans="1:13" x14ac:dyDescent="0.35">
      <c r="A106" s="15" t="s">
        <v>249</v>
      </c>
      <c r="B106" s="15" t="s">
        <v>30</v>
      </c>
      <c r="C106" s="15" t="s">
        <v>250</v>
      </c>
      <c r="D106" s="15" t="s">
        <v>41</v>
      </c>
      <c r="E106" s="15" t="s">
        <v>84</v>
      </c>
      <c r="F106" s="15">
        <v>498</v>
      </c>
      <c r="G106" s="15">
        <v>38</v>
      </c>
      <c r="H106" s="15">
        <v>42</v>
      </c>
      <c r="I106" s="15">
        <v>4482</v>
      </c>
      <c r="J106" s="15">
        <v>3647</v>
      </c>
      <c r="K106" s="15">
        <v>32</v>
      </c>
      <c r="L106" s="4" t="s">
        <v>58</v>
      </c>
      <c r="M106" s="5" t="s">
        <v>17</v>
      </c>
    </row>
    <row r="107" spans="1:13" x14ac:dyDescent="0.35">
      <c r="A107" s="15" t="s">
        <v>251</v>
      </c>
      <c r="B107" s="15" t="s">
        <v>30</v>
      </c>
      <c r="C107" s="15" t="s">
        <v>252</v>
      </c>
      <c r="D107" s="15" t="s">
        <v>48</v>
      </c>
      <c r="E107" s="15" t="s">
        <v>208</v>
      </c>
      <c r="F107" s="15">
        <v>4619</v>
      </c>
      <c r="G107" s="15">
        <v>821</v>
      </c>
      <c r="H107" s="15">
        <v>499</v>
      </c>
      <c r="I107" s="15">
        <v>69285</v>
      </c>
      <c r="J107" s="15">
        <v>69141</v>
      </c>
      <c r="K107" s="15">
        <v>298</v>
      </c>
      <c r="L107" s="4" t="s">
        <v>27</v>
      </c>
      <c r="M107" s="5" t="s">
        <v>35</v>
      </c>
    </row>
    <row r="108" spans="1:13" x14ac:dyDescent="0.35">
      <c r="A108" s="15" t="s">
        <v>253</v>
      </c>
      <c r="B108" s="15" t="s">
        <v>24</v>
      </c>
      <c r="C108" s="15" t="s">
        <v>254</v>
      </c>
      <c r="D108" s="15" t="s">
        <v>48</v>
      </c>
      <c r="E108" s="15" t="s">
        <v>49</v>
      </c>
      <c r="F108" s="15">
        <v>4832</v>
      </c>
      <c r="G108" s="15">
        <v>893</v>
      </c>
      <c r="H108" s="15">
        <v>10</v>
      </c>
      <c r="I108" s="15">
        <v>91808</v>
      </c>
      <c r="J108" s="15">
        <v>91296</v>
      </c>
      <c r="K108" s="15">
        <v>182</v>
      </c>
      <c r="L108" s="4" t="s">
        <v>27</v>
      </c>
      <c r="M108" s="5"/>
    </row>
    <row r="109" spans="1:13" x14ac:dyDescent="0.35">
      <c r="A109" s="15" t="s">
        <v>255</v>
      </c>
      <c r="B109" s="15" t="s">
        <v>13</v>
      </c>
      <c r="C109" s="15" t="s">
        <v>256</v>
      </c>
      <c r="D109" s="15" t="s">
        <v>70</v>
      </c>
      <c r="E109" s="15" t="s">
        <v>140</v>
      </c>
      <c r="F109" s="15">
        <v>4050</v>
      </c>
      <c r="G109" s="15">
        <v>871</v>
      </c>
      <c r="H109" s="15">
        <v>347</v>
      </c>
      <c r="I109" s="15">
        <v>52650</v>
      </c>
      <c r="J109" s="15">
        <v>51755</v>
      </c>
      <c r="K109" s="15">
        <v>209</v>
      </c>
      <c r="L109" s="4" t="s">
        <v>27</v>
      </c>
      <c r="M109" s="5" t="s">
        <v>22</v>
      </c>
    </row>
    <row r="110" spans="1:13" x14ac:dyDescent="0.35">
      <c r="A110" s="15" t="s">
        <v>257</v>
      </c>
      <c r="B110" s="15" t="s">
        <v>13</v>
      </c>
      <c r="C110" s="15" t="s">
        <v>258</v>
      </c>
      <c r="D110" s="15" t="s">
        <v>32</v>
      </c>
      <c r="E110" s="15" t="s">
        <v>144</v>
      </c>
      <c r="F110" s="15">
        <v>3649</v>
      </c>
      <c r="G110" s="15">
        <v>215</v>
      </c>
      <c r="H110" s="15">
        <v>413</v>
      </c>
      <c r="I110" s="15">
        <v>25543</v>
      </c>
      <c r="J110" s="15">
        <v>24963</v>
      </c>
      <c r="K110" s="15">
        <v>167</v>
      </c>
      <c r="L110" s="4" t="s">
        <v>58</v>
      </c>
      <c r="M110" s="5" t="s">
        <v>28</v>
      </c>
    </row>
    <row r="111" spans="1:13" x14ac:dyDescent="0.35">
      <c r="A111" s="15" t="s">
        <v>259</v>
      </c>
      <c r="B111" s="15" t="s">
        <v>30</v>
      </c>
      <c r="C111" s="15" t="s">
        <v>260</v>
      </c>
      <c r="D111" s="15" t="s">
        <v>15</v>
      </c>
      <c r="E111" s="15" t="s">
        <v>78</v>
      </c>
      <c r="F111" s="15">
        <v>3523</v>
      </c>
      <c r="G111" s="15">
        <v>753</v>
      </c>
      <c r="H111" s="15">
        <v>482</v>
      </c>
      <c r="I111" s="15">
        <v>38753</v>
      </c>
      <c r="J111" s="15">
        <v>38579</v>
      </c>
      <c r="K111" s="15">
        <v>270</v>
      </c>
      <c r="L111" s="4" t="s">
        <v>34</v>
      </c>
      <c r="M111" s="5" t="s">
        <v>22</v>
      </c>
    </row>
    <row r="112" spans="1:13" x14ac:dyDescent="0.35">
      <c r="A112" s="15" t="s">
        <v>261</v>
      </c>
      <c r="B112" s="15" t="s">
        <v>24</v>
      </c>
      <c r="C112" s="15" t="s">
        <v>262</v>
      </c>
      <c r="D112" s="15" t="s">
        <v>48</v>
      </c>
      <c r="E112" s="15" t="s">
        <v>49</v>
      </c>
      <c r="F112" s="15">
        <v>2719</v>
      </c>
      <c r="G112" s="15">
        <v>17</v>
      </c>
      <c r="H112" s="15">
        <v>285</v>
      </c>
      <c r="I112" s="15">
        <v>40785</v>
      </c>
      <c r="J112" s="15">
        <v>40281</v>
      </c>
      <c r="K112" s="15">
        <v>40</v>
      </c>
      <c r="L112" s="4" t="s">
        <v>27</v>
      </c>
      <c r="M112" s="5" t="s">
        <v>22</v>
      </c>
    </row>
    <row r="113" spans="1:13" x14ac:dyDescent="0.35">
      <c r="A113" s="15" t="s">
        <v>263</v>
      </c>
      <c r="B113" s="15" t="s">
        <v>13</v>
      </c>
      <c r="C113" s="15" t="s">
        <v>264</v>
      </c>
      <c r="D113" s="15" t="s">
        <v>32</v>
      </c>
      <c r="E113" s="15" t="s">
        <v>144</v>
      </c>
      <c r="F113" s="15">
        <v>1957</v>
      </c>
      <c r="G113" s="15">
        <v>877</v>
      </c>
      <c r="H113" s="15">
        <v>238</v>
      </c>
      <c r="I113" s="15">
        <v>17613</v>
      </c>
      <c r="J113" s="15">
        <v>16865</v>
      </c>
      <c r="K113" s="15">
        <v>297</v>
      </c>
      <c r="L113" s="4" t="s">
        <v>58</v>
      </c>
      <c r="M113" s="5" t="s">
        <v>28</v>
      </c>
    </row>
    <row r="114" spans="1:13" x14ac:dyDescent="0.35">
      <c r="A114" s="15" t="s">
        <v>265</v>
      </c>
      <c r="B114" s="15" t="s">
        <v>13</v>
      </c>
      <c r="C114" s="15" t="s">
        <v>266</v>
      </c>
      <c r="D114" s="15" t="s">
        <v>41</v>
      </c>
      <c r="E114" s="15" t="s">
        <v>45</v>
      </c>
      <c r="F114" s="15">
        <v>4419</v>
      </c>
      <c r="G114" s="15">
        <v>236</v>
      </c>
      <c r="H114" s="15">
        <v>369</v>
      </c>
      <c r="I114" s="15">
        <v>44190</v>
      </c>
      <c r="J114" s="15">
        <v>43582</v>
      </c>
      <c r="K114" s="15">
        <v>10</v>
      </c>
      <c r="L114" s="4" t="s">
        <v>34</v>
      </c>
      <c r="M114" s="5" t="s">
        <v>17</v>
      </c>
    </row>
    <row r="115" spans="1:13" x14ac:dyDescent="0.35">
      <c r="A115" s="15" t="s">
        <v>267</v>
      </c>
      <c r="B115" s="15" t="s">
        <v>13</v>
      </c>
      <c r="C115" s="15" t="s">
        <v>268</v>
      </c>
      <c r="D115" s="15" t="s">
        <v>32</v>
      </c>
      <c r="E115" s="15" t="s">
        <v>144</v>
      </c>
      <c r="F115" s="15">
        <v>4000</v>
      </c>
      <c r="G115" s="15">
        <v>689</v>
      </c>
      <c r="H115" s="15">
        <v>488</v>
      </c>
      <c r="I115" s="15">
        <v>40000</v>
      </c>
      <c r="J115" s="15">
        <v>39569</v>
      </c>
      <c r="K115" s="15">
        <v>44</v>
      </c>
      <c r="L115" s="4" t="s">
        <v>58</v>
      </c>
      <c r="M115" s="5" t="s">
        <v>17</v>
      </c>
    </row>
    <row r="116" spans="1:13" x14ac:dyDescent="0.35">
      <c r="A116" s="15" t="s">
        <v>269</v>
      </c>
      <c r="B116" s="15" t="s">
        <v>13</v>
      </c>
      <c r="C116" s="15" t="s">
        <v>270</v>
      </c>
      <c r="D116" s="15" t="s">
        <v>48</v>
      </c>
      <c r="E116" s="15" t="s">
        <v>127</v>
      </c>
      <c r="F116" s="15">
        <v>2493</v>
      </c>
      <c r="G116" s="15">
        <v>97</v>
      </c>
      <c r="H116" s="15">
        <v>44</v>
      </c>
      <c r="I116" s="15">
        <v>42381</v>
      </c>
      <c r="J116" s="15">
        <v>41991</v>
      </c>
      <c r="K116" s="15">
        <v>242</v>
      </c>
      <c r="L116" s="4" t="s">
        <v>577</v>
      </c>
      <c r="M116" s="5" t="s">
        <v>35</v>
      </c>
    </row>
    <row r="117" spans="1:13" x14ac:dyDescent="0.35">
      <c r="A117" s="15" t="s">
        <v>271</v>
      </c>
      <c r="B117" s="15" t="s">
        <v>24</v>
      </c>
      <c r="C117" s="15" t="s">
        <v>272</v>
      </c>
      <c r="D117" s="15" t="s">
        <v>15</v>
      </c>
      <c r="E117" s="15" t="s">
        <v>26</v>
      </c>
      <c r="F117" s="15">
        <v>3704</v>
      </c>
      <c r="G117" s="15">
        <v>186</v>
      </c>
      <c r="H117" s="15">
        <v>458</v>
      </c>
      <c r="I117" s="15">
        <v>25928</v>
      </c>
      <c r="J117" s="15">
        <v>25081</v>
      </c>
      <c r="K117" s="15">
        <v>131</v>
      </c>
      <c r="L117" s="4" t="s">
        <v>27</v>
      </c>
      <c r="M117" s="5"/>
    </row>
    <row r="118" spans="1:13" x14ac:dyDescent="0.35">
      <c r="A118" s="15" t="s">
        <v>273</v>
      </c>
      <c r="B118" s="15" t="s">
        <v>13</v>
      </c>
      <c r="C118" s="15" t="s">
        <v>274</v>
      </c>
      <c r="D118" s="15" t="s">
        <v>48</v>
      </c>
      <c r="E118" s="15" t="s">
        <v>127</v>
      </c>
      <c r="F118" s="15">
        <v>1606</v>
      </c>
      <c r="G118" s="15">
        <v>451</v>
      </c>
      <c r="H118" s="15">
        <v>405</v>
      </c>
      <c r="I118" s="15">
        <v>20878</v>
      </c>
      <c r="J118" s="15">
        <v>20190</v>
      </c>
      <c r="K118" s="15">
        <v>219</v>
      </c>
      <c r="L118" s="4" t="s">
        <v>34</v>
      </c>
      <c r="M118" s="5" t="s">
        <v>35</v>
      </c>
    </row>
    <row r="119" spans="1:13" x14ac:dyDescent="0.35">
      <c r="A119" s="15" t="s">
        <v>275</v>
      </c>
      <c r="B119" s="15" t="s">
        <v>39</v>
      </c>
      <c r="C119" s="15" t="s">
        <v>274</v>
      </c>
      <c r="D119" s="15" t="s">
        <v>48</v>
      </c>
      <c r="E119" s="15" t="s">
        <v>55</v>
      </c>
      <c r="F119" s="15">
        <v>4551</v>
      </c>
      <c r="G119" s="15">
        <v>714</v>
      </c>
      <c r="H119" s="15">
        <v>207</v>
      </c>
      <c r="I119" s="15">
        <v>68265</v>
      </c>
      <c r="J119" s="15">
        <v>67754</v>
      </c>
      <c r="K119" s="15">
        <v>57</v>
      </c>
      <c r="L119" s="4" t="s">
        <v>58</v>
      </c>
      <c r="M119" s="5" t="s">
        <v>28</v>
      </c>
    </row>
    <row r="120" spans="1:13" x14ac:dyDescent="0.35">
      <c r="A120" s="15" t="s">
        <v>276</v>
      </c>
      <c r="B120" s="15" t="s">
        <v>30</v>
      </c>
      <c r="C120" s="15" t="s">
        <v>277</v>
      </c>
      <c r="D120" s="15" t="s">
        <v>15</v>
      </c>
      <c r="E120" s="15" t="s">
        <v>78</v>
      </c>
      <c r="F120" s="15">
        <v>1970</v>
      </c>
      <c r="G120" s="15">
        <v>675</v>
      </c>
      <c r="H120" s="15">
        <v>478</v>
      </c>
      <c r="I120" s="15">
        <v>9850</v>
      </c>
      <c r="J120" s="15">
        <v>8924</v>
      </c>
      <c r="K120" s="15">
        <v>117</v>
      </c>
      <c r="L120" s="4" t="s">
        <v>58</v>
      </c>
      <c r="M120" s="5"/>
    </row>
    <row r="121" spans="1:13" x14ac:dyDescent="0.35">
      <c r="A121" s="15" t="s">
        <v>278</v>
      </c>
      <c r="B121" s="15" t="s">
        <v>39</v>
      </c>
      <c r="C121" s="15" t="s">
        <v>162</v>
      </c>
      <c r="D121" s="15" t="s">
        <v>32</v>
      </c>
      <c r="E121" s="15" t="s">
        <v>67</v>
      </c>
      <c r="F121" s="15">
        <v>780</v>
      </c>
      <c r="G121" s="15">
        <v>928</v>
      </c>
      <c r="H121" s="15">
        <v>301</v>
      </c>
      <c r="I121" s="15">
        <v>8580</v>
      </c>
      <c r="J121" s="15">
        <v>8081</v>
      </c>
      <c r="K121" s="15">
        <v>91</v>
      </c>
      <c r="L121" s="4" t="s">
        <v>34</v>
      </c>
      <c r="M121" s="5" t="s">
        <v>28</v>
      </c>
    </row>
    <row r="122" spans="1:13" x14ac:dyDescent="0.35">
      <c r="A122" s="15" t="s">
        <v>279</v>
      </c>
      <c r="B122" s="15" t="s">
        <v>30</v>
      </c>
      <c r="C122" s="15" t="s">
        <v>260</v>
      </c>
      <c r="D122" s="15" t="s">
        <v>32</v>
      </c>
      <c r="E122" s="15" t="s">
        <v>33</v>
      </c>
      <c r="F122" s="15">
        <v>498</v>
      </c>
      <c r="G122" s="15">
        <v>701</v>
      </c>
      <c r="H122" s="15">
        <v>412</v>
      </c>
      <c r="I122" s="15">
        <v>4980</v>
      </c>
      <c r="J122" s="15">
        <v>4185</v>
      </c>
      <c r="K122" s="15">
        <v>185</v>
      </c>
      <c r="L122" s="4" t="s">
        <v>58</v>
      </c>
      <c r="M122" s="5"/>
    </row>
    <row r="123" spans="1:13" x14ac:dyDescent="0.35">
      <c r="A123" s="15" t="s">
        <v>280</v>
      </c>
      <c r="B123" s="15" t="s">
        <v>30</v>
      </c>
      <c r="C123" s="15" t="s">
        <v>266</v>
      </c>
      <c r="D123" s="15" t="s">
        <v>20</v>
      </c>
      <c r="E123" s="15" t="s">
        <v>108</v>
      </c>
      <c r="F123" s="15">
        <v>3432</v>
      </c>
      <c r="G123" s="15">
        <v>869</v>
      </c>
      <c r="H123" s="15">
        <v>123</v>
      </c>
      <c r="I123" s="15">
        <v>54912</v>
      </c>
      <c r="J123" s="15">
        <v>53916</v>
      </c>
      <c r="K123" s="15">
        <v>264</v>
      </c>
      <c r="L123" s="4" t="s">
        <v>34</v>
      </c>
      <c r="M123" s="5" t="s">
        <v>22</v>
      </c>
    </row>
    <row r="124" spans="1:13" x14ac:dyDescent="0.35">
      <c r="A124" s="15" t="s">
        <v>281</v>
      </c>
      <c r="B124" s="15" t="s">
        <v>30</v>
      </c>
      <c r="C124" s="15" t="s">
        <v>250</v>
      </c>
      <c r="D124" s="15" t="s">
        <v>32</v>
      </c>
      <c r="E124" s="15" t="s">
        <v>33</v>
      </c>
      <c r="F124" s="15">
        <v>4363</v>
      </c>
      <c r="G124" s="15">
        <v>649</v>
      </c>
      <c r="H124" s="15">
        <v>140</v>
      </c>
      <c r="I124" s="15">
        <v>21815</v>
      </c>
      <c r="J124" s="15">
        <v>21481</v>
      </c>
      <c r="K124" s="15">
        <v>157</v>
      </c>
      <c r="L124" s="4" t="s">
        <v>34</v>
      </c>
      <c r="M124" s="5" t="s">
        <v>17</v>
      </c>
    </row>
    <row r="125" spans="1:13" x14ac:dyDescent="0.35">
      <c r="A125" s="15" t="s">
        <v>282</v>
      </c>
      <c r="B125" s="15" t="s">
        <v>24</v>
      </c>
      <c r="C125" s="15" t="s">
        <v>283</v>
      </c>
      <c r="D125" s="15" t="s">
        <v>41</v>
      </c>
      <c r="E125" s="15" t="s">
        <v>64</v>
      </c>
      <c r="F125" s="15">
        <v>736</v>
      </c>
      <c r="G125" s="15">
        <v>771</v>
      </c>
      <c r="H125" s="15">
        <v>225</v>
      </c>
      <c r="I125" s="15">
        <v>5152</v>
      </c>
      <c r="J125" s="15">
        <v>4706</v>
      </c>
      <c r="K125" s="15">
        <v>19</v>
      </c>
      <c r="L125" s="4" t="s">
        <v>34</v>
      </c>
      <c r="M125" s="5" t="s">
        <v>17</v>
      </c>
    </row>
    <row r="126" spans="1:13" x14ac:dyDescent="0.35">
      <c r="A126" s="15" t="s">
        <v>284</v>
      </c>
      <c r="B126" s="15" t="s">
        <v>13</v>
      </c>
      <c r="C126" s="15" t="s">
        <v>285</v>
      </c>
      <c r="D126" s="15" t="s">
        <v>41</v>
      </c>
      <c r="E126" s="15" t="s">
        <v>45</v>
      </c>
      <c r="F126" s="15">
        <v>3811</v>
      </c>
      <c r="G126" s="15">
        <v>866</v>
      </c>
      <c r="H126" s="15">
        <v>216</v>
      </c>
      <c r="I126" s="15">
        <v>34299</v>
      </c>
      <c r="J126" s="15">
        <v>34088</v>
      </c>
      <c r="K126" s="15">
        <v>233</v>
      </c>
      <c r="L126" s="4" t="s">
        <v>27</v>
      </c>
      <c r="M126" s="5" t="s">
        <v>35</v>
      </c>
    </row>
    <row r="127" spans="1:13" x14ac:dyDescent="0.35">
      <c r="A127" s="15" t="s">
        <v>286</v>
      </c>
      <c r="B127" s="15" t="s">
        <v>30</v>
      </c>
      <c r="C127" s="15" t="s">
        <v>177</v>
      </c>
      <c r="D127" s="15" t="s">
        <v>41</v>
      </c>
      <c r="E127" s="15" t="s">
        <v>84</v>
      </c>
      <c r="F127" s="15">
        <v>4158</v>
      </c>
      <c r="G127" s="15">
        <v>167</v>
      </c>
      <c r="H127" s="15">
        <v>241</v>
      </c>
      <c r="I127" s="15">
        <v>45738</v>
      </c>
      <c r="J127" s="15">
        <v>45183</v>
      </c>
      <c r="K127" s="15">
        <v>142</v>
      </c>
      <c r="L127" s="4" t="s">
        <v>58</v>
      </c>
      <c r="M127" s="5"/>
    </row>
    <row r="128" spans="1:13" x14ac:dyDescent="0.35">
      <c r="A128" s="15" t="s">
        <v>287</v>
      </c>
      <c r="B128" s="15" t="s">
        <v>39</v>
      </c>
      <c r="C128" s="15" t="s">
        <v>216</v>
      </c>
      <c r="D128" s="15" t="s">
        <v>15</v>
      </c>
      <c r="E128" s="15" t="s">
        <v>61</v>
      </c>
      <c r="F128" s="15">
        <v>3452</v>
      </c>
      <c r="G128" s="15">
        <v>652</v>
      </c>
      <c r="H128" s="15">
        <v>442</v>
      </c>
      <c r="I128" s="15">
        <v>65588</v>
      </c>
      <c r="J128" s="15">
        <v>65049</v>
      </c>
      <c r="K128" s="15">
        <v>158</v>
      </c>
      <c r="L128" s="4" t="s">
        <v>58</v>
      </c>
      <c r="M128" s="5" t="s">
        <v>28</v>
      </c>
    </row>
    <row r="129" spans="1:13" x14ac:dyDescent="0.35">
      <c r="A129" s="15" t="s">
        <v>288</v>
      </c>
      <c r="B129" s="15" t="s">
        <v>13</v>
      </c>
      <c r="C129" s="15" t="s">
        <v>222</v>
      </c>
      <c r="D129" s="15" t="s">
        <v>48</v>
      </c>
      <c r="E129" s="15" t="s">
        <v>127</v>
      </c>
      <c r="F129" s="15">
        <v>3092</v>
      </c>
      <c r="G129" s="15">
        <v>106</v>
      </c>
      <c r="H129" s="15">
        <v>291</v>
      </c>
      <c r="I129" s="15">
        <v>27828</v>
      </c>
      <c r="J129" s="15">
        <v>27217</v>
      </c>
      <c r="K129" s="15">
        <v>102</v>
      </c>
      <c r="L129" s="4" t="s">
        <v>58</v>
      </c>
      <c r="M129" s="5"/>
    </row>
    <row r="130" spans="1:13" x14ac:dyDescent="0.35">
      <c r="A130" s="15" t="s">
        <v>289</v>
      </c>
      <c r="B130" s="15" t="s">
        <v>13</v>
      </c>
      <c r="C130" s="15" t="s">
        <v>60</v>
      </c>
      <c r="D130" s="15" t="s">
        <v>20</v>
      </c>
      <c r="E130" s="15" t="s">
        <v>21</v>
      </c>
      <c r="F130" s="15">
        <v>2147</v>
      </c>
      <c r="G130" s="15">
        <v>430</v>
      </c>
      <c r="H130" s="15">
        <v>393</v>
      </c>
      <c r="I130" s="15">
        <v>17176</v>
      </c>
      <c r="J130" s="15">
        <v>16483</v>
      </c>
      <c r="K130" s="15">
        <v>170</v>
      </c>
      <c r="L130" s="4" t="s">
        <v>27</v>
      </c>
      <c r="M130" s="5"/>
    </row>
    <row r="131" spans="1:13" x14ac:dyDescent="0.35">
      <c r="A131" s="15" t="s">
        <v>290</v>
      </c>
      <c r="B131" s="15" t="s">
        <v>24</v>
      </c>
      <c r="C131" s="15" t="s">
        <v>291</v>
      </c>
      <c r="D131" s="15" t="s">
        <v>15</v>
      </c>
      <c r="E131" s="15" t="s">
        <v>26</v>
      </c>
      <c r="F131" s="15">
        <v>2936</v>
      </c>
      <c r="G131" s="15">
        <v>439</v>
      </c>
      <c r="H131" s="15">
        <v>44</v>
      </c>
      <c r="I131" s="15">
        <v>38168</v>
      </c>
      <c r="J131" s="15">
        <v>37571</v>
      </c>
      <c r="K131" s="15">
        <v>22</v>
      </c>
      <c r="L131" s="4" t="s">
        <v>34</v>
      </c>
      <c r="M131" s="5" t="s">
        <v>35</v>
      </c>
    </row>
    <row r="132" spans="1:13" x14ac:dyDescent="0.35">
      <c r="A132" s="15" t="s">
        <v>292</v>
      </c>
      <c r="B132" s="15" t="s">
        <v>30</v>
      </c>
      <c r="C132" s="15" t="s">
        <v>162</v>
      </c>
      <c r="D132" s="15" t="s">
        <v>15</v>
      </c>
      <c r="E132" s="15" t="s">
        <v>78</v>
      </c>
      <c r="F132" s="15">
        <v>4840</v>
      </c>
      <c r="G132" s="15">
        <v>658</v>
      </c>
      <c r="H132" s="15">
        <v>211</v>
      </c>
      <c r="I132" s="15">
        <v>43560</v>
      </c>
      <c r="J132" s="15">
        <v>43225</v>
      </c>
      <c r="K132" s="15">
        <v>57</v>
      </c>
      <c r="L132" s="4" t="s">
        <v>58</v>
      </c>
      <c r="M132" s="5" t="s">
        <v>28</v>
      </c>
    </row>
    <row r="133" spans="1:13" x14ac:dyDescent="0.35">
      <c r="A133" s="15" t="s">
        <v>293</v>
      </c>
      <c r="B133" s="15" t="s">
        <v>30</v>
      </c>
      <c r="C133" s="15" t="s">
        <v>101</v>
      </c>
      <c r="D133" s="15" t="s">
        <v>32</v>
      </c>
      <c r="E133" s="15" t="s">
        <v>33</v>
      </c>
      <c r="F133" s="15">
        <v>1947</v>
      </c>
      <c r="G133" s="15">
        <v>842</v>
      </c>
      <c r="H133" s="15">
        <v>101</v>
      </c>
      <c r="I133" s="15">
        <v>21417</v>
      </c>
      <c r="J133" s="15">
        <v>20967</v>
      </c>
      <c r="K133" s="15">
        <v>186</v>
      </c>
      <c r="L133" s="4" t="s">
        <v>58</v>
      </c>
      <c r="M133" s="5" t="s">
        <v>22</v>
      </c>
    </row>
    <row r="134" spans="1:13" x14ac:dyDescent="0.35">
      <c r="A134" s="15" t="s">
        <v>294</v>
      </c>
      <c r="B134" s="15" t="s">
        <v>39</v>
      </c>
      <c r="C134" s="15" t="s">
        <v>295</v>
      </c>
      <c r="D134" s="15" t="s">
        <v>48</v>
      </c>
      <c r="E134" s="15" t="s">
        <v>55</v>
      </c>
      <c r="F134" s="15">
        <v>2072</v>
      </c>
      <c r="G134" s="15">
        <v>532</v>
      </c>
      <c r="H134" s="15">
        <v>71</v>
      </c>
      <c r="I134" s="15">
        <v>37296</v>
      </c>
      <c r="J134" s="15">
        <v>36467</v>
      </c>
      <c r="K134" s="15">
        <v>25</v>
      </c>
      <c r="L134" s="4" t="s">
        <v>27</v>
      </c>
      <c r="M134" s="5" t="s">
        <v>35</v>
      </c>
    </row>
    <row r="135" spans="1:13" x14ac:dyDescent="0.35">
      <c r="A135" s="15" t="s">
        <v>296</v>
      </c>
      <c r="B135" s="15" t="s">
        <v>13</v>
      </c>
      <c r="C135" s="15" t="s">
        <v>297</v>
      </c>
      <c r="D135" s="15" t="s">
        <v>15</v>
      </c>
      <c r="E135" s="15" t="s">
        <v>16</v>
      </c>
      <c r="F135" s="15">
        <v>3731</v>
      </c>
      <c r="G135" s="15">
        <v>115</v>
      </c>
      <c r="H135" s="15">
        <v>135</v>
      </c>
      <c r="I135" s="15">
        <v>55965</v>
      </c>
      <c r="J135" s="15">
        <v>55436</v>
      </c>
      <c r="K135" s="15">
        <v>103</v>
      </c>
      <c r="L135" s="4" t="s">
        <v>27</v>
      </c>
      <c r="M135" s="5" t="s">
        <v>17</v>
      </c>
    </row>
    <row r="136" spans="1:13" x14ac:dyDescent="0.35">
      <c r="A136" s="15" t="s">
        <v>298</v>
      </c>
      <c r="B136" s="15" t="s">
        <v>39</v>
      </c>
      <c r="C136" s="15" t="s">
        <v>299</v>
      </c>
      <c r="D136" s="15" t="s">
        <v>20</v>
      </c>
      <c r="E136" s="15" t="s">
        <v>52</v>
      </c>
      <c r="F136" s="15">
        <v>4213</v>
      </c>
      <c r="G136" s="15">
        <v>253</v>
      </c>
      <c r="H136" s="15">
        <v>434</v>
      </c>
      <c r="I136" s="15">
        <v>75834</v>
      </c>
      <c r="J136" s="15">
        <v>75437</v>
      </c>
      <c r="K136" s="15">
        <v>272</v>
      </c>
      <c r="L136" s="4" t="s">
        <v>58</v>
      </c>
      <c r="M136" s="5" t="s">
        <v>35</v>
      </c>
    </row>
    <row r="137" spans="1:13" x14ac:dyDescent="0.35">
      <c r="A137" s="15" t="s">
        <v>300</v>
      </c>
      <c r="B137" s="15" t="s">
        <v>30</v>
      </c>
      <c r="C137" s="15" t="s">
        <v>301</v>
      </c>
      <c r="D137" s="15" t="s">
        <v>20</v>
      </c>
      <c r="E137" s="15" t="s">
        <v>108</v>
      </c>
      <c r="F137" s="15">
        <v>3134</v>
      </c>
      <c r="G137" s="15">
        <v>888</v>
      </c>
      <c r="H137" s="15">
        <v>444</v>
      </c>
      <c r="I137" s="15">
        <v>21938</v>
      </c>
      <c r="J137" s="15">
        <v>21337</v>
      </c>
      <c r="K137" s="15">
        <v>130</v>
      </c>
      <c r="L137" s="4" t="s">
        <v>34</v>
      </c>
      <c r="M137" s="5" t="s">
        <v>35</v>
      </c>
    </row>
    <row r="138" spans="1:13" x14ac:dyDescent="0.35">
      <c r="A138" s="15" t="s">
        <v>302</v>
      </c>
      <c r="B138" s="15" t="s">
        <v>39</v>
      </c>
      <c r="C138" s="15" t="s">
        <v>110</v>
      </c>
      <c r="D138" s="15" t="s">
        <v>70</v>
      </c>
      <c r="E138" s="15" t="s">
        <v>71</v>
      </c>
      <c r="F138" s="15">
        <v>3008</v>
      </c>
      <c r="G138" s="15">
        <v>94</v>
      </c>
      <c r="H138" s="15">
        <v>37</v>
      </c>
      <c r="I138" s="15">
        <v>15040</v>
      </c>
      <c r="J138" s="15">
        <v>14639</v>
      </c>
      <c r="K138" s="15">
        <v>277</v>
      </c>
      <c r="L138" s="4" t="s">
        <v>58</v>
      </c>
      <c r="M138" s="5"/>
    </row>
    <row r="139" spans="1:13" x14ac:dyDescent="0.35">
      <c r="A139" s="15" t="s">
        <v>303</v>
      </c>
      <c r="B139" s="15" t="s">
        <v>13</v>
      </c>
      <c r="C139" s="15" t="s">
        <v>181</v>
      </c>
      <c r="D139" s="15" t="s">
        <v>48</v>
      </c>
      <c r="E139" s="15" t="s">
        <v>127</v>
      </c>
      <c r="F139" s="15">
        <v>305</v>
      </c>
      <c r="G139" s="15">
        <v>187</v>
      </c>
      <c r="H139" s="15">
        <v>243</v>
      </c>
      <c r="I139" s="15">
        <v>4575</v>
      </c>
      <c r="J139" s="15">
        <v>3704</v>
      </c>
      <c r="K139" s="15">
        <v>234</v>
      </c>
      <c r="L139" s="4" t="s">
        <v>58</v>
      </c>
      <c r="M139" s="5" t="s">
        <v>28</v>
      </c>
    </row>
    <row r="140" spans="1:13" x14ac:dyDescent="0.35">
      <c r="A140" s="15" t="s">
        <v>304</v>
      </c>
      <c r="B140" s="15" t="s">
        <v>24</v>
      </c>
      <c r="C140" s="15" t="s">
        <v>305</v>
      </c>
      <c r="D140" s="15" t="s">
        <v>20</v>
      </c>
      <c r="E140" s="15" t="s">
        <v>99</v>
      </c>
      <c r="F140" s="15">
        <v>2746</v>
      </c>
      <c r="G140" s="15">
        <v>156</v>
      </c>
      <c r="H140" s="15">
        <v>203</v>
      </c>
      <c r="I140" s="15">
        <v>32952</v>
      </c>
      <c r="J140" s="15">
        <v>32147</v>
      </c>
      <c r="K140" s="15">
        <v>147</v>
      </c>
      <c r="L140" s="4" t="s">
        <v>34</v>
      </c>
      <c r="M140" s="5" t="s">
        <v>17</v>
      </c>
    </row>
    <row r="141" spans="1:13" x14ac:dyDescent="0.35">
      <c r="A141" s="15" t="s">
        <v>306</v>
      </c>
      <c r="B141" s="15" t="s">
        <v>39</v>
      </c>
      <c r="C141" s="15" t="s">
        <v>307</v>
      </c>
      <c r="D141" s="15" t="s">
        <v>48</v>
      </c>
      <c r="E141" s="15" t="s">
        <v>55</v>
      </c>
      <c r="F141" s="15">
        <v>2291</v>
      </c>
      <c r="G141" s="15">
        <v>78</v>
      </c>
      <c r="H141" s="15">
        <v>485</v>
      </c>
      <c r="I141" s="15">
        <v>18328</v>
      </c>
      <c r="J141" s="15">
        <v>18101</v>
      </c>
      <c r="K141" s="15">
        <v>10</v>
      </c>
      <c r="L141" s="4" t="s">
        <v>581</v>
      </c>
      <c r="M141" s="5" t="s">
        <v>22</v>
      </c>
    </row>
    <row r="142" spans="1:13" x14ac:dyDescent="0.35">
      <c r="A142" s="15" t="s">
        <v>308</v>
      </c>
      <c r="B142" s="15" t="s">
        <v>13</v>
      </c>
      <c r="C142" s="15" t="s">
        <v>309</v>
      </c>
      <c r="D142" s="15" t="s">
        <v>48</v>
      </c>
      <c r="E142" s="15" t="s">
        <v>127</v>
      </c>
      <c r="F142" s="15">
        <v>3170</v>
      </c>
      <c r="G142" s="15">
        <v>857</v>
      </c>
      <c r="H142" s="15">
        <v>379</v>
      </c>
      <c r="I142" s="15">
        <v>19020</v>
      </c>
      <c r="J142" s="15">
        <v>18559</v>
      </c>
      <c r="K142" s="15">
        <v>240</v>
      </c>
      <c r="L142" s="4" t="s">
        <v>58</v>
      </c>
      <c r="M142" s="5"/>
    </row>
    <row r="143" spans="1:13" x14ac:dyDescent="0.35">
      <c r="A143" s="15" t="s">
        <v>310</v>
      </c>
      <c r="B143" s="15" t="s">
        <v>24</v>
      </c>
      <c r="C143" s="15" t="s">
        <v>256</v>
      </c>
      <c r="D143" s="15" t="s">
        <v>32</v>
      </c>
      <c r="E143" s="15" t="s">
        <v>149</v>
      </c>
      <c r="F143" s="15">
        <v>2070</v>
      </c>
      <c r="G143" s="15">
        <v>275</v>
      </c>
      <c r="H143" s="15">
        <v>386</v>
      </c>
      <c r="I143" s="15">
        <v>39330</v>
      </c>
      <c r="J143" s="15">
        <v>38627</v>
      </c>
      <c r="K143" s="15">
        <v>114</v>
      </c>
      <c r="L143" s="4" t="s">
        <v>58</v>
      </c>
      <c r="M143" s="5" t="s">
        <v>35</v>
      </c>
    </row>
    <row r="144" spans="1:13" x14ac:dyDescent="0.35">
      <c r="A144" s="15" t="s">
        <v>311</v>
      </c>
      <c r="B144" s="15" t="s">
        <v>24</v>
      </c>
      <c r="C144" s="15" t="s">
        <v>266</v>
      </c>
      <c r="D144" s="15" t="s">
        <v>41</v>
      </c>
      <c r="E144" s="15" t="s">
        <v>64</v>
      </c>
      <c r="F144" s="15">
        <v>80</v>
      </c>
      <c r="G144" s="15">
        <v>362</v>
      </c>
      <c r="H144" s="15">
        <v>80</v>
      </c>
      <c r="I144" s="15">
        <v>1040</v>
      </c>
      <c r="J144" s="15">
        <v>349</v>
      </c>
      <c r="K144" s="15">
        <v>117</v>
      </c>
      <c r="L144" s="4" t="s">
        <v>27</v>
      </c>
      <c r="M144" s="5" t="s">
        <v>28</v>
      </c>
    </row>
    <row r="145" spans="1:13" x14ac:dyDescent="0.35">
      <c r="A145" s="15" t="s">
        <v>312</v>
      </c>
      <c r="B145" s="15" t="s">
        <v>24</v>
      </c>
      <c r="C145" s="15" t="s">
        <v>194</v>
      </c>
      <c r="D145" s="15" t="s">
        <v>32</v>
      </c>
      <c r="E145" s="15" t="s">
        <v>149</v>
      </c>
      <c r="F145" s="15">
        <v>4929</v>
      </c>
      <c r="G145" s="15">
        <v>749</v>
      </c>
      <c r="H145" s="15">
        <v>452</v>
      </c>
      <c r="I145" s="15">
        <v>93651</v>
      </c>
      <c r="J145" s="15">
        <v>92810</v>
      </c>
      <c r="K145" s="15">
        <v>66</v>
      </c>
      <c r="L145" s="4" t="s">
        <v>34</v>
      </c>
      <c r="M145" s="5" t="s">
        <v>35</v>
      </c>
    </row>
    <row r="146" spans="1:13" x14ac:dyDescent="0.35">
      <c r="A146" s="15" t="s">
        <v>313</v>
      </c>
      <c r="B146" s="15" t="s">
        <v>30</v>
      </c>
      <c r="C146" s="15" t="s">
        <v>31</v>
      </c>
      <c r="D146" s="15" t="s">
        <v>41</v>
      </c>
      <c r="E146" s="15" t="s">
        <v>84</v>
      </c>
      <c r="F146" s="15">
        <v>1878</v>
      </c>
      <c r="G146" s="15">
        <v>62</v>
      </c>
      <c r="H146" s="15">
        <v>179</v>
      </c>
      <c r="I146" s="15">
        <v>37560</v>
      </c>
      <c r="J146" s="15">
        <v>36874</v>
      </c>
      <c r="K146" s="15">
        <v>142</v>
      </c>
      <c r="L146" s="4" t="s">
        <v>27</v>
      </c>
      <c r="M146" s="5" t="s">
        <v>35</v>
      </c>
    </row>
    <row r="147" spans="1:13" x14ac:dyDescent="0.35">
      <c r="A147" s="15" t="s">
        <v>314</v>
      </c>
      <c r="B147" s="15" t="s">
        <v>24</v>
      </c>
      <c r="C147" s="15" t="s">
        <v>315</v>
      </c>
      <c r="D147" s="15" t="s">
        <v>15</v>
      </c>
      <c r="E147" s="15" t="s">
        <v>26</v>
      </c>
      <c r="F147" s="15">
        <v>3065</v>
      </c>
      <c r="G147" s="15">
        <v>772</v>
      </c>
      <c r="H147" s="15">
        <v>142</v>
      </c>
      <c r="I147" s="15">
        <v>18390</v>
      </c>
      <c r="J147" s="15">
        <v>17875</v>
      </c>
      <c r="K147" s="15">
        <v>200</v>
      </c>
      <c r="L147" s="4" t="s">
        <v>582</v>
      </c>
      <c r="M147" s="5"/>
    </row>
    <row r="148" spans="1:13" x14ac:dyDescent="0.35">
      <c r="A148" s="15" t="s">
        <v>316</v>
      </c>
      <c r="B148" s="15" t="s">
        <v>30</v>
      </c>
      <c r="C148" s="15" t="s">
        <v>162</v>
      </c>
      <c r="D148" s="15" t="s">
        <v>15</v>
      </c>
      <c r="E148" s="15" t="s">
        <v>78</v>
      </c>
      <c r="F148" s="15">
        <v>3256</v>
      </c>
      <c r="G148" s="15">
        <v>459</v>
      </c>
      <c r="H148" s="15">
        <v>266</v>
      </c>
      <c r="I148" s="15">
        <v>26048</v>
      </c>
      <c r="J148" s="15">
        <v>25529</v>
      </c>
      <c r="K148" s="15">
        <v>143</v>
      </c>
      <c r="L148" s="4" t="s">
        <v>27</v>
      </c>
      <c r="M148" s="5" t="s">
        <v>22</v>
      </c>
    </row>
    <row r="149" spans="1:13" x14ac:dyDescent="0.35">
      <c r="A149" s="15" t="s">
        <v>317</v>
      </c>
      <c r="B149" s="15" t="s">
        <v>30</v>
      </c>
      <c r="C149" s="15" t="s">
        <v>164</v>
      </c>
      <c r="D149" s="15" t="s">
        <v>70</v>
      </c>
      <c r="E149" s="15" t="s">
        <v>81</v>
      </c>
      <c r="F149" s="15">
        <v>4133</v>
      </c>
      <c r="G149" s="15">
        <v>466</v>
      </c>
      <c r="H149" s="15">
        <v>327</v>
      </c>
      <c r="I149" s="15">
        <v>24798</v>
      </c>
      <c r="J149" s="15">
        <v>24620</v>
      </c>
      <c r="K149" s="15">
        <v>176</v>
      </c>
      <c r="L149" s="4" t="s">
        <v>34</v>
      </c>
      <c r="M149" s="5" t="s">
        <v>35</v>
      </c>
    </row>
    <row r="150" spans="1:13" x14ac:dyDescent="0.35">
      <c r="A150" s="15" t="s">
        <v>318</v>
      </c>
      <c r="B150" s="15" t="s">
        <v>13</v>
      </c>
      <c r="C150" s="15" t="s">
        <v>319</v>
      </c>
      <c r="D150" s="15" t="s">
        <v>70</v>
      </c>
      <c r="E150" s="15" t="s">
        <v>140</v>
      </c>
      <c r="F150" s="15">
        <v>1702</v>
      </c>
      <c r="G150" s="15">
        <v>750</v>
      </c>
      <c r="H150" s="15">
        <v>179</v>
      </c>
      <c r="I150" s="15">
        <v>34040</v>
      </c>
      <c r="J150" s="15">
        <v>33174</v>
      </c>
      <c r="K150" s="15">
        <v>76</v>
      </c>
      <c r="L150" s="4" t="s">
        <v>34</v>
      </c>
      <c r="M150" s="5" t="s">
        <v>17</v>
      </c>
    </row>
    <row r="151" spans="1:13" x14ac:dyDescent="0.35">
      <c r="A151" s="15" t="s">
        <v>320</v>
      </c>
      <c r="B151" s="15" t="s">
        <v>24</v>
      </c>
      <c r="C151" s="15" t="s">
        <v>321</v>
      </c>
      <c r="D151" s="15" t="s">
        <v>41</v>
      </c>
      <c r="E151" s="15" t="s">
        <v>64</v>
      </c>
      <c r="F151" s="15">
        <v>4295</v>
      </c>
      <c r="G151" s="15">
        <v>853</v>
      </c>
      <c r="H151" s="15">
        <v>325</v>
      </c>
      <c r="I151" s="15">
        <v>85900</v>
      </c>
      <c r="J151" s="15">
        <v>85788</v>
      </c>
      <c r="K151" s="15">
        <v>290</v>
      </c>
      <c r="L151" s="4" t="s">
        <v>27</v>
      </c>
      <c r="M151" s="5" t="s">
        <v>35</v>
      </c>
    </row>
    <row r="152" spans="1:13" x14ac:dyDescent="0.35">
      <c r="A152" s="15" t="s">
        <v>322</v>
      </c>
      <c r="B152" s="15" t="s">
        <v>30</v>
      </c>
      <c r="C152" s="15" t="s">
        <v>179</v>
      </c>
      <c r="D152" s="15" t="s">
        <v>48</v>
      </c>
      <c r="E152" s="15" t="s">
        <v>208</v>
      </c>
      <c r="F152" s="15">
        <v>3559</v>
      </c>
      <c r="G152" s="15">
        <v>59</v>
      </c>
      <c r="H152" s="15">
        <v>289</v>
      </c>
      <c r="I152" s="15">
        <v>35590</v>
      </c>
      <c r="J152" s="15">
        <v>35105</v>
      </c>
      <c r="K152" s="15">
        <v>122</v>
      </c>
      <c r="L152" s="4" t="s">
        <v>34</v>
      </c>
      <c r="M152" s="5" t="s">
        <v>17</v>
      </c>
    </row>
    <row r="153" spans="1:13" x14ac:dyDescent="0.35">
      <c r="A153" s="15" t="s">
        <v>323</v>
      </c>
      <c r="B153" s="15" t="s">
        <v>39</v>
      </c>
      <c r="C153" s="15" t="s">
        <v>324</v>
      </c>
      <c r="D153" s="15" t="s">
        <v>48</v>
      </c>
      <c r="E153" s="15" t="s">
        <v>55</v>
      </c>
      <c r="F153" s="15">
        <v>4804</v>
      </c>
      <c r="G153" s="15">
        <v>550</v>
      </c>
      <c r="H153" s="15">
        <v>270</v>
      </c>
      <c r="I153" s="15">
        <v>28824</v>
      </c>
      <c r="J153" s="15">
        <v>28370</v>
      </c>
      <c r="K153" s="15">
        <v>47</v>
      </c>
      <c r="L153" s="4" t="s">
        <v>34</v>
      </c>
      <c r="M153" s="5" t="s">
        <v>35</v>
      </c>
    </row>
    <row r="154" spans="1:13" x14ac:dyDescent="0.35">
      <c r="A154" s="15" t="s">
        <v>325</v>
      </c>
      <c r="B154" s="15" t="s">
        <v>13</v>
      </c>
      <c r="C154" s="15" t="s">
        <v>326</v>
      </c>
      <c r="D154" s="15" t="s">
        <v>70</v>
      </c>
      <c r="E154" s="15" t="s">
        <v>140</v>
      </c>
      <c r="F154" s="15">
        <v>754</v>
      </c>
      <c r="G154" s="15">
        <v>197</v>
      </c>
      <c r="H154" s="15">
        <v>257</v>
      </c>
      <c r="I154" s="15">
        <v>6786</v>
      </c>
      <c r="J154" s="15">
        <v>6221</v>
      </c>
      <c r="K154" s="15">
        <v>212</v>
      </c>
      <c r="L154" s="4" t="s">
        <v>27</v>
      </c>
      <c r="M154" s="5" t="s">
        <v>28</v>
      </c>
    </row>
    <row r="155" spans="1:13" x14ac:dyDescent="0.35">
      <c r="A155" s="15" t="s">
        <v>327</v>
      </c>
      <c r="B155" s="15" t="s">
        <v>30</v>
      </c>
      <c r="C155" s="15" t="s">
        <v>202</v>
      </c>
      <c r="D155" s="15" t="s">
        <v>41</v>
      </c>
      <c r="E155" s="15" t="s">
        <v>84</v>
      </c>
      <c r="F155" s="15">
        <v>985</v>
      </c>
      <c r="G155" s="15">
        <v>932</v>
      </c>
      <c r="H155" s="15">
        <v>287</v>
      </c>
      <c r="I155" s="15">
        <v>6895</v>
      </c>
      <c r="J155" s="15">
        <v>6757</v>
      </c>
      <c r="K155" s="15">
        <v>64</v>
      </c>
      <c r="L155" s="4" t="s">
        <v>58</v>
      </c>
      <c r="M155" s="5" t="s">
        <v>35</v>
      </c>
    </row>
    <row r="156" spans="1:13" x14ac:dyDescent="0.35">
      <c r="A156" s="15" t="s">
        <v>328</v>
      </c>
      <c r="B156" s="15" t="s">
        <v>24</v>
      </c>
      <c r="C156" s="15" t="s">
        <v>329</v>
      </c>
      <c r="D156" s="15" t="s">
        <v>48</v>
      </c>
      <c r="E156" s="15" t="s">
        <v>49</v>
      </c>
      <c r="F156" s="15">
        <v>2283</v>
      </c>
      <c r="G156" s="15">
        <v>210</v>
      </c>
      <c r="H156" s="15">
        <v>130</v>
      </c>
      <c r="I156" s="15">
        <v>22830</v>
      </c>
      <c r="J156" s="15">
        <v>22617</v>
      </c>
      <c r="K156" s="15">
        <v>143</v>
      </c>
      <c r="L156" s="4" t="s">
        <v>58</v>
      </c>
      <c r="M156" s="5" t="s">
        <v>22</v>
      </c>
    </row>
    <row r="157" spans="1:13" x14ac:dyDescent="0.35">
      <c r="A157" s="15" t="s">
        <v>330</v>
      </c>
      <c r="B157" s="15" t="s">
        <v>39</v>
      </c>
      <c r="C157" s="15" t="s">
        <v>331</v>
      </c>
      <c r="D157" s="15" t="s">
        <v>41</v>
      </c>
      <c r="E157" s="15" t="s">
        <v>42</v>
      </c>
      <c r="F157" s="15">
        <v>3352</v>
      </c>
      <c r="G157" s="15">
        <v>941</v>
      </c>
      <c r="H157" s="15">
        <v>482</v>
      </c>
      <c r="I157" s="15">
        <v>43576</v>
      </c>
      <c r="J157" s="15">
        <v>43338</v>
      </c>
      <c r="K157" s="15">
        <v>240</v>
      </c>
      <c r="L157" s="4" t="s">
        <v>58</v>
      </c>
      <c r="M157" s="5" t="s">
        <v>22</v>
      </c>
    </row>
    <row r="158" spans="1:13" x14ac:dyDescent="0.35">
      <c r="A158" s="15" t="s">
        <v>332</v>
      </c>
      <c r="B158" s="15" t="s">
        <v>24</v>
      </c>
      <c r="C158" s="15" t="s">
        <v>333</v>
      </c>
      <c r="D158" s="15" t="s">
        <v>32</v>
      </c>
      <c r="E158" s="15" t="s">
        <v>149</v>
      </c>
      <c r="F158" s="15">
        <v>4775</v>
      </c>
      <c r="G158" s="15">
        <v>173</v>
      </c>
      <c r="H158" s="15">
        <v>206</v>
      </c>
      <c r="I158" s="15">
        <v>47750</v>
      </c>
      <c r="J158" s="15">
        <v>47544</v>
      </c>
      <c r="K158" s="15">
        <v>187</v>
      </c>
      <c r="L158" s="4" t="s">
        <v>58</v>
      </c>
      <c r="M158" s="5" t="s">
        <v>22</v>
      </c>
    </row>
    <row r="159" spans="1:13" x14ac:dyDescent="0.35">
      <c r="A159" s="15" t="s">
        <v>334</v>
      </c>
      <c r="B159" s="15" t="s">
        <v>30</v>
      </c>
      <c r="C159" s="15" t="s">
        <v>335</v>
      </c>
      <c r="D159" s="15" t="s">
        <v>32</v>
      </c>
      <c r="E159" s="15" t="s">
        <v>33</v>
      </c>
      <c r="F159" s="15">
        <v>1762</v>
      </c>
      <c r="G159" s="15">
        <v>405</v>
      </c>
      <c r="H159" s="15">
        <v>423</v>
      </c>
      <c r="I159" s="15">
        <v>22906</v>
      </c>
      <c r="J159" s="15">
        <v>21925</v>
      </c>
      <c r="K159" s="15">
        <v>25</v>
      </c>
      <c r="L159" s="4" t="s">
        <v>27</v>
      </c>
      <c r="M159" s="5" t="s">
        <v>17</v>
      </c>
    </row>
    <row r="160" spans="1:13" x14ac:dyDescent="0.35">
      <c r="A160" s="15" t="s">
        <v>336</v>
      </c>
      <c r="B160" s="15" t="s">
        <v>39</v>
      </c>
      <c r="C160" s="15" t="s">
        <v>124</v>
      </c>
      <c r="D160" s="15" t="s">
        <v>32</v>
      </c>
      <c r="E160" s="15" t="s">
        <v>67</v>
      </c>
      <c r="F160" s="15">
        <v>2120</v>
      </c>
      <c r="G160" s="15">
        <v>158</v>
      </c>
      <c r="H160" s="15">
        <v>488</v>
      </c>
      <c r="I160" s="15">
        <v>12720</v>
      </c>
      <c r="J160" s="15">
        <v>12085</v>
      </c>
      <c r="K160" s="15">
        <v>17</v>
      </c>
      <c r="L160" s="4" t="s">
        <v>58</v>
      </c>
      <c r="M160" s="5" t="s">
        <v>22</v>
      </c>
    </row>
    <row r="161" spans="1:13" x14ac:dyDescent="0.35">
      <c r="A161" s="15" t="s">
        <v>337</v>
      </c>
      <c r="B161" s="15" t="s">
        <v>13</v>
      </c>
      <c r="C161" s="15" t="s">
        <v>338</v>
      </c>
      <c r="D161" s="15" t="s">
        <v>70</v>
      </c>
      <c r="E161" s="15" t="s">
        <v>140</v>
      </c>
      <c r="F161" s="15">
        <v>1082</v>
      </c>
      <c r="G161" s="15">
        <v>209</v>
      </c>
      <c r="H161" s="15">
        <v>484</v>
      </c>
      <c r="I161" s="15">
        <v>19476</v>
      </c>
      <c r="J161" s="15">
        <v>18654</v>
      </c>
      <c r="K161" s="15">
        <v>20</v>
      </c>
      <c r="L161" s="4" t="s">
        <v>27</v>
      </c>
      <c r="M161" s="5"/>
    </row>
    <row r="162" spans="1:13" x14ac:dyDescent="0.35">
      <c r="A162" s="15" t="s">
        <v>339</v>
      </c>
      <c r="B162" s="15" t="s">
        <v>13</v>
      </c>
      <c r="C162" s="15" t="s">
        <v>340</v>
      </c>
      <c r="D162" s="15" t="s">
        <v>20</v>
      </c>
      <c r="E162" s="15" t="s">
        <v>21</v>
      </c>
      <c r="F162" s="15">
        <v>4671</v>
      </c>
      <c r="G162" s="15">
        <v>876</v>
      </c>
      <c r="H162" s="15">
        <v>366</v>
      </c>
      <c r="I162" s="15">
        <v>51381</v>
      </c>
      <c r="J162" s="15">
        <v>50565</v>
      </c>
      <c r="K162" s="15">
        <v>245</v>
      </c>
      <c r="L162" s="4" t="s">
        <v>27</v>
      </c>
      <c r="M162" s="5" t="s">
        <v>35</v>
      </c>
    </row>
    <row r="163" spans="1:13" x14ac:dyDescent="0.35">
      <c r="A163" s="15" t="s">
        <v>341</v>
      </c>
      <c r="B163" s="15" t="s">
        <v>39</v>
      </c>
      <c r="C163" s="15" t="s">
        <v>342</v>
      </c>
      <c r="D163" s="15" t="s">
        <v>32</v>
      </c>
      <c r="E163" s="15" t="s">
        <v>67</v>
      </c>
      <c r="F163" s="15">
        <v>3430</v>
      </c>
      <c r="G163" s="15">
        <v>566</v>
      </c>
      <c r="H163" s="15">
        <v>164</v>
      </c>
      <c r="I163" s="15">
        <v>48020</v>
      </c>
      <c r="J163" s="15">
        <v>47305</v>
      </c>
      <c r="K163" s="15">
        <v>120</v>
      </c>
      <c r="L163" s="4" t="s">
        <v>58</v>
      </c>
      <c r="M163" s="5"/>
    </row>
    <row r="164" spans="1:13" x14ac:dyDescent="0.35">
      <c r="A164" s="15" t="s">
        <v>343</v>
      </c>
      <c r="B164" s="15" t="s">
        <v>30</v>
      </c>
      <c r="C164" s="15" t="s">
        <v>344</v>
      </c>
      <c r="D164" s="15" t="s">
        <v>48</v>
      </c>
      <c r="E164" s="15" t="s">
        <v>208</v>
      </c>
      <c r="F164" s="15">
        <v>4501</v>
      </c>
      <c r="G164" s="15">
        <v>375</v>
      </c>
      <c r="H164" s="15">
        <v>323</v>
      </c>
      <c r="I164" s="15">
        <v>22505</v>
      </c>
      <c r="J164" s="15">
        <v>21836</v>
      </c>
      <c r="K164" s="15">
        <v>132</v>
      </c>
      <c r="L164" s="4" t="s">
        <v>27</v>
      </c>
      <c r="M164" s="5" t="s">
        <v>22</v>
      </c>
    </row>
    <row r="165" spans="1:13" x14ac:dyDescent="0.35">
      <c r="A165" s="15" t="s">
        <v>345</v>
      </c>
      <c r="B165" s="15" t="s">
        <v>24</v>
      </c>
      <c r="C165" s="15" t="s">
        <v>88</v>
      </c>
      <c r="D165" s="15" t="s">
        <v>20</v>
      </c>
      <c r="E165" s="15" t="s">
        <v>99</v>
      </c>
      <c r="F165" s="15">
        <v>4934</v>
      </c>
      <c r="G165" s="15">
        <v>971</v>
      </c>
      <c r="H165" s="15">
        <v>156</v>
      </c>
      <c r="I165" s="15">
        <v>39472</v>
      </c>
      <c r="J165" s="15">
        <v>39025</v>
      </c>
      <c r="K165" s="15">
        <v>169</v>
      </c>
      <c r="L165" s="4" t="s">
        <v>577</v>
      </c>
      <c r="M165" s="5" t="s">
        <v>35</v>
      </c>
    </row>
    <row r="166" spans="1:13" x14ac:dyDescent="0.35">
      <c r="A166" s="15" t="s">
        <v>346</v>
      </c>
      <c r="B166" s="15" t="s">
        <v>13</v>
      </c>
      <c r="C166" s="15" t="s">
        <v>229</v>
      </c>
      <c r="D166" s="15" t="s">
        <v>20</v>
      </c>
      <c r="E166" s="15" t="s">
        <v>21</v>
      </c>
      <c r="F166" s="15">
        <v>3239</v>
      </c>
      <c r="G166" s="15">
        <v>43</v>
      </c>
      <c r="H166" s="15">
        <v>211</v>
      </c>
      <c r="I166" s="15">
        <v>22673</v>
      </c>
      <c r="J166" s="15">
        <v>22171</v>
      </c>
      <c r="K166" s="15">
        <v>230</v>
      </c>
      <c r="L166" s="4" t="s">
        <v>27</v>
      </c>
      <c r="M166" s="5" t="s">
        <v>22</v>
      </c>
    </row>
    <row r="167" spans="1:13" x14ac:dyDescent="0.35">
      <c r="A167" s="15" t="s">
        <v>347</v>
      </c>
      <c r="B167" s="15" t="s">
        <v>13</v>
      </c>
      <c r="C167" s="15" t="s">
        <v>66</v>
      </c>
      <c r="D167" s="15" t="s">
        <v>15</v>
      </c>
      <c r="E167" s="15" t="s">
        <v>16</v>
      </c>
      <c r="F167" s="15">
        <v>1076</v>
      </c>
      <c r="G167" s="15">
        <v>313</v>
      </c>
      <c r="H167" s="15">
        <v>306</v>
      </c>
      <c r="I167" s="15">
        <v>11836</v>
      </c>
      <c r="J167" s="15">
        <v>11596</v>
      </c>
      <c r="K167" s="15">
        <v>104</v>
      </c>
      <c r="L167" s="4" t="s">
        <v>58</v>
      </c>
      <c r="M167" s="5" t="s">
        <v>17</v>
      </c>
    </row>
    <row r="168" spans="1:13" x14ac:dyDescent="0.35">
      <c r="A168" s="15" t="s">
        <v>348</v>
      </c>
      <c r="B168" s="15" t="s">
        <v>30</v>
      </c>
      <c r="C168" s="15" t="s">
        <v>299</v>
      </c>
      <c r="D168" s="15" t="s">
        <v>20</v>
      </c>
      <c r="E168" s="15" t="s">
        <v>108</v>
      </c>
      <c r="F168" s="15">
        <v>4771</v>
      </c>
      <c r="G168" s="15">
        <v>818</v>
      </c>
      <c r="H168" s="15">
        <v>56</v>
      </c>
      <c r="I168" s="15">
        <v>57252</v>
      </c>
      <c r="J168" s="15">
        <v>56378</v>
      </c>
      <c r="K168" s="15">
        <v>150</v>
      </c>
      <c r="L168" s="4" t="s">
        <v>58</v>
      </c>
      <c r="M168" s="5"/>
    </row>
    <row r="169" spans="1:13" x14ac:dyDescent="0.35">
      <c r="A169" s="15" t="s">
        <v>349</v>
      </c>
      <c r="B169" s="15" t="s">
        <v>39</v>
      </c>
      <c r="C169" s="15" t="s">
        <v>350</v>
      </c>
      <c r="D169" s="15" t="s">
        <v>20</v>
      </c>
      <c r="E169" s="15" t="s">
        <v>52</v>
      </c>
      <c r="F169" s="15">
        <v>2418</v>
      </c>
      <c r="G169" s="15">
        <v>754</v>
      </c>
      <c r="H169" s="15">
        <v>54</v>
      </c>
      <c r="I169" s="15">
        <v>43524</v>
      </c>
      <c r="J169" s="15">
        <v>42743</v>
      </c>
      <c r="K169" s="15">
        <v>182</v>
      </c>
      <c r="L169" s="4" t="s">
        <v>34</v>
      </c>
      <c r="M169" s="5" t="s">
        <v>17</v>
      </c>
    </row>
    <row r="170" spans="1:13" x14ac:dyDescent="0.35">
      <c r="A170" s="15" t="s">
        <v>351</v>
      </c>
      <c r="B170" s="15" t="s">
        <v>24</v>
      </c>
      <c r="C170" s="15" t="s">
        <v>352</v>
      </c>
      <c r="D170" s="15" t="s">
        <v>70</v>
      </c>
      <c r="E170" s="15" t="s">
        <v>211</v>
      </c>
      <c r="F170" s="15">
        <v>3809</v>
      </c>
      <c r="G170" s="15">
        <v>273</v>
      </c>
      <c r="H170" s="15">
        <v>200</v>
      </c>
      <c r="I170" s="15">
        <v>34281</v>
      </c>
      <c r="J170" s="15">
        <v>33534</v>
      </c>
      <c r="K170" s="15">
        <v>83</v>
      </c>
      <c r="L170" s="4" t="s">
        <v>34</v>
      </c>
      <c r="M170" s="5" t="s">
        <v>17</v>
      </c>
    </row>
    <row r="171" spans="1:13" x14ac:dyDescent="0.35">
      <c r="A171" s="15" t="s">
        <v>353</v>
      </c>
      <c r="B171" s="15" t="s">
        <v>13</v>
      </c>
      <c r="C171" s="15" t="s">
        <v>354</v>
      </c>
      <c r="D171" s="15" t="s">
        <v>20</v>
      </c>
      <c r="E171" s="15" t="s">
        <v>21</v>
      </c>
      <c r="F171" s="15">
        <v>3577</v>
      </c>
      <c r="G171" s="15">
        <v>596</v>
      </c>
      <c r="H171" s="15">
        <v>493</v>
      </c>
      <c r="I171" s="15">
        <v>67963</v>
      </c>
      <c r="J171" s="15">
        <v>67839</v>
      </c>
      <c r="K171" s="15">
        <v>53</v>
      </c>
      <c r="L171" s="4" t="s">
        <v>27</v>
      </c>
      <c r="M171" s="5" t="s">
        <v>28</v>
      </c>
    </row>
    <row r="172" spans="1:13" x14ac:dyDescent="0.35">
      <c r="A172" s="15" t="s">
        <v>355</v>
      </c>
      <c r="B172" s="15" t="s">
        <v>24</v>
      </c>
      <c r="C172" s="15" t="s">
        <v>356</v>
      </c>
      <c r="D172" s="15" t="s">
        <v>70</v>
      </c>
      <c r="E172" s="15" t="s">
        <v>211</v>
      </c>
      <c r="F172" s="15">
        <v>1018</v>
      </c>
      <c r="G172" s="15">
        <v>447</v>
      </c>
      <c r="H172" s="15">
        <v>332</v>
      </c>
      <c r="I172" s="15">
        <v>18324</v>
      </c>
      <c r="J172" s="15">
        <v>18164</v>
      </c>
      <c r="K172" s="15">
        <v>38</v>
      </c>
      <c r="L172" s="4" t="s">
        <v>58</v>
      </c>
      <c r="M172" s="5" t="s">
        <v>22</v>
      </c>
    </row>
    <row r="173" spans="1:13" x14ac:dyDescent="0.35">
      <c r="A173" s="15" t="s">
        <v>357</v>
      </c>
      <c r="B173" s="15" t="s">
        <v>39</v>
      </c>
      <c r="C173" s="15" t="s">
        <v>358</v>
      </c>
      <c r="D173" s="15" t="s">
        <v>41</v>
      </c>
      <c r="E173" s="15" t="s">
        <v>42</v>
      </c>
      <c r="F173" s="15">
        <v>3073</v>
      </c>
      <c r="G173" s="15">
        <v>553</v>
      </c>
      <c r="H173" s="15">
        <v>174</v>
      </c>
      <c r="I173" s="15">
        <v>52241</v>
      </c>
      <c r="J173" s="15">
        <v>51605</v>
      </c>
      <c r="K173" s="15">
        <v>246</v>
      </c>
      <c r="L173" s="4" t="s">
        <v>34</v>
      </c>
      <c r="M173" s="5" t="s">
        <v>28</v>
      </c>
    </row>
    <row r="174" spans="1:13" x14ac:dyDescent="0.35">
      <c r="A174" s="15" t="s">
        <v>359</v>
      </c>
      <c r="B174" s="15" t="s">
        <v>13</v>
      </c>
      <c r="C174" s="15" t="s">
        <v>360</v>
      </c>
      <c r="D174" s="15" t="s">
        <v>70</v>
      </c>
      <c r="E174" s="15" t="s">
        <v>140</v>
      </c>
      <c r="F174" s="15">
        <v>1330</v>
      </c>
      <c r="G174" s="15">
        <v>925</v>
      </c>
      <c r="H174" s="15">
        <v>35</v>
      </c>
      <c r="I174" s="15">
        <v>15960</v>
      </c>
      <c r="J174" s="15">
        <v>15379</v>
      </c>
      <c r="K174" s="15">
        <v>229</v>
      </c>
      <c r="L174" s="4" t="s">
        <v>58</v>
      </c>
      <c r="M174" s="5" t="s">
        <v>28</v>
      </c>
    </row>
    <row r="175" spans="1:13" x14ac:dyDescent="0.35">
      <c r="A175" s="15" t="s">
        <v>361</v>
      </c>
      <c r="B175" s="15" t="s">
        <v>39</v>
      </c>
      <c r="C175" s="15" t="s">
        <v>166</v>
      </c>
      <c r="D175" s="15" t="s">
        <v>20</v>
      </c>
      <c r="E175" s="15" t="s">
        <v>52</v>
      </c>
      <c r="F175" s="15">
        <v>3828</v>
      </c>
      <c r="G175" s="15">
        <v>148</v>
      </c>
      <c r="H175" s="15">
        <v>253</v>
      </c>
      <c r="I175" s="15">
        <v>30624</v>
      </c>
      <c r="J175" s="15">
        <v>30229</v>
      </c>
      <c r="K175" s="15">
        <v>235</v>
      </c>
      <c r="L175" s="4" t="s">
        <v>34</v>
      </c>
      <c r="M175" s="5"/>
    </row>
    <row r="176" spans="1:13" x14ac:dyDescent="0.35">
      <c r="A176" s="15" t="s">
        <v>362</v>
      </c>
      <c r="B176" s="15" t="s">
        <v>30</v>
      </c>
      <c r="C176" s="15" t="s">
        <v>363</v>
      </c>
      <c r="D176" s="15" t="s">
        <v>15</v>
      </c>
      <c r="E176" s="15" t="s">
        <v>78</v>
      </c>
      <c r="F176" s="15">
        <v>142</v>
      </c>
      <c r="G176" s="15">
        <v>784</v>
      </c>
      <c r="H176" s="15">
        <v>183</v>
      </c>
      <c r="I176" s="15">
        <v>1704</v>
      </c>
      <c r="J176" s="15">
        <v>995</v>
      </c>
      <c r="K176" s="15">
        <v>154</v>
      </c>
      <c r="L176" s="4" t="s">
        <v>58</v>
      </c>
      <c r="M176" s="5" t="s">
        <v>35</v>
      </c>
    </row>
    <row r="177" spans="1:13" x14ac:dyDescent="0.35">
      <c r="A177" s="15" t="s">
        <v>364</v>
      </c>
      <c r="B177" s="15" t="s">
        <v>39</v>
      </c>
      <c r="C177" s="15" t="s">
        <v>365</v>
      </c>
      <c r="D177" s="15" t="s">
        <v>70</v>
      </c>
      <c r="E177" s="15" t="s">
        <v>71</v>
      </c>
      <c r="F177" s="15">
        <v>3798</v>
      </c>
      <c r="G177" s="15">
        <v>31</v>
      </c>
      <c r="H177" s="15">
        <v>279</v>
      </c>
      <c r="I177" s="15">
        <v>75960</v>
      </c>
      <c r="J177" s="15">
        <v>75813</v>
      </c>
      <c r="K177" s="15">
        <v>266</v>
      </c>
      <c r="L177" s="4" t="s">
        <v>27</v>
      </c>
      <c r="M177" s="5" t="s">
        <v>17</v>
      </c>
    </row>
    <row r="178" spans="1:13" x14ac:dyDescent="0.35">
      <c r="A178" s="15" t="s">
        <v>366</v>
      </c>
      <c r="B178" s="15" t="s">
        <v>30</v>
      </c>
      <c r="C178" s="15" t="s">
        <v>367</v>
      </c>
      <c r="D178" s="15" t="s">
        <v>41</v>
      </c>
      <c r="E178" s="15" t="s">
        <v>84</v>
      </c>
      <c r="F178" s="15">
        <v>3099</v>
      </c>
      <c r="G178" s="15">
        <v>694</v>
      </c>
      <c r="H178" s="15">
        <v>171</v>
      </c>
      <c r="I178" s="15">
        <v>43386</v>
      </c>
      <c r="J178" s="15">
        <v>42921</v>
      </c>
      <c r="K178" s="15">
        <v>52</v>
      </c>
      <c r="L178" s="4" t="s">
        <v>27</v>
      </c>
      <c r="M178" s="5" t="s">
        <v>28</v>
      </c>
    </row>
    <row r="179" spans="1:13" x14ac:dyDescent="0.35">
      <c r="A179" s="15" t="s">
        <v>368</v>
      </c>
      <c r="B179" s="15" t="s">
        <v>30</v>
      </c>
      <c r="C179" s="15" t="s">
        <v>198</v>
      </c>
      <c r="D179" s="15" t="s">
        <v>70</v>
      </c>
      <c r="E179" s="15" t="s">
        <v>81</v>
      </c>
      <c r="F179" s="15">
        <v>129</v>
      </c>
      <c r="G179" s="15">
        <v>643</v>
      </c>
      <c r="H179" s="15">
        <v>136</v>
      </c>
      <c r="I179" s="15">
        <v>1290</v>
      </c>
      <c r="J179" s="15">
        <v>839</v>
      </c>
      <c r="K179" s="15">
        <v>238</v>
      </c>
      <c r="L179" s="4" t="s">
        <v>27</v>
      </c>
      <c r="M179" s="5" t="s">
        <v>35</v>
      </c>
    </row>
    <row r="180" spans="1:13" x14ac:dyDescent="0.35">
      <c r="A180" s="15" t="s">
        <v>369</v>
      </c>
      <c r="B180" s="15" t="s">
        <v>39</v>
      </c>
      <c r="C180" s="15" t="s">
        <v>307</v>
      </c>
      <c r="D180" s="15" t="s">
        <v>41</v>
      </c>
      <c r="E180" s="15" t="s">
        <v>42</v>
      </c>
      <c r="F180" s="15">
        <v>3796</v>
      </c>
      <c r="G180" s="15">
        <v>667</v>
      </c>
      <c r="H180" s="15">
        <v>395</v>
      </c>
      <c r="I180" s="15">
        <v>64532</v>
      </c>
      <c r="J180" s="15">
        <v>63550</v>
      </c>
      <c r="K180" s="15">
        <v>292</v>
      </c>
      <c r="L180" s="4" t="s">
        <v>27</v>
      </c>
      <c r="M180" s="5"/>
    </row>
    <row r="181" spans="1:13" x14ac:dyDescent="0.35">
      <c r="A181" s="15" t="s">
        <v>370</v>
      </c>
      <c r="B181" s="15" t="s">
        <v>24</v>
      </c>
      <c r="C181" s="15" t="s">
        <v>352</v>
      </c>
      <c r="D181" s="15" t="s">
        <v>20</v>
      </c>
      <c r="E181" s="15" t="s">
        <v>99</v>
      </c>
      <c r="F181" s="15">
        <v>3711</v>
      </c>
      <c r="G181" s="15">
        <v>352</v>
      </c>
      <c r="H181" s="15">
        <v>290</v>
      </c>
      <c r="I181" s="15">
        <v>48243</v>
      </c>
      <c r="J181" s="15">
        <v>47579</v>
      </c>
      <c r="K181" s="15">
        <v>11</v>
      </c>
      <c r="L181" s="4" t="s">
        <v>27</v>
      </c>
      <c r="M181" s="5" t="s">
        <v>17</v>
      </c>
    </row>
    <row r="182" spans="1:13" x14ac:dyDescent="0.35">
      <c r="A182" s="15" t="s">
        <v>371</v>
      </c>
      <c r="B182" s="15" t="s">
        <v>24</v>
      </c>
      <c r="C182" s="15" t="s">
        <v>372</v>
      </c>
      <c r="D182" s="15" t="s">
        <v>48</v>
      </c>
      <c r="E182" s="15" t="s">
        <v>49</v>
      </c>
      <c r="F182" s="15">
        <v>606</v>
      </c>
      <c r="G182" s="15">
        <v>789</v>
      </c>
      <c r="H182" s="15">
        <v>470</v>
      </c>
      <c r="I182" s="15">
        <v>7878</v>
      </c>
      <c r="J182" s="15">
        <v>7389</v>
      </c>
      <c r="K182" s="15">
        <v>239</v>
      </c>
      <c r="L182" s="4" t="s">
        <v>34</v>
      </c>
      <c r="M182" s="5" t="s">
        <v>28</v>
      </c>
    </row>
    <row r="183" spans="1:13" x14ac:dyDescent="0.35">
      <c r="A183" s="15" t="s">
        <v>373</v>
      </c>
      <c r="B183" s="15" t="s">
        <v>39</v>
      </c>
      <c r="C183" s="15" t="s">
        <v>110</v>
      </c>
      <c r="D183" s="15" t="s">
        <v>48</v>
      </c>
      <c r="E183" s="15" t="s">
        <v>55</v>
      </c>
      <c r="F183" s="15">
        <v>4689</v>
      </c>
      <c r="G183" s="15">
        <v>134</v>
      </c>
      <c r="H183" s="15">
        <v>403</v>
      </c>
      <c r="I183" s="15">
        <v>51579</v>
      </c>
      <c r="J183" s="15">
        <v>50924</v>
      </c>
      <c r="K183" s="15">
        <v>173</v>
      </c>
      <c r="L183" s="4" t="s">
        <v>27</v>
      </c>
      <c r="M183" s="5" t="s">
        <v>35</v>
      </c>
    </row>
    <row r="184" spans="1:13" x14ac:dyDescent="0.35">
      <c r="A184" s="15" t="s">
        <v>374</v>
      </c>
      <c r="B184" s="15" t="s">
        <v>30</v>
      </c>
      <c r="C184" s="15" t="s">
        <v>375</v>
      </c>
      <c r="D184" s="15" t="s">
        <v>32</v>
      </c>
      <c r="E184" s="15" t="s">
        <v>33</v>
      </c>
      <c r="F184" s="15">
        <v>360</v>
      </c>
      <c r="G184" s="15">
        <v>590</v>
      </c>
      <c r="H184" s="15">
        <v>393</v>
      </c>
      <c r="I184" s="15">
        <v>4680</v>
      </c>
      <c r="J184" s="15">
        <v>4322</v>
      </c>
      <c r="K184" s="15">
        <v>208</v>
      </c>
      <c r="L184" s="4" t="s">
        <v>58</v>
      </c>
      <c r="M184" s="5" t="s">
        <v>22</v>
      </c>
    </row>
    <row r="185" spans="1:13" x14ac:dyDescent="0.35">
      <c r="A185" s="15" t="s">
        <v>376</v>
      </c>
      <c r="B185" s="15" t="s">
        <v>13</v>
      </c>
      <c r="C185" s="15" t="s">
        <v>377</v>
      </c>
      <c r="D185" s="15" t="s">
        <v>48</v>
      </c>
      <c r="E185" s="15" t="s">
        <v>127</v>
      </c>
      <c r="F185" s="15">
        <v>3215</v>
      </c>
      <c r="G185" s="15">
        <v>960</v>
      </c>
      <c r="H185" s="15">
        <v>202</v>
      </c>
      <c r="I185" s="15">
        <v>32150</v>
      </c>
      <c r="J185" s="15">
        <v>31404</v>
      </c>
      <c r="K185" s="15">
        <v>251</v>
      </c>
      <c r="L185" s="4" t="s">
        <v>34</v>
      </c>
      <c r="M185" s="5" t="s">
        <v>17</v>
      </c>
    </row>
    <row r="186" spans="1:13" x14ac:dyDescent="0.35">
      <c r="A186" s="15" t="s">
        <v>378</v>
      </c>
      <c r="B186" s="15" t="s">
        <v>30</v>
      </c>
      <c r="C186" s="15" t="s">
        <v>379</v>
      </c>
      <c r="D186" s="15" t="s">
        <v>41</v>
      </c>
      <c r="E186" s="15" t="s">
        <v>84</v>
      </c>
      <c r="F186" s="15">
        <v>4523</v>
      </c>
      <c r="G186" s="15">
        <v>61</v>
      </c>
      <c r="H186" s="15">
        <v>157</v>
      </c>
      <c r="I186" s="15">
        <v>49753</v>
      </c>
      <c r="J186" s="15">
        <v>49329</v>
      </c>
      <c r="K186" s="15">
        <v>71</v>
      </c>
      <c r="L186" s="4" t="s">
        <v>34</v>
      </c>
      <c r="M186" s="5"/>
    </row>
    <row r="187" spans="1:13" x14ac:dyDescent="0.35">
      <c r="A187" s="15" t="s">
        <v>380</v>
      </c>
      <c r="B187" s="15" t="s">
        <v>39</v>
      </c>
      <c r="C187" s="15" t="s">
        <v>338</v>
      </c>
      <c r="D187" s="15" t="s">
        <v>41</v>
      </c>
      <c r="E187" s="15" t="s">
        <v>42</v>
      </c>
      <c r="F187" s="15">
        <v>4292</v>
      </c>
      <c r="G187" s="15">
        <v>51</v>
      </c>
      <c r="H187" s="15">
        <v>392</v>
      </c>
      <c r="I187" s="15">
        <v>55796</v>
      </c>
      <c r="J187" s="15">
        <v>54826</v>
      </c>
      <c r="K187" s="15">
        <v>264</v>
      </c>
      <c r="L187" s="4" t="s">
        <v>34</v>
      </c>
      <c r="M187" s="5" t="s">
        <v>28</v>
      </c>
    </row>
    <row r="188" spans="1:13" x14ac:dyDescent="0.35">
      <c r="A188" s="15" t="s">
        <v>381</v>
      </c>
      <c r="B188" s="15" t="s">
        <v>13</v>
      </c>
      <c r="C188" s="15" t="s">
        <v>382</v>
      </c>
      <c r="D188" s="15" t="s">
        <v>15</v>
      </c>
      <c r="E188" s="15" t="s">
        <v>16</v>
      </c>
      <c r="F188" s="15">
        <v>1644</v>
      </c>
      <c r="G188" s="15">
        <v>546</v>
      </c>
      <c r="H188" s="15">
        <v>150</v>
      </c>
      <c r="I188" s="15">
        <v>27948</v>
      </c>
      <c r="J188" s="15">
        <v>27184</v>
      </c>
      <c r="K188" s="15">
        <v>300</v>
      </c>
      <c r="L188" s="4" t="s">
        <v>34</v>
      </c>
      <c r="M188" s="5" t="s">
        <v>28</v>
      </c>
    </row>
    <row r="189" spans="1:13" x14ac:dyDescent="0.35">
      <c r="A189" s="15" t="s">
        <v>383</v>
      </c>
      <c r="B189" s="15" t="s">
        <v>24</v>
      </c>
      <c r="C189" s="15" t="s">
        <v>218</v>
      </c>
      <c r="D189" s="15" t="s">
        <v>15</v>
      </c>
      <c r="E189" s="15" t="s">
        <v>26</v>
      </c>
      <c r="F189" s="15">
        <v>2728</v>
      </c>
      <c r="G189" s="15">
        <v>533</v>
      </c>
      <c r="H189" s="15">
        <v>215</v>
      </c>
      <c r="I189" s="15">
        <v>40920</v>
      </c>
      <c r="J189" s="15">
        <v>40816</v>
      </c>
      <c r="K189" s="15">
        <v>137</v>
      </c>
      <c r="L189" s="4" t="s">
        <v>58</v>
      </c>
      <c r="M189" s="5" t="s">
        <v>22</v>
      </c>
    </row>
    <row r="190" spans="1:13" x14ac:dyDescent="0.35">
      <c r="A190" s="15" t="s">
        <v>384</v>
      </c>
      <c r="B190" s="15" t="s">
        <v>39</v>
      </c>
      <c r="C190" s="15" t="s">
        <v>226</v>
      </c>
      <c r="D190" s="15" t="s">
        <v>15</v>
      </c>
      <c r="E190" s="15" t="s">
        <v>61</v>
      </c>
      <c r="F190" s="15">
        <v>3360</v>
      </c>
      <c r="G190" s="15">
        <v>525</v>
      </c>
      <c r="H190" s="15">
        <v>500</v>
      </c>
      <c r="I190" s="15">
        <v>60480</v>
      </c>
      <c r="J190" s="15">
        <v>59610</v>
      </c>
      <c r="K190" s="15">
        <v>192</v>
      </c>
      <c r="L190" s="4" t="s">
        <v>27</v>
      </c>
      <c r="M190" s="5" t="s">
        <v>17</v>
      </c>
    </row>
    <row r="191" spans="1:13" x14ac:dyDescent="0.35">
      <c r="A191" s="15" t="s">
        <v>385</v>
      </c>
      <c r="B191" s="15" t="s">
        <v>24</v>
      </c>
      <c r="C191" s="15" t="s">
        <v>386</v>
      </c>
      <c r="D191" s="15" t="s">
        <v>20</v>
      </c>
      <c r="E191" s="15" t="s">
        <v>99</v>
      </c>
      <c r="F191" s="15">
        <v>1963</v>
      </c>
      <c r="G191" s="15">
        <v>213</v>
      </c>
      <c r="H191" s="15">
        <v>19</v>
      </c>
      <c r="I191" s="15">
        <v>39260</v>
      </c>
      <c r="J191" s="15">
        <v>38771</v>
      </c>
      <c r="K191" s="15">
        <v>145</v>
      </c>
      <c r="L191" s="4" t="s">
        <v>58</v>
      </c>
      <c r="M191" s="5"/>
    </row>
    <row r="192" spans="1:13" x14ac:dyDescent="0.35">
      <c r="A192" s="15" t="s">
        <v>387</v>
      </c>
      <c r="B192" s="15" t="s">
        <v>24</v>
      </c>
      <c r="C192" s="15" t="s">
        <v>352</v>
      </c>
      <c r="D192" s="15" t="s">
        <v>32</v>
      </c>
      <c r="E192" s="15" t="s">
        <v>149</v>
      </c>
      <c r="F192" s="15">
        <v>4285</v>
      </c>
      <c r="G192" s="15">
        <v>886</v>
      </c>
      <c r="H192" s="15">
        <v>376</v>
      </c>
      <c r="I192" s="15">
        <v>55705</v>
      </c>
      <c r="J192" s="15">
        <v>55556</v>
      </c>
      <c r="K192" s="15">
        <v>51</v>
      </c>
      <c r="L192" s="4" t="s">
        <v>58</v>
      </c>
      <c r="M192" s="5" t="s">
        <v>28</v>
      </c>
    </row>
    <row r="193" spans="1:13" x14ac:dyDescent="0.35">
      <c r="A193" s="15" t="s">
        <v>388</v>
      </c>
      <c r="B193" s="15" t="s">
        <v>30</v>
      </c>
      <c r="C193" s="15" t="s">
        <v>389</v>
      </c>
      <c r="D193" s="15" t="s">
        <v>70</v>
      </c>
      <c r="E193" s="15" t="s">
        <v>81</v>
      </c>
      <c r="F193" s="15">
        <v>1176</v>
      </c>
      <c r="G193" s="15">
        <v>464</v>
      </c>
      <c r="H193" s="15">
        <v>394</v>
      </c>
      <c r="I193" s="15">
        <v>14112</v>
      </c>
      <c r="J193" s="15">
        <v>13588</v>
      </c>
      <c r="K193" s="15">
        <v>272</v>
      </c>
      <c r="L193" s="4" t="s">
        <v>34</v>
      </c>
      <c r="M193" s="5"/>
    </row>
    <row r="194" spans="1:13" x14ac:dyDescent="0.35">
      <c r="A194" s="15" t="s">
        <v>390</v>
      </c>
      <c r="B194" s="15" t="s">
        <v>13</v>
      </c>
      <c r="C194" s="15" t="s">
        <v>391</v>
      </c>
      <c r="D194" s="15" t="s">
        <v>48</v>
      </c>
      <c r="E194" s="15" t="s">
        <v>127</v>
      </c>
      <c r="F194" s="15">
        <v>4858</v>
      </c>
      <c r="G194" s="15">
        <v>317</v>
      </c>
      <c r="H194" s="15">
        <v>129</v>
      </c>
      <c r="I194" s="15">
        <v>53438</v>
      </c>
      <c r="J194" s="15">
        <v>52687</v>
      </c>
      <c r="K194" s="15">
        <v>223</v>
      </c>
      <c r="L194" s="4" t="s">
        <v>34</v>
      </c>
      <c r="M194" s="5" t="s">
        <v>28</v>
      </c>
    </row>
    <row r="195" spans="1:13" x14ac:dyDescent="0.35">
      <c r="A195" s="15" t="s">
        <v>392</v>
      </c>
      <c r="B195" s="15" t="s">
        <v>24</v>
      </c>
      <c r="C195" s="15" t="s">
        <v>266</v>
      </c>
      <c r="D195" s="15" t="s">
        <v>32</v>
      </c>
      <c r="E195" s="15" t="s">
        <v>149</v>
      </c>
      <c r="F195" s="15">
        <v>4350</v>
      </c>
      <c r="G195" s="15">
        <v>771</v>
      </c>
      <c r="H195" s="15">
        <v>7</v>
      </c>
      <c r="I195" s="15">
        <v>60900</v>
      </c>
      <c r="J195" s="15">
        <v>60592</v>
      </c>
      <c r="K195" s="15">
        <v>195</v>
      </c>
      <c r="L195" s="4" t="s">
        <v>34</v>
      </c>
      <c r="M195" s="5" t="s">
        <v>17</v>
      </c>
    </row>
    <row r="196" spans="1:13" x14ac:dyDescent="0.35">
      <c r="A196" s="15" t="s">
        <v>393</v>
      </c>
      <c r="B196" s="15" t="s">
        <v>30</v>
      </c>
      <c r="C196" s="15" t="s">
        <v>394</v>
      </c>
      <c r="D196" s="15" t="s">
        <v>41</v>
      </c>
      <c r="E196" s="15" t="s">
        <v>84</v>
      </c>
      <c r="F196" s="15">
        <v>914</v>
      </c>
      <c r="G196" s="15">
        <v>464</v>
      </c>
      <c r="H196" s="15">
        <v>246</v>
      </c>
      <c r="I196" s="15">
        <v>11882</v>
      </c>
      <c r="J196" s="15">
        <v>11500</v>
      </c>
      <c r="K196" s="15">
        <v>282</v>
      </c>
      <c r="L196" s="4" t="s">
        <v>580</v>
      </c>
      <c r="M196" s="5" t="s">
        <v>35</v>
      </c>
    </row>
    <row r="197" spans="1:13" x14ac:dyDescent="0.35">
      <c r="A197" s="15" t="s">
        <v>395</v>
      </c>
      <c r="B197" s="15" t="s">
        <v>30</v>
      </c>
      <c r="C197" s="15" t="s">
        <v>396</v>
      </c>
      <c r="D197" s="15" t="s">
        <v>20</v>
      </c>
      <c r="E197" s="15" t="s">
        <v>108</v>
      </c>
      <c r="F197" s="15">
        <v>1813</v>
      </c>
      <c r="G197" s="15">
        <v>623</v>
      </c>
      <c r="H197" s="15">
        <v>72</v>
      </c>
      <c r="I197" s="15">
        <v>19943</v>
      </c>
      <c r="J197" s="15">
        <v>18959</v>
      </c>
      <c r="K197" s="15">
        <v>85</v>
      </c>
      <c r="L197" s="4" t="s">
        <v>34</v>
      </c>
      <c r="M197" s="5" t="s">
        <v>28</v>
      </c>
    </row>
    <row r="198" spans="1:13" x14ac:dyDescent="0.35">
      <c r="A198" s="15" t="s">
        <v>397</v>
      </c>
      <c r="B198" s="15" t="s">
        <v>13</v>
      </c>
      <c r="C198" s="15" t="s">
        <v>331</v>
      </c>
      <c r="D198" s="15" t="s">
        <v>15</v>
      </c>
      <c r="E198" s="15" t="s">
        <v>16</v>
      </c>
      <c r="F198" s="15">
        <v>4782</v>
      </c>
      <c r="G198" s="15">
        <v>721</v>
      </c>
      <c r="H198" s="15">
        <v>82</v>
      </c>
      <c r="I198" s="15">
        <v>86076</v>
      </c>
      <c r="J198" s="15">
        <v>85339</v>
      </c>
      <c r="K198" s="15">
        <v>19</v>
      </c>
      <c r="L198" s="4" t="s">
        <v>34</v>
      </c>
      <c r="M198" s="5" t="s">
        <v>17</v>
      </c>
    </row>
    <row r="199" spans="1:13" x14ac:dyDescent="0.35">
      <c r="A199" s="15" t="s">
        <v>398</v>
      </c>
      <c r="B199" s="15" t="s">
        <v>13</v>
      </c>
      <c r="C199" s="15" t="s">
        <v>399</v>
      </c>
      <c r="D199" s="15" t="s">
        <v>48</v>
      </c>
      <c r="E199" s="15" t="s">
        <v>127</v>
      </c>
      <c r="F199" s="15">
        <v>1048</v>
      </c>
      <c r="G199" s="15">
        <v>374</v>
      </c>
      <c r="H199" s="15">
        <v>450</v>
      </c>
      <c r="I199" s="15">
        <v>9432</v>
      </c>
      <c r="J199" s="15">
        <v>8882</v>
      </c>
      <c r="K199" s="15">
        <v>158</v>
      </c>
      <c r="L199" s="4" t="s">
        <v>27</v>
      </c>
      <c r="M199" s="5" t="s">
        <v>28</v>
      </c>
    </row>
    <row r="200" spans="1:13" x14ac:dyDescent="0.35">
      <c r="A200" s="15" t="s">
        <v>400</v>
      </c>
      <c r="B200" s="15" t="s">
        <v>24</v>
      </c>
      <c r="C200" s="15" t="s">
        <v>116</v>
      </c>
      <c r="D200" s="15" t="s">
        <v>41</v>
      </c>
      <c r="E200" s="15" t="s">
        <v>64</v>
      </c>
      <c r="F200" s="15">
        <v>2509</v>
      </c>
      <c r="G200" s="15">
        <v>324</v>
      </c>
      <c r="H200" s="15">
        <v>171</v>
      </c>
      <c r="I200" s="15">
        <v>35126</v>
      </c>
      <c r="J200" s="15">
        <v>34685</v>
      </c>
      <c r="K200" s="15">
        <v>277</v>
      </c>
      <c r="L200" s="4" t="s">
        <v>27</v>
      </c>
      <c r="M200" s="5" t="s">
        <v>22</v>
      </c>
    </row>
    <row r="201" spans="1:13" x14ac:dyDescent="0.35">
      <c r="A201" s="15" t="s">
        <v>401</v>
      </c>
      <c r="B201" s="15" t="s">
        <v>39</v>
      </c>
      <c r="C201" s="15" t="s">
        <v>402</v>
      </c>
      <c r="D201" s="15" t="s">
        <v>15</v>
      </c>
      <c r="E201" s="15" t="s">
        <v>61</v>
      </c>
      <c r="F201" s="15">
        <v>3718</v>
      </c>
      <c r="G201" s="15">
        <v>385</v>
      </c>
      <c r="H201" s="15">
        <v>310</v>
      </c>
      <c r="I201" s="15">
        <v>70642</v>
      </c>
      <c r="J201" s="15">
        <v>69749</v>
      </c>
      <c r="K201" s="15">
        <v>233</v>
      </c>
      <c r="L201" s="4" t="s">
        <v>27</v>
      </c>
      <c r="M201" s="5" t="s">
        <v>22</v>
      </c>
    </row>
    <row r="202" spans="1:13" x14ac:dyDescent="0.35">
      <c r="A202" s="15" t="s">
        <v>403</v>
      </c>
      <c r="B202" s="15" t="s">
        <v>13</v>
      </c>
      <c r="C202" s="15" t="s">
        <v>404</v>
      </c>
      <c r="D202" s="15" t="s">
        <v>15</v>
      </c>
      <c r="E202" s="15" t="s">
        <v>16</v>
      </c>
      <c r="F202" s="15">
        <v>802</v>
      </c>
      <c r="G202" s="15">
        <v>262</v>
      </c>
      <c r="H202" s="15">
        <v>244</v>
      </c>
      <c r="I202" s="15">
        <v>14436</v>
      </c>
      <c r="J202" s="15">
        <v>14280</v>
      </c>
      <c r="K202" s="15">
        <v>49</v>
      </c>
      <c r="L202" s="4" t="s">
        <v>34</v>
      </c>
      <c r="M202" s="5" t="s">
        <v>17</v>
      </c>
    </row>
    <row r="203" spans="1:13" x14ac:dyDescent="0.35">
      <c r="A203" s="15" t="s">
        <v>405</v>
      </c>
      <c r="B203" s="15" t="s">
        <v>39</v>
      </c>
      <c r="C203" s="15" t="s">
        <v>406</v>
      </c>
      <c r="D203" s="15" t="s">
        <v>48</v>
      </c>
      <c r="E203" s="15" t="s">
        <v>55</v>
      </c>
      <c r="F203" s="15">
        <v>1871</v>
      </c>
      <c r="G203" s="15">
        <v>252</v>
      </c>
      <c r="H203" s="15">
        <v>335</v>
      </c>
      <c r="I203" s="15">
        <v>29936</v>
      </c>
      <c r="J203" s="15">
        <v>29576</v>
      </c>
      <c r="K203" s="15">
        <v>288</v>
      </c>
      <c r="L203" s="4" t="s">
        <v>34</v>
      </c>
      <c r="M203" s="5" t="s">
        <v>28</v>
      </c>
    </row>
    <row r="204" spans="1:13" x14ac:dyDescent="0.35">
      <c r="A204" s="15" t="s">
        <v>407</v>
      </c>
      <c r="B204" s="15" t="s">
        <v>30</v>
      </c>
      <c r="C204" s="15" t="s">
        <v>408</v>
      </c>
      <c r="D204" s="15" t="s">
        <v>41</v>
      </c>
      <c r="E204" s="15" t="s">
        <v>84</v>
      </c>
      <c r="F204" s="15">
        <v>3773</v>
      </c>
      <c r="G204" s="15">
        <v>299</v>
      </c>
      <c r="H204" s="15">
        <v>38</v>
      </c>
      <c r="I204" s="15">
        <v>71687</v>
      </c>
      <c r="J204" s="15">
        <v>71447</v>
      </c>
      <c r="K204" s="15">
        <v>286</v>
      </c>
      <c r="L204" s="4" t="s">
        <v>58</v>
      </c>
      <c r="M204" s="5" t="s">
        <v>17</v>
      </c>
    </row>
    <row r="205" spans="1:13" x14ac:dyDescent="0.35">
      <c r="A205" s="15" t="s">
        <v>409</v>
      </c>
      <c r="B205" s="15" t="s">
        <v>30</v>
      </c>
      <c r="C205" s="15" t="s">
        <v>326</v>
      </c>
      <c r="D205" s="15" t="s">
        <v>41</v>
      </c>
      <c r="E205" s="15" t="s">
        <v>84</v>
      </c>
      <c r="F205" s="15">
        <v>2234</v>
      </c>
      <c r="G205" s="15">
        <v>653</v>
      </c>
      <c r="H205" s="15">
        <v>432</v>
      </c>
      <c r="I205" s="15">
        <v>11170</v>
      </c>
      <c r="J205" s="15">
        <v>10569</v>
      </c>
      <c r="K205" s="15">
        <v>198</v>
      </c>
      <c r="L205" s="4" t="s">
        <v>58</v>
      </c>
      <c r="M205" s="5" t="s">
        <v>28</v>
      </c>
    </row>
    <row r="206" spans="1:13" x14ac:dyDescent="0.35">
      <c r="A206" s="15" t="s">
        <v>410</v>
      </c>
      <c r="B206" s="15" t="s">
        <v>13</v>
      </c>
      <c r="C206" s="15" t="s">
        <v>297</v>
      </c>
      <c r="D206" s="15" t="s">
        <v>70</v>
      </c>
      <c r="E206" s="15" t="s">
        <v>140</v>
      </c>
      <c r="F206" s="15">
        <v>3820</v>
      </c>
      <c r="G206" s="15">
        <v>697</v>
      </c>
      <c r="H206" s="15">
        <v>268</v>
      </c>
      <c r="I206" s="15">
        <v>45840</v>
      </c>
      <c r="J206" s="15">
        <v>45631</v>
      </c>
      <c r="K206" s="15">
        <v>171</v>
      </c>
      <c r="L206" s="4" t="s">
        <v>583</v>
      </c>
      <c r="M206" s="5" t="s">
        <v>35</v>
      </c>
    </row>
    <row r="207" spans="1:13" x14ac:dyDescent="0.35">
      <c r="A207" s="15" t="s">
        <v>411</v>
      </c>
      <c r="B207" s="15" t="s">
        <v>13</v>
      </c>
      <c r="C207" s="15" t="s">
        <v>44</v>
      </c>
      <c r="D207" s="15" t="s">
        <v>20</v>
      </c>
      <c r="E207" s="15" t="s">
        <v>21</v>
      </c>
      <c r="F207" s="15">
        <v>941</v>
      </c>
      <c r="G207" s="15">
        <v>121</v>
      </c>
      <c r="H207" s="15">
        <v>458</v>
      </c>
      <c r="I207" s="15">
        <v>14115</v>
      </c>
      <c r="J207" s="15">
        <v>13838</v>
      </c>
      <c r="K207" s="15">
        <v>87</v>
      </c>
      <c r="L207" s="4" t="s">
        <v>34</v>
      </c>
      <c r="M207" s="5" t="s">
        <v>17</v>
      </c>
    </row>
    <row r="208" spans="1:13" x14ac:dyDescent="0.35">
      <c r="A208" s="15" t="s">
        <v>412</v>
      </c>
      <c r="B208" s="15" t="s">
        <v>13</v>
      </c>
      <c r="C208" s="15" t="s">
        <v>413</v>
      </c>
      <c r="D208" s="15" t="s">
        <v>41</v>
      </c>
      <c r="E208" s="15" t="s">
        <v>45</v>
      </c>
      <c r="F208" s="15">
        <v>4274</v>
      </c>
      <c r="G208" s="15">
        <v>340</v>
      </c>
      <c r="H208" s="15">
        <v>281</v>
      </c>
      <c r="I208" s="15">
        <v>34192</v>
      </c>
      <c r="J208" s="15">
        <v>33446</v>
      </c>
      <c r="K208" s="15">
        <v>129</v>
      </c>
      <c r="L208" s="4" t="s">
        <v>583</v>
      </c>
      <c r="M208" s="5" t="s">
        <v>28</v>
      </c>
    </row>
    <row r="209" spans="1:13" x14ac:dyDescent="0.35">
      <c r="A209" s="15" t="s">
        <v>414</v>
      </c>
      <c r="B209" s="15" t="s">
        <v>24</v>
      </c>
      <c r="C209" s="15" t="s">
        <v>44</v>
      </c>
      <c r="D209" s="15" t="s">
        <v>70</v>
      </c>
      <c r="E209" s="15" t="s">
        <v>211</v>
      </c>
      <c r="F209" s="15">
        <v>2949</v>
      </c>
      <c r="G209" s="15">
        <v>476</v>
      </c>
      <c r="H209" s="15">
        <v>403</v>
      </c>
      <c r="I209" s="15">
        <v>44235</v>
      </c>
      <c r="J209" s="15">
        <v>43705</v>
      </c>
      <c r="K209" s="15">
        <v>135</v>
      </c>
      <c r="L209" s="4" t="s">
        <v>27</v>
      </c>
      <c r="M209" s="5" t="s">
        <v>22</v>
      </c>
    </row>
    <row r="210" spans="1:13" x14ac:dyDescent="0.35">
      <c r="A210" s="15" t="s">
        <v>415</v>
      </c>
      <c r="B210" s="15" t="s">
        <v>13</v>
      </c>
      <c r="C210" s="15" t="s">
        <v>416</v>
      </c>
      <c r="D210" s="15" t="s">
        <v>70</v>
      </c>
      <c r="E210" s="15" t="s">
        <v>140</v>
      </c>
      <c r="F210" s="15">
        <v>3160</v>
      </c>
      <c r="G210" s="15">
        <v>204</v>
      </c>
      <c r="H210" s="15">
        <v>297</v>
      </c>
      <c r="I210" s="15">
        <v>44240</v>
      </c>
      <c r="J210" s="15">
        <v>43666</v>
      </c>
      <c r="K210" s="15">
        <v>49</v>
      </c>
      <c r="L210" s="4" t="s">
        <v>574</v>
      </c>
      <c r="M210" s="5" t="s">
        <v>35</v>
      </c>
    </row>
    <row r="211" spans="1:13" x14ac:dyDescent="0.35">
      <c r="A211" s="15" t="s">
        <v>417</v>
      </c>
      <c r="B211" s="15" t="s">
        <v>24</v>
      </c>
      <c r="C211" s="15" t="s">
        <v>340</v>
      </c>
      <c r="D211" s="15" t="s">
        <v>48</v>
      </c>
      <c r="E211" s="15" t="s">
        <v>49</v>
      </c>
      <c r="F211" s="15">
        <v>257</v>
      </c>
      <c r="G211" s="15">
        <v>966</v>
      </c>
      <c r="H211" s="15">
        <v>398</v>
      </c>
      <c r="I211" s="15">
        <v>3341</v>
      </c>
      <c r="J211" s="15">
        <v>2753</v>
      </c>
      <c r="K211" s="15">
        <v>287</v>
      </c>
      <c r="L211" s="4" t="s">
        <v>58</v>
      </c>
      <c r="M211" s="5" t="s">
        <v>17</v>
      </c>
    </row>
    <row r="212" spans="1:13" x14ac:dyDescent="0.35">
      <c r="A212" s="15" t="s">
        <v>418</v>
      </c>
      <c r="B212" s="15" t="s">
        <v>13</v>
      </c>
      <c r="C212" s="15" t="s">
        <v>419</v>
      </c>
      <c r="D212" s="15" t="s">
        <v>41</v>
      </c>
      <c r="E212" s="15" t="s">
        <v>45</v>
      </c>
      <c r="F212" s="15">
        <v>2120</v>
      </c>
      <c r="G212" s="15">
        <v>38</v>
      </c>
      <c r="H212" s="15">
        <v>212</v>
      </c>
      <c r="I212" s="15">
        <v>12720</v>
      </c>
      <c r="J212" s="15">
        <v>12564</v>
      </c>
      <c r="K212" s="15">
        <v>21</v>
      </c>
      <c r="L212" s="4" t="s">
        <v>58</v>
      </c>
      <c r="M212" s="5" t="s">
        <v>35</v>
      </c>
    </row>
    <row r="213" spans="1:13" x14ac:dyDescent="0.35">
      <c r="A213" s="15" t="s">
        <v>420</v>
      </c>
      <c r="B213" s="15" t="s">
        <v>24</v>
      </c>
      <c r="C213" s="15" t="s">
        <v>190</v>
      </c>
      <c r="D213" s="15" t="s">
        <v>70</v>
      </c>
      <c r="E213" s="15" t="s">
        <v>211</v>
      </c>
      <c r="F213" s="15">
        <v>3874</v>
      </c>
      <c r="G213" s="15">
        <v>884</v>
      </c>
      <c r="H213" s="15">
        <v>19</v>
      </c>
      <c r="I213" s="15">
        <v>38740</v>
      </c>
      <c r="J213" s="15">
        <v>38552</v>
      </c>
      <c r="K213" s="15">
        <v>219</v>
      </c>
      <c r="L213" s="4" t="s">
        <v>27</v>
      </c>
      <c r="M213" s="5" t="s">
        <v>22</v>
      </c>
    </row>
    <row r="214" spans="1:13" x14ac:dyDescent="0.35">
      <c r="A214" s="15" t="s">
        <v>421</v>
      </c>
      <c r="B214" s="15" t="s">
        <v>39</v>
      </c>
      <c r="C214" s="15" t="s">
        <v>422</v>
      </c>
      <c r="D214" s="15" t="s">
        <v>41</v>
      </c>
      <c r="E214" s="15" t="s">
        <v>42</v>
      </c>
      <c r="F214" s="15">
        <v>2696</v>
      </c>
      <c r="G214" s="15">
        <v>628</v>
      </c>
      <c r="H214" s="15">
        <v>443</v>
      </c>
      <c r="I214" s="15">
        <v>45832</v>
      </c>
      <c r="J214" s="15">
        <v>45632</v>
      </c>
      <c r="K214" s="15">
        <v>248</v>
      </c>
      <c r="L214" s="4" t="s">
        <v>34</v>
      </c>
      <c r="M214" s="5" t="s">
        <v>35</v>
      </c>
    </row>
    <row r="215" spans="1:13" x14ac:dyDescent="0.35">
      <c r="A215" s="15" t="s">
        <v>423</v>
      </c>
      <c r="B215" s="15" t="s">
        <v>30</v>
      </c>
      <c r="C215" s="15" t="s">
        <v>14</v>
      </c>
      <c r="D215" s="15" t="s">
        <v>48</v>
      </c>
      <c r="E215" s="15" t="s">
        <v>208</v>
      </c>
      <c r="F215" s="15">
        <v>521</v>
      </c>
      <c r="G215" s="15">
        <v>746</v>
      </c>
      <c r="H215" s="15">
        <v>315</v>
      </c>
      <c r="I215" s="15">
        <v>4168</v>
      </c>
      <c r="J215" s="15">
        <v>3399</v>
      </c>
      <c r="K215" s="15">
        <v>282</v>
      </c>
      <c r="L215" s="4" t="s">
        <v>58</v>
      </c>
      <c r="M215" s="5" t="s">
        <v>22</v>
      </c>
    </row>
    <row r="216" spans="1:13" x14ac:dyDescent="0.35">
      <c r="A216" s="15" t="s">
        <v>424</v>
      </c>
      <c r="B216" s="15" t="s">
        <v>39</v>
      </c>
      <c r="C216" s="15" t="s">
        <v>425</v>
      </c>
      <c r="D216" s="15" t="s">
        <v>48</v>
      </c>
      <c r="E216" s="15" t="s">
        <v>55</v>
      </c>
      <c r="F216" s="15">
        <v>4872</v>
      </c>
      <c r="G216" s="15">
        <v>925</v>
      </c>
      <c r="H216" s="15">
        <v>176</v>
      </c>
      <c r="I216" s="15">
        <v>82824</v>
      </c>
      <c r="J216" s="15">
        <v>82543</v>
      </c>
      <c r="K216" s="15">
        <v>89</v>
      </c>
      <c r="L216" s="4" t="s">
        <v>34</v>
      </c>
      <c r="M216" s="5" t="s">
        <v>22</v>
      </c>
    </row>
    <row r="217" spans="1:13" x14ac:dyDescent="0.35">
      <c r="A217" s="15" t="s">
        <v>426</v>
      </c>
      <c r="B217" s="15" t="s">
        <v>24</v>
      </c>
      <c r="C217" s="15" t="s">
        <v>260</v>
      </c>
      <c r="D217" s="15" t="s">
        <v>32</v>
      </c>
      <c r="E217" s="15" t="s">
        <v>149</v>
      </c>
      <c r="F217" s="15">
        <v>1509</v>
      </c>
      <c r="G217" s="15">
        <v>88</v>
      </c>
      <c r="H217" s="15">
        <v>163</v>
      </c>
      <c r="I217" s="15">
        <v>30180</v>
      </c>
      <c r="J217" s="15">
        <v>29689</v>
      </c>
      <c r="K217" s="15">
        <v>119</v>
      </c>
      <c r="L217" s="4" t="s">
        <v>34</v>
      </c>
      <c r="M217" s="5" t="s">
        <v>22</v>
      </c>
    </row>
    <row r="218" spans="1:13" x14ac:dyDescent="0.35">
      <c r="A218" s="15" t="s">
        <v>427</v>
      </c>
      <c r="B218" s="15" t="s">
        <v>39</v>
      </c>
      <c r="C218" s="15" t="s">
        <v>352</v>
      </c>
      <c r="D218" s="15" t="s">
        <v>48</v>
      </c>
      <c r="E218" s="15" t="s">
        <v>55</v>
      </c>
      <c r="F218" s="15">
        <v>4606</v>
      </c>
      <c r="G218" s="15">
        <v>931</v>
      </c>
      <c r="H218" s="15">
        <v>230</v>
      </c>
      <c r="I218" s="15">
        <v>92120</v>
      </c>
      <c r="J218" s="15">
        <v>91440</v>
      </c>
      <c r="K218" s="15">
        <v>56</v>
      </c>
      <c r="L218" s="4" t="s">
        <v>27</v>
      </c>
      <c r="M218" s="5"/>
    </row>
    <row r="219" spans="1:13" x14ac:dyDescent="0.35">
      <c r="A219" s="15" t="s">
        <v>428</v>
      </c>
      <c r="B219" s="15" t="s">
        <v>39</v>
      </c>
      <c r="C219" s="15" t="s">
        <v>246</v>
      </c>
      <c r="D219" s="15" t="s">
        <v>41</v>
      </c>
      <c r="E219" s="15" t="s">
        <v>42</v>
      </c>
      <c r="F219" s="15">
        <v>1869</v>
      </c>
      <c r="G219" s="15">
        <v>453</v>
      </c>
      <c r="H219" s="15">
        <v>490</v>
      </c>
      <c r="I219" s="15">
        <v>14952</v>
      </c>
      <c r="J219" s="15">
        <v>14309</v>
      </c>
      <c r="K219" s="15">
        <v>275</v>
      </c>
      <c r="L219" s="4" t="s">
        <v>27</v>
      </c>
      <c r="M219" s="5" t="s">
        <v>35</v>
      </c>
    </row>
    <row r="220" spans="1:13" x14ac:dyDescent="0.35">
      <c r="A220" s="15" t="s">
        <v>429</v>
      </c>
      <c r="B220" s="15" t="s">
        <v>13</v>
      </c>
      <c r="C220" s="15" t="s">
        <v>168</v>
      </c>
      <c r="D220" s="15" t="s">
        <v>15</v>
      </c>
      <c r="E220" s="15" t="s">
        <v>16</v>
      </c>
      <c r="F220" s="15">
        <v>1188</v>
      </c>
      <c r="G220" s="15">
        <v>470</v>
      </c>
      <c r="H220" s="15">
        <v>174</v>
      </c>
      <c r="I220" s="15">
        <v>7128</v>
      </c>
      <c r="J220" s="15">
        <v>6145</v>
      </c>
      <c r="K220" s="15">
        <v>270</v>
      </c>
      <c r="L220" s="4" t="s">
        <v>27</v>
      </c>
      <c r="M220" s="5" t="s">
        <v>35</v>
      </c>
    </row>
    <row r="221" spans="1:13" x14ac:dyDescent="0.35">
      <c r="A221" s="15" t="s">
        <v>430</v>
      </c>
      <c r="B221" s="15" t="s">
        <v>30</v>
      </c>
      <c r="C221" s="15" t="s">
        <v>406</v>
      </c>
      <c r="D221" s="15" t="s">
        <v>32</v>
      </c>
      <c r="E221" s="15" t="s">
        <v>33</v>
      </c>
      <c r="F221" s="15">
        <v>84</v>
      </c>
      <c r="G221" s="15">
        <v>897</v>
      </c>
      <c r="H221" s="15">
        <v>85</v>
      </c>
      <c r="I221" s="15">
        <v>588</v>
      </c>
      <c r="J221" s="15">
        <v>8</v>
      </c>
      <c r="K221" s="15">
        <v>12</v>
      </c>
      <c r="L221" s="4" t="s">
        <v>34</v>
      </c>
      <c r="M221" s="5"/>
    </row>
    <row r="222" spans="1:13" x14ac:dyDescent="0.35">
      <c r="A222" s="15" t="s">
        <v>431</v>
      </c>
      <c r="B222" s="15" t="s">
        <v>39</v>
      </c>
      <c r="C222" s="15" t="s">
        <v>248</v>
      </c>
      <c r="D222" s="15" t="s">
        <v>70</v>
      </c>
      <c r="E222" s="15" t="s">
        <v>71</v>
      </c>
      <c r="F222" s="15">
        <v>4453</v>
      </c>
      <c r="G222" s="15">
        <v>111</v>
      </c>
      <c r="H222" s="15">
        <v>420</v>
      </c>
      <c r="I222" s="15">
        <v>31171</v>
      </c>
      <c r="J222" s="15">
        <v>30565</v>
      </c>
      <c r="K222" s="15">
        <v>23</v>
      </c>
      <c r="L222" s="4" t="s">
        <v>27</v>
      </c>
      <c r="M222" s="5"/>
    </row>
    <row r="223" spans="1:13" x14ac:dyDescent="0.35">
      <c r="A223" s="15" t="s">
        <v>432</v>
      </c>
      <c r="B223" s="15" t="s">
        <v>39</v>
      </c>
      <c r="C223" s="15" t="s">
        <v>433</v>
      </c>
      <c r="D223" s="15" t="s">
        <v>15</v>
      </c>
      <c r="E223" s="15" t="s">
        <v>61</v>
      </c>
      <c r="F223" s="15">
        <v>1814</v>
      </c>
      <c r="G223" s="15">
        <v>653</v>
      </c>
      <c r="H223" s="15">
        <v>363</v>
      </c>
      <c r="I223" s="15">
        <v>25396</v>
      </c>
      <c r="J223" s="15">
        <v>25286</v>
      </c>
      <c r="K223" s="15">
        <v>39</v>
      </c>
      <c r="L223" s="4" t="s">
        <v>584</v>
      </c>
      <c r="M223" s="5" t="s">
        <v>17</v>
      </c>
    </row>
    <row r="224" spans="1:13" x14ac:dyDescent="0.35">
      <c r="A224" s="15" t="s">
        <v>434</v>
      </c>
      <c r="B224" s="15" t="s">
        <v>13</v>
      </c>
      <c r="C224" s="15" t="s">
        <v>350</v>
      </c>
      <c r="D224" s="15" t="s">
        <v>48</v>
      </c>
      <c r="E224" s="15" t="s">
        <v>127</v>
      </c>
      <c r="F224" s="15">
        <v>3338</v>
      </c>
      <c r="G224" s="15">
        <v>277</v>
      </c>
      <c r="H224" s="15">
        <v>118</v>
      </c>
      <c r="I224" s="15">
        <v>60084</v>
      </c>
      <c r="J224" s="15">
        <v>59842</v>
      </c>
      <c r="K224" s="15">
        <v>252</v>
      </c>
      <c r="L224" s="4" t="s">
        <v>27</v>
      </c>
      <c r="M224" s="5"/>
    </row>
    <row r="225" spans="1:13" x14ac:dyDescent="0.35">
      <c r="A225" s="15" t="s">
        <v>435</v>
      </c>
      <c r="B225" s="15" t="s">
        <v>39</v>
      </c>
      <c r="C225" s="15" t="s">
        <v>436</v>
      </c>
      <c r="D225" s="15" t="s">
        <v>48</v>
      </c>
      <c r="E225" s="15" t="s">
        <v>55</v>
      </c>
      <c r="F225" s="15">
        <v>602</v>
      </c>
      <c r="G225" s="15">
        <v>594</v>
      </c>
      <c r="H225" s="15">
        <v>156</v>
      </c>
      <c r="I225" s="15">
        <v>4214</v>
      </c>
      <c r="J225" s="15">
        <v>3363</v>
      </c>
      <c r="K225" s="15">
        <v>164</v>
      </c>
      <c r="L225" s="4" t="s">
        <v>27</v>
      </c>
      <c r="M225" s="5" t="s">
        <v>28</v>
      </c>
    </row>
    <row r="226" spans="1:13" x14ac:dyDescent="0.35">
      <c r="A226" s="15" t="s">
        <v>437</v>
      </c>
      <c r="B226" s="15" t="s">
        <v>13</v>
      </c>
      <c r="C226" s="15" t="s">
        <v>365</v>
      </c>
      <c r="D226" s="15" t="s">
        <v>41</v>
      </c>
      <c r="E226" s="15" t="s">
        <v>45</v>
      </c>
      <c r="F226" s="15">
        <v>4672</v>
      </c>
      <c r="G226" s="15">
        <v>325</v>
      </c>
      <c r="H226" s="15">
        <v>32</v>
      </c>
      <c r="I226" s="15">
        <v>88768</v>
      </c>
      <c r="J226" s="15">
        <v>87833</v>
      </c>
      <c r="K226" s="15">
        <v>118</v>
      </c>
      <c r="L226" s="4" t="s">
        <v>34</v>
      </c>
      <c r="M226" s="5"/>
    </row>
    <row r="227" spans="1:13" x14ac:dyDescent="0.35">
      <c r="A227" s="15" t="s">
        <v>438</v>
      </c>
      <c r="B227" s="15" t="s">
        <v>30</v>
      </c>
      <c r="C227" s="15" t="s">
        <v>439</v>
      </c>
      <c r="D227" s="15" t="s">
        <v>41</v>
      </c>
      <c r="E227" s="15" t="s">
        <v>84</v>
      </c>
      <c r="F227" s="15">
        <v>1741</v>
      </c>
      <c r="G227" s="15">
        <v>164</v>
      </c>
      <c r="H227" s="15">
        <v>318</v>
      </c>
      <c r="I227" s="15">
        <v>8705</v>
      </c>
      <c r="J227" s="15">
        <v>8272</v>
      </c>
      <c r="K227" s="15">
        <v>121</v>
      </c>
      <c r="L227" s="4" t="s">
        <v>27</v>
      </c>
      <c r="M227" s="5"/>
    </row>
    <row r="228" spans="1:13" x14ac:dyDescent="0.35">
      <c r="A228" s="15" t="s">
        <v>440</v>
      </c>
      <c r="B228" s="15" t="s">
        <v>30</v>
      </c>
      <c r="C228" s="15" t="s">
        <v>441</v>
      </c>
      <c r="D228" s="15" t="s">
        <v>20</v>
      </c>
      <c r="E228" s="15" t="s">
        <v>108</v>
      </c>
      <c r="F228" s="15">
        <v>246</v>
      </c>
      <c r="G228" s="15">
        <v>149</v>
      </c>
      <c r="H228" s="15">
        <v>130</v>
      </c>
      <c r="I228" s="15">
        <v>4674</v>
      </c>
      <c r="J228" s="15">
        <v>4390</v>
      </c>
      <c r="K228" s="15">
        <v>217</v>
      </c>
      <c r="L228" s="4" t="s">
        <v>58</v>
      </c>
      <c r="M228" s="5" t="s">
        <v>28</v>
      </c>
    </row>
    <row r="229" spans="1:13" x14ac:dyDescent="0.35">
      <c r="A229" s="15" t="s">
        <v>442</v>
      </c>
      <c r="B229" s="15" t="s">
        <v>30</v>
      </c>
      <c r="C229" s="15" t="s">
        <v>443</v>
      </c>
      <c r="D229" s="15" t="s">
        <v>32</v>
      </c>
      <c r="E229" s="15" t="s">
        <v>33</v>
      </c>
      <c r="F229" s="15">
        <v>4808</v>
      </c>
      <c r="G229" s="15">
        <v>772</v>
      </c>
      <c r="H229" s="15">
        <v>320</v>
      </c>
      <c r="I229" s="15">
        <v>72120</v>
      </c>
      <c r="J229" s="15">
        <v>71696</v>
      </c>
      <c r="K229" s="15">
        <v>195</v>
      </c>
      <c r="L229" s="4" t="s">
        <v>34</v>
      </c>
      <c r="M229" s="5" t="s">
        <v>17</v>
      </c>
    </row>
    <row r="230" spans="1:13" x14ac:dyDescent="0.35">
      <c r="A230" s="15" t="s">
        <v>444</v>
      </c>
      <c r="B230" s="15" t="s">
        <v>30</v>
      </c>
      <c r="C230" s="15" t="s">
        <v>148</v>
      </c>
      <c r="D230" s="15" t="s">
        <v>41</v>
      </c>
      <c r="E230" s="15" t="s">
        <v>84</v>
      </c>
      <c r="F230" s="15">
        <v>4799</v>
      </c>
      <c r="G230" s="15">
        <v>694</v>
      </c>
      <c r="H230" s="15">
        <v>289</v>
      </c>
      <c r="I230" s="15">
        <v>43191</v>
      </c>
      <c r="J230" s="15">
        <v>42228</v>
      </c>
      <c r="K230" s="15">
        <v>118</v>
      </c>
      <c r="L230" s="4" t="s">
        <v>27</v>
      </c>
      <c r="M230" s="5"/>
    </row>
    <row r="231" spans="1:13" x14ac:dyDescent="0.35">
      <c r="A231" s="15" t="s">
        <v>445</v>
      </c>
      <c r="B231" s="15" t="s">
        <v>39</v>
      </c>
      <c r="C231" s="15" t="s">
        <v>307</v>
      </c>
      <c r="D231" s="15" t="s">
        <v>15</v>
      </c>
      <c r="E231" s="15" t="s">
        <v>61</v>
      </c>
      <c r="F231" s="15">
        <v>3663</v>
      </c>
      <c r="G231" s="15">
        <v>17</v>
      </c>
      <c r="H231" s="15">
        <v>295</v>
      </c>
      <c r="I231" s="15">
        <v>51282</v>
      </c>
      <c r="J231" s="15">
        <v>50567</v>
      </c>
      <c r="K231" s="15">
        <v>84</v>
      </c>
      <c r="L231" s="4" t="s">
        <v>34</v>
      </c>
      <c r="M231" s="5" t="s">
        <v>28</v>
      </c>
    </row>
    <row r="232" spans="1:13" x14ac:dyDescent="0.35">
      <c r="A232" s="15" t="s">
        <v>446</v>
      </c>
      <c r="B232" s="15" t="s">
        <v>30</v>
      </c>
      <c r="C232" s="15" t="s">
        <v>422</v>
      </c>
      <c r="D232" s="15" t="s">
        <v>20</v>
      </c>
      <c r="E232" s="15" t="s">
        <v>108</v>
      </c>
      <c r="F232" s="15">
        <v>1430</v>
      </c>
      <c r="G232" s="15">
        <v>376</v>
      </c>
      <c r="H232" s="15">
        <v>33</v>
      </c>
      <c r="I232" s="15">
        <v>21450</v>
      </c>
      <c r="J232" s="15">
        <v>20509</v>
      </c>
      <c r="K232" s="15">
        <v>251</v>
      </c>
      <c r="L232" s="4" t="s">
        <v>58</v>
      </c>
      <c r="M232" s="5" t="s">
        <v>17</v>
      </c>
    </row>
    <row r="233" spans="1:13" x14ac:dyDescent="0.35">
      <c r="A233" s="15" t="s">
        <v>447</v>
      </c>
      <c r="B233" s="15" t="s">
        <v>13</v>
      </c>
      <c r="C233" s="15" t="s">
        <v>448</v>
      </c>
      <c r="D233" s="15" t="s">
        <v>32</v>
      </c>
      <c r="E233" s="15" t="s">
        <v>144</v>
      </c>
      <c r="F233" s="15">
        <v>249</v>
      </c>
      <c r="G233" s="15">
        <v>592</v>
      </c>
      <c r="H233" s="15">
        <v>230</v>
      </c>
      <c r="I233" s="15">
        <v>1494</v>
      </c>
      <c r="J233" s="15">
        <v>1044</v>
      </c>
      <c r="K233" s="15">
        <v>201</v>
      </c>
      <c r="L233" s="4" t="s">
        <v>34</v>
      </c>
      <c r="M233" s="5" t="s">
        <v>35</v>
      </c>
    </row>
    <row r="234" spans="1:13" x14ac:dyDescent="0.35">
      <c r="A234" s="15" t="s">
        <v>449</v>
      </c>
      <c r="B234" s="15" t="s">
        <v>39</v>
      </c>
      <c r="C234" s="15" t="s">
        <v>129</v>
      </c>
      <c r="D234" s="15" t="s">
        <v>48</v>
      </c>
      <c r="E234" s="15" t="s">
        <v>55</v>
      </c>
      <c r="F234" s="15">
        <v>2382</v>
      </c>
      <c r="G234" s="15">
        <v>265</v>
      </c>
      <c r="H234" s="15">
        <v>134</v>
      </c>
      <c r="I234" s="15">
        <v>38112</v>
      </c>
      <c r="J234" s="15">
        <v>37437</v>
      </c>
      <c r="K234" s="15">
        <v>249</v>
      </c>
      <c r="L234" s="4" t="s">
        <v>58</v>
      </c>
      <c r="M234" s="5" t="s">
        <v>35</v>
      </c>
    </row>
    <row r="235" spans="1:13" x14ac:dyDescent="0.35">
      <c r="A235" s="15" t="s">
        <v>450</v>
      </c>
      <c r="B235" s="15" t="s">
        <v>39</v>
      </c>
      <c r="C235" s="15" t="s">
        <v>451</v>
      </c>
      <c r="D235" s="15" t="s">
        <v>20</v>
      </c>
      <c r="E235" s="15" t="s">
        <v>52</v>
      </c>
      <c r="F235" s="15">
        <v>1272</v>
      </c>
      <c r="G235" s="15">
        <v>465</v>
      </c>
      <c r="H235" s="15">
        <v>99</v>
      </c>
      <c r="I235" s="15">
        <v>24168</v>
      </c>
      <c r="J235" s="15">
        <v>23719</v>
      </c>
      <c r="K235" s="15">
        <v>42</v>
      </c>
      <c r="L235" s="4" t="s">
        <v>27</v>
      </c>
      <c r="M235" s="5"/>
    </row>
    <row r="236" spans="1:13" x14ac:dyDescent="0.35">
      <c r="A236" s="15" t="s">
        <v>452</v>
      </c>
      <c r="B236" s="15" t="s">
        <v>39</v>
      </c>
      <c r="C236" s="15" t="s">
        <v>382</v>
      </c>
      <c r="D236" s="15" t="s">
        <v>48</v>
      </c>
      <c r="E236" s="15" t="s">
        <v>55</v>
      </c>
      <c r="F236" s="15">
        <v>3196</v>
      </c>
      <c r="G236" s="15">
        <v>941</v>
      </c>
      <c r="H236" s="15">
        <v>376</v>
      </c>
      <c r="I236" s="15">
        <v>35156</v>
      </c>
      <c r="J236" s="15">
        <v>34444</v>
      </c>
      <c r="K236" s="15">
        <v>241</v>
      </c>
      <c r="L236" s="4" t="s">
        <v>27</v>
      </c>
      <c r="M236" s="5" t="s">
        <v>28</v>
      </c>
    </row>
    <row r="237" spans="1:13" x14ac:dyDescent="0.35">
      <c r="A237" s="15" t="s">
        <v>453</v>
      </c>
      <c r="B237" s="15" t="s">
        <v>39</v>
      </c>
      <c r="C237" s="15" t="s">
        <v>77</v>
      </c>
      <c r="D237" s="15" t="s">
        <v>20</v>
      </c>
      <c r="E237" s="15" t="s">
        <v>52</v>
      </c>
      <c r="F237" s="15">
        <v>1257</v>
      </c>
      <c r="G237" s="15">
        <v>19</v>
      </c>
      <c r="H237" s="15">
        <v>351</v>
      </c>
      <c r="I237" s="15">
        <v>12570</v>
      </c>
      <c r="J237" s="15">
        <v>11660</v>
      </c>
      <c r="K237" s="15">
        <v>194</v>
      </c>
      <c r="L237" s="4" t="s">
        <v>585</v>
      </c>
      <c r="M237" s="5" t="s">
        <v>22</v>
      </c>
    </row>
    <row r="238" spans="1:13" x14ac:dyDescent="0.35">
      <c r="A238" s="15" t="s">
        <v>454</v>
      </c>
      <c r="B238" s="15" t="s">
        <v>30</v>
      </c>
      <c r="C238" s="15" t="s">
        <v>331</v>
      </c>
      <c r="D238" s="15" t="s">
        <v>32</v>
      </c>
      <c r="E238" s="15" t="s">
        <v>33</v>
      </c>
      <c r="F238" s="15">
        <v>3770</v>
      </c>
      <c r="G238" s="15">
        <v>917</v>
      </c>
      <c r="H238" s="15">
        <v>129</v>
      </c>
      <c r="I238" s="15">
        <v>71630</v>
      </c>
      <c r="J238" s="15">
        <v>71322</v>
      </c>
      <c r="K238" s="15">
        <v>76</v>
      </c>
      <c r="L238" s="4" t="s">
        <v>58</v>
      </c>
      <c r="M238" s="5" t="s">
        <v>17</v>
      </c>
    </row>
    <row r="239" spans="1:13" x14ac:dyDescent="0.35">
      <c r="A239" s="15" t="s">
        <v>455</v>
      </c>
      <c r="B239" s="15" t="s">
        <v>13</v>
      </c>
      <c r="C239" s="15" t="s">
        <v>456</v>
      </c>
      <c r="D239" s="15" t="s">
        <v>20</v>
      </c>
      <c r="E239" s="15" t="s">
        <v>21</v>
      </c>
      <c r="F239" s="15">
        <v>4725</v>
      </c>
      <c r="G239" s="15">
        <v>400</v>
      </c>
      <c r="H239" s="15">
        <v>362</v>
      </c>
      <c r="I239" s="15">
        <v>75600</v>
      </c>
      <c r="J239" s="15">
        <v>74927</v>
      </c>
      <c r="K239" s="15">
        <v>43</v>
      </c>
      <c r="L239" s="4" t="s">
        <v>58</v>
      </c>
      <c r="M239" s="5" t="s">
        <v>35</v>
      </c>
    </row>
    <row r="240" spans="1:13" x14ac:dyDescent="0.35">
      <c r="A240" s="15" t="s">
        <v>457</v>
      </c>
      <c r="B240" s="15" t="s">
        <v>24</v>
      </c>
      <c r="C240" s="15" t="s">
        <v>142</v>
      </c>
      <c r="D240" s="15" t="s">
        <v>20</v>
      </c>
      <c r="E240" s="15" t="s">
        <v>99</v>
      </c>
      <c r="F240" s="15">
        <v>4188</v>
      </c>
      <c r="G240" s="15">
        <v>942</v>
      </c>
      <c r="H240" s="15">
        <v>118</v>
      </c>
      <c r="I240" s="15">
        <v>20940</v>
      </c>
      <c r="J240" s="15">
        <v>20471</v>
      </c>
      <c r="K240" s="15">
        <v>102</v>
      </c>
      <c r="L240" s="4" t="s">
        <v>58</v>
      </c>
      <c r="M240" s="5"/>
    </row>
    <row r="241" spans="1:13" x14ac:dyDescent="0.35">
      <c r="A241" s="15" t="s">
        <v>458</v>
      </c>
      <c r="B241" s="15" t="s">
        <v>13</v>
      </c>
      <c r="C241" s="15" t="s">
        <v>73</v>
      </c>
      <c r="D241" s="15" t="s">
        <v>41</v>
      </c>
      <c r="E241" s="15" t="s">
        <v>45</v>
      </c>
      <c r="F241" s="15">
        <v>929</v>
      </c>
      <c r="G241" s="15">
        <v>192</v>
      </c>
      <c r="H241" s="15">
        <v>322</v>
      </c>
      <c r="I241" s="15">
        <v>16722</v>
      </c>
      <c r="J241" s="15">
        <v>15996</v>
      </c>
      <c r="K241" s="15">
        <v>145</v>
      </c>
      <c r="L241" s="4" t="s">
        <v>579</v>
      </c>
      <c r="M241" s="5" t="s">
        <v>28</v>
      </c>
    </row>
    <row r="242" spans="1:13" x14ac:dyDescent="0.35">
      <c r="A242" s="15" t="s">
        <v>459</v>
      </c>
      <c r="B242" s="15" t="s">
        <v>39</v>
      </c>
      <c r="C242" s="15" t="s">
        <v>460</v>
      </c>
      <c r="D242" s="15" t="s">
        <v>32</v>
      </c>
      <c r="E242" s="15" t="s">
        <v>67</v>
      </c>
      <c r="F242" s="15">
        <v>4321</v>
      </c>
      <c r="G242" s="15">
        <v>874</v>
      </c>
      <c r="H242" s="15">
        <v>172</v>
      </c>
      <c r="I242" s="15">
        <v>30247</v>
      </c>
      <c r="J242" s="15">
        <v>29254</v>
      </c>
      <c r="K242" s="15">
        <v>122</v>
      </c>
      <c r="L242" s="4" t="s">
        <v>27</v>
      </c>
      <c r="M242" s="5" t="s">
        <v>35</v>
      </c>
    </row>
    <row r="243" spans="1:13" x14ac:dyDescent="0.35">
      <c r="A243" s="15" t="s">
        <v>461</v>
      </c>
      <c r="B243" s="15" t="s">
        <v>39</v>
      </c>
      <c r="C243" s="15" t="s">
        <v>220</v>
      </c>
      <c r="D243" s="15" t="s">
        <v>15</v>
      </c>
      <c r="E243" s="15" t="s">
        <v>61</v>
      </c>
      <c r="F243" s="15">
        <v>4767</v>
      </c>
      <c r="G243" s="15">
        <v>190</v>
      </c>
      <c r="H243" s="15">
        <v>340</v>
      </c>
      <c r="I243" s="15">
        <v>28602</v>
      </c>
      <c r="J243" s="15">
        <v>28044</v>
      </c>
      <c r="K243" s="15">
        <v>210</v>
      </c>
      <c r="L243" s="4" t="s">
        <v>34</v>
      </c>
      <c r="M243" s="5" t="s">
        <v>28</v>
      </c>
    </row>
    <row r="244" spans="1:13" x14ac:dyDescent="0.35">
      <c r="A244" s="15" t="s">
        <v>462</v>
      </c>
      <c r="B244" s="15" t="s">
        <v>13</v>
      </c>
      <c r="C244" s="15" t="s">
        <v>463</v>
      </c>
      <c r="D244" s="15" t="s">
        <v>48</v>
      </c>
      <c r="E244" s="15" t="s">
        <v>127</v>
      </c>
      <c r="F244" s="15">
        <v>3592</v>
      </c>
      <c r="G244" s="15">
        <v>911</v>
      </c>
      <c r="H244" s="15">
        <v>375</v>
      </c>
      <c r="I244" s="15">
        <v>50288</v>
      </c>
      <c r="J244" s="15">
        <v>49490</v>
      </c>
      <c r="K244" s="15">
        <v>32</v>
      </c>
      <c r="L244" s="4" t="s">
        <v>58</v>
      </c>
      <c r="M244" s="5" t="s">
        <v>35</v>
      </c>
    </row>
    <row r="245" spans="1:13" x14ac:dyDescent="0.35">
      <c r="A245" s="15" t="s">
        <v>464</v>
      </c>
      <c r="B245" s="15" t="s">
        <v>24</v>
      </c>
      <c r="C245" s="15" t="s">
        <v>465</v>
      </c>
      <c r="D245" s="15" t="s">
        <v>70</v>
      </c>
      <c r="E245" s="15" t="s">
        <v>211</v>
      </c>
      <c r="F245" s="15">
        <v>4661</v>
      </c>
      <c r="G245" s="15">
        <v>935</v>
      </c>
      <c r="H245" s="15">
        <v>433</v>
      </c>
      <c r="I245" s="15">
        <v>23305</v>
      </c>
      <c r="J245" s="15">
        <v>22583</v>
      </c>
      <c r="K245" s="15">
        <v>63</v>
      </c>
      <c r="L245" s="4" t="s">
        <v>58</v>
      </c>
      <c r="M245" s="5" t="s">
        <v>28</v>
      </c>
    </row>
    <row r="246" spans="1:13" x14ac:dyDescent="0.35">
      <c r="A246" s="15" t="s">
        <v>466</v>
      </c>
      <c r="B246" s="15" t="s">
        <v>39</v>
      </c>
      <c r="C246" s="15" t="s">
        <v>467</v>
      </c>
      <c r="D246" s="15" t="s">
        <v>15</v>
      </c>
      <c r="E246" s="15" t="s">
        <v>61</v>
      </c>
      <c r="F246" s="15">
        <v>4134</v>
      </c>
      <c r="G246" s="15">
        <v>824</v>
      </c>
      <c r="H246" s="15">
        <v>99</v>
      </c>
      <c r="I246" s="15">
        <v>41340</v>
      </c>
      <c r="J246" s="15">
        <v>41050</v>
      </c>
      <c r="K246" s="15">
        <v>177</v>
      </c>
      <c r="L246" s="4" t="s">
        <v>34</v>
      </c>
      <c r="M246" s="5" t="s">
        <v>17</v>
      </c>
    </row>
    <row r="247" spans="1:13" x14ac:dyDescent="0.35">
      <c r="A247" s="15" t="s">
        <v>468</v>
      </c>
      <c r="B247" s="15" t="s">
        <v>39</v>
      </c>
      <c r="C247" s="15" t="s">
        <v>469</v>
      </c>
      <c r="D247" s="15" t="s">
        <v>48</v>
      </c>
      <c r="E247" s="15" t="s">
        <v>55</v>
      </c>
      <c r="F247" s="15">
        <v>400</v>
      </c>
      <c r="G247" s="15">
        <v>680</v>
      </c>
      <c r="H247" s="15">
        <v>434</v>
      </c>
      <c r="I247" s="15">
        <v>6400</v>
      </c>
      <c r="J247" s="15">
        <v>5472</v>
      </c>
      <c r="K247" s="15">
        <v>160</v>
      </c>
      <c r="L247" s="4" t="s">
        <v>58</v>
      </c>
      <c r="M247" s="5" t="s">
        <v>22</v>
      </c>
    </row>
    <row r="248" spans="1:13" x14ac:dyDescent="0.35">
      <c r="A248" s="15" t="s">
        <v>470</v>
      </c>
      <c r="B248" s="15" t="s">
        <v>39</v>
      </c>
      <c r="C248" s="15" t="s">
        <v>471</v>
      </c>
      <c r="D248" s="15" t="s">
        <v>15</v>
      </c>
      <c r="E248" s="15" t="s">
        <v>61</v>
      </c>
      <c r="F248" s="15">
        <v>3960</v>
      </c>
      <c r="G248" s="15">
        <v>266</v>
      </c>
      <c r="H248" s="15">
        <v>8</v>
      </c>
      <c r="I248" s="15">
        <v>35640</v>
      </c>
      <c r="J248" s="15">
        <v>34850</v>
      </c>
      <c r="K248" s="15">
        <v>208</v>
      </c>
      <c r="L248" s="4" t="s">
        <v>586</v>
      </c>
      <c r="M248" s="5"/>
    </row>
    <row r="249" spans="1:13" x14ac:dyDescent="0.35">
      <c r="A249" s="15" t="s">
        <v>472</v>
      </c>
      <c r="B249" s="15" t="s">
        <v>39</v>
      </c>
      <c r="C249" s="15" t="s">
        <v>57</v>
      </c>
      <c r="D249" s="15" t="s">
        <v>32</v>
      </c>
      <c r="E249" s="15" t="s">
        <v>67</v>
      </c>
      <c r="F249" s="15">
        <v>886</v>
      </c>
      <c r="G249" s="15">
        <v>126</v>
      </c>
      <c r="H249" s="15">
        <v>153</v>
      </c>
      <c r="I249" s="15">
        <v>4430</v>
      </c>
      <c r="J249" s="15">
        <v>4037</v>
      </c>
      <c r="K249" s="15">
        <v>212</v>
      </c>
      <c r="L249" s="4" t="s">
        <v>34</v>
      </c>
      <c r="M249" s="5"/>
    </row>
    <row r="250" spans="1:13" x14ac:dyDescent="0.35">
      <c r="A250" s="15" t="s">
        <v>473</v>
      </c>
      <c r="B250" s="15" t="s">
        <v>13</v>
      </c>
      <c r="C250" s="15" t="s">
        <v>419</v>
      </c>
      <c r="D250" s="15" t="s">
        <v>48</v>
      </c>
      <c r="E250" s="15" t="s">
        <v>127</v>
      </c>
      <c r="F250" s="15">
        <v>827</v>
      </c>
      <c r="G250" s="15">
        <v>77</v>
      </c>
      <c r="H250" s="15">
        <v>402</v>
      </c>
      <c r="I250" s="15">
        <v>14886</v>
      </c>
      <c r="J250" s="15">
        <v>14129</v>
      </c>
      <c r="K250" s="15">
        <v>254</v>
      </c>
      <c r="L250" s="4" t="s">
        <v>34</v>
      </c>
      <c r="M250" s="5" t="s">
        <v>22</v>
      </c>
    </row>
    <row r="251" spans="1:13" x14ac:dyDescent="0.35">
      <c r="A251" s="15" t="s">
        <v>474</v>
      </c>
      <c r="B251" s="15" t="s">
        <v>39</v>
      </c>
      <c r="C251" s="15" t="s">
        <v>166</v>
      </c>
      <c r="D251" s="15" t="s">
        <v>15</v>
      </c>
      <c r="E251" s="15" t="s">
        <v>61</v>
      </c>
      <c r="F251" s="15">
        <v>3813</v>
      </c>
      <c r="G251" s="15">
        <v>935</v>
      </c>
      <c r="H251" s="15">
        <v>274</v>
      </c>
      <c r="I251" s="15">
        <v>68634</v>
      </c>
      <c r="J251" s="15">
        <v>68488</v>
      </c>
      <c r="K251" s="15">
        <v>251</v>
      </c>
      <c r="L251" s="4" t="s">
        <v>58</v>
      </c>
      <c r="M251" s="5"/>
    </row>
    <row r="252" spans="1:13" x14ac:dyDescent="0.35">
      <c r="A252" s="15" t="s">
        <v>475</v>
      </c>
      <c r="B252" s="15" t="s">
        <v>30</v>
      </c>
      <c r="C252" s="15" t="s">
        <v>476</v>
      </c>
      <c r="D252" s="15" t="s">
        <v>41</v>
      </c>
      <c r="E252" s="15" t="s">
        <v>84</v>
      </c>
      <c r="F252" s="15">
        <v>1377</v>
      </c>
      <c r="G252" s="15">
        <v>796</v>
      </c>
      <c r="H252" s="15">
        <v>387</v>
      </c>
      <c r="I252" s="15">
        <v>22032</v>
      </c>
      <c r="J252" s="15">
        <v>21869</v>
      </c>
      <c r="K252" s="15">
        <v>189</v>
      </c>
      <c r="L252" s="4" t="s">
        <v>58</v>
      </c>
      <c r="M252" s="5"/>
    </row>
    <row r="253" spans="1:13" x14ac:dyDescent="0.35">
      <c r="A253" s="15" t="s">
        <v>477</v>
      </c>
      <c r="B253" s="15" t="s">
        <v>39</v>
      </c>
      <c r="C253" s="15" t="s">
        <v>354</v>
      </c>
      <c r="D253" s="15" t="s">
        <v>41</v>
      </c>
      <c r="E253" s="15" t="s">
        <v>42</v>
      </c>
      <c r="F253" s="15">
        <v>2089</v>
      </c>
      <c r="G253" s="15">
        <v>476</v>
      </c>
      <c r="H253" s="15">
        <v>69</v>
      </c>
      <c r="I253" s="15">
        <v>16712</v>
      </c>
      <c r="J253" s="15">
        <v>16309</v>
      </c>
      <c r="K253" s="15">
        <v>64</v>
      </c>
      <c r="L253" s="4" t="s">
        <v>58</v>
      </c>
      <c r="M253" s="5" t="s">
        <v>28</v>
      </c>
    </row>
    <row r="254" spans="1:13" x14ac:dyDescent="0.35">
      <c r="A254" s="15" t="s">
        <v>478</v>
      </c>
      <c r="B254" s="15" t="s">
        <v>13</v>
      </c>
      <c r="C254" s="15" t="s">
        <v>479</v>
      </c>
      <c r="D254" s="15" t="s">
        <v>15</v>
      </c>
      <c r="E254" s="15" t="s">
        <v>16</v>
      </c>
      <c r="F254" s="15">
        <v>3791</v>
      </c>
      <c r="G254" s="15">
        <v>593</v>
      </c>
      <c r="H254" s="15">
        <v>228</v>
      </c>
      <c r="I254" s="15">
        <v>53074</v>
      </c>
      <c r="J254" s="15">
        <v>52613</v>
      </c>
      <c r="K254" s="15">
        <v>205</v>
      </c>
      <c r="L254" s="4" t="s">
        <v>34</v>
      </c>
      <c r="M254" s="5"/>
    </row>
    <row r="255" spans="1:13" x14ac:dyDescent="0.35">
      <c r="A255" s="15" t="s">
        <v>480</v>
      </c>
      <c r="B255" s="15" t="s">
        <v>13</v>
      </c>
      <c r="C255" s="15" t="s">
        <v>481</v>
      </c>
      <c r="D255" s="15" t="s">
        <v>48</v>
      </c>
      <c r="E255" s="15" t="s">
        <v>127</v>
      </c>
      <c r="F255" s="15">
        <v>2692</v>
      </c>
      <c r="G255" s="15">
        <v>115</v>
      </c>
      <c r="H255" s="15">
        <v>64</v>
      </c>
      <c r="I255" s="15">
        <v>21536</v>
      </c>
      <c r="J255" s="15">
        <v>21120</v>
      </c>
      <c r="K255" s="15">
        <v>224</v>
      </c>
      <c r="L255" s="4" t="s">
        <v>58</v>
      </c>
      <c r="M255" s="5" t="s">
        <v>22</v>
      </c>
    </row>
    <row r="256" spans="1:13" x14ac:dyDescent="0.35">
      <c r="A256" s="15" t="s">
        <v>482</v>
      </c>
      <c r="B256" s="15" t="s">
        <v>39</v>
      </c>
      <c r="C256" s="15" t="s">
        <v>19</v>
      </c>
      <c r="D256" s="15" t="s">
        <v>32</v>
      </c>
      <c r="E256" s="15" t="s">
        <v>67</v>
      </c>
      <c r="F256" s="15">
        <v>3767</v>
      </c>
      <c r="G256" s="15">
        <v>514</v>
      </c>
      <c r="H256" s="15">
        <v>238</v>
      </c>
      <c r="I256" s="15">
        <v>37670</v>
      </c>
      <c r="J256" s="15">
        <v>36807</v>
      </c>
      <c r="K256" s="15">
        <v>226</v>
      </c>
      <c r="L256" s="4" t="s">
        <v>58</v>
      </c>
      <c r="M256" s="5" t="s">
        <v>35</v>
      </c>
    </row>
    <row r="257" spans="1:13" x14ac:dyDescent="0.35">
      <c r="A257" s="15" t="s">
        <v>483</v>
      </c>
      <c r="B257" s="15" t="s">
        <v>24</v>
      </c>
      <c r="C257" s="15" t="s">
        <v>244</v>
      </c>
      <c r="D257" s="15" t="s">
        <v>41</v>
      </c>
      <c r="E257" s="15" t="s">
        <v>64</v>
      </c>
      <c r="F257" s="15">
        <v>2143</v>
      </c>
      <c r="G257" s="15">
        <v>12</v>
      </c>
      <c r="H257" s="15">
        <v>204</v>
      </c>
      <c r="I257" s="15">
        <v>40717</v>
      </c>
      <c r="J257" s="15">
        <v>40125</v>
      </c>
      <c r="K257" s="15">
        <v>248</v>
      </c>
      <c r="L257" s="4" t="s">
        <v>34</v>
      </c>
      <c r="M257" s="5" t="s">
        <v>22</v>
      </c>
    </row>
    <row r="258" spans="1:13" x14ac:dyDescent="0.35">
      <c r="A258" s="15" t="s">
        <v>484</v>
      </c>
      <c r="B258" s="15" t="s">
        <v>39</v>
      </c>
      <c r="C258" s="15" t="s">
        <v>283</v>
      </c>
      <c r="D258" s="15" t="s">
        <v>48</v>
      </c>
      <c r="E258" s="15" t="s">
        <v>55</v>
      </c>
      <c r="F258" s="15">
        <v>3090</v>
      </c>
      <c r="G258" s="15">
        <v>697</v>
      </c>
      <c r="H258" s="15">
        <v>164</v>
      </c>
      <c r="I258" s="15">
        <v>49440</v>
      </c>
      <c r="J258" s="15">
        <v>48524</v>
      </c>
      <c r="K258" s="15">
        <v>25</v>
      </c>
      <c r="L258" s="4" t="s">
        <v>587</v>
      </c>
      <c r="M258" s="5" t="s">
        <v>22</v>
      </c>
    </row>
    <row r="259" spans="1:13" x14ac:dyDescent="0.35">
      <c r="A259" s="15" t="s">
        <v>485</v>
      </c>
      <c r="B259" s="15" t="s">
        <v>30</v>
      </c>
      <c r="C259" s="15" t="s">
        <v>486</v>
      </c>
      <c r="D259" s="15" t="s">
        <v>32</v>
      </c>
      <c r="E259" s="15" t="s">
        <v>33</v>
      </c>
      <c r="F259" s="15">
        <v>3601</v>
      </c>
      <c r="G259" s="15">
        <v>695</v>
      </c>
      <c r="H259" s="15">
        <v>75</v>
      </c>
      <c r="I259" s="15">
        <v>21606</v>
      </c>
      <c r="J259" s="15">
        <v>21454</v>
      </c>
      <c r="K259" s="15">
        <v>172</v>
      </c>
      <c r="L259" s="4" t="s">
        <v>34</v>
      </c>
      <c r="M259" s="5" t="s">
        <v>22</v>
      </c>
    </row>
    <row r="260" spans="1:13" x14ac:dyDescent="0.35">
      <c r="A260" s="15" t="s">
        <v>487</v>
      </c>
      <c r="B260" s="15" t="s">
        <v>39</v>
      </c>
      <c r="C260" s="15" t="s">
        <v>241</v>
      </c>
      <c r="D260" s="15" t="s">
        <v>20</v>
      </c>
      <c r="E260" s="15" t="s">
        <v>52</v>
      </c>
      <c r="F260" s="15">
        <v>562</v>
      </c>
      <c r="G260" s="15">
        <v>158</v>
      </c>
      <c r="H260" s="15">
        <v>149</v>
      </c>
      <c r="I260" s="15">
        <v>3372</v>
      </c>
      <c r="J260" s="15">
        <v>2940</v>
      </c>
      <c r="K260" s="15">
        <v>93</v>
      </c>
      <c r="L260" s="4" t="s">
        <v>27</v>
      </c>
      <c r="M260" s="5" t="s">
        <v>17</v>
      </c>
    </row>
    <row r="261" spans="1:13" x14ac:dyDescent="0.35">
      <c r="A261" s="15" t="s">
        <v>488</v>
      </c>
      <c r="B261" s="15" t="s">
        <v>30</v>
      </c>
      <c r="C261" s="15" t="s">
        <v>489</v>
      </c>
      <c r="D261" s="15" t="s">
        <v>32</v>
      </c>
      <c r="E261" s="15" t="s">
        <v>33</v>
      </c>
      <c r="F261" s="15">
        <v>4332</v>
      </c>
      <c r="G261" s="15">
        <v>771</v>
      </c>
      <c r="H261" s="15">
        <v>219</v>
      </c>
      <c r="I261" s="15">
        <v>60648</v>
      </c>
      <c r="J261" s="15">
        <v>60397</v>
      </c>
      <c r="K261" s="15">
        <v>10</v>
      </c>
      <c r="L261" s="4" t="s">
        <v>588</v>
      </c>
      <c r="M261" s="5" t="s">
        <v>28</v>
      </c>
    </row>
    <row r="262" spans="1:13" x14ac:dyDescent="0.35">
      <c r="A262" s="15" t="s">
        <v>490</v>
      </c>
      <c r="B262" s="15" t="s">
        <v>30</v>
      </c>
      <c r="C262" s="15" t="s">
        <v>491</v>
      </c>
      <c r="D262" s="15" t="s">
        <v>48</v>
      </c>
      <c r="E262" s="15" t="s">
        <v>208</v>
      </c>
      <c r="F262" s="15">
        <v>4853</v>
      </c>
      <c r="G262" s="15">
        <v>837</v>
      </c>
      <c r="H262" s="15">
        <v>340</v>
      </c>
      <c r="I262" s="15">
        <v>72795</v>
      </c>
      <c r="J262" s="15">
        <v>72237</v>
      </c>
      <c r="K262" s="15">
        <v>170</v>
      </c>
      <c r="L262" s="4" t="s">
        <v>34</v>
      </c>
      <c r="M262" s="5" t="s">
        <v>17</v>
      </c>
    </row>
    <row r="263" spans="1:13" x14ac:dyDescent="0.35">
      <c r="A263" s="15" t="s">
        <v>492</v>
      </c>
      <c r="B263" s="15" t="s">
        <v>24</v>
      </c>
      <c r="C263" s="15" t="s">
        <v>460</v>
      </c>
      <c r="D263" s="15" t="s">
        <v>48</v>
      </c>
      <c r="E263" s="15" t="s">
        <v>49</v>
      </c>
      <c r="F263" s="15">
        <v>1206</v>
      </c>
      <c r="G263" s="15">
        <v>238</v>
      </c>
      <c r="H263" s="15">
        <v>36</v>
      </c>
      <c r="I263" s="15">
        <v>9648</v>
      </c>
      <c r="J263" s="15">
        <v>9417</v>
      </c>
      <c r="K263" s="15">
        <v>237</v>
      </c>
      <c r="L263" s="4" t="s">
        <v>27</v>
      </c>
      <c r="M263" s="5"/>
    </row>
    <row r="264" spans="1:13" x14ac:dyDescent="0.35">
      <c r="A264" s="15" t="s">
        <v>493</v>
      </c>
      <c r="B264" s="15" t="s">
        <v>30</v>
      </c>
      <c r="C264" s="15" t="s">
        <v>494</v>
      </c>
      <c r="D264" s="15" t="s">
        <v>15</v>
      </c>
      <c r="E264" s="15" t="s">
        <v>78</v>
      </c>
      <c r="F264" s="15">
        <v>2603</v>
      </c>
      <c r="G264" s="15">
        <v>690</v>
      </c>
      <c r="H264" s="15">
        <v>205</v>
      </c>
      <c r="I264" s="15">
        <v>13015</v>
      </c>
      <c r="J264" s="15">
        <v>12130</v>
      </c>
      <c r="K264" s="15">
        <v>20</v>
      </c>
      <c r="L264" s="4" t="s">
        <v>58</v>
      </c>
      <c r="M264" s="5" t="s">
        <v>22</v>
      </c>
    </row>
    <row r="265" spans="1:13" x14ac:dyDescent="0.35">
      <c r="A265" s="15" t="s">
        <v>495</v>
      </c>
      <c r="B265" s="15" t="s">
        <v>13</v>
      </c>
      <c r="C265" s="15" t="s">
        <v>496</v>
      </c>
      <c r="D265" s="15" t="s">
        <v>48</v>
      </c>
      <c r="E265" s="15" t="s">
        <v>127</v>
      </c>
      <c r="F265" s="15">
        <v>59</v>
      </c>
      <c r="G265" s="15">
        <v>163</v>
      </c>
      <c r="H265" s="15">
        <v>93</v>
      </c>
      <c r="I265" s="15">
        <v>590</v>
      </c>
      <c r="J265" s="15">
        <v>475</v>
      </c>
      <c r="K265" s="15">
        <v>293</v>
      </c>
      <c r="L265" s="4" t="s">
        <v>27</v>
      </c>
      <c r="M265" s="5" t="s">
        <v>22</v>
      </c>
    </row>
    <row r="266" spans="1:13" x14ac:dyDescent="0.35">
      <c r="A266" s="15" t="s">
        <v>497</v>
      </c>
      <c r="B266" s="15" t="s">
        <v>13</v>
      </c>
      <c r="C266" s="15" t="s">
        <v>498</v>
      </c>
      <c r="D266" s="15" t="s">
        <v>41</v>
      </c>
      <c r="E266" s="15" t="s">
        <v>45</v>
      </c>
      <c r="F266" s="15">
        <v>1877</v>
      </c>
      <c r="G266" s="15">
        <v>745</v>
      </c>
      <c r="H266" s="15">
        <v>225</v>
      </c>
      <c r="I266" s="15">
        <v>11262</v>
      </c>
      <c r="J266" s="15">
        <v>10967</v>
      </c>
      <c r="K266" s="15">
        <v>41</v>
      </c>
      <c r="L266" s="4" t="s">
        <v>34</v>
      </c>
      <c r="M266" s="5" t="s">
        <v>35</v>
      </c>
    </row>
    <row r="267" spans="1:13" x14ac:dyDescent="0.35">
      <c r="A267" s="15" t="s">
        <v>499</v>
      </c>
      <c r="B267" s="15" t="s">
        <v>39</v>
      </c>
      <c r="C267" s="15" t="s">
        <v>124</v>
      </c>
      <c r="D267" s="15" t="s">
        <v>32</v>
      </c>
      <c r="E267" s="15" t="s">
        <v>67</v>
      </c>
      <c r="F267" s="15">
        <v>4182</v>
      </c>
      <c r="G267" s="15">
        <v>640</v>
      </c>
      <c r="H267" s="15">
        <v>240</v>
      </c>
      <c r="I267" s="15">
        <v>50184</v>
      </c>
      <c r="J267" s="15">
        <v>49351</v>
      </c>
      <c r="K267" s="15">
        <v>10</v>
      </c>
      <c r="L267" s="4" t="s">
        <v>27</v>
      </c>
      <c r="M267" s="5" t="s">
        <v>28</v>
      </c>
    </row>
    <row r="268" spans="1:13" x14ac:dyDescent="0.35">
      <c r="A268" s="15" t="s">
        <v>500</v>
      </c>
      <c r="B268" s="15" t="s">
        <v>13</v>
      </c>
      <c r="C268" s="15" t="s">
        <v>386</v>
      </c>
      <c r="D268" s="15" t="s">
        <v>15</v>
      </c>
      <c r="E268" s="15" t="s">
        <v>16</v>
      </c>
      <c r="F268" s="15">
        <v>4187</v>
      </c>
      <c r="G268" s="15">
        <v>66</v>
      </c>
      <c r="H268" s="15">
        <v>31</v>
      </c>
      <c r="I268" s="15">
        <v>66992</v>
      </c>
      <c r="J268" s="15">
        <v>66614</v>
      </c>
      <c r="K268" s="15">
        <v>62</v>
      </c>
      <c r="L268" s="4" t="s">
        <v>58</v>
      </c>
      <c r="M268" s="5"/>
    </row>
    <row r="269" spans="1:13" x14ac:dyDescent="0.35">
      <c r="A269" s="15" t="s">
        <v>501</v>
      </c>
      <c r="B269" s="15" t="s">
        <v>30</v>
      </c>
      <c r="C269" s="15" t="s">
        <v>502</v>
      </c>
      <c r="D269" s="15" t="s">
        <v>15</v>
      </c>
      <c r="E269" s="15" t="s">
        <v>78</v>
      </c>
      <c r="F269" s="15">
        <v>4579</v>
      </c>
      <c r="G269" s="15">
        <v>125</v>
      </c>
      <c r="H269" s="15">
        <v>300</v>
      </c>
      <c r="I269" s="15">
        <v>59527</v>
      </c>
      <c r="J269" s="15">
        <v>59400</v>
      </c>
      <c r="K269" s="15">
        <v>269</v>
      </c>
      <c r="L269" s="4" t="s">
        <v>34</v>
      </c>
      <c r="M269" s="5" t="s">
        <v>17</v>
      </c>
    </row>
    <row r="270" spans="1:13" x14ac:dyDescent="0.35">
      <c r="A270" s="15" t="s">
        <v>503</v>
      </c>
      <c r="B270" s="15" t="s">
        <v>30</v>
      </c>
      <c r="C270" s="15" t="s">
        <v>504</v>
      </c>
      <c r="D270" s="15" t="s">
        <v>70</v>
      </c>
      <c r="E270" s="15" t="s">
        <v>81</v>
      </c>
      <c r="F270" s="15">
        <v>4561</v>
      </c>
      <c r="G270" s="15">
        <v>51</v>
      </c>
      <c r="H270" s="15">
        <v>441</v>
      </c>
      <c r="I270" s="15">
        <v>22805</v>
      </c>
      <c r="J270" s="15">
        <v>21890</v>
      </c>
      <c r="K270" s="15">
        <v>45</v>
      </c>
      <c r="L270" s="4" t="s">
        <v>27</v>
      </c>
      <c r="M270" s="5" t="s">
        <v>22</v>
      </c>
    </row>
    <row r="271" spans="1:13" x14ac:dyDescent="0.35">
      <c r="A271" s="15" t="s">
        <v>505</v>
      </c>
      <c r="B271" s="15" t="s">
        <v>24</v>
      </c>
      <c r="C271" s="15" t="s">
        <v>404</v>
      </c>
      <c r="D271" s="15" t="s">
        <v>15</v>
      </c>
      <c r="E271" s="15" t="s">
        <v>26</v>
      </c>
      <c r="F271" s="15">
        <v>3774</v>
      </c>
      <c r="G271" s="15">
        <v>239</v>
      </c>
      <c r="H271" s="15">
        <v>39</v>
      </c>
      <c r="I271" s="15">
        <v>60384</v>
      </c>
      <c r="J271" s="15">
        <v>59490</v>
      </c>
      <c r="K271" s="15">
        <v>241</v>
      </c>
      <c r="L271" s="4" t="s">
        <v>27</v>
      </c>
      <c r="M271" s="5" t="s">
        <v>28</v>
      </c>
    </row>
    <row r="272" spans="1:13" x14ac:dyDescent="0.35">
      <c r="A272" s="15" t="s">
        <v>506</v>
      </c>
      <c r="B272" s="15" t="s">
        <v>30</v>
      </c>
      <c r="C272" s="15" t="s">
        <v>507</v>
      </c>
      <c r="D272" s="15" t="s">
        <v>70</v>
      </c>
      <c r="E272" s="15" t="s">
        <v>81</v>
      </c>
      <c r="F272" s="15">
        <v>3575</v>
      </c>
      <c r="G272" s="15">
        <v>749</v>
      </c>
      <c r="H272" s="15">
        <v>111</v>
      </c>
      <c r="I272" s="15">
        <v>21450</v>
      </c>
      <c r="J272" s="15">
        <v>20785</v>
      </c>
      <c r="K272" s="15">
        <v>195</v>
      </c>
      <c r="L272" s="4" t="s">
        <v>34</v>
      </c>
      <c r="M272" s="5" t="s">
        <v>22</v>
      </c>
    </row>
    <row r="273" spans="1:13" x14ac:dyDescent="0.35">
      <c r="A273" s="15" t="s">
        <v>508</v>
      </c>
      <c r="B273" s="15" t="s">
        <v>30</v>
      </c>
      <c r="C273" s="15" t="s">
        <v>476</v>
      </c>
      <c r="D273" s="15" t="s">
        <v>20</v>
      </c>
      <c r="E273" s="15" t="s">
        <v>108</v>
      </c>
      <c r="F273" s="15">
        <v>4941</v>
      </c>
      <c r="G273" s="15">
        <v>414</v>
      </c>
      <c r="H273" s="15">
        <v>266</v>
      </c>
      <c r="I273" s="15">
        <v>39528</v>
      </c>
      <c r="J273" s="15">
        <v>39154</v>
      </c>
      <c r="K273" s="15">
        <v>217</v>
      </c>
      <c r="L273" s="4" t="s">
        <v>27</v>
      </c>
      <c r="M273" s="5" t="s">
        <v>28</v>
      </c>
    </row>
    <row r="274" spans="1:13" x14ac:dyDescent="0.35">
      <c r="A274" s="15" t="s">
        <v>509</v>
      </c>
      <c r="B274" s="15" t="s">
        <v>24</v>
      </c>
      <c r="C274" s="15" t="s">
        <v>510</v>
      </c>
      <c r="D274" s="15" t="s">
        <v>32</v>
      </c>
      <c r="E274" s="15" t="s">
        <v>149</v>
      </c>
      <c r="F274" s="15">
        <v>3641</v>
      </c>
      <c r="G274" s="15">
        <v>226</v>
      </c>
      <c r="H274" s="15">
        <v>46</v>
      </c>
      <c r="I274" s="15">
        <v>40051</v>
      </c>
      <c r="J274" s="15">
        <v>39319</v>
      </c>
      <c r="K274" s="15">
        <v>296</v>
      </c>
      <c r="L274" s="4" t="s">
        <v>34</v>
      </c>
      <c r="M274" s="5" t="s">
        <v>35</v>
      </c>
    </row>
    <row r="275" spans="1:13" x14ac:dyDescent="0.35">
      <c r="A275" s="15" t="s">
        <v>511</v>
      </c>
      <c r="B275" s="15" t="s">
        <v>13</v>
      </c>
      <c r="C275" s="15" t="s">
        <v>326</v>
      </c>
      <c r="D275" s="15" t="s">
        <v>41</v>
      </c>
      <c r="E275" s="15" t="s">
        <v>45</v>
      </c>
      <c r="F275" s="15">
        <v>3535</v>
      </c>
      <c r="G275" s="15">
        <v>494</v>
      </c>
      <c r="H275" s="15">
        <v>152</v>
      </c>
      <c r="I275" s="15">
        <v>53025</v>
      </c>
      <c r="J275" s="15">
        <v>52791</v>
      </c>
      <c r="K275" s="15">
        <v>44</v>
      </c>
      <c r="L275" s="4" t="s">
        <v>27</v>
      </c>
      <c r="M275" s="5" t="s">
        <v>35</v>
      </c>
    </row>
    <row r="276" spans="1:13" x14ac:dyDescent="0.35">
      <c r="A276" s="15" t="s">
        <v>512</v>
      </c>
      <c r="B276" s="15" t="s">
        <v>39</v>
      </c>
      <c r="C276" s="15" t="s">
        <v>486</v>
      </c>
      <c r="D276" s="15" t="s">
        <v>15</v>
      </c>
      <c r="E276" s="15" t="s">
        <v>61</v>
      </c>
      <c r="F276" s="15">
        <v>1741</v>
      </c>
      <c r="G276" s="15">
        <v>831</v>
      </c>
      <c r="H276" s="15">
        <v>345</v>
      </c>
      <c r="I276" s="15">
        <v>17410</v>
      </c>
      <c r="J276" s="15">
        <v>16844</v>
      </c>
      <c r="K276" s="15">
        <v>58</v>
      </c>
      <c r="L276" s="4" t="s">
        <v>34</v>
      </c>
      <c r="M276" s="5" t="s">
        <v>28</v>
      </c>
    </row>
    <row r="277" spans="1:13" x14ac:dyDescent="0.35">
      <c r="A277" s="15" t="s">
        <v>513</v>
      </c>
      <c r="B277" s="15" t="s">
        <v>13</v>
      </c>
      <c r="C277" s="15" t="s">
        <v>514</v>
      </c>
      <c r="D277" s="15" t="s">
        <v>41</v>
      </c>
      <c r="E277" s="15" t="s">
        <v>45</v>
      </c>
      <c r="F277" s="15">
        <v>1556</v>
      </c>
      <c r="G277" s="15">
        <v>195</v>
      </c>
      <c r="H277" s="15">
        <v>131</v>
      </c>
      <c r="I277" s="15">
        <v>9336</v>
      </c>
      <c r="J277" s="15">
        <v>8875</v>
      </c>
      <c r="K277" s="15">
        <v>137</v>
      </c>
      <c r="L277" s="4" t="s">
        <v>27</v>
      </c>
      <c r="M277" s="5" t="s">
        <v>22</v>
      </c>
    </row>
    <row r="278" spans="1:13" x14ac:dyDescent="0.35">
      <c r="A278" s="15" t="s">
        <v>515</v>
      </c>
      <c r="B278" s="15" t="s">
        <v>39</v>
      </c>
      <c r="C278" s="15" t="s">
        <v>283</v>
      </c>
      <c r="D278" s="15" t="s">
        <v>48</v>
      </c>
      <c r="E278" s="15" t="s">
        <v>55</v>
      </c>
      <c r="F278" s="15">
        <v>4236</v>
      </c>
      <c r="G278" s="15">
        <v>711</v>
      </c>
      <c r="H278" s="15">
        <v>298</v>
      </c>
      <c r="I278" s="15">
        <v>21180</v>
      </c>
      <c r="J278" s="15">
        <v>20516</v>
      </c>
      <c r="K278" s="15">
        <v>238</v>
      </c>
      <c r="L278" s="4" t="s">
        <v>58</v>
      </c>
      <c r="M278" s="5" t="s">
        <v>17</v>
      </c>
    </row>
    <row r="279" spans="1:13" x14ac:dyDescent="0.35">
      <c r="A279" s="15" t="s">
        <v>516</v>
      </c>
      <c r="B279" s="15" t="s">
        <v>13</v>
      </c>
      <c r="C279" s="15" t="s">
        <v>517</v>
      </c>
      <c r="D279" s="15" t="s">
        <v>20</v>
      </c>
      <c r="E279" s="15" t="s">
        <v>21</v>
      </c>
      <c r="F279" s="15">
        <v>4516</v>
      </c>
      <c r="G279" s="15">
        <v>836</v>
      </c>
      <c r="H279" s="15">
        <v>169</v>
      </c>
      <c r="I279" s="15">
        <v>49676</v>
      </c>
      <c r="J279" s="15">
        <v>49257</v>
      </c>
      <c r="K279" s="15">
        <v>282</v>
      </c>
      <c r="L279" s="4" t="s">
        <v>34</v>
      </c>
      <c r="M279" s="5" t="s">
        <v>35</v>
      </c>
    </row>
    <row r="280" spans="1:13" x14ac:dyDescent="0.35">
      <c r="A280" s="15" t="s">
        <v>518</v>
      </c>
      <c r="B280" s="15" t="s">
        <v>24</v>
      </c>
      <c r="C280" s="15" t="s">
        <v>188</v>
      </c>
      <c r="D280" s="15" t="s">
        <v>48</v>
      </c>
      <c r="E280" s="15" t="s">
        <v>49</v>
      </c>
      <c r="F280" s="15">
        <v>4905</v>
      </c>
      <c r="G280" s="15">
        <v>845</v>
      </c>
      <c r="H280" s="15">
        <v>129</v>
      </c>
      <c r="I280" s="15">
        <v>98100</v>
      </c>
      <c r="J280" s="15">
        <v>97772</v>
      </c>
      <c r="K280" s="15">
        <v>279</v>
      </c>
      <c r="L280" s="4" t="s">
        <v>27</v>
      </c>
      <c r="M280" s="5" t="s">
        <v>22</v>
      </c>
    </row>
    <row r="281" spans="1:13" x14ac:dyDescent="0.35">
      <c r="A281" s="15" t="s">
        <v>519</v>
      </c>
      <c r="B281" s="15" t="s">
        <v>24</v>
      </c>
      <c r="C281" s="15" t="s">
        <v>162</v>
      </c>
      <c r="D281" s="15" t="s">
        <v>70</v>
      </c>
      <c r="E281" s="15" t="s">
        <v>211</v>
      </c>
      <c r="F281" s="15">
        <v>4275</v>
      </c>
      <c r="G281" s="15">
        <v>680</v>
      </c>
      <c r="H281" s="15">
        <v>385</v>
      </c>
      <c r="I281" s="15">
        <v>64125</v>
      </c>
      <c r="J281" s="15">
        <v>63650</v>
      </c>
      <c r="K281" s="15">
        <v>104</v>
      </c>
      <c r="L281" s="4" t="s">
        <v>579</v>
      </c>
      <c r="M281" s="5" t="s">
        <v>35</v>
      </c>
    </row>
    <row r="282" spans="1:13" x14ac:dyDescent="0.35">
      <c r="A282" s="15" t="s">
        <v>520</v>
      </c>
      <c r="B282" s="15" t="s">
        <v>24</v>
      </c>
      <c r="C282" s="15" t="s">
        <v>521</v>
      </c>
      <c r="D282" s="15" t="s">
        <v>48</v>
      </c>
      <c r="E282" s="15" t="s">
        <v>49</v>
      </c>
      <c r="F282" s="15">
        <v>3166</v>
      </c>
      <c r="G282" s="15">
        <v>90</v>
      </c>
      <c r="H282" s="15">
        <v>341</v>
      </c>
      <c r="I282" s="15">
        <v>56988</v>
      </c>
      <c r="J282" s="15">
        <v>56125</v>
      </c>
      <c r="K282" s="15">
        <v>135</v>
      </c>
      <c r="L282" s="4" t="s">
        <v>34</v>
      </c>
      <c r="M282" s="5" t="s">
        <v>22</v>
      </c>
    </row>
    <row r="283" spans="1:13" x14ac:dyDescent="0.35">
      <c r="A283" s="15" t="s">
        <v>522</v>
      </c>
      <c r="B283" s="15" t="s">
        <v>30</v>
      </c>
      <c r="C283" s="15" t="s">
        <v>523</v>
      </c>
      <c r="D283" s="15" t="s">
        <v>70</v>
      </c>
      <c r="E283" s="15" t="s">
        <v>81</v>
      </c>
      <c r="F283" s="15">
        <v>1488</v>
      </c>
      <c r="G283" s="15">
        <v>417</v>
      </c>
      <c r="H283" s="15">
        <v>168</v>
      </c>
      <c r="I283" s="15">
        <v>19344</v>
      </c>
      <c r="J283" s="15">
        <v>18395</v>
      </c>
      <c r="K283" s="15">
        <v>30</v>
      </c>
      <c r="L283" s="4" t="s">
        <v>58</v>
      </c>
      <c r="M283" s="5" t="s">
        <v>28</v>
      </c>
    </row>
    <row r="284" spans="1:13" x14ac:dyDescent="0.35">
      <c r="A284" s="15" t="s">
        <v>524</v>
      </c>
      <c r="B284" s="15" t="s">
        <v>13</v>
      </c>
      <c r="C284" s="15" t="s">
        <v>525</v>
      </c>
      <c r="D284" s="15" t="s">
        <v>15</v>
      </c>
      <c r="E284" s="15" t="s">
        <v>16</v>
      </c>
      <c r="F284" s="15">
        <v>3367</v>
      </c>
      <c r="G284" s="15">
        <v>302</v>
      </c>
      <c r="H284" s="15">
        <v>57</v>
      </c>
      <c r="I284" s="15">
        <v>63973</v>
      </c>
      <c r="J284" s="15">
        <v>63789</v>
      </c>
      <c r="K284" s="15">
        <v>157</v>
      </c>
      <c r="L284" s="4" t="s">
        <v>58</v>
      </c>
      <c r="M284" s="5" t="s">
        <v>22</v>
      </c>
    </row>
    <row r="285" spans="1:13" x14ac:dyDescent="0.35">
      <c r="A285" s="15" t="s">
        <v>526</v>
      </c>
      <c r="B285" s="15" t="s">
        <v>13</v>
      </c>
      <c r="C285" s="15" t="s">
        <v>98</v>
      </c>
      <c r="D285" s="15" t="s">
        <v>20</v>
      </c>
      <c r="E285" s="15" t="s">
        <v>21</v>
      </c>
      <c r="F285" s="15">
        <v>571</v>
      </c>
      <c r="G285" s="15">
        <v>190</v>
      </c>
      <c r="H285" s="15">
        <v>352</v>
      </c>
      <c r="I285" s="15">
        <v>9707</v>
      </c>
      <c r="J285" s="15">
        <v>9418</v>
      </c>
      <c r="K285" s="15">
        <v>231</v>
      </c>
      <c r="L285" s="4" t="s">
        <v>27</v>
      </c>
      <c r="M285" s="5" t="s">
        <v>35</v>
      </c>
    </row>
    <row r="286" spans="1:13" x14ac:dyDescent="0.35">
      <c r="A286" s="15" t="s">
        <v>527</v>
      </c>
      <c r="B286" s="15" t="s">
        <v>24</v>
      </c>
      <c r="C286" s="15" t="s">
        <v>419</v>
      </c>
      <c r="D286" s="15" t="s">
        <v>20</v>
      </c>
      <c r="E286" s="15" t="s">
        <v>99</v>
      </c>
      <c r="F286" s="15">
        <v>4021</v>
      </c>
      <c r="G286" s="15">
        <v>794</v>
      </c>
      <c r="H286" s="15">
        <v>77</v>
      </c>
      <c r="I286" s="15">
        <v>36189</v>
      </c>
      <c r="J286" s="15">
        <v>35505</v>
      </c>
      <c r="K286" s="15">
        <v>174</v>
      </c>
      <c r="L286" s="4" t="s">
        <v>34</v>
      </c>
      <c r="M286" s="5"/>
    </row>
    <row r="287" spans="1:13" x14ac:dyDescent="0.35">
      <c r="A287" s="15" t="s">
        <v>528</v>
      </c>
      <c r="B287" s="15" t="s">
        <v>24</v>
      </c>
      <c r="C287" s="15" t="s">
        <v>529</v>
      </c>
      <c r="D287" s="15" t="s">
        <v>70</v>
      </c>
      <c r="E287" s="15" t="s">
        <v>211</v>
      </c>
      <c r="F287" s="15">
        <v>3389</v>
      </c>
      <c r="G287" s="15">
        <v>344</v>
      </c>
      <c r="H287" s="15">
        <v>229</v>
      </c>
      <c r="I287" s="15">
        <v>20334</v>
      </c>
      <c r="J287" s="15">
        <v>19443</v>
      </c>
      <c r="K287" s="15">
        <v>228</v>
      </c>
      <c r="L287" s="4" t="s">
        <v>58</v>
      </c>
      <c r="M287" s="5" t="s">
        <v>28</v>
      </c>
    </row>
    <row r="288" spans="1:13" x14ac:dyDescent="0.35">
      <c r="A288" s="15" t="s">
        <v>530</v>
      </c>
      <c r="B288" s="15" t="s">
        <v>30</v>
      </c>
      <c r="C288" s="15" t="s">
        <v>394</v>
      </c>
      <c r="D288" s="15" t="s">
        <v>15</v>
      </c>
      <c r="E288" s="15" t="s">
        <v>78</v>
      </c>
      <c r="F288" s="15">
        <v>1164</v>
      </c>
      <c r="G288" s="15">
        <v>616</v>
      </c>
      <c r="H288" s="15">
        <v>324</v>
      </c>
      <c r="I288" s="15">
        <v>6984</v>
      </c>
      <c r="J288" s="15">
        <v>6636</v>
      </c>
      <c r="K288" s="15">
        <v>82</v>
      </c>
      <c r="L288" s="4" t="s">
        <v>34</v>
      </c>
      <c r="M288" s="5" t="s">
        <v>17</v>
      </c>
    </row>
    <row r="289" spans="1:13" x14ac:dyDescent="0.35">
      <c r="A289" s="15" t="s">
        <v>531</v>
      </c>
      <c r="B289" s="15" t="s">
        <v>24</v>
      </c>
      <c r="C289" s="15" t="s">
        <v>532</v>
      </c>
      <c r="D289" s="15" t="s">
        <v>41</v>
      </c>
      <c r="E289" s="15" t="s">
        <v>64</v>
      </c>
      <c r="F289" s="15">
        <v>4780</v>
      </c>
      <c r="G289" s="15">
        <v>691</v>
      </c>
      <c r="H289" s="15">
        <v>380</v>
      </c>
      <c r="I289" s="15">
        <v>86040</v>
      </c>
      <c r="J289" s="15">
        <v>85743</v>
      </c>
      <c r="K289" s="15">
        <v>262</v>
      </c>
      <c r="L289" s="4" t="s">
        <v>58</v>
      </c>
      <c r="M289" s="5" t="s">
        <v>28</v>
      </c>
    </row>
    <row r="290" spans="1:13" x14ac:dyDescent="0.35">
      <c r="A290" s="15" t="s">
        <v>533</v>
      </c>
      <c r="B290" s="15" t="s">
        <v>39</v>
      </c>
      <c r="C290" s="15" t="s">
        <v>299</v>
      </c>
      <c r="D290" s="15" t="s">
        <v>41</v>
      </c>
      <c r="E290" s="15" t="s">
        <v>42</v>
      </c>
      <c r="F290" s="15">
        <v>2751</v>
      </c>
      <c r="G290" s="15">
        <v>33</v>
      </c>
      <c r="H290" s="15">
        <v>430</v>
      </c>
      <c r="I290" s="15">
        <v>44016</v>
      </c>
      <c r="J290" s="15">
        <v>43415</v>
      </c>
      <c r="K290" s="15">
        <v>129</v>
      </c>
      <c r="L290" s="4" t="s">
        <v>58</v>
      </c>
      <c r="M290" s="5"/>
    </row>
    <row r="291" spans="1:13" x14ac:dyDescent="0.35">
      <c r="A291" s="15" t="s">
        <v>534</v>
      </c>
      <c r="B291" s="15" t="s">
        <v>30</v>
      </c>
      <c r="C291" s="15" t="s">
        <v>535</v>
      </c>
      <c r="D291" s="15" t="s">
        <v>41</v>
      </c>
      <c r="E291" s="15" t="s">
        <v>84</v>
      </c>
      <c r="F291" s="15">
        <v>2107</v>
      </c>
      <c r="G291" s="15">
        <v>550</v>
      </c>
      <c r="H291" s="15">
        <v>349</v>
      </c>
      <c r="I291" s="15">
        <v>35819</v>
      </c>
      <c r="J291" s="15">
        <v>35340</v>
      </c>
      <c r="K291" s="15">
        <v>191</v>
      </c>
      <c r="L291" s="4" t="s">
        <v>34</v>
      </c>
      <c r="M291" s="5" t="s">
        <v>35</v>
      </c>
    </row>
    <row r="292" spans="1:13" x14ac:dyDescent="0.35">
      <c r="A292" s="15" t="s">
        <v>536</v>
      </c>
      <c r="B292" s="15" t="s">
        <v>39</v>
      </c>
      <c r="C292" s="15" t="s">
        <v>90</v>
      </c>
      <c r="D292" s="15" t="s">
        <v>70</v>
      </c>
      <c r="E292" s="15" t="s">
        <v>71</v>
      </c>
      <c r="F292" s="15">
        <v>4663</v>
      </c>
      <c r="G292" s="15">
        <v>145</v>
      </c>
      <c r="H292" s="15">
        <v>225</v>
      </c>
      <c r="I292" s="15">
        <v>69945</v>
      </c>
      <c r="J292" s="15">
        <v>69596</v>
      </c>
      <c r="K292" s="15">
        <v>35</v>
      </c>
      <c r="L292" s="4" t="s">
        <v>34</v>
      </c>
      <c r="M292" s="5" t="s">
        <v>35</v>
      </c>
    </row>
    <row r="293" spans="1:13" x14ac:dyDescent="0.35">
      <c r="A293" s="15" t="s">
        <v>537</v>
      </c>
      <c r="B293" s="15" t="s">
        <v>39</v>
      </c>
      <c r="C293" s="15" t="s">
        <v>538</v>
      </c>
      <c r="D293" s="15" t="s">
        <v>20</v>
      </c>
      <c r="E293" s="15" t="s">
        <v>52</v>
      </c>
      <c r="F293" s="15">
        <v>880</v>
      </c>
      <c r="G293" s="15">
        <v>297</v>
      </c>
      <c r="H293" s="15">
        <v>345</v>
      </c>
      <c r="I293" s="15">
        <v>12320</v>
      </c>
      <c r="J293" s="15">
        <v>11978</v>
      </c>
      <c r="K293" s="15">
        <v>238</v>
      </c>
      <c r="L293" s="4" t="s">
        <v>577</v>
      </c>
      <c r="M293" s="5"/>
    </row>
    <row r="294" spans="1:13" x14ac:dyDescent="0.35">
      <c r="A294" s="15" t="s">
        <v>539</v>
      </c>
      <c r="B294" s="15" t="s">
        <v>39</v>
      </c>
      <c r="C294" s="15" t="s">
        <v>540</v>
      </c>
      <c r="D294" s="15" t="s">
        <v>20</v>
      </c>
      <c r="E294" s="15" t="s">
        <v>52</v>
      </c>
      <c r="F294" s="15">
        <v>2634</v>
      </c>
      <c r="G294" s="15">
        <v>726</v>
      </c>
      <c r="H294" s="15">
        <v>241</v>
      </c>
      <c r="I294" s="15">
        <v>28974</v>
      </c>
      <c r="J294" s="15">
        <v>28102</v>
      </c>
      <c r="K294" s="15">
        <v>277</v>
      </c>
      <c r="L294" s="4" t="s">
        <v>34</v>
      </c>
      <c r="M294" s="5" t="s">
        <v>17</v>
      </c>
    </row>
    <row r="295" spans="1:13" x14ac:dyDescent="0.35">
      <c r="A295" s="15" t="s">
        <v>541</v>
      </c>
      <c r="B295" s="15" t="s">
        <v>39</v>
      </c>
      <c r="C295" s="15" t="s">
        <v>542</v>
      </c>
      <c r="D295" s="15" t="s">
        <v>41</v>
      </c>
      <c r="E295" s="15" t="s">
        <v>42</v>
      </c>
      <c r="F295" s="15">
        <v>4731</v>
      </c>
      <c r="G295" s="15">
        <v>173</v>
      </c>
      <c r="H295" s="15">
        <v>276</v>
      </c>
      <c r="I295" s="15">
        <v>28386</v>
      </c>
      <c r="J295" s="15">
        <v>28185</v>
      </c>
      <c r="K295" s="15">
        <v>89</v>
      </c>
      <c r="L295" s="4" t="s">
        <v>34</v>
      </c>
      <c r="M295" s="5" t="s">
        <v>28</v>
      </c>
    </row>
    <row r="296" spans="1:13" x14ac:dyDescent="0.35">
      <c r="A296" s="15" t="s">
        <v>543</v>
      </c>
      <c r="B296" s="15" t="s">
        <v>13</v>
      </c>
      <c r="C296" s="15" t="s">
        <v>425</v>
      </c>
      <c r="D296" s="15" t="s">
        <v>48</v>
      </c>
      <c r="E296" s="15" t="s">
        <v>127</v>
      </c>
      <c r="F296" s="15">
        <v>1952</v>
      </c>
      <c r="G296" s="15">
        <v>344</v>
      </c>
      <c r="H296" s="15">
        <v>287</v>
      </c>
      <c r="I296" s="15">
        <v>15616</v>
      </c>
      <c r="J296" s="15">
        <v>15403</v>
      </c>
      <c r="K296" s="15">
        <v>235</v>
      </c>
      <c r="L296" s="4" t="s">
        <v>580</v>
      </c>
      <c r="M296" s="5" t="s">
        <v>22</v>
      </c>
    </row>
    <row r="297" spans="1:13" x14ac:dyDescent="0.35">
      <c r="A297" s="15" t="s">
        <v>544</v>
      </c>
      <c r="B297" s="15" t="s">
        <v>13</v>
      </c>
      <c r="C297" s="15" t="s">
        <v>545</v>
      </c>
      <c r="D297" s="15" t="s">
        <v>70</v>
      </c>
      <c r="E297" s="15" t="s">
        <v>140</v>
      </c>
      <c r="F297" s="15">
        <v>3440</v>
      </c>
      <c r="G297" s="15">
        <v>13</v>
      </c>
      <c r="H297" s="15">
        <v>20</v>
      </c>
      <c r="I297" s="15">
        <v>58480</v>
      </c>
      <c r="J297" s="15">
        <v>58146</v>
      </c>
      <c r="K297" s="15">
        <v>210</v>
      </c>
      <c r="L297" s="4" t="s">
        <v>583</v>
      </c>
      <c r="M297" s="5" t="s">
        <v>35</v>
      </c>
    </row>
    <row r="298" spans="1:13" x14ac:dyDescent="0.35">
      <c r="A298" s="15" t="s">
        <v>546</v>
      </c>
      <c r="B298" s="15" t="s">
        <v>13</v>
      </c>
      <c r="C298" s="15" t="s">
        <v>547</v>
      </c>
      <c r="D298" s="15" t="s">
        <v>20</v>
      </c>
      <c r="E298" s="15" t="s">
        <v>21</v>
      </c>
      <c r="F298" s="15">
        <v>2166</v>
      </c>
      <c r="G298" s="15">
        <v>354</v>
      </c>
      <c r="H298" s="15">
        <v>117</v>
      </c>
      <c r="I298" s="15">
        <v>10830</v>
      </c>
      <c r="J298" s="15">
        <v>10245</v>
      </c>
      <c r="K298" s="15">
        <v>24</v>
      </c>
      <c r="L298" s="4" t="s">
        <v>34</v>
      </c>
      <c r="M298" s="5" t="s">
        <v>35</v>
      </c>
    </row>
    <row r="299" spans="1:13" x14ac:dyDescent="0.35">
      <c r="A299" s="15" t="s">
        <v>548</v>
      </c>
      <c r="B299" s="15" t="s">
        <v>39</v>
      </c>
      <c r="C299" s="15" t="s">
        <v>69</v>
      </c>
      <c r="D299" s="15" t="s">
        <v>48</v>
      </c>
      <c r="E299" s="15" t="s">
        <v>55</v>
      </c>
      <c r="F299" s="15">
        <v>4303</v>
      </c>
      <c r="G299" s="15">
        <v>451</v>
      </c>
      <c r="H299" s="15">
        <v>286</v>
      </c>
      <c r="I299" s="15">
        <v>86060</v>
      </c>
      <c r="J299" s="15">
        <v>85823</v>
      </c>
      <c r="K299" s="15">
        <v>14</v>
      </c>
      <c r="L299" s="4" t="s">
        <v>27</v>
      </c>
      <c r="M299" s="5" t="s">
        <v>28</v>
      </c>
    </row>
    <row r="300" spans="1:13" x14ac:dyDescent="0.35">
      <c r="A300" s="15" t="s">
        <v>549</v>
      </c>
      <c r="B300" s="15" t="s">
        <v>39</v>
      </c>
      <c r="C300" s="15" t="s">
        <v>73</v>
      </c>
      <c r="D300" s="15" t="s">
        <v>48</v>
      </c>
      <c r="E300" s="15" t="s">
        <v>55</v>
      </c>
      <c r="F300" s="15">
        <v>2581</v>
      </c>
      <c r="G300" s="15">
        <v>517</v>
      </c>
      <c r="H300" s="15">
        <v>117</v>
      </c>
      <c r="I300" s="15">
        <v>23229</v>
      </c>
      <c r="J300" s="15">
        <v>22331</v>
      </c>
      <c r="K300" s="15">
        <v>70</v>
      </c>
      <c r="L300" s="4" t="s">
        <v>58</v>
      </c>
      <c r="M300" s="5" t="s">
        <v>28</v>
      </c>
    </row>
    <row r="301" spans="1:13" x14ac:dyDescent="0.35">
      <c r="A301" s="15" t="s">
        <v>550</v>
      </c>
      <c r="B301" s="15" t="s">
        <v>13</v>
      </c>
      <c r="C301" s="15" t="s">
        <v>309</v>
      </c>
      <c r="D301" s="15" t="s">
        <v>41</v>
      </c>
      <c r="E301" s="15" t="s">
        <v>45</v>
      </c>
      <c r="F301" s="15">
        <v>4494</v>
      </c>
      <c r="G301" s="15">
        <v>717</v>
      </c>
      <c r="H301" s="15">
        <v>45</v>
      </c>
      <c r="I301" s="15">
        <v>62916</v>
      </c>
      <c r="J301" s="15">
        <v>62688</v>
      </c>
      <c r="K301" s="15">
        <v>191</v>
      </c>
      <c r="L301" s="4" t="s">
        <v>588</v>
      </c>
      <c r="M301" s="5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408B-CB69-4F18-985E-B340714809AB}">
  <dimension ref="A1:N340"/>
  <sheetViews>
    <sheetView topLeftCell="G1" workbookViewId="0">
      <selection activeCell="M2" sqref="M2:M340"/>
    </sheetView>
  </sheetViews>
  <sheetFormatPr defaultRowHeight="14.5" x14ac:dyDescent="0.35"/>
  <cols>
    <col min="1" max="1" width="9.08984375" bestFit="1" customWidth="1"/>
    <col min="2" max="2" width="10.453125" bestFit="1" customWidth="1"/>
    <col min="3" max="3" width="10.08984375" bestFit="1" customWidth="1"/>
    <col min="4" max="4" width="14.36328125" bestFit="1" customWidth="1"/>
    <col min="5" max="5" width="37.453125" bestFit="1" customWidth="1"/>
    <col min="6" max="6" width="7.1796875" bestFit="1" customWidth="1"/>
    <col min="7" max="7" width="8.6328125" bestFit="1" customWidth="1"/>
    <col min="8" max="8" width="12.1796875" bestFit="1" customWidth="1"/>
    <col min="9" max="9" width="13.1796875" bestFit="1" customWidth="1"/>
    <col min="10" max="10" width="8.08984375" bestFit="1" customWidth="1"/>
    <col min="11" max="11" width="7.7265625" bestFit="1" customWidth="1"/>
    <col min="12" max="12" width="17.36328125" bestFit="1" customWidth="1"/>
    <col min="13" max="13" width="14.6328125" bestFit="1" customWidth="1"/>
    <col min="14" max="14" width="20.17968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589</v>
      </c>
      <c r="N1" s="15" t="s">
        <v>573</v>
      </c>
    </row>
    <row r="2" spans="1:14" x14ac:dyDescent="0.35">
      <c r="A2" t="s">
        <v>12</v>
      </c>
      <c r="B2" t="s">
        <v>13</v>
      </c>
      <c r="C2" s="18">
        <v>45649</v>
      </c>
      <c r="D2" t="s">
        <v>15</v>
      </c>
      <c r="E2" t="s">
        <v>16</v>
      </c>
      <c r="F2">
        <v>1461</v>
      </c>
      <c r="G2">
        <v>184</v>
      </c>
      <c r="H2">
        <v>344</v>
      </c>
      <c r="I2">
        <v>21915</v>
      </c>
      <c r="J2">
        <v>21675</v>
      </c>
      <c r="K2">
        <v>15</v>
      </c>
      <c r="L2" t="s">
        <v>17</v>
      </c>
      <c r="M2" t="s">
        <v>590</v>
      </c>
      <c r="N2" t="s">
        <v>58</v>
      </c>
    </row>
    <row r="3" spans="1:14" x14ac:dyDescent="0.35">
      <c r="A3" t="s">
        <v>12</v>
      </c>
      <c r="B3" t="s">
        <v>13</v>
      </c>
      <c r="C3" s="18">
        <v>45649</v>
      </c>
      <c r="D3" t="s">
        <v>15</v>
      </c>
      <c r="E3" t="s">
        <v>16</v>
      </c>
      <c r="F3">
        <v>1461</v>
      </c>
      <c r="G3">
        <v>184</v>
      </c>
      <c r="H3">
        <v>344</v>
      </c>
      <c r="I3">
        <v>21915</v>
      </c>
      <c r="J3">
        <v>21675</v>
      </c>
      <c r="K3">
        <v>15</v>
      </c>
      <c r="L3" t="s">
        <v>17</v>
      </c>
      <c r="M3" t="s">
        <v>591</v>
      </c>
      <c r="N3" t="s">
        <v>568</v>
      </c>
    </row>
    <row r="4" spans="1:14" x14ac:dyDescent="0.35">
      <c r="A4" t="s">
        <v>18</v>
      </c>
      <c r="B4" t="s">
        <v>13</v>
      </c>
      <c r="C4" s="18">
        <v>45750</v>
      </c>
      <c r="D4" t="s">
        <v>20</v>
      </c>
      <c r="E4" t="s">
        <v>21</v>
      </c>
      <c r="F4">
        <v>4054</v>
      </c>
      <c r="G4">
        <v>389</v>
      </c>
      <c r="H4">
        <v>493</v>
      </c>
      <c r="I4">
        <v>64864</v>
      </c>
      <c r="J4">
        <v>64383</v>
      </c>
      <c r="K4">
        <v>117</v>
      </c>
      <c r="L4" t="s">
        <v>22</v>
      </c>
      <c r="M4" t="s">
        <v>590</v>
      </c>
      <c r="N4" t="s">
        <v>27</v>
      </c>
    </row>
    <row r="5" spans="1:14" x14ac:dyDescent="0.35">
      <c r="A5" t="s">
        <v>18</v>
      </c>
      <c r="B5" t="s">
        <v>13</v>
      </c>
      <c r="C5" s="18">
        <v>45750</v>
      </c>
      <c r="D5" t="s">
        <v>20</v>
      </c>
      <c r="E5" t="s">
        <v>21</v>
      </c>
      <c r="F5">
        <v>4054</v>
      </c>
      <c r="G5">
        <v>389</v>
      </c>
      <c r="H5">
        <v>493</v>
      </c>
      <c r="I5">
        <v>64864</v>
      </c>
      <c r="J5">
        <v>64383</v>
      </c>
      <c r="K5">
        <v>117</v>
      </c>
      <c r="L5" t="s">
        <v>22</v>
      </c>
      <c r="M5" t="s">
        <v>591</v>
      </c>
      <c r="N5" t="s">
        <v>569</v>
      </c>
    </row>
    <row r="6" spans="1:14" x14ac:dyDescent="0.35">
      <c r="A6" t="s">
        <v>23</v>
      </c>
      <c r="B6" t="s">
        <v>24</v>
      </c>
      <c r="C6" s="18">
        <v>45789</v>
      </c>
      <c r="D6" t="s">
        <v>15</v>
      </c>
      <c r="E6" t="s">
        <v>26</v>
      </c>
      <c r="F6">
        <v>2795</v>
      </c>
      <c r="G6">
        <v>105</v>
      </c>
      <c r="H6">
        <v>49</v>
      </c>
      <c r="I6">
        <v>53105</v>
      </c>
      <c r="J6">
        <v>52307</v>
      </c>
      <c r="K6">
        <v>204</v>
      </c>
      <c r="L6" t="s">
        <v>28</v>
      </c>
      <c r="M6" t="s">
        <v>590</v>
      </c>
      <c r="N6" t="s">
        <v>27</v>
      </c>
    </row>
    <row r="7" spans="1:14" x14ac:dyDescent="0.35">
      <c r="A7" t="s">
        <v>29</v>
      </c>
      <c r="B7" t="s">
        <v>30</v>
      </c>
      <c r="C7" s="18">
        <v>45516</v>
      </c>
      <c r="D7" t="s">
        <v>32</v>
      </c>
      <c r="E7" t="s">
        <v>33</v>
      </c>
      <c r="F7">
        <v>2404</v>
      </c>
      <c r="G7">
        <v>363</v>
      </c>
      <c r="H7">
        <v>138</v>
      </c>
      <c r="I7">
        <v>19232</v>
      </c>
      <c r="J7">
        <v>18636</v>
      </c>
      <c r="K7">
        <v>128</v>
      </c>
      <c r="L7" t="s">
        <v>35</v>
      </c>
      <c r="M7" t="s">
        <v>590</v>
      </c>
      <c r="N7" t="s">
        <v>34</v>
      </c>
    </row>
    <row r="8" spans="1:14" x14ac:dyDescent="0.35">
      <c r="A8" t="s">
        <v>36</v>
      </c>
      <c r="B8" t="s">
        <v>24</v>
      </c>
      <c r="C8" s="18">
        <v>45469</v>
      </c>
      <c r="D8" t="s">
        <v>15</v>
      </c>
      <c r="E8" t="s">
        <v>26</v>
      </c>
      <c r="F8">
        <v>3557</v>
      </c>
      <c r="G8">
        <v>687</v>
      </c>
      <c r="H8">
        <v>424</v>
      </c>
      <c r="I8">
        <v>71140</v>
      </c>
      <c r="J8">
        <v>70701</v>
      </c>
      <c r="K8">
        <v>224</v>
      </c>
      <c r="L8" t="s">
        <v>17</v>
      </c>
      <c r="M8" t="s">
        <v>590</v>
      </c>
      <c r="N8" t="s">
        <v>34</v>
      </c>
    </row>
    <row r="9" spans="1:14" x14ac:dyDescent="0.35">
      <c r="A9" t="s">
        <v>36</v>
      </c>
      <c r="B9" t="s">
        <v>24</v>
      </c>
      <c r="C9" s="18">
        <v>45469</v>
      </c>
      <c r="D9" t="s">
        <v>15</v>
      </c>
      <c r="E9" t="s">
        <v>26</v>
      </c>
      <c r="F9">
        <v>3557</v>
      </c>
      <c r="G9">
        <v>687</v>
      </c>
      <c r="H9">
        <v>424</v>
      </c>
      <c r="I9">
        <v>71140</v>
      </c>
      <c r="J9">
        <v>70701</v>
      </c>
      <c r="K9">
        <v>224</v>
      </c>
      <c r="L9" t="s">
        <v>17</v>
      </c>
      <c r="M9" t="s">
        <v>591</v>
      </c>
      <c r="N9" t="s">
        <v>27</v>
      </c>
    </row>
    <row r="10" spans="1:14" x14ac:dyDescent="0.35">
      <c r="A10" t="s">
        <v>38</v>
      </c>
      <c r="B10" t="s">
        <v>39</v>
      </c>
      <c r="C10" s="18">
        <v>45596</v>
      </c>
      <c r="D10" t="s">
        <v>41</v>
      </c>
      <c r="E10" t="s">
        <v>42</v>
      </c>
      <c r="F10">
        <v>2945</v>
      </c>
      <c r="G10">
        <v>930</v>
      </c>
      <c r="H10">
        <v>355</v>
      </c>
      <c r="I10">
        <v>23560</v>
      </c>
      <c r="J10">
        <v>23275</v>
      </c>
      <c r="K10">
        <v>256</v>
      </c>
      <c r="L10" t="s">
        <v>22</v>
      </c>
      <c r="M10" t="s">
        <v>590</v>
      </c>
      <c r="N10" t="s">
        <v>27</v>
      </c>
    </row>
    <row r="11" spans="1:14" x14ac:dyDescent="0.35">
      <c r="A11" t="s">
        <v>43</v>
      </c>
      <c r="B11" t="s">
        <v>13</v>
      </c>
      <c r="C11" s="18">
        <v>45467</v>
      </c>
      <c r="D11" t="s">
        <v>41</v>
      </c>
      <c r="E11" t="s">
        <v>45</v>
      </c>
      <c r="F11">
        <v>3860</v>
      </c>
      <c r="G11">
        <v>201</v>
      </c>
      <c r="H11">
        <v>279</v>
      </c>
      <c r="I11">
        <v>61760</v>
      </c>
      <c r="J11">
        <v>61660</v>
      </c>
      <c r="K11">
        <v>235</v>
      </c>
      <c r="L11" t="s">
        <v>22</v>
      </c>
      <c r="M11" t="s">
        <v>590</v>
      </c>
      <c r="N11" t="s">
        <v>27</v>
      </c>
    </row>
    <row r="12" spans="1:14" x14ac:dyDescent="0.35">
      <c r="A12" t="s">
        <v>46</v>
      </c>
      <c r="B12" t="s">
        <v>24</v>
      </c>
      <c r="C12" s="18">
        <v>45486</v>
      </c>
      <c r="D12" t="s">
        <v>48</v>
      </c>
      <c r="E12" t="s">
        <v>49</v>
      </c>
      <c r="F12">
        <v>3929</v>
      </c>
      <c r="G12">
        <v>262</v>
      </c>
      <c r="H12">
        <v>278</v>
      </c>
      <c r="I12">
        <v>43219</v>
      </c>
      <c r="J12">
        <v>42841</v>
      </c>
      <c r="K12">
        <v>39</v>
      </c>
      <c r="L12" t="s">
        <v>35</v>
      </c>
      <c r="M12" t="s">
        <v>590</v>
      </c>
      <c r="N12" t="s">
        <v>34</v>
      </c>
    </row>
    <row r="13" spans="1:14" x14ac:dyDescent="0.35">
      <c r="A13" t="s">
        <v>50</v>
      </c>
      <c r="B13" t="s">
        <v>39</v>
      </c>
      <c r="C13" s="18">
        <v>45534</v>
      </c>
      <c r="D13" t="s">
        <v>20</v>
      </c>
      <c r="E13" t="s">
        <v>52</v>
      </c>
      <c r="F13">
        <v>3784</v>
      </c>
      <c r="G13">
        <v>808</v>
      </c>
      <c r="H13">
        <v>404</v>
      </c>
      <c r="I13">
        <v>56760</v>
      </c>
      <c r="J13">
        <v>56343</v>
      </c>
      <c r="K13">
        <v>131</v>
      </c>
      <c r="L13" t="s">
        <v>22</v>
      </c>
      <c r="M13" t="s">
        <v>590</v>
      </c>
      <c r="N13" t="s">
        <v>27</v>
      </c>
    </row>
    <row r="14" spans="1:14" x14ac:dyDescent="0.35">
      <c r="A14" t="s">
        <v>53</v>
      </c>
      <c r="B14" t="s">
        <v>39</v>
      </c>
      <c r="C14" s="18">
        <v>45727</v>
      </c>
      <c r="D14" t="s">
        <v>48</v>
      </c>
      <c r="E14" t="s">
        <v>55</v>
      </c>
      <c r="F14">
        <v>4241</v>
      </c>
      <c r="G14">
        <v>902</v>
      </c>
      <c r="H14">
        <v>47</v>
      </c>
      <c r="I14">
        <v>72097</v>
      </c>
      <c r="J14">
        <v>71598</v>
      </c>
      <c r="K14">
        <v>167</v>
      </c>
      <c r="L14" t="s">
        <v>22</v>
      </c>
      <c r="M14" t="s">
        <v>590</v>
      </c>
      <c r="N14" t="s">
        <v>27</v>
      </c>
    </row>
    <row r="15" spans="1:14" x14ac:dyDescent="0.35">
      <c r="A15" t="s">
        <v>56</v>
      </c>
      <c r="B15" t="s">
        <v>30</v>
      </c>
      <c r="C15" s="18">
        <v>45690</v>
      </c>
      <c r="D15" t="s">
        <v>32</v>
      </c>
      <c r="E15" t="s">
        <v>33</v>
      </c>
      <c r="F15">
        <v>1792</v>
      </c>
      <c r="G15">
        <v>614</v>
      </c>
      <c r="H15">
        <v>497</v>
      </c>
      <c r="I15">
        <v>25088</v>
      </c>
      <c r="J15">
        <v>24675</v>
      </c>
      <c r="K15">
        <v>65</v>
      </c>
      <c r="L15" t="s">
        <v>35</v>
      </c>
      <c r="M15" t="s">
        <v>590</v>
      </c>
      <c r="N15" t="s">
        <v>58</v>
      </c>
    </row>
    <row r="16" spans="1:14" x14ac:dyDescent="0.35">
      <c r="A16" t="s">
        <v>59</v>
      </c>
      <c r="B16" t="s">
        <v>39</v>
      </c>
      <c r="C16" s="18">
        <v>45494</v>
      </c>
      <c r="D16" t="s">
        <v>15</v>
      </c>
      <c r="E16" t="s">
        <v>61</v>
      </c>
      <c r="F16">
        <v>1946</v>
      </c>
      <c r="G16">
        <v>686</v>
      </c>
      <c r="H16">
        <v>377</v>
      </c>
      <c r="I16">
        <v>23352</v>
      </c>
      <c r="J16">
        <v>22982</v>
      </c>
      <c r="K16">
        <v>213</v>
      </c>
      <c r="L16" t="s">
        <v>28</v>
      </c>
      <c r="M16" t="s">
        <v>590</v>
      </c>
      <c r="N16" t="s">
        <v>58</v>
      </c>
    </row>
    <row r="17" spans="1:14" x14ac:dyDescent="0.35">
      <c r="A17" t="s">
        <v>62</v>
      </c>
      <c r="B17" t="s">
        <v>24</v>
      </c>
      <c r="C17" s="18">
        <v>45614</v>
      </c>
      <c r="D17" t="s">
        <v>41</v>
      </c>
      <c r="E17" t="s">
        <v>64</v>
      </c>
      <c r="F17">
        <v>1171</v>
      </c>
      <c r="G17">
        <v>286</v>
      </c>
      <c r="H17">
        <v>231</v>
      </c>
      <c r="I17">
        <v>22249</v>
      </c>
      <c r="J17">
        <v>21282</v>
      </c>
      <c r="K17">
        <v>114</v>
      </c>
      <c r="L17" t="s">
        <v>17</v>
      </c>
      <c r="M17" t="s">
        <v>590</v>
      </c>
      <c r="N17" t="s">
        <v>34</v>
      </c>
    </row>
    <row r="18" spans="1:14" x14ac:dyDescent="0.35">
      <c r="A18" t="s">
        <v>65</v>
      </c>
      <c r="B18" t="s">
        <v>39</v>
      </c>
      <c r="C18" s="18">
        <v>45704</v>
      </c>
      <c r="D18" t="s">
        <v>32</v>
      </c>
      <c r="E18" t="s">
        <v>67</v>
      </c>
      <c r="F18">
        <v>4242</v>
      </c>
      <c r="G18">
        <v>555</v>
      </c>
      <c r="H18">
        <v>131</v>
      </c>
      <c r="I18">
        <v>33936</v>
      </c>
      <c r="J18">
        <v>33802</v>
      </c>
      <c r="K18">
        <v>265</v>
      </c>
      <c r="M18" t="s">
        <v>590</v>
      </c>
      <c r="N18" t="s">
        <v>58</v>
      </c>
    </row>
    <row r="19" spans="1:14" x14ac:dyDescent="0.35">
      <c r="A19" t="s">
        <v>68</v>
      </c>
      <c r="B19" t="s">
        <v>39</v>
      </c>
      <c r="C19" s="18">
        <v>45589</v>
      </c>
      <c r="D19" t="s">
        <v>70</v>
      </c>
      <c r="E19" t="s">
        <v>71</v>
      </c>
      <c r="F19">
        <v>3888</v>
      </c>
      <c r="G19">
        <v>604</v>
      </c>
      <c r="H19">
        <v>128</v>
      </c>
      <c r="I19">
        <v>77760</v>
      </c>
      <c r="J19">
        <v>77167</v>
      </c>
      <c r="K19">
        <v>20</v>
      </c>
      <c r="L19" t="s">
        <v>17</v>
      </c>
      <c r="M19" t="s">
        <v>590</v>
      </c>
      <c r="N19" t="s">
        <v>58</v>
      </c>
    </row>
    <row r="20" spans="1:14" x14ac:dyDescent="0.35">
      <c r="A20" t="s">
        <v>72</v>
      </c>
      <c r="B20" t="s">
        <v>39</v>
      </c>
      <c r="C20" s="18">
        <v>45530</v>
      </c>
      <c r="D20" t="s">
        <v>20</v>
      </c>
      <c r="E20" t="s">
        <v>52</v>
      </c>
      <c r="F20">
        <v>3452</v>
      </c>
      <c r="G20">
        <v>377</v>
      </c>
      <c r="H20">
        <v>360</v>
      </c>
      <c r="I20">
        <v>55232</v>
      </c>
      <c r="J20">
        <v>55075</v>
      </c>
      <c r="K20">
        <v>87</v>
      </c>
      <c r="L20" t="s">
        <v>28</v>
      </c>
      <c r="M20" t="s">
        <v>590</v>
      </c>
      <c r="N20" t="s">
        <v>58</v>
      </c>
    </row>
    <row r="21" spans="1:14" x14ac:dyDescent="0.35">
      <c r="A21" t="s">
        <v>74</v>
      </c>
      <c r="B21" t="s">
        <v>39</v>
      </c>
      <c r="C21" s="18">
        <v>45782</v>
      </c>
      <c r="D21" t="s">
        <v>20</v>
      </c>
      <c r="E21" t="s">
        <v>52</v>
      </c>
      <c r="F21">
        <v>4441</v>
      </c>
      <c r="G21">
        <v>511</v>
      </c>
      <c r="H21">
        <v>70</v>
      </c>
      <c r="I21">
        <v>53292</v>
      </c>
      <c r="J21">
        <v>53082</v>
      </c>
      <c r="K21">
        <v>159</v>
      </c>
      <c r="L21" t="s">
        <v>35</v>
      </c>
      <c r="M21" t="s">
        <v>590</v>
      </c>
      <c r="N21" t="s">
        <v>34</v>
      </c>
    </row>
    <row r="22" spans="1:14" x14ac:dyDescent="0.35">
      <c r="A22" t="s">
        <v>76</v>
      </c>
      <c r="B22" t="s">
        <v>30</v>
      </c>
      <c r="C22" s="18">
        <v>45523</v>
      </c>
      <c r="D22" t="s">
        <v>15</v>
      </c>
      <c r="E22" t="s">
        <v>78</v>
      </c>
      <c r="F22">
        <v>3000</v>
      </c>
      <c r="G22">
        <v>382</v>
      </c>
      <c r="H22">
        <v>325</v>
      </c>
      <c r="I22">
        <v>36000</v>
      </c>
      <c r="J22">
        <v>35819</v>
      </c>
      <c r="K22">
        <v>19</v>
      </c>
      <c r="L22" t="s">
        <v>17</v>
      </c>
      <c r="M22" t="s">
        <v>590</v>
      </c>
      <c r="N22" t="s">
        <v>58</v>
      </c>
    </row>
    <row r="23" spans="1:14" x14ac:dyDescent="0.35">
      <c r="A23" t="s">
        <v>79</v>
      </c>
      <c r="B23" t="s">
        <v>30</v>
      </c>
      <c r="C23" s="18">
        <v>45466</v>
      </c>
      <c r="D23" t="s">
        <v>70</v>
      </c>
      <c r="E23" t="s">
        <v>81</v>
      </c>
      <c r="F23">
        <v>1071</v>
      </c>
      <c r="G23">
        <v>519</v>
      </c>
      <c r="H23">
        <v>22</v>
      </c>
      <c r="I23">
        <v>16065</v>
      </c>
      <c r="J23">
        <v>15865</v>
      </c>
      <c r="K23">
        <v>103</v>
      </c>
      <c r="L23" t="s">
        <v>35</v>
      </c>
      <c r="M23" t="s">
        <v>590</v>
      </c>
      <c r="N23" t="s">
        <v>27</v>
      </c>
    </row>
    <row r="24" spans="1:14" x14ac:dyDescent="0.35">
      <c r="A24" t="s">
        <v>82</v>
      </c>
      <c r="B24" t="s">
        <v>30</v>
      </c>
      <c r="C24" s="18">
        <v>45544</v>
      </c>
      <c r="D24" t="s">
        <v>41</v>
      </c>
      <c r="E24" t="s">
        <v>84</v>
      </c>
      <c r="F24">
        <v>4054</v>
      </c>
      <c r="G24">
        <v>488</v>
      </c>
      <c r="H24">
        <v>373</v>
      </c>
      <c r="I24">
        <v>77026</v>
      </c>
      <c r="J24">
        <v>76881</v>
      </c>
      <c r="K24">
        <v>25</v>
      </c>
      <c r="L24" t="s">
        <v>17</v>
      </c>
      <c r="M24" t="s">
        <v>590</v>
      </c>
      <c r="N24" t="s">
        <v>27</v>
      </c>
    </row>
    <row r="25" spans="1:14" x14ac:dyDescent="0.35">
      <c r="A25" t="s">
        <v>85</v>
      </c>
      <c r="B25" t="s">
        <v>30</v>
      </c>
      <c r="C25" s="18">
        <v>45661</v>
      </c>
      <c r="D25" t="s">
        <v>15</v>
      </c>
      <c r="E25" t="s">
        <v>78</v>
      </c>
      <c r="F25">
        <v>4838</v>
      </c>
      <c r="G25">
        <v>640</v>
      </c>
      <c r="H25">
        <v>128</v>
      </c>
      <c r="I25">
        <v>72570</v>
      </c>
      <c r="J25">
        <v>72396</v>
      </c>
      <c r="K25">
        <v>83</v>
      </c>
      <c r="L25" t="s">
        <v>35</v>
      </c>
      <c r="M25" t="s">
        <v>590</v>
      </c>
      <c r="N25" t="s">
        <v>58</v>
      </c>
    </row>
    <row r="26" spans="1:14" x14ac:dyDescent="0.35">
      <c r="A26" t="s">
        <v>87</v>
      </c>
      <c r="B26" t="s">
        <v>39</v>
      </c>
      <c r="C26" s="18">
        <v>45715</v>
      </c>
      <c r="D26" t="s">
        <v>20</v>
      </c>
      <c r="E26" t="s">
        <v>52</v>
      </c>
      <c r="F26">
        <v>1570</v>
      </c>
      <c r="G26">
        <v>187</v>
      </c>
      <c r="H26">
        <v>260</v>
      </c>
      <c r="I26">
        <v>25120</v>
      </c>
      <c r="J26">
        <v>24613</v>
      </c>
      <c r="K26">
        <v>133</v>
      </c>
      <c r="L26" t="s">
        <v>35</v>
      </c>
      <c r="M26" t="s">
        <v>590</v>
      </c>
      <c r="N26" t="s">
        <v>27</v>
      </c>
    </row>
    <row r="27" spans="1:14" x14ac:dyDescent="0.35">
      <c r="A27" t="s">
        <v>89</v>
      </c>
      <c r="B27" t="s">
        <v>39</v>
      </c>
      <c r="C27" s="18">
        <v>45602</v>
      </c>
      <c r="D27" t="s">
        <v>70</v>
      </c>
      <c r="E27" t="s">
        <v>71</v>
      </c>
      <c r="F27">
        <v>1606</v>
      </c>
      <c r="G27">
        <v>547</v>
      </c>
      <c r="H27">
        <v>316</v>
      </c>
      <c r="I27">
        <v>32120</v>
      </c>
      <c r="J27">
        <v>31736</v>
      </c>
      <c r="K27">
        <v>225</v>
      </c>
      <c r="L27" t="s">
        <v>22</v>
      </c>
      <c r="M27" t="s">
        <v>590</v>
      </c>
      <c r="N27" t="s">
        <v>27</v>
      </c>
    </row>
    <row r="28" spans="1:14" x14ac:dyDescent="0.35">
      <c r="A28" t="s">
        <v>89</v>
      </c>
      <c r="B28" t="s">
        <v>39</v>
      </c>
      <c r="C28" s="18">
        <v>45602</v>
      </c>
      <c r="D28" t="s">
        <v>70</v>
      </c>
      <c r="E28" t="s">
        <v>71</v>
      </c>
      <c r="F28">
        <v>1606</v>
      </c>
      <c r="G28">
        <v>547</v>
      </c>
      <c r="H28">
        <v>316</v>
      </c>
      <c r="I28">
        <v>32120</v>
      </c>
      <c r="J28">
        <v>31736</v>
      </c>
      <c r="K28">
        <v>225</v>
      </c>
      <c r="L28" t="s">
        <v>22</v>
      </c>
      <c r="M28" t="s">
        <v>591</v>
      </c>
      <c r="N28" t="s">
        <v>568</v>
      </c>
    </row>
    <row r="29" spans="1:14" x14ac:dyDescent="0.35">
      <c r="A29" t="s">
        <v>91</v>
      </c>
      <c r="B29" t="s">
        <v>39</v>
      </c>
      <c r="C29" s="18">
        <v>45680</v>
      </c>
      <c r="D29" t="s">
        <v>70</v>
      </c>
      <c r="E29" t="s">
        <v>71</v>
      </c>
      <c r="F29">
        <v>3961</v>
      </c>
      <c r="G29">
        <v>761</v>
      </c>
      <c r="H29">
        <v>131</v>
      </c>
      <c r="I29">
        <v>67337</v>
      </c>
      <c r="J29">
        <v>66615</v>
      </c>
      <c r="K29">
        <v>161</v>
      </c>
      <c r="L29" t="s">
        <v>28</v>
      </c>
      <c r="M29" t="s">
        <v>590</v>
      </c>
      <c r="N29" t="s">
        <v>58</v>
      </c>
    </row>
    <row r="30" spans="1:14" x14ac:dyDescent="0.35">
      <c r="A30" t="s">
        <v>93</v>
      </c>
      <c r="B30" t="s">
        <v>13</v>
      </c>
      <c r="C30" s="18">
        <v>45757</v>
      </c>
      <c r="D30" t="s">
        <v>41</v>
      </c>
      <c r="E30" t="s">
        <v>45</v>
      </c>
      <c r="F30">
        <v>3128</v>
      </c>
      <c r="G30">
        <v>211</v>
      </c>
      <c r="H30">
        <v>197</v>
      </c>
      <c r="I30">
        <v>59432</v>
      </c>
      <c r="J30">
        <v>59182</v>
      </c>
      <c r="K30">
        <v>238</v>
      </c>
      <c r="M30" t="s">
        <v>590</v>
      </c>
      <c r="N30" t="s">
        <v>34</v>
      </c>
    </row>
    <row r="31" spans="1:14" x14ac:dyDescent="0.35">
      <c r="A31" t="s">
        <v>95</v>
      </c>
      <c r="B31" t="s">
        <v>24</v>
      </c>
      <c r="C31" s="18">
        <v>45752</v>
      </c>
      <c r="D31" t="s">
        <v>15</v>
      </c>
      <c r="E31" t="s">
        <v>26</v>
      </c>
      <c r="F31">
        <v>3009</v>
      </c>
      <c r="G31">
        <v>413</v>
      </c>
      <c r="H31">
        <v>358</v>
      </c>
      <c r="I31">
        <v>42126</v>
      </c>
      <c r="J31">
        <v>41309</v>
      </c>
      <c r="K31">
        <v>211</v>
      </c>
      <c r="L31" t="s">
        <v>22</v>
      </c>
      <c r="M31" t="s">
        <v>590</v>
      </c>
      <c r="N31" t="s">
        <v>58</v>
      </c>
    </row>
    <row r="32" spans="1:14" x14ac:dyDescent="0.35">
      <c r="A32" t="s">
        <v>97</v>
      </c>
      <c r="B32" t="s">
        <v>24</v>
      </c>
      <c r="C32" s="18">
        <v>45552</v>
      </c>
      <c r="D32" t="s">
        <v>20</v>
      </c>
      <c r="E32" t="s">
        <v>99</v>
      </c>
      <c r="F32">
        <v>2076</v>
      </c>
      <c r="G32">
        <v>195</v>
      </c>
      <c r="H32">
        <v>104</v>
      </c>
      <c r="I32">
        <v>33216</v>
      </c>
      <c r="J32">
        <v>32244</v>
      </c>
      <c r="K32">
        <v>51</v>
      </c>
      <c r="L32" t="s">
        <v>35</v>
      </c>
      <c r="M32" t="s">
        <v>590</v>
      </c>
      <c r="N32" t="s">
        <v>58</v>
      </c>
    </row>
    <row r="33" spans="1:14" x14ac:dyDescent="0.35">
      <c r="A33" t="s">
        <v>100</v>
      </c>
      <c r="B33" t="s">
        <v>30</v>
      </c>
      <c r="C33" s="18">
        <v>45720</v>
      </c>
      <c r="D33" t="s">
        <v>70</v>
      </c>
      <c r="E33" t="s">
        <v>81</v>
      </c>
      <c r="F33">
        <v>432</v>
      </c>
      <c r="G33">
        <v>624</v>
      </c>
      <c r="H33">
        <v>123</v>
      </c>
      <c r="I33">
        <v>6912</v>
      </c>
      <c r="J33">
        <v>6259</v>
      </c>
      <c r="K33">
        <v>79</v>
      </c>
      <c r="L33" t="s">
        <v>35</v>
      </c>
      <c r="M33" t="s">
        <v>590</v>
      </c>
      <c r="N33" t="s">
        <v>58</v>
      </c>
    </row>
    <row r="34" spans="1:14" x14ac:dyDescent="0.35">
      <c r="A34" t="s">
        <v>102</v>
      </c>
      <c r="B34" t="s">
        <v>30</v>
      </c>
      <c r="C34" s="18">
        <v>45688</v>
      </c>
      <c r="D34" t="s">
        <v>41</v>
      </c>
      <c r="E34" t="s">
        <v>84</v>
      </c>
      <c r="F34">
        <v>2566</v>
      </c>
      <c r="G34">
        <v>118</v>
      </c>
      <c r="H34">
        <v>37</v>
      </c>
      <c r="I34">
        <v>12830</v>
      </c>
      <c r="J34">
        <v>12264</v>
      </c>
      <c r="K34">
        <v>221</v>
      </c>
      <c r="L34" t="s">
        <v>28</v>
      </c>
      <c r="M34" t="s">
        <v>590</v>
      </c>
      <c r="N34" t="s">
        <v>58</v>
      </c>
    </row>
    <row r="35" spans="1:14" x14ac:dyDescent="0.35">
      <c r="A35" t="s">
        <v>104</v>
      </c>
      <c r="B35" t="s">
        <v>30</v>
      </c>
      <c r="C35" s="18">
        <v>45713</v>
      </c>
      <c r="D35" t="s">
        <v>70</v>
      </c>
      <c r="E35" t="s">
        <v>81</v>
      </c>
      <c r="F35">
        <v>3095</v>
      </c>
      <c r="G35">
        <v>39</v>
      </c>
      <c r="H35">
        <v>78</v>
      </c>
      <c r="I35">
        <v>55710</v>
      </c>
      <c r="J35">
        <v>54808</v>
      </c>
      <c r="K35">
        <v>93</v>
      </c>
      <c r="M35" t="s">
        <v>590</v>
      </c>
      <c r="N35" t="s">
        <v>34</v>
      </c>
    </row>
    <row r="36" spans="1:14" x14ac:dyDescent="0.35">
      <c r="A36" t="s">
        <v>106</v>
      </c>
      <c r="B36" t="s">
        <v>30</v>
      </c>
      <c r="C36" s="18">
        <v>45642</v>
      </c>
      <c r="D36" t="s">
        <v>20</v>
      </c>
      <c r="E36" t="s">
        <v>108</v>
      </c>
      <c r="F36">
        <v>438</v>
      </c>
      <c r="G36">
        <v>153</v>
      </c>
      <c r="H36">
        <v>275</v>
      </c>
      <c r="I36">
        <v>3066</v>
      </c>
      <c r="J36">
        <v>2701</v>
      </c>
      <c r="K36">
        <v>282</v>
      </c>
      <c r="L36" t="s">
        <v>22</v>
      </c>
      <c r="M36" t="s">
        <v>590</v>
      </c>
      <c r="N36" t="s">
        <v>27</v>
      </c>
    </row>
    <row r="37" spans="1:14" x14ac:dyDescent="0.35">
      <c r="A37" t="s">
        <v>109</v>
      </c>
      <c r="B37" t="s">
        <v>13</v>
      </c>
      <c r="C37" s="18">
        <v>45504</v>
      </c>
      <c r="D37" t="s">
        <v>41</v>
      </c>
      <c r="E37" t="s">
        <v>45</v>
      </c>
      <c r="F37">
        <v>2278</v>
      </c>
      <c r="G37">
        <v>10</v>
      </c>
      <c r="H37">
        <v>321</v>
      </c>
      <c r="I37">
        <v>13668</v>
      </c>
      <c r="J37">
        <v>12676</v>
      </c>
      <c r="K37">
        <v>275</v>
      </c>
      <c r="L37" t="s">
        <v>17</v>
      </c>
      <c r="M37" t="s">
        <v>590</v>
      </c>
      <c r="N37" t="s">
        <v>34</v>
      </c>
    </row>
    <row r="38" spans="1:14" x14ac:dyDescent="0.35">
      <c r="A38" t="s">
        <v>111</v>
      </c>
      <c r="B38" t="s">
        <v>39</v>
      </c>
      <c r="C38" s="18">
        <v>45525</v>
      </c>
      <c r="D38" t="s">
        <v>48</v>
      </c>
      <c r="E38" t="s">
        <v>55</v>
      </c>
      <c r="F38">
        <v>1407</v>
      </c>
      <c r="G38">
        <v>400</v>
      </c>
      <c r="H38">
        <v>351</v>
      </c>
      <c r="I38">
        <v>16884</v>
      </c>
      <c r="J38">
        <v>15954</v>
      </c>
      <c r="K38">
        <v>113</v>
      </c>
      <c r="L38" t="s">
        <v>17</v>
      </c>
      <c r="M38" t="s">
        <v>590</v>
      </c>
      <c r="N38" t="s">
        <v>27</v>
      </c>
    </row>
    <row r="39" spans="1:14" x14ac:dyDescent="0.35">
      <c r="A39" t="s">
        <v>113</v>
      </c>
      <c r="B39" t="s">
        <v>39</v>
      </c>
      <c r="C39" s="18">
        <v>45742</v>
      </c>
      <c r="D39" t="s">
        <v>20</v>
      </c>
      <c r="E39" t="s">
        <v>52</v>
      </c>
      <c r="F39">
        <v>1652</v>
      </c>
      <c r="G39">
        <v>89</v>
      </c>
      <c r="H39">
        <v>357</v>
      </c>
      <c r="I39">
        <v>29736</v>
      </c>
      <c r="J39">
        <v>28771</v>
      </c>
      <c r="K39">
        <v>215</v>
      </c>
      <c r="L39" t="s">
        <v>28</v>
      </c>
      <c r="M39" t="s">
        <v>590</v>
      </c>
      <c r="N39" t="s">
        <v>27</v>
      </c>
    </row>
    <row r="40" spans="1:14" x14ac:dyDescent="0.35">
      <c r="A40" t="s">
        <v>115</v>
      </c>
      <c r="B40" t="s">
        <v>30</v>
      </c>
      <c r="C40" s="18">
        <v>45626</v>
      </c>
      <c r="D40" t="s">
        <v>70</v>
      </c>
      <c r="E40" t="s">
        <v>81</v>
      </c>
      <c r="F40">
        <v>3775</v>
      </c>
      <c r="G40">
        <v>16</v>
      </c>
      <c r="H40">
        <v>239</v>
      </c>
      <c r="I40">
        <v>33975</v>
      </c>
      <c r="J40">
        <v>33310</v>
      </c>
      <c r="K40">
        <v>271</v>
      </c>
      <c r="L40" t="s">
        <v>22</v>
      </c>
      <c r="M40" t="s">
        <v>590</v>
      </c>
      <c r="N40" t="s">
        <v>58</v>
      </c>
    </row>
    <row r="41" spans="1:14" x14ac:dyDescent="0.35">
      <c r="A41" t="s">
        <v>117</v>
      </c>
      <c r="B41" t="s">
        <v>30</v>
      </c>
      <c r="C41" s="18">
        <v>45766</v>
      </c>
      <c r="D41" t="s">
        <v>32</v>
      </c>
      <c r="E41" t="s">
        <v>33</v>
      </c>
      <c r="F41">
        <v>4518</v>
      </c>
      <c r="G41">
        <v>285</v>
      </c>
      <c r="H41">
        <v>383</v>
      </c>
      <c r="I41">
        <v>67770</v>
      </c>
      <c r="J41">
        <v>67621</v>
      </c>
      <c r="K41">
        <v>31</v>
      </c>
      <c r="L41" t="s">
        <v>22</v>
      </c>
      <c r="M41" t="s">
        <v>590</v>
      </c>
      <c r="N41" t="s">
        <v>34</v>
      </c>
    </row>
    <row r="42" spans="1:14" x14ac:dyDescent="0.35">
      <c r="A42" t="s">
        <v>119</v>
      </c>
      <c r="B42" t="s">
        <v>39</v>
      </c>
      <c r="C42" s="18">
        <v>45663</v>
      </c>
      <c r="D42" t="s">
        <v>41</v>
      </c>
      <c r="E42" t="s">
        <v>42</v>
      </c>
      <c r="F42">
        <v>3024</v>
      </c>
      <c r="G42">
        <v>925</v>
      </c>
      <c r="H42">
        <v>350</v>
      </c>
      <c r="I42">
        <v>24192</v>
      </c>
      <c r="J42">
        <v>23518</v>
      </c>
      <c r="K42">
        <v>36</v>
      </c>
      <c r="L42" t="s">
        <v>22</v>
      </c>
      <c r="M42" t="s">
        <v>590</v>
      </c>
      <c r="N42" t="s">
        <v>34</v>
      </c>
    </row>
    <row r="43" spans="1:14" x14ac:dyDescent="0.35">
      <c r="A43" t="s">
        <v>121</v>
      </c>
      <c r="B43" t="s">
        <v>24</v>
      </c>
      <c r="C43" s="18">
        <v>45705</v>
      </c>
      <c r="D43" t="s">
        <v>15</v>
      </c>
      <c r="E43" t="s">
        <v>26</v>
      </c>
      <c r="F43">
        <v>3138</v>
      </c>
      <c r="G43">
        <v>123</v>
      </c>
      <c r="H43">
        <v>291</v>
      </c>
      <c r="I43">
        <v>28242</v>
      </c>
      <c r="J43">
        <v>27550</v>
      </c>
      <c r="K43">
        <v>87</v>
      </c>
      <c r="L43" t="s">
        <v>35</v>
      </c>
      <c r="M43" t="s">
        <v>590</v>
      </c>
      <c r="N43" t="s">
        <v>27</v>
      </c>
    </row>
    <row r="44" spans="1:14" x14ac:dyDescent="0.35">
      <c r="A44" t="s">
        <v>123</v>
      </c>
      <c r="B44" t="s">
        <v>39</v>
      </c>
      <c r="C44" s="18">
        <v>45621</v>
      </c>
      <c r="D44" t="s">
        <v>48</v>
      </c>
      <c r="E44" t="s">
        <v>55</v>
      </c>
      <c r="F44">
        <v>3564</v>
      </c>
      <c r="G44">
        <v>629</v>
      </c>
      <c r="H44">
        <v>177</v>
      </c>
      <c r="I44">
        <v>60588</v>
      </c>
      <c r="J44">
        <v>59627</v>
      </c>
      <c r="K44">
        <v>92</v>
      </c>
      <c r="M44" t="s">
        <v>590</v>
      </c>
      <c r="N44" t="s">
        <v>27</v>
      </c>
    </row>
    <row r="45" spans="1:14" x14ac:dyDescent="0.35">
      <c r="A45" t="s">
        <v>125</v>
      </c>
      <c r="B45" t="s">
        <v>13</v>
      </c>
      <c r="C45" s="18">
        <v>45723</v>
      </c>
      <c r="D45" t="s">
        <v>48</v>
      </c>
      <c r="E45" t="s">
        <v>127</v>
      </c>
      <c r="F45">
        <v>4750</v>
      </c>
      <c r="G45">
        <v>151</v>
      </c>
      <c r="H45">
        <v>415</v>
      </c>
      <c r="I45">
        <v>38000</v>
      </c>
      <c r="J45">
        <v>37792</v>
      </c>
      <c r="K45">
        <v>299</v>
      </c>
      <c r="L45" t="s">
        <v>35</v>
      </c>
      <c r="M45" t="s">
        <v>590</v>
      </c>
      <c r="N45" t="s">
        <v>34</v>
      </c>
    </row>
    <row r="46" spans="1:14" x14ac:dyDescent="0.35">
      <c r="A46" t="s">
        <v>128</v>
      </c>
      <c r="B46" t="s">
        <v>30</v>
      </c>
      <c r="C46" s="18">
        <v>45724</v>
      </c>
      <c r="D46" t="s">
        <v>15</v>
      </c>
      <c r="E46" t="s">
        <v>78</v>
      </c>
      <c r="F46">
        <v>456</v>
      </c>
      <c r="G46">
        <v>629</v>
      </c>
      <c r="H46">
        <v>428</v>
      </c>
      <c r="I46">
        <v>8208</v>
      </c>
      <c r="J46">
        <v>7377</v>
      </c>
      <c r="K46">
        <v>205</v>
      </c>
      <c r="L46" t="s">
        <v>35</v>
      </c>
      <c r="M46" t="s">
        <v>590</v>
      </c>
      <c r="N46" t="s">
        <v>58</v>
      </c>
    </row>
    <row r="47" spans="1:14" x14ac:dyDescent="0.35">
      <c r="A47" t="s">
        <v>130</v>
      </c>
      <c r="B47" t="s">
        <v>24</v>
      </c>
      <c r="C47" s="18">
        <v>45721</v>
      </c>
      <c r="D47" t="s">
        <v>15</v>
      </c>
      <c r="E47" t="s">
        <v>26</v>
      </c>
      <c r="F47">
        <v>1543</v>
      </c>
      <c r="G47">
        <v>820</v>
      </c>
      <c r="H47">
        <v>333</v>
      </c>
      <c r="I47">
        <v>12344</v>
      </c>
      <c r="J47">
        <v>11496</v>
      </c>
      <c r="K47">
        <v>241</v>
      </c>
      <c r="M47" t="s">
        <v>590</v>
      </c>
      <c r="N47" t="s">
        <v>34</v>
      </c>
    </row>
    <row r="48" spans="1:14" x14ac:dyDescent="0.35">
      <c r="A48" t="s">
        <v>132</v>
      </c>
      <c r="B48" t="s">
        <v>30</v>
      </c>
      <c r="C48" s="18">
        <v>45640</v>
      </c>
      <c r="D48" t="s">
        <v>41</v>
      </c>
      <c r="E48" t="s">
        <v>84</v>
      </c>
      <c r="F48">
        <v>2174</v>
      </c>
      <c r="G48">
        <v>658</v>
      </c>
      <c r="H48">
        <v>15</v>
      </c>
      <c r="I48">
        <v>13044</v>
      </c>
      <c r="J48">
        <v>12206</v>
      </c>
      <c r="K48">
        <v>137</v>
      </c>
      <c r="L48" t="s">
        <v>28</v>
      </c>
      <c r="M48" t="s">
        <v>590</v>
      </c>
      <c r="N48" t="s">
        <v>27</v>
      </c>
    </row>
    <row r="49" spans="1:14" x14ac:dyDescent="0.35">
      <c r="A49" t="s">
        <v>134</v>
      </c>
      <c r="B49" t="s">
        <v>13</v>
      </c>
      <c r="C49" s="18">
        <v>45718</v>
      </c>
      <c r="D49" t="s">
        <v>48</v>
      </c>
      <c r="E49" t="s">
        <v>127</v>
      </c>
      <c r="F49">
        <v>2358</v>
      </c>
      <c r="G49">
        <v>784</v>
      </c>
      <c r="H49">
        <v>344</v>
      </c>
      <c r="I49">
        <v>35370</v>
      </c>
      <c r="J49">
        <v>34475</v>
      </c>
      <c r="K49">
        <v>216</v>
      </c>
      <c r="M49" t="s">
        <v>590</v>
      </c>
      <c r="N49" t="s">
        <v>27</v>
      </c>
    </row>
    <row r="50" spans="1:14" x14ac:dyDescent="0.35">
      <c r="A50" t="s">
        <v>136</v>
      </c>
      <c r="B50" t="s">
        <v>39</v>
      </c>
      <c r="C50" s="18">
        <v>45597</v>
      </c>
      <c r="D50" t="s">
        <v>70</v>
      </c>
      <c r="E50" t="s">
        <v>71</v>
      </c>
      <c r="F50">
        <v>3371</v>
      </c>
      <c r="G50">
        <v>106</v>
      </c>
      <c r="H50">
        <v>327</v>
      </c>
      <c r="I50">
        <v>50565</v>
      </c>
      <c r="J50">
        <v>49816</v>
      </c>
      <c r="K50">
        <v>176</v>
      </c>
      <c r="L50" t="s">
        <v>17</v>
      </c>
      <c r="M50" t="s">
        <v>590</v>
      </c>
      <c r="N50" t="s">
        <v>58</v>
      </c>
    </row>
    <row r="51" spans="1:14" x14ac:dyDescent="0.35">
      <c r="A51" t="s">
        <v>138</v>
      </c>
      <c r="B51" t="s">
        <v>13</v>
      </c>
      <c r="C51" s="18">
        <v>45779</v>
      </c>
      <c r="D51" t="s">
        <v>70</v>
      </c>
      <c r="E51" t="s">
        <v>140</v>
      </c>
      <c r="F51">
        <v>1108</v>
      </c>
      <c r="G51">
        <v>177</v>
      </c>
      <c r="H51">
        <v>212</v>
      </c>
      <c r="I51">
        <v>8864</v>
      </c>
      <c r="J51">
        <v>8710</v>
      </c>
      <c r="K51">
        <v>97</v>
      </c>
      <c r="L51" t="s">
        <v>35</v>
      </c>
      <c r="M51" t="s">
        <v>590</v>
      </c>
      <c r="N51" t="s">
        <v>27</v>
      </c>
    </row>
    <row r="52" spans="1:14" x14ac:dyDescent="0.35">
      <c r="A52" t="s">
        <v>141</v>
      </c>
      <c r="B52" t="s">
        <v>13</v>
      </c>
      <c r="C52" s="18">
        <v>45712</v>
      </c>
      <c r="D52" t="s">
        <v>41</v>
      </c>
      <c r="E52" t="s">
        <v>45</v>
      </c>
      <c r="F52">
        <v>2704</v>
      </c>
      <c r="G52">
        <v>752</v>
      </c>
      <c r="H52">
        <v>153</v>
      </c>
      <c r="I52">
        <v>21632</v>
      </c>
      <c r="J52">
        <v>20792</v>
      </c>
      <c r="K52">
        <v>127</v>
      </c>
      <c r="M52" t="s">
        <v>590</v>
      </c>
      <c r="N52" t="s">
        <v>58</v>
      </c>
    </row>
    <row r="53" spans="1:14" x14ac:dyDescent="0.35">
      <c r="A53" t="s">
        <v>143</v>
      </c>
      <c r="B53" t="s">
        <v>13</v>
      </c>
      <c r="C53" s="18">
        <v>45727</v>
      </c>
      <c r="D53" t="s">
        <v>32</v>
      </c>
      <c r="E53" t="s">
        <v>144</v>
      </c>
      <c r="F53">
        <v>1950</v>
      </c>
      <c r="G53">
        <v>295</v>
      </c>
      <c r="H53">
        <v>478</v>
      </c>
      <c r="I53">
        <v>37050</v>
      </c>
      <c r="J53">
        <v>36272</v>
      </c>
      <c r="K53">
        <v>119</v>
      </c>
      <c r="M53" t="s">
        <v>590</v>
      </c>
      <c r="N53" t="s">
        <v>27</v>
      </c>
    </row>
    <row r="54" spans="1:14" x14ac:dyDescent="0.35">
      <c r="A54" t="s">
        <v>145</v>
      </c>
      <c r="B54" t="s">
        <v>13</v>
      </c>
      <c r="C54" s="18">
        <v>45453</v>
      </c>
      <c r="D54" t="s">
        <v>32</v>
      </c>
      <c r="E54" t="s">
        <v>144</v>
      </c>
      <c r="F54">
        <v>2164</v>
      </c>
      <c r="G54">
        <v>549</v>
      </c>
      <c r="H54">
        <v>274</v>
      </c>
      <c r="I54">
        <v>28132</v>
      </c>
      <c r="J54">
        <v>27361</v>
      </c>
      <c r="K54">
        <v>177</v>
      </c>
      <c r="L54" t="s">
        <v>35</v>
      </c>
      <c r="M54" t="s">
        <v>590</v>
      </c>
      <c r="N54" t="s">
        <v>27</v>
      </c>
    </row>
    <row r="55" spans="1:14" x14ac:dyDescent="0.35">
      <c r="A55" t="s">
        <v>147</v>
      </c>
      <c r="B55" t="s">
        <v>24</v>
      </c>
      <c r="C55" s="18">
        <v>45476</v>
      </c>
      <c r="D55" t="s">
        <v>32</v>
      </c>
      <c r="E55" t="s">
        <v>149</v>
      </c>
      <c r="F55">
        <v>2754</v>
      </c>
      <c r="G55">
        <v>130</v>
      </c>
      <c r="H55">
        <v>90</v>
      </c>
      <c r="I55">
        <v>22032</v>
      </c>
      <c r="J55">
        <v>21288</v>
      </c>
      <c r="K55">
        <v>112</v>
      </c>
      <c r="L55" t="s">
        <v>28</v>
      </c>
      <c r="M55" t="s">
        <v>590</v>
      </c>
      <c r="N55" t="s">
        <v>27</v>
      </c>
    </row>
    <row r="56" spans="1:14" x14ac:dyDescent="0.35">
      <c r="A56" t="s">
        <v>150</v>
      </c>
      <c r="B56" t="s">
        <v>39</v>
      </c>
      <c r="C56" s="18">
        <v>45456</v>
      </c>
      <c r="D56" t="s">
        <v>41</v>
      </c>
      <c r="E56" t="s">
        <v>42</v>
      </c>
      <c r="F56">
        <v>2200</v>
      </c>
      <c r="G56">
        <v>504</v>
      </c>
      <c r="H56">
        <v>239</v>
      </c>
      <c r="I56">
        <v>37400</v>
      </c>
      <c r="J56">
        <v>36938</v>
      </c>
      <c r="K56">
        <v>225</v>
      </c>
      <c r="L56" t="s">
        <v>22</v>
      </c>
      <c r="M56" t="s">
        <v>590</v>
      </c>
      <c r="N56" t="s">
        <v>58</v>
      </c>
    </row>
    <row r="57" spans="1:14" x14ac:dyDescent="0.35">
      <c r="A57" t="s">
        <v>152</v>
      </c>
      <c r="B57" t="s">
        <v>39</v>
      </c>
      <c r="C57" s="18">
        <v>45660</v>
      </c>
      <c r="D57" t="s">
        <v>48</v>
      </c>
      <c r="E57" t="s">
        <v>55</v>
      </c>
      <c r="F57">
        <v>947</v>
      </c>
      <c r="G57">
        <v>338</v>
      </c>
      <c r="H57">
        <v>350</v>
      </c>
      <c r="I57">
        <v>10417</v>
      </c>
      <c r="J57">
        <v>9730</v>
      </c>
      <c r="K57">
        <v>34</v>
      </c>
      <c r="L57" t="s">
        <v>35</v>
      </c>
      <c r="M57" t="s">
        <v>590</v>
      </c>
      <c r="N57" t="s">
        <v>27</v>
      </c>
    </row>
    <row r="58" spans="1:14" x14ac:dyDescent="0.35">
      <c r="A58" t="s">
        <v>154</v>
      </c>
      <c r="B58" t="s">
        <v>24</v>
      </c>
      <c r="C58" s="18">
        <v>45712</v>
      </c>
      <c r="D58" t="s">
        <v>41</v>
      </c>
      <c r="E58" t="s">
        <v>64</v>
      </c>
      <c r="F58">
        <v>804</v>
      </c>
      <c r="G58">
        <v>639</v>
      </c>
      <c r="H58">
        <v>43</v>
      </c>
      <c r="I58">
        <v>4020</v>
      </c>
      <c r="J58">
        <v>3144</v>
      </c>
      <c r="K58">
        <v>11</v>
      </c>
      <c r="M58" t="s">
        <v>590</v>
      </c>
      <c r="N58" t="s">
        <v>34</v>
      </c>
    </row>
    <row r="59" spans="1:14" x14ac:dyDescent="0.35">
      <c r="A59" t="s">
        <v>154</v>
      </c>
      <c r="B59" t="s">
        <v>24</v>
      </c>
      <c r="C59" s="18">
        <v>45712</v>
      </c>
      <c r="D59" t="s">
        <v>41</v>
      </c>
      <c r="E59" t="s">
        <v>64</v>
      </c>
      <c r="F59">
        <v>804</v>
      </c>
      <c r="G59">
        <v>639</v>
      </c>
      <c r="H59">
        <v>43</v>
      </c>
      <c r="I59">
        <v>4020</v>
      </c>
      <c r="J59">
        <v>3144</v>
      </c>
      <c r="K59">
        <v>11</v>
      </c>
      <c r="M59" t="s">
        <v>591</v>
      </c>
      <c r="N59" t="s">
        <v>569</v>
      </c>
    </row>
    <row r="60" spans="1:14" x14ac:dyDescent="0.35">
      <c r="A60" t="s">
        <v>155</v>
      </c>
      <c r="B60" t="s">
        <v>24</v>
      </c>
      <c r="C60" s="18">
        <v>45729</v>
      </c>
      <c r="D60" t="s">
        <v>41</v>
      </c>
      <c r="E60" t="s">
        <v>64</v>
      </c>
      <c r="F60">
        <v>1686</v>
      </c>
      <c r="G60">
        <v>904</v>
      </c>
      <c r="H60">
        <v>472</v>
      </c>
      <c r="I60">
        <v>18546</v>
      </c>
      <c r="J60">
        <v>18171</v>
      </c>
      <c r="K60">
        <v>52</v>
      </c>
      <c r="L60" t="s">
        <v>22</v>
      </c>
      <c r="M60" t="s">
        <v>590</v>
      </c>
      <c r="N60" t="s">
        <v>58</v>
      </c>
    </row>
    <row r="61" spans="1:14" x14ac:dyDescent="0.35">
      <c r="A61" t="s">
        <v>157</v>
      </c>
      <c r="B61" t="s">
        <v>39</v>
      </c>
      <c r="C61" s="18">
        <v>45460</v>
      </c>
      <c r="D61" t="s">
        <v>48</v>
      </c>
      <c r="E61" t="s">
        <v>55</v>
      </c>
      <c r="F61">
        <v>1226</v>
      </c>
      <c r="G61">
        <v>119</v>
      </c>
      <c r="H61">
        <v>7</v>
      </c>
      <c r="I61">
        <v>14712</v>
      </c>
      <c r="J61">
        <v>14049</v>
      </c>
      <c r="K61">
        <v>123</v>
      </c>
      <c r="L61" t="s">
        <v>35</v>
      </c>
      <c r="M61" t="s">
        <v>590</v>
      </c>
      <c r="N61" t="s">
        <v>34</v>
      </c>
    </row>
    <row r="62" spans="1:14" x14ac:dyDescent="0.35">
      <c r="A62" t="s">
        <v>159</v>
      </c>
      <c r="B62" t="s">
        <v>39</v>
      </c>
      <c r="C62" s="18">
        <v>45644</v>
      </c>
      <c r="D62" t="s">
        <v>41</v>
      </c>
      <c r="E62" t="s">
        <v>42</v>
      </c>
      <c r="F62">
        <v>2946</v>
      </c>
      <c r="G62">
        <v>498</v>
      </c>
      <c r="H62">
        <v>367</v>
      </c>
      <c r="I62">
        <v>29460</v>
      </c>
      <c r="J62">
        <v>28527</v>
      </c>
      <c r="K62">
        <v>60</v>
      </c>
      <c r="L62" t="s">
        <v>28</v>
      </c>
      <c r="M62" t="s">
        <v>590</v>
      </c>
      <c r="N62" t="s">
        <v>58</v>
      </c>
    </row>
    <row r="63" spans="1:14" x14ac:dyDescent="0.35">
      <c r="A63" t="s">
        <v>161</v>
      </c>
      <c r="B63" t="s">
        <v>13</v>
      </c>
      <c r="C63" s="18">
        <v>45586</v>
      </c>
      <c r="D63" t="s">
        <v>70</v>
      </c>
      <c r="E63" t="s">
        <v>140</v>
      </c>
      <c r="F63">
        <v>2825</v>
      </c>
      <c r="G63">
        <v>535</v>
      </c>
      <c r="H63">
        <v>295</v>
      </c>
      <c r="I63">
        <v>45200</v>
      </c>
      <c r="J63">
        <v>44739</v>
      </c>
      <c r="K63">
        <v>169</v>
      </c>
      <c r="L63" t="s">
        <v>17</v>
      </c>
      <c r="M63" t="s">
        <v>590</v>
      </c>
      <c r="N63" t="s">
        <v>27</v>
      </c>
    </row>
    <row r="64" spans="1:14" x14ac:dyDescent="0.35">
      <c r="A64" t="s">
        <v>163</v>
      </c>
      <c r="B64" t="s">
        <v>30</v>
      </c>
      <c r="C64" s="18">
        <v>45762</v>
      </c>
      <c r="D64" t="s">
        <v>15</v>
      </c>
      <c r="E64" t="s">
        <v>78</v>
      </c>
      <c r="F64">
        <v>103</v>
      </c>
      <c r="G64">
        <v>770</v>
      </c>
      <c r="H64">
        <v>19</v>
      </c>
      <c r="I64">
        <v>1030</v>
      </c>
      <c r="J64">
        <v>410</v>
      </c>
      <c r="K64">
        <v>262</v>
      </c>
      <c r="L64" t="s">
        <v>35</v>
      </c>
      <c r="M64" t="s">
        <v>590</v>
      </c>
      <c r="N64" t="s">
        <v>27</v>
      </c>
    </row>
    <row r="65" spans="1:14" x14ac:dyDescent="0.35">
      <c r="A65" t="s">
        <v>165</v>
      </c>
      <c r="B65" t="s">
        <v>30</v>
      </c>
      <c r="C65" s="18">
        <v>45465</v>
      </c>
      <c r="D65" t="s">
        <v>20</v>
      </c>
      <c r="E65" t="s">
        <v>108</v>
      </c>
      <c r="F65">
        <v>2180</v>
      </c>
      <c r="G65">
        <v>263</v>
      </c>
      <c r="H65">
        <v>387</v>
      </c>
      <c r="I65">
        <v>30520</v>
      </c>
      <c r="J65">
        <v>30059</v>
      </c>
      <c r="K65">
        <v>174</v>
      </c>
      <c r="M65" t="s">
        <v>590</v>
      </c>
      <c r="N65" t="s">
        <v>34</v>
      </c>
    </row>
    <row r="66" spans="1:14" x14ac:dyDescent="0.35">
      <c r="A66" t="s">
        <v>167</v>
      </c>
      <c r="B66" t="s">
        <v>30</v>
      </c>
      <c r="C66" s="18">
        <v>45685</v>
      </c>
      <c r="D66" t="s">
        <v>70</v>
      </c>
      <c r="E66" t="s">
        <v>81</v>
      </c>
      <c r="F66">
        <v>904</v>
      </c>
      <c r="G66">
        <v>973</v>
      </c>
      <c r="H66">
        <v>63</v>
      </c>
      <c r="I66">
        <v>11752</v>
      </c>
      <c r="J66">
        <v>11580</v>
      </c>
      <c r="K66">
        <v>84</v>
      </c>
      <c r="L66" t="s">
        <v>28</v>
      </c>
      <c r="M66" t="s">
        <v>590</v>
      </c>
      <c r="N66" t="s">
        <v>34</v>
      </c>
    </row>
    <row r="67" spans="1:14" x14ac:dyDescent="0.35">
      <c r="A67" t="s">
        <v>167</v>
      </c>
      <c r="B67" t="s">
        <v>30</v>
      </c>
      <c r="C67" s="18">
        <v>45685</v>
      </c>
      <c r="D67" t="s">
        <v>70</v>
      </c>
      <c r="E67" t="s">
        <v>81</v>
      </c>
      <c r="F67">
        <v>904</v>
      </c>
      <c r="G67">
        <v>973</v>
      </c>
      <c r="H67">
        <v>63</v>
      </c>
      <c r="I67">
        <v>11752</v>
      </c>
      <c r="J67">
        <v>11580</v>
      </c>
      <c r="K67">
        <v>84</v>
      </c>
      <c r="L67" t="s">
        <v>28</v>
      </c>
      <c r="M67" t="s">
        <v>591</v>
      </c>
      <c r="N67" t="s">
        <v>27</v>
      </c>
    </row>
    <row r="68" spans="1:14" x14ac:dyDescent="0.35">
      <c r="A68" t="s">
        <v>167</v>
      </c>
      <c r="B68" t="s">
        <v>30</v>
      </c>
      <c r="C68" s="18">
        <v>45685</v>
      </c>
      <c r="D68" t="s">
        <v>70</v>
      </c>
      <c r="E68" t="s">
        <v>81</v>
      </c>
      <c r="F68">
        <v>904</v>
      </c>
      <c r="G68">
        <v>973</v>
      </c>
      <c r="H68">
        <v>63</v>
      </c>
      <c r="I68">
        <v>11752</v>
      </c>
      <c r="J68">
        <v>11580</v>
      </c>
      <c r="K68">
        <v>84</v>
      </c>
      <c r="L68" t="s">
        <v>28</v>
      </c>
      <c r="M68" t="s">
        <v>592</v>
      </c>
      <c r="N68" t="s">
        <v>568</v>
      </c>
    </row>
    <row r="69" spans="1:14" x14ac:dyDescent="0.35">
      <c r="A69" t="s">
        <v>169</v>
      </c>
      <c r="B69" t="s">
        <v>13</v>
      </c>
      <c r="C69" s="18">
        <v>45540</v>
      </c>
      <c r="D69" t="s">
        <v>70</v>
      </c>
      <c r="E69" t="s">
        <v>140</v>
      </c>
      <c r="F69">
        <v>4886</v>
      </c>
      <c r="G69">
        <v>983</v>
      </c>
      <c r="H69">
        <v>409</v>
      </c>
      <c r="I69">
        <v>43974</v>
      </c>
      <c r="J69">
        <v>43239</v>
      </c>
      <c r="K69">
        <v>65</v>
      </c>
      <c r="L69" t="s">
        <v>17</v>
      </c>
      <c r="M69" t="s">
        <v>590</v>
      </c>
      <c r="N69" t="s">
        <v>27</v>
      </c>
    </row>
    <row r="70" spans="1:14" x14ac:dyDescent="0.35">
      <c r="A70" t="s">
        <v>171</v>
      </c>
      <c r="B70" t="s">
        <v>13</v>
      </c>
      <c r="C70" s="18">
        <v>45618</v>
      </c>
      <c r="D70" t="s">
        <v>41</v>
      </c>
      <c r="E70" t="s">
        <v>45</v>
      </c>
      <c r="F70">
        <v>53</v>
      </c>
      <c r="G70">
        <v>81</v>
      </c>
      <c r="H70">
        <v>379</v>
      </c>
      <c r="I70">
        <v>954</v>
      </c>
      <c r="J70">
        <v>7</v>
      </c>
      <c r="K70">
        <v>148</v>
      </c>
      <c r="L70" t="s">
        <v>28</v>
      </c>
      <c r="M70" t="s">
        <v>590</v>
      </c>
      <c r="N70" t="s">
        <v>27</v>
      </c>
    </row>
    <row r="71" spans="1:14" x14ac:dyDescent="0.35">
      <c r="A71" t="s">
        <v>173</v>
      </c>
      <c r="B71" t="s">
        <v>13</v>
      </c>
      <c r="C71" s="18">
        <v>45504</v>
      </c>
      <c r="D71" t="s">
        <v>41</v>
      </c>
      <c r="E71" t="s">
        <v>45</v>
      </c>
      <c r="F71">
        <v>4507</v>
      </c>
      <c r="G71">
        <v>217</v>
      </c>
      <c r="H71">
        <v>13</v>
      </c>
      <c r="I71">
        <v>90140</v>
      </c>
      <c r="J71">
        <v>89591</v>
      </c>
      <c r="K71">
        <v>125</v>
      </c>
      <c r="L71" t="s">
        <v>28</v>
      </c>
      <c r="M71" t="s">
        <v>590</v>
      </c>
      <c r="N71" t="s">
        <v>58</v>
      </c>
    </row>
    <row r="72" spans="1:14" x14ac:dyDescent="0.35">
      <c r="A72" t="s">
        <v>174</v>
      </c>
      <c r="B72" t="s">
        <v>39</v>
      </c>
      <c r="C72" s="18">
        <v>45521</v>
      </c>
      <c r="D72" t="s">
        <v>48</v>
      </c>
      <c r="E72" t="s">
        <v>55</v>
      </c>
      <c r="F72">
        <v>2878</v>
      </c>
      <c r="G72">
        <v>248</v>
      </c>
      <c r="H72">
        <v>416</v>
      </c>
      <c r="I72">
        <v>43170</v>
      </c>
      <c r="J72">
        <v>42667</v>
      </c>
      <c r="K72">
        <v>75</v>
      </c>
      <c r="L72" t="s">
        <v>28</v>
      </c>
      <c r="M72" t="s">
        <v>590</v>
      </c>
      <c r="N72" t="s">
        <v>58</v>
      </c>
    </row>
    <row r="73" spans="1:14" x14ac:dyDescent="0.35">
      <c r="A73" t="s">
        <v>176</v>
      </c>
      <c r="B73" t="s">
        <v>30</v>
      </c>
      <c r="C73" s="18">
        <v>45744</v>
      </c>
      <c r="D73" t="s">
        <v>32</v>
      </c>
      <c r="E73" t="s">
        <v>33</v>
      </c>
      <c r="F73">
        <v>1881</v>
      </c>
      <c r="G73">
        <v>501</v>
      </c>
      <c r="H73">
        <v>99</v>
      </c>
      <c r="I73">
        <v>20691</v>
      </c>
      <c r="J73">
        <v>19987</v>
      </c>
      <c r="K73">
        <v>289</v>
      </c>
      <c r="M73" t="s">
        <v>590</v>
      </c>
      <c r="N73" t="s">
        <v>34</v>
      </c>
    </row>
    <row r="74" spans="1:14" x14ac:dyDescent="0.35">
      <c r="A74" t="s">
        <v>178</v>
      </c>
      <c r="B74" t="s">
        <v>13</v>
      </c>
      <c r="C74" s="18">
        <v>45499</v>
      </c>
      <c r="D74" t="s">
        <v>41</v>
      </c>
      <c r="E74" t="s">
        <v>45</v>
      </c>
      <c r="F74">
        <v>432</v>
      </c>
      <c r="G74">
        <v>171</v>
      </c>
      <c r="H74">
        <v>280</v>
      </c>
      <c r="I74">
        <v>3024</v>
      </c>
      <c r="J74">
        <v>2285</v>
      </c>
      <c r="K74">
        <v>184</v>
      </c>
      <c r="L74" t="s">
        <v>17</v>
      </c>
      <c r="M74" t="s">
        <v>590</v>
      </c>
      <c r="N74" t="s">
        <v>34</v>
      </c>
    </row>
    <row r="75" spans="1:14" x14ac:dyDescent="0.35">
      <c r="A75" t="s">
        <v>180</v>
      </c>
      <c r="B75" t="s">
        <v>39</v>
      </c>
      <c r="C75" s="18">
        <v>45745</v>
      </c>
      <c r="D75" t="s">
        <v>41</v>
      </c>
      <c r="E75" t="s">
        <v>42</v>
      </c>
      <c r="F75">
        <v>4712</v>
      </c>
      <c r="G75">
        <v>568</v>
      </c>
      <c r="H75">
        <v>127</v>
      </c>
      <c r="I75">
        <v>84816</v>
      </c>
      <c r="J75">
        <v>84691</v>
      </c>
      <c r="K75">
        <v>100</v>
      </c>
      <c r="L75" t="s">
        <v>28</v>
      </c>
      <c r="M75" t="s">
        <v>590</v>
      </c>
      <c r="N75" t="s">
        <v>34</v>
      </c>
    </row>
    <row r="76" spans="1:14" x14ac:dyDescent="0.35">
      <c r="A76" t="s">
        <v>182</v>
      </c>
      <c r="B76" t="s">
        <v>30</v>
      </c>
      <c r="C76" s="18">
        <v>45634</v>
      </c>
      <c r="D76" t="s">
        <v>32</v>
      </c>
      <c r="E76" t="s">
        <v>33</v>
      </c>
      <c r="F76">
        <v>2610</v>
      </c>
      <c r="G76">
        <v>126</v>
      </c>
      <c r="H76">
        <v>288</v>
      </c>
      <c r="I76">
        <v>15660</v>
      </c>
      <c r="J76">
        <v>15145</v>
      </c>
      <c r="K76">
        <v>73</v>
      </c>
      <c r="M76" t="s">
        <v>590</v>
      </c>
      <c r="N76" t="s">
        <v>34</v>
      </c>
    </row>
    <row r="77" spans="1:14" x14ac:dyDescent="0.35">
      <c r="A77" t="s">
        <v>184</v>
      </c>
      <c r="B77" t="s">
        <v>13</v>
      </c>
      <c r="C77" s="18">
        <v>45724</v>
      </c>
      <c r="D77" t="s">
        <v>20</v>
      </c>
      <c r="E77" t="s">
        <v>21</v>
      </c>
      <c r="F77">
        <v>1292</v>
      </c>
      <c r="G77">
        <v>626</v>
      </c>
      <c r="H77">
        <v>496</v>
      </c>
      <c r="I77">
        <v>25840</v>
      </c>
      <c r="J77">
        <v>24916</v>
      </c>
      <c r="K77">
        <v>149</v>
      </c>
      <c r="L77" t="s">
        <v>28</v>
      </c>
      <c r="M77" t="s">
        <v>590</v>
      </c>
      <c r="N77" t="s">
        <v>58</v>
      </c>
    </row>
    <row r="78" spans="1:14" x14ac:dyDescent="0.35">
      <c r="A78" t="s">
        <v>185</v>
      </c>
      <c r="B78" t="s">
        <v>39</v>
      </c>
      <c r="C78" s="18">
        <v>45749</v>
      </c>
      <c r="D78" t="s">
        <v>70</v>
      </c>
      <c r="E78" t="s">
        <v>71</v>
      </c>
      <c r="F78">
        <v>199</v>
      </c>
      <c r="G78">
        <v>772</v>
      </c>
      <c r="H78">
        <v>400</v>
      </c>
      <c r="I78">
        <v>3582</v>
      </c>
      <c r="J78">
        <v>2988</v>
      </c>
      <c r="K78">
        <v>43</v>
      </c>
      <c r="M78" t="s">
        <v>590</v>
      </c>
      <c r="N78" t="s">
        <v>27</v>
      </c>
    </row>
    <row r="79" spans="1:14" x14ac:dyDescent="0.35">
      <c r="A79" t="s">
        <v>187</v>
      </c>
      <c r="B79" t="s">
        <v>24</v>
      </c>
      <c r="C79" s="18">
        <v>45537</v>
      </c>
      <c r="D79" t="s">
        <v>41</v>
      </c>
      <c r="E79" t="s">
        <v>64</v>
      </c>
      <c r="F79">
        <v>2551</v>
      </c>
      <c r="G79">
        <v>915</v>
      </c>
      <c r="H79">
        <v>205</v>
      </c>
      <c r="I79">
        <v>30612</v>
      </c>
      <c r="J79">
        <v>30360</v>
      </c>
      <c r="K79">
        <v>227</v>
      </c>
      <c r="L79" t="s">
        <v>22</v>
      </c>
      <c r="M79" t="s">
        <v>590</v>
      </c>
      <c r="N79" t="s">
        <v>27</v>
      </c>
    </row>
    <row r="80" spans="1:14" x14ac:dyDescent="0.35">
      <c r="A80" t="s">
        <v>189</v>
      </c>
      <c r="B80" t="s">
        <v>24</v>
      </c>
      <c r="C80" s="18">
        <v>45719</v>
      </c>
      <c r="D80" t="s">
        <v>15</v>
      </c>
      <c r="E80" t="s">
        <v>26</v>
      </c>
      <c r="F80">
        <v>296</v>
      </c>
      <c r="G80">
        <v>60</v>
      </c>
      <c r="H80">
        <v>141</v>
      </c>
      <c r="I80">
        <v>5624</v>
      </c>
      <c r="J80">
        <v>5239</v>
      </c>
      <c r="K80">
        <v>88</v>
      </c>
      <c r="L80" t="s">
        <v>22</v>
      </c>
      <c r="M80" t="s">
        <v>590</v>
      </c>
      <c r="N80" t="s">
        <v>34</v>
      </c>
    </row>
    <row r="81" spans="1:14" x14ac:dyDescent="0.35">
      <c r="A81" t="s">
        <v>191</v>
      </c>
      <c r="B81" t="s">
        <v>39</v>
      </c>
      <c r="C81" s="18">
        <v>45583</v>
      </c>
      <c r="D81" t="s">
        <v>32</v>
      </c>
      <c r="E81" t="s">
        <v>67</v>
      </c>
      <c r="F81">
        <v>4126</v>
      </c>
      <c r="G81">
        <v>426</v>
      </c>
      <c r="H81">
        <v>486</v>
      </c>
      <c r="I81">
        <v>78394</v>
      </c>
      <c r="J81">
        <v>77798</v>
      </c>
      <c r="K81">
        <v>88</v>
      </c>
      <c r="L81" t="s">
        <v>35</v>
      </c>
      <c r="M81" t="s">
        <v>590</v>
      </c>
      <c r="N81" t="s">
        <v>58</v>
      </c>
    </row>
    <row r="82" spans="1:14" x14ac:dyDescent="0.35">
      <c r="A82" t="s">
        <v>193</v>
      </c>
      <c r="B82" t="s">
        <v>24</v>
      </c>
      <c r="C82" s="18">
        <v>45593</v>
      </c>
      <c r="D82" t="s">
        <v>15</v>
      </c>
      <c r="E82" t="s">
        <v>26</v>
      </c>
      <c r="F82">
        <v>1855</v>
      </c>
      <c r="G82">
        <v>200</v>
      </c>
      <c r="H82">
        <v>174</v>
      </c>
      <c r="I82">
        <v>16695</v>
      </c>
      <c r="J82">
        <v>16330</v>
      </c>
      <c r="K82">
        <v>123</v>
      </c>
      <c r="L82" t="s">
        <v>28</v>
      </c>
      <c r="M82" t="s">
        <v>590</v>
      </c>
      <c r="N82" t="s">
        <v>27</v>
      </c>
    </row>
    <row r="83" spans="1:14" x14ac:dyDescent="0.35">
      <c r="A83" t="s">
        <v>195</v>
      </c>
      <c r="B83" t="s">
        <v>30</v>
      </c>
      <c r="C83" s="18">
        <v>45505</v>
      </c>
      <c r="D83" t="s">
        <v>15</v>
      </c>
      <c r="E83" t="s">
        <v>78</v>
      </c>
      <c r="F83">
        <v>1674</v>
      </c>
      <c r="G83">
        <v>929</v>
      </c>
      <c r="H83">
        <v>37</v>
      </c>
      <c r="I83">
        <v>21762</v>
      </c>
      <c r="J83">
        <v>20998</v>
      </c>
      <c r="K83">
        <v>255</v>
      </c>
      <c r="L83" t="s">
        <v>35</v>
      </c>
      <c r="M83" t="s">
        <v>590</v>
      </c>
      <c r="N83" t="s">
        <v>27</v>
      </c>
    </row>
    <row r="84" spans="1:14" x14ac:dyDescent="0.35">
      <c r="A84" t="s">
        <v>197</v>
      </c>
      <c r="B84" t="s">
        <v>13</v>
      </c>
      <c r="C84" s="18">
        <v>45603</v>
      </c>
      <c r="D84" t="s">
        <v>32</v>
      </c>
      <c r="E84" t="s">
        <v>144</v>
      </c>
      <c r="F84">
        <v>1121</v>
      </c>
      <c r="G84">
        <v>135</v>
      </c>
      <c r="H84">
        <v>18</v>
      </c>
      <c r="I84">
        <v>15694</v>
      </c>
      <c r="J84">
        <v>14957</v>
      </c>
      <c r="K84">
        <v>99</v>
      </c>
      <c r="L84" t="s">
        <v>35</v>
      </c>
      <c r="M84" t="s">
        <v>590</v>
      </c>
      <c r="N84" t="s">
        <v>27</v>
      </c>
    </row>
    <row r="85" spans="1:14" x14ac:dyDescent="0.35">
      <c r="A85" t="s">
        <v>199</v>
      </c>
      <c r="B85" t="s">
        <v>39</v>
      </c>
      <c r="C85" s="18">
        <v>45720</v>
      </c>
      <c r="D85" t="s">
        <v>32</v>
      </c>
      <c r="E85" t="s">
        <v>67</v>
      </c>
      <c r="F85">
        <v>1249</v>
      </c>
      <c r="G85">
        <v>116</v>
      </c>
      <c r="H85">
        <v>420</v>
      </c>
      <c r="I85">
        <v>8743</v>
      </c>
      <c r="J85">
        <v>8538</v>
      </c>
      <c r="K85">
        <v>63</v>
      </c>
      <c r="M85" t="s">
        <v>590</v>
      </c>
      <c r="N85" t="s">
        <v>27</v>
      </c>
    </row>
    <row r="86" spans="1:14" x14ac:dyDescent="0.35">
      <c r="A86" t="s">
        <v>200</v>
      </c>
      <c r="B86" t="s">
        <v>13</v>
      </c>
      <c r="C86" s="18">
        <v>45460</v>
      </c>
      <c r="D86" t="s">
        <v>48</v>
      </c>
      <c r="E86" t="s">
        <v>127</v>
      </c>
      <c r="F86">
        <v>954</v>
      </c>
      <c r="G86">
        <v>324</v>
      </c>
      <c r="H86">
        <v>288</v>
      </c>
      <c r="I86">
        <v>19080</v>
      </c>
      <c r="J86">
        <v>18859</v>
      </c>
      <c r="K86">
        <v>21</v>
      </c>
      <c r="L86" t="s">
        <v>35</v>
      </c>
      <c r="M86" t="s">
        <v>590</v>
      </c>
      <c r="N86" t="s">
        <v>58</v>
      </c>
    </row>
    <row r="87" spans="1:14" x14ac:dyDescent="0.35">
      <c r="A87" t="s">
        <v>201</v>
      </c>
      <c r="B87" t="s">
        <v>30</v>
      </c>
      <c r="C87" s="18">
        <v>45574</v>
      </c>
      <c r="D87" t="s">
        <v>41</v>
      </c>
      <c r="E87" t="s">
        <v>84</v>
      </c>
      <c r="F87">
        <v>3068</v>
      </c>
      <c r="G87">
        <v>137</v>
      </c>
      <c r="H87">
        <v>329</v>
      </c>
      <c r="I87">
        <v>39884</v>
      </c>
      <c r="J87">
        <v>39404</v>
      </c>
      <c r="K87">
        <v>266</v>
      </c>
      <c r="L87" t="s">
        <v>22</v>
      </c>
      <c r="M87" t="s">
        <v>590</v>
      </c>
      <c r="N87" t="s">
        <v>34</v>
      </c>
    </row>
    <row r="88" spans="1:14" x14ac:dyDescent="0.35">
      <c r="A88" t="s">
        <v>203</v>
      </c>
      <c r="B88" t="s">
        <v>30</v>
      </c>
      <c r="C88" s="18">
        <v>45456</v>
      </c>
      <c r="D88" t="s">
        <v>32</v>
      </c>
      <c r="E88" t="s">
        <v>33</v>
      </c>
      <c r="F88">
        <v>2103</v>
      </c>
      <c r="G88">
        <v>892</v>
      </c>
      <c r="H88">
        <v>103</v>
      </c>
      <c r="I88">
        <v>39957</v>
      </c>
      <c r="J88">
        <v>39466</v>
      </c>
      <c r="K88">
        <v>28</v>
      </c>
      <c r="M88" t="s">
        <v>590</v>
      </c>
      <c r="N88" t="s">
        <v>58</v>
      </c>
    </row>
    <row r="89" spans="1:14" x14ac:dyDescent="0.35">
      <c r="A89" t="s">
        <v>204</v>
      </c>
      <c r="B89" t="s">
        <v>30</v>
      </c>
      <c r="C89" s="18">
        <v>45584</v>
      </c>
      <c r="D89" t="s">
        <v>32</v>
      </c>
      <c r="E89" t="s">
        <v>33</v>
      </c>
      <c r="F89">
        <v>1816</v>
      </c>
      <c r="G89">
        <v>29</v>
      </c>
      <c r="H89">
        <v>41</v>
      </c>
      <c r="I89">
        <v>19976</v>
      </c>
      <c r="J89">
        <v>19262</v>
      </c>
      <c r="K89">
        <v>283</v>
      </c>
      <c r="L89" t="s">
        <v>28</v>
      </c>
      <c r="M89" t="s">
        <v>590</v>
      </c>
      <c r="N89" t="s">
        <v>27</v>
      </c>
    </row>
    <row r="90" spans="1:14" x14ac:dyDescent="0.35">
      <c r="A90" t="s">
        <v>206</v>
      </c>
      <c r="B90" t="s">
        <v>30</v>
      </c>
      <c r="C90" s="18">
        <v>45497</v>
      </c>
      <c r="D90" t="s">
        <v>48</v>
      </c>
      <c r="E90" t="s">
        <v>208</v>
      </c>
      <c r="F90">
        <v>725</v>
      </c>
      <c r="G90">
        <v>88</v>
      </c>
      <c r="H90">
        <v>428</v>
      </c>
      <c r="I90">
        <v>14500</v>
      </c>
      <c r="J90">
        <v>13637</v>
      </c>
      <c r="K90">
        <v>200</v>
      </c>
      <c r="L90" t="s">
        <v>28</v>
      </c>
      <c r="M90" t="s">
        <v>590</v>
      </c>
      <c r="N90" t="s">
        <v>58</v>
      </c>
    </row>
    <row r="91" spans="1:14" x14ac:dyDescent="0.35">
      <c r="A91" t="s">
        <v>206</v>
      </c>
      <c r="B91" t="s">
        <v>30</v>
      </c>
      <c r="C91" s="18">
        <v>45497</v>
      </c>
      <c r="D91" t="s">
        <v>48</v>
      </c>
      <c r="E91" t="s">
        <v>208</v>
      </c>
      <c r="F91">
        <v>725</v>
      </c>
      <c r="G91">
        <v>88</v>
      </c>
      <c r="H91">
        <v>428</v>
      </c>
      <c r="I91">
        <v>14500</v>
      </c>
      <c r="J91">
        <v>13637</v>
      </c>
      <c r="K91">
        <v>200</v>
      </c>
      <c r="L91" t="s">
        <v>28</v>
      </c>
      <c r="M91" t="s">
        <v>591</v>
      </c>
      <c r="N91" t="s">
        <v>27</v>
      </c>
    </row>
    <row r="92" spans="1:14" x14ac:dyDescent="0.35">
      <c r="A92" t="s">
        <v>206</v>
      </c>
      <c r="B92" t="s">
        <v>30</v>
      </c>
      <c r="C92" s="18">
        <v>45497</v>
      </c>
      <c r="D92" t="s">
        <v>48</v>
      </c>
      <c r="E92" t="s">
        <v>208</v>
      </c>
      <c r="F92">
        <v>725</v>
      </c>
      <c r="G92">
        <v>88</v>
      </c>
      <c r="H92">
        <v>428</v>
      </c>
      <c r="I92">
        <v>14500</v>
      </c>
      <c r="J92">
        <v>13637</v>
      </c>
      <c r="K92">
        <v>200</v>
      </c>
      <c r="L92" t="s">
        <v>28</v>
      </c>
      <c r="M92" t="s">
        <v>592</v>
      </c>
      <c r="N92" t="s">
        <v>568</v>
      </c>
    </row>
    <row r="93" spans="1:14" x14ac:dyDescent="0.35">
      <c r="A93" t="s">
        <v>209</v>
      </c>
      <c r="B93" t="s">
        <v>24</v>
      </c>
      <c r="C93" s="18">
        <v>45580</v>
      </c>
      <c r="D93" t="s">
        <v>70</v>
      </c>
      <c r="E93" t="s">
        <v>211</v>
      </c>
      <c r="F93">
        <v>1094</v>
      </c>
      <c r="G93">
        <v>472</v>
      </c>
      <c r="H93">
        <v>21</v>
      </c>
      <c r="I93">
        <v>9846</v>
      </c>
      <c r="J93">
        <v>9609</v>
      </c>
      <c r="K93">
        <v>112</v>
      </c>
      <c r="M93" t="s">
        <v>590</v>
      </c>
      <c r="N93" t="s">
        <v>34</v>
      </c>
    </row>
    <row r="94" spans="1:14" x14ac:dyDescent="0.35">
      <c r="A94" t="s">
        <v>212</v>
      </c>
      <c r="B94" t="s">
        <v>39</v>
      </c>
      <c r="C94" s="18">
        <v>45635</v>
      </c>
      <c r="D94" t="s">
        <v>48</v>
      </c>
      <c r="E94" t="s">
        <v>55</v>
      </c>
      <c r="F94">
        <v>1841</v>
      </c>
      <c r="G94">
        <v>851</v>
      </c>
      <c r="H94">
        <v>342</v>
      </c>
      <c r="I94">
        <v>34979</v>
      </c>
      <c r="J94">
        <v>34154</v>
      </c>
      <c r="K94">
        <v>255</v>
      </c>
      <c r="L94" t="s">
        <v>35</v>
      </c>
      <c r="M94" t="s">
        <v>590</v>
      </c>
      <c r="N94" t="s">
        <v>58</v>
      </c>
    </row>
    <row r="95" spans="1:14" x14ac:dyDescent="0.35">
      <c r="A95" t="s">
        <v>214</v>
      </c>
      <c r="B95" t="s">
        <v>30</v>
      </c>
      <c r="C95" s="18">
        <v>45766</v>
      </c>
      <c r="D95" t="s">
        <v>48</v>
      </c>
      <c r="E95" t="s">
        <v>208</v>
      </c>
      <c r="F95">
        <v>4177</v>
      </c>
      <c r="G95">
        <v>569</v>
      </c>
      <c r="H95">
        <v>55</v>
      </c>
      <c r="I95">
        <v>25062</v>
      </c>
      <c r="J95">
        <v>24847</v>
      </c>
      <c r="K95">
        <v>230</v>
      </c>
      <c r="L95" t="s">
        <v>17</v>
      </c>
      <c r="M95" t="s">
        <v>590</v>
      </c>
      <c r="N95" t="s">
        <v>58</v>
      </c>
    </row>
    <row r="96" spans="1:14" x14ac:dyDescent="0.35">
      <c r="A96" t="s">
        <v>215</v>
      </c>
      <c r="B96" t="s">
        <v>24</v>
      </c>
      <c r="C96" s="18">
        <v>45684</v>
      </c>
      <c r="D96" t="s">
        <v>20</v>
      </c>
      <c r="E96" t="s">
        <v>99</v>
      </c>
      <c r="F96">
        <v>3428</v>
      </c>
      <c r="G96">
        <v>305</v>
      </c>
      <c r="H96">
        <v>85</v>
      </c>
      <c r="I96">
        <v>58276</v>
      </c>
      <c r="J96">
        <v>58052</v>
      </c>
      <c r="K96">
        <v>242</v>
      </c>
      <c r="L96" t="s">
        <v>35</v>
      </c>
      <c r="M96" t="s">
        <v>590</v>
      </c>
      <c r="N96" t="s">
        <v>34</v>
      </c>
    </row>
    <row r="97" spans="1:14" x14ac:dyDescent="0.35">
      <c r="A97" t="s">
        <v>215</v>
      </c>
      <c r="B97" t="s">
        <v>24</v>
      </c>
      <c r="C97" s="18">
        <v>45684</v>
      </c>
      <c r="D97" t="s">
        <v>20</v>
      </c>
      <c r="E97" t="s">
        <v>99</v>
      </c>
      <c r="F97">
        <v>3428</v>
      </c>
      <c r="G97">
        <v>305</v>
      </c>
      <c r="H97">
        <v>85</v>
      </c>
      <c r="I97">
        <v>58276</v>
      </c>
      <c r="J97">
        <v>58052</v>
      </c>
      <c r="K97">
        <v>242</v>
      </c>
      <c r="L97" t="s">
        <v>35</v>
      </c>
      <c r="M97" t="s">
        <v>591</v>
      </c>
      <c r="N97" t="s">
        <v>569</v>
      </c>
    </row>
    <row r="98" spans="1:14" x14ac:dyDescent="0.35">
      <c r="A98" t="s">
        <v>217</v>
      </c>
      <c r="B98" t="s">
        <v>13</v>
      </c>
      <c r="C98" s="18">
        <v>45449</v>
      </c>
      <c r="D98" t="s">
        <v>70</v>
      </c>
      <c r="E98" t="s">
        <v>140</v>
      </c>
      <c r="F98">
        <v>1436</v>
      </c>
      <c r="G98">
        <v>765</v>
      </c>
      <c r="H98">
        <v>496</v>
      </c>
      <c r="I98">
        <v>12924</v>
      </c>
      <c r="J98">
        <v>12701</v>
      </c>
      <c r="K98">
        <v>197</v>
      </c>
      <c r="L98" t="s">
        <v>28</v>
      </c>
      <c r="M98" t="s">
        <v>590</v>
      </c>
      <c r="N98" t="s">
        <v>58</v>
      </c>
    </row>
    <row r="99" spans="1:14" x14ac:dyDescent="0.35">
      <c r="A99" t="s">
        <v>219</v>
      </c>
      <c r="B99" t="s">
        <v>39</v>
      </c>
      <c r="C99" s="18">
        <v>45480</v>
      </c>
      <c r="D99" t="s">
        <v>32</v>
      </c>
      <c r="E99" t="s">
        <v>67</v>
      </c>
      <c r="F99">
        <v>302</v>
      </c>
      <c r="G99">
        <v>47</v>
      </c>
      <c r="H99">
        <v>430</v>
      </c>
      <c r="I99">
        <v>5738</v>
      </c>
      <c r="J99">
        <v>4890</v>
      </c>
      <c r="K99">
        <v>25</v>
      </c>
      <c r="L99" t="s">
        <v>35</v>
      </c>
      <c r="M99" t="s">
        <v>590</v>
      </c>
      <c r="N99" t="s">
        <v>27</v>
      </c>
    </row>
    <row r="100" spans="1:14" x14ac:dyDescent="0.35">
      <c r="A100" t="s">
        <v>221</v>
      </c>
      <c r="B100" t="s">
        <v>13</v>
      </c>
      <c r="C100" s="18">
        <v>45667</v>
      </c>
      <c r="D100" t="s">
        <v>48</v>
      </c>
      <c r="E100" t="s">
        <v>127</v>
      </c>
      <c r="F100">
        <v>2214</v>
      </c>
      <c r="G100">
        <v>249</v>
      </c>
      <c r="H100">
        <v>152</v>
      </c>
      <c r="I100">
        <v>15498</v>
      </c>
      <c r="J100">
        <v>14800</v>
      </c>
      <c r="K100">
        <v>180</v>
      </c>
      <c r="M100" t="s">
        <v>590</v>
      </c>
      <c r="N100" t="s">
        <v>34</v>
      </c>
    </row>
    <row r="101" spans="1:14" x14ac:dyDescent="0.35">
      <c r="A101" t="s">
        <v>223</v>
      </c>
      <c r="B101" t="s">
        <v>30</v>
      </c>
      <c r="C101" s="18">
        <v>45446</v>
      </c>
      <c r="D101" t="s">
        <v>48</v>
      </c>
      <c r="E101" t="s">
        <v>208</v>
      </c>
      <c r="F101">
        <v>3861</v>
      </c>
      <c r="G101">
        <v>960</v>
      </c>
      <c r="H101">
        <v>101</v>
      </c>
      <c r="I101">
        <v>69498</v>
      </c>
      <c r="J101">
        <v>68817</v>
      </c>
      <c r="K101">
        <v>297</v>
      </c>
      <c r="L101" t="s">
        <v>35</v>
      </c>
      <c r="M101" t="s">
        <v>590</v>
      </c>
      <c r="N101" t="s">
        <v>27</v>
      </c>
    </row>
    <row r="102" spans="1:14" x14ac:dyDescent="0.35">
      <c r="A102" t="s">
        <v>225</v>
      </c>
      <c r="B102" t="s">
        <v>39</v>
      </c>
      <c r="C102" s="18">
        <v>45740</v>
      </c>
      <c r="D102" t="s">
        <v>48</v>
      </c>
      <c r="E102" t="s">
        <v>55</v>
      </c>
      <c r="F102">
        <v>1263</v>
      </c>
      <c r="G102">
        <v>397</v>
      </c>
      <c r="H102">
        <v>357</v>
      </c>
      <c r="I102">
        <v>25260</v>
      </c>
      <c r="J102">
        <v>24615</v>
      </c>
      <c r="K102">
        <v>137</v>
      </c>
      <c r="L102" t="s">
        <v>35</v>
      </c>
      <c r="M102" t="s">
        <v>590</v>
      </c>
      <c r="N102" t="s">
        <v>34</v>
      </c>
    </row>
    <row r="103" spans="1:14" x14ac:dyDescent="0.35">
      <c r="A103" t="s">
        <v>227</v>
      </c>
      <c r="B103" t="s">
        <v>13</v>
      </c>
      <c r="C103" s="18">
        <v>45586</v>
      </c>
      <c r="D103" t="s">
        <v>32</v>
      </c>
      <c r="E103" t="s">
        <v>144</v>
      </c>
      <c r="F103">
        <v>3801</v>
      </c>
      <c r="G103">
        <v>967</v>
      </c>
      <c r="H103">
        <v>401</v>
      </c>
      <c r="I103">
        <v>38010</v>
      </c>
      <c r="J103">
        <v>37625</v>
      </c>
      <c r="K103">
        <v>236</v>
      </c>
      <c r="L103" t="s">
        <v>28</v>
      </c>
      <c r="M103" t="s">
        <v>590</v>
      </c>
      <c r="N103" t="s">
        <v>58</v>
      </c>
    </row>
    <row r="104" spans="1:14" x14ac:dyDescent="0.35">
      <c r="A104" t="s">
        <v>228</v>
      </c>
      <c r="B104" t="s">
        <v>30</v>
      </c>
      <c r="C104" s="18">
        <v>45637</v>
      </c>
      <c r="D104" t="s">
        <v>70</v>
      </c>
      <c r="E104" t="s">
        <v>81</v>
      </c>
      <c r="F104">
        <v>1431</v>
      </c>
      <c r="G104">
        <v>951</v>
      </c>
      <c r="H104">
        <v>26</v>
      </c>
      <c r="I104">
        <v>8586</v>
      </c>
      <c r="J104">
        <v>8396</v>
      </c>
      <c r="K104">
        <v>150</v>
      </c>
      <c r="L104" t="s">
        <v>28</v>
      </c>
      <c r="M104" t="s">
        <v>590</v>
      </c>
      <c r="N104" t="s">
        <v>34</v>
      </c>
    </row>
    <row r="105" spans="1:14" x14ac:dyDescent="0.35">
      <c r="A105" t="s">
        <v>230</v>
      </c>
      <c r="B105" t="s">
        <v>30</v>
      </c>
      <c r="C105" s="18">
        <v>45603</v>
      </c>
      <c r="D105" t="s">
        <v>48</v>
      </c>
      <c r="E105" t="s">
        <v>208</v>
      </c>
      <c r="F105">
        <v>2647</v>
      </c>
      <c r="G105">
        <v>304</v>
      </c>
      <c r="H105">
        <v>170</v>
      </c>
      <c r="I105">
        <v>18529</v>
      </c>
      <c r="J105">
        <v>17841</v>
      </c>
      <c r="K105">
        <v>46</v>
      </c>
      <c r="L105" t="s">
        <v>28</v>
      </c>
      <c r="M105" t="s">
        <v>590</v>
      </c>
      <c r="N105" t="s">
        <v>58</v>
      </c>
    </row>
    <row r="106" spans="1:14" x14ac:dyDescent="0.35">
      <c r="A106" t="s">
        <v>231</v>
      </c>
      <c r="B106" t="s">
        <v>30</v>
      </c>
      <c r="C106" s="18">
        <v>45604</v>
      </c>
      <c r="D106" t="s">
        <v>20</v>
      </c>
      <c r="E106" t="s">
        <v>108</v>
      </c>
      <c r="F106">
        <v>3182</v>
      </c>
      <c r="G106">
        <v>559</v>
      </c>
      <c r="H106">
        <v>160</v>
      </c>
      <c r="I106">
        <v>57276</v>
      </c>
      <c r="J106">
        <v>56890</v>
      </c>
      <c r="K106">
        <v>163</v>
      </c>
      <c r="L106" t="s">
        <v>35</v>
      </c>
      <c r="M106" t="s">
        <v>590</v>
      </c>
      <c r="N106" t="s">
        <v>58</v>
      </c>
    </row>
    <row r="107" spans="1:14" x14ac:dyDescent="0.35">
      <c r="A107" t="s">
        <v>233</v>
      </c>
      <c r="B107" t="s">
        <v>13</v>
      </c>
      <c r="C107" s="18">
        <v>45545</v>
      </c>
      <c r="D107" t="s">
        <v>48</v>
      </c>
      <c r="E107" t="s">
        <v>127</v>
      </c>
      <c r="F107">
        <v>1238</v>
      </c>
      <c r="G107">
        <v>366</v>
      </c>
      <c r="H107">
        <v>444</v>
      </c>
      <c r="I107">
        <v>19808</v>
      </c>
      <c r="J107">
        <v>19334</v>
      </c>
      <c r="K107">
        <v>123</v>
      </c>
      <c r="M107" t="s">
        <v>590</v>
      </c>
      <c r="N107" t="s">
        <v>58</v>
      </c>
    </row>
    <row r="108" spans="1:14" x14ac:dyDescent="0.35">
      <c r="A108" t="s">
        <v>235</v>
      </c>
      <c r="B108" t="s">
        <v>30</v>
      </c>
      <c r="C108" s="18">
        <v>45517</v>
      </c>
      <c r="D108" t="s">
        <v>48</v>
      </c>
      <c r="E108" t="s">
        <v>208</v>
      </c>
      <c r="F108">
        <v>4739</v>
      </c>
      <c r="G108">
        <v>527</v>
      </c>
      <c r="H108">
        <v>135</v>
      </c>
      <c r="I108">
        <v>61607</v>
      </c>
      <c r="J108">
        <v>61333</v>
      </c>
      <c r="K108">
        <v>36</v>
      </c>
      <c r="L108" t="s">
        <v>22</v>
      </c>
      <c r="M108" t="s">
        <v>590</v>
      </c>
      <c r="N108" t="s">
        <v>27</v>
      </c>
    </row>
    <row r="109" spans="1:14" x14ac:dyDescent="0.35">
      <c r="A109" t="s">
        <v>235</v>
      </c>
      <c r="B109" t="s">
        <v>30</v>
      </c>
      <c r="C109" s="18">
        <v>45517</v>
      </c>
      <c r="D109" t="s">
        <v>48</v>
      </c>
      <c r="E109" t="s">
        <v>208</v>
      </c>
      <c r="F109">
        <v>4739</v>
      </c>
      <c r="G109">
        <v>527</v>
      </c>
      <c r="H109">
        <v>135</v>
      </c>
      <c r="I109">
        <v>61607</v>
      </c>
      <c r="J109">
        <v>61333</v>
      </c>
      <c r="K109">
        <v>36</v>
      </c>
      <c r="L109" t="s">
        <v>22</v>
      </c>
      <c r="M109" t="s">
        <v>591</v>
      </c>
      <c r="N109" t="s">
        <v>568</v>
      </c>
    </row>
    <row r="110" spans="1:14" x14ac:dyDescent="0.35">
      <c r="A110" t="s">
        <v>237</v>
      </c>
      <c r="B110" t="s">
        <v>13</v>
      </c>
      <c r="C110" s="18">
        <v>45453</v>
      </c>
      <c r="D110" t="s">
        <v>32</v>
      </c>
      <c r="E110" t="s">
        <v>144</v>
      </c>
      <c r="F110">
        <v>1575</v>
      </c>
      <c r="G110">
        <v>771</v>
      </c>
      <c r="H110">
        <v>486</v>
      </c>
      <c r="I110">
        <v>25200</v>
      </c>
      <c r="J110">
        <v>24826</v>
      </c>
      <c r="K110">
        <v>17</v>
      </c>
      <c r="L110" t="s">
        <v>35</v>
      </c>
      <c r="M110" t="s">
        <v>590</v>
      </c>
      <c r="N110" t="s">
        <v>58</v>
      </c>
    </row>
    <row r="111" spans="1:14" x14ac:dyDescent="0.35">
      <c r="A111" t="s">
        <v>238</v>
      </c>
      <c r="B111" t="s">
        <v>24</v>
      </c>
      <c r="C111" s="18">
        <v>45475</v>
      </c>
      <c r="D111" t="s">
        <v>41</v>
      </c>
      <c r="E111" t="s">
        <v>64</v>
      </c>
      <c r="F111">
        <v>4171</v>
      </c>
      <c r="G111">
        <v>548</v>
      </c>
      <c r="H111">
        <v>86</v>
      </c>
      <c r="I111">
        <v>66736</v>
      </c>
      <c r="J111">
        <v>66634</v>
      </c>
      <c r="K111">
        <v>173</v>
      </c>
      <c r="L111" t="s">
        <v>28</v>
      </c>
      <c r="M111" t="s">
        <v>590</v>
      </c>
      <c r="N111" t="s">
        <v>58</v>
      </c>
    </row>
    <row r="112" spans="1:14" x14ac:dyDescent="0.35">
      <c r="A112" t="s">
        <v>240</v>
      </c>
      <c r="B112" t="s">
        <v>24</v>
      </c>
      <c r="C112" s="18">
        <v>45698</v>
      </c>
      <c r="D112" t="s">
        <v>70</v>
      </c>
      <c r="E112" t="s">
        <v>211</v>
      </c>
      <c r="F112">
        <v>1766</v>
      </c>
      <c r="G112">
        <v>92</v>
      </c>
      <c r="H112">
        <v>424</v>
      </c>
      <c r="I112">
        <v>24724</v>
      </c>
      <c r="J112">
        <v>24333</v>
      </c>
      <c r="K112">
        <v>52</v>
      </c>
      <c r="M112" t="s">
        <v>590</v>
      </c>
      <c r="N112" t="s">
        <v>34</v>
      </c>
    </row>
    <row r="113" spans="1:14" x14ac:dyDescent="0.35">
      <c r="A113" t="s">
        <v>242</v>
      </c>
      <c r="B113" t="s">
        <v>24</v>
      </c>
      <c r="C113" s="18">
        <v>45583</v>
      </c>
      <c r="D113" t="s">
        <v>70</v>
      </c>
      <c r="E113" t="s">
        <v>211</v>
      </c>
      <c r="F113">
        <v>4450</v>
      </c>
      <c r="G113">
        <v>983</v>
      </c>
      <c r="H113">
        <v>143</v>
      </c>
      <c r="I113">
        <v>75650</v>
      </c>
      <c r="J113">
        <v>75008</v>
      </c>
      <c r="K113">
        <v>12</v>
      </c>
      <c r="L113" t="s">
        <v>28</v>
      </c>
      <c r="M113" t="s">
        <v>590</v>
      </c>
      <c r="N113" t="s">
        <v>58</v>
      </c>
    </row>
    <row r="114" spans="1:14" x14ac:dyDescent="0.35">
      <c r="A114" t="s">
        <v>243</v>
      </c>
      <c r="B114" t="s">
        <v>13</v>
      </c>
      <c r="C114" s="18">
        <v>45553</v>
      </c>
      <c r="D114" t="s">
        <v>15</v>
      </c>
      <c r="E114" t="s">
        <v>16</v>
      </c>
      <c r="F114">
        <v>1000</v>
      </c>
      <c r="G114">
        <v>978</v>
      </c>
      <c r="H114">
        <v>162</v>
      </c>
      <c r="I114">
        <v>6000</v>
      </c>
      <c r="J114">
        <v>5221</v>
      </c>
      <c r="K114">
        <v>223</v>
      </c>
      <c r="L114" t="s">
        <v>22</v>
      </c>
      <c r="M114" t="s">
        <v>590</v>
      </c>
      <c r="N114" t="s">
        <v>34</v>
      </c>
    </row>
    <row r="115" spans="1:14" x14ac:dyDescent="0.35">
      <c r="A115" t="s">
        <v>245</v>
      </c>
      <c r="B115" t="s">
        <v>39</v>
      </c>
      <c r="C115" s="18">
        <v>45454</v>
      </c>
      <c r="D115" t="s">
        <v>48</v>
      </c>
      <c r="E115" t="s">
        <v>55</v>
      </c>
      <c r="F115">
        <v>3689</v>
      </c>
      <c r="G115">
        <v>48</v>
      </c>
      <c r="H115">
        <v>306</v>
      </c>
      <c r="I115">
        <v>40579</v>
      </c>
      <c r="J115">
        <v>39588</v>
      </c>
      <c r="K115">
        <v>212</v>
      </c>
      <c r="L115" t="s">
        <v>22</v>
      </c>
      <c r="M115" t="s">
        <v>590</v>
      </c>
      <c r="N115" t="s">
        <v>34</v>
      </c>
    </row>
    <row r="116" spans="1:14" x14ac:dyDescent="0.35">
      <c r="A116" t="s">
        <v>247</v>
      </c>
      <c r="B116" t="s">
        <v>24</v>
      </c>
      <c r="C116" s="18">
        <v>45739</v>
      </c>
      <c r="D116" t="s">
        <v>32</v>
      </c>
      <c r="E116" t="s">
        <v>149</v>
      </c>
      <c r="F116">
        <v>3655</v>
      </c>
      <c r="G116">
        <v>568</v>
      </c>
      <c r="H116">
        <v>286</v>
      </c>
      <c r="I116">
        <v>32895</v>
      </c>
      <c r="J116">
        <v>32015</v>
      </c>
      <c r="K116">
        <v>199</v>
      </c>
      <c r="L116" t="s">
        <v>28</v>
      </c>
      <c r="M116" t="s">
        <v>590</v>
      </c>
      <c r="N116" t="s">
        <v>27</v>
      </c>
    </row>
    <row r="117" spans="1:14" x14ac:dyDescent="0.35">
      <c r="A117" t="s">
        <v>249</v>
      </c>
      <c r="B117" t="s">
        <v>30</v>
      </c>
      <c r="C117" s="18">
        <v>45457</v>
      </c>
      <c r="D117" t="s">
        <v>41</v>
      </c>
      <c r="E117" t="s">
        <v>84</v>
      </c>
      <c r="F117">
        <v>498</v>
      </c>
      <c r="G117">
        <v>38</v>
      </c>
      <c r="H117">
        <v>42</v>
      </c>
      <c r="I117">
        <v>4482</v>
      </c>
      <c r="J117">
        <v>3647</v>
      </c>
      <c r="K117">
        <v>32</v>
      </c>
      <c r="L117" t="s">
        <v>17</v>
      </c>
      <c r="M117" t="s">
        <v>590</v>
      </c>
      <c r="N117" t="s">
        <v>58</v>
      </c>
    </row>
    <row r="118" spans="1:14" x14ac:dyDescent="0.35">
      <c r="A118" t="s">
        <v>251</v>
      </c>
      <c r="B118" t="s">
        <v>30</v>
      </c>
      <c r="C118" s="18">
        <v>45692</v>
      </c>
      <c r="D118" t="s">
        <v>48</v>
      </c>
      <c r="E118" t="s">
        <v>208</v>
      </c>
      <c r="F118">
        <v>4619</v>
      </c>
      <c r="G118">
        <v>821</v>
      </c>
      <c r="H118">
        <v>499</v>
      </c>
      <c r="I118">
        <v>69285</v>
      </c>
      <c r="J118">
        <v>69141</v>
      </c>
      <c r="K118">
        <v>298</v>
      </c>
      <c r="L118" t="s">
        <v>35</v>
      </c>
      <c r="M118" t="s">
        <v>590</v>
      </c>
      <c r="N118" t="s">
        <v>27</v>
      </c>
    </row>
    <row r="119" spans="1:14" x14ac:dyDescent="0.35">
      <c r="A119" t="s">
        <v>253</v>
      </c>
      <c r="B119" t="s">
        <v>24</v>
      </c>
      <c r="C119" s="18">
        <v>45464</v>
      </c>
      <c r="D119" t="s">
        <v>48</v>
      </c>
      <c r="E119" t="s">
        <v>49</v>
      </c>
      <c r="F119">
        <v>4832</v>
      </c>
      <c r="G119">
        <v>893</v>
      </c>
      <c r="H119">
        <v>10</v>
      </c>
      <c r="I119">
        <v>91808</v>
      </c>
      <c r="J119">
        <v>91296</v>
      </c>
      <c r="K119">
        <v>182</v>
      </c>
      <c r="M119" t="s">
        <v>590</v>
      </c>
      <c r="N119" t="s">
        <v>27</v>
      </c>
    </row>
    <row r="120" spans="1:14" x14ac:dyDescent="0.35">
      <c r="A120" t="s">
        <v>255</v>
      </c>
      <c r="B120" t="s">
        <v>13</v>
      </c>
      <c r="C120" s="18">
        <v>45741</v>
      </c>
      <c r="D120" t="s">
        <v>70</v>
      </c>
      <c r="E120" t="s">
        <v>140</v>
      </c>
      <c r="F120">
        <v>4050</v>
      </c>
      <c r="G120">
        <v>871</v>
      </c>
      <c r="H120">
        <v>347</v>
      </c>
      <c r="I120">
        <v>52650</v>
      </c>
      <c r="J120">
        <v>51755</v>
      </c>
      <c r="K120">
        <v>209</v>
      </c>
      <c r="L120" t="s">
        <v>22</v>
      </c>
      <c r="M120" t="s">
        <v>590</v>
      </c>
      <c r="N120" t="s">
        <v>27</v>
      </c>
    </row>
    <row r="121" spans="1:14" x14ac:dyDescent="0.35">
      <c r="A121" t="s">
        <v>257</v>
      </c>
      <c r="B121" t="s">
        <v>13</v>
      </c>
      <c r="C121" s="18">
        <v>45512</v>
      </c>
      <c r="D121" t="s">
        <v>32</v>
      </c>
      <c r="E121" t="s">
        <v>144</v>
      </c>
      <c r="F121">
        <v>3649</v>
      </c>
      <c r="G121">
        <v>215</v>
      </c>
      <c r="H121">
        <v>413</v>
      </c>
      <c r="I121">
        <v>25543</v>
      </c>
      <c r="J121">
        <v>24963</v>
      </c>
      <c r="K121">
        <v>167</v>
      </c>
      <c r="L121" t="s">
        <v>28</v>
      </c>
      <c r="M121" t="s">
        <v>590</v>
      </c>
      <c r="N121" t="s">
        <v>58</v>
      </c>
    </row>
    <row r="122" spans="1:14" x14ac:dyDescent="0.35">
      <c r="A122" t="s">
        <v>259</v>
      </c>
      <c r="B122" t="s">
        <v>30</v>
      </c>
      <c r="C122" s="18">
        <v>45502</v>
      </c>
      <c r="D122" t="s">
        <v>15</v>
      </c>
      <c r="E122" t="s">
        <v>78</v>
      </c>
      <c r="F122">
        <v>3523</v>
      </c>
      <c r="G122">
        <v>753</v>
      </c>
      <c r="H122">
        <v>482</v>
      </c>
      <c r="I122">
        <v>38753</v>
      </c>
      <c r="J122">
        <v>38579</v>
      </c>
      <c r="K122">
        <v>270</v>
      </c>
      <c r="L122" t="s">
        <v>22</v>
      </c>
      <c r="M122" t="s">
        <v>590</v>
      </c>
      <c r="N122" t="s">
        <v>34</v>
      </c>
    </row>
    <row r="123" spans="1:14" x14ac:dyDescent="0.35">
      <c r="A123" t="s">
        <v>261</v>
      </c>
      <c r="B123" t="s">
        <v>24</v>
      </c>
      <c r="C123" s="18">
        <v>45619</v>
      </c>
      <c r="D123" t="s">
        <v>48</v>
      </c>
      <c r="E123" t="s">
        <v>49</v>
      </c>
      <c r="F123">
        <v>2719</v>
      </c>
      <c r="G123">
        <v>17</v>
      </c>
      <c r="H123">
        <v>285</v>
      </c>
      <c r="I123">
        <v>40785</v>
      </c>
      <c r="J123">
        <v>40281</v>
      </c>
      <c r="K123">
        <v>40</v>
      </c>
      <c r="L123" t="s">
        <v>22</v>
      </c>
      <c r="M123" t="s">
        <v>590</v>
      </c>
      <c r="N123" t="s">
        <v>27</v>
      </c>
    </row>
    <row r="124" spans="1:14" x14ac:dyDescent="0.35">
      <c r="A124" t="s">
        <v>263</v>
      </c>
      <c r="B124" t="s">
        <v>13</v>
      </c>
      <c r="C124" s="18">
        <v>45570</v>
      </c>
      <c r="D124" t="s">
        <v>32</v>
      </c>
      <c r="E124" t="s">
        <v>144</v>
      </c>
      <c r="F124">
        <v>1957</v>
      </c>
      <c r="G124">
        <v>877</v>
      </c>
      <c r="H124">
        <v>238</v>
      </c>
      <c r="I124">
        <v>17613</v>
      </c>
      <c r="J124">
        <v>16865</v>
      </c>
      <c r="K124">
        <v>297</v>
      </c>
      <c r="L124" t="s">
        <v>28</v>
      </c>
      <c r="M124" t="s">
        <v>590</v>
      </c>
      <c r="N124" t="s">
        <v>58</v>
      </c>
    </row>
    <row r="125" spans="1:14" x14ac:dyDescent="0.35">
      <c r="A125" t="s">
        <v>265</v>
      </c>
      <c r="B125" t="s">
        <v>13</v>
      </c>
      <c r="C125" s="18">
        <v>45567</v>
      </c>
      <c r="D125" t="s">
        <v>41</v>
      </c>
      <c r="E125" t="s">
        <v>45</v>
      </c>
      <c r="F125">
        <v>4419</v>
      </c>
      <c r="G125">
        <v>236</v>
      </c>
      <c r="H125">
        <v>369</v>
      </c>
      <c r="I125">
        <v>44190</v>
      </c>
      <c r="J125">
        <v>43582</v>
      </c>
      <c r="K125">
        <v>10</v>
      </c>
      <c r="L125" t="s">
        <v>17</v>
      </c>
      <c r="M125" t="s">
        <v>590</v>
      </c>
      <c r="N125" t="s">
        <v>34</v>
      </c>
    </row>
    <row r="126" spans="1:14" x14ac:dyDescent="0.35">
      <c r="A126" t="s">
        <v>267</v>
      </c>
      <c r="B126" t="s">
        <v>13</v>
      </c>
      <c r="C126" s="18">
        <v>45610</v>
      </c>
      <c r="D126" t="s">
        <v>32</v>
      </c>
      <c r="E126" t="s">
        <v>144</v>
      </c>
      <c r="F126">
        <v>4000</v>
      </c>
      <c r="G126">
        <v>689</v>
      </c>
      <c r="H126">
        <v>488</v>
      </c>
      <c r="I126">
        <v>40000</v>
      </c>
      <c r="J126">
        <v>39569</v>
      </c>
      <c r="K126">
        <v>44</v>
      </c>
      <c r="L126" t="s">
        <v>17</v>
      </c>
      <c r="M126" t="s">
        <v>590</v>
      </c>
      <c r="N126" t="s">
        <v>58</v>
      </c>
    </row>
    <row r="127" spans="1:14" x14ac:dyDescent="0.35">
      <c r="A127" t="s">
        <v>269</v>
      </c>
      <c r="B127" t="s">
        <v>13</v>
      </c>
      <c r="C127" s="18">
        <v>45788</v>
      </c>
      <c r="D127" t="s">
        <v>48</v>
      </c>
      <c r="E127" t="s">
        <v>127</v>
      </c>
      <c r="F127">
        <v>2493</v>
      </c>
      <c r="G127">
        <v>97</v>
      </c>
      <c r="H127">
        <v>44</v>
      </c>
      <c r="I127">
        <v>42381</v>
      </c>
      <c r="J127">
        <v>41991</v>
      </c>
      <c r="K127">
        <v>242</v>
      </c>
      <c r="L127" t="s">
        <v>35</v>
      </c>
      <c r="M127" t="s">
        <v>590</v>
      </c>
      <c r="N127" t="s">
        <v>27</v>
      </c>
    </row>
    <row r="128" spans="1:14" x14ac:dyDescent="0.35">
      <c r="A128" t="s">
        <v>269</v>
      </c>
      <c r="B128" t="s">
        <v>13</v>
      </c>
      <c r="C128" s="18">
        <v>45788</v>
      </c>
      <c r="D128" t="s">
        <v>48</v>
      </c>
      <c r="E128" t="s">
        <v>127</v>
      </c>
      <c r="F128">
        <v>2493</v>
      </c>
      <c r="G128">
        <v>97</v>
      </c>
      <c r="H128">
        <v>44</v>
      </c>
      <c r="I128">
        <v>42381</v>
      </c>
      <c r="J128">
        <v>41991</v>
      </c>
      <c r="K128">
        <v>242</v>
      </c>
      <c r="L128" t="s">
        <v>35</v>
      </c>
      <c r="M128" t="s">
        <v>591</v>
      </c>
      <c r="N128" t="s">
        <v>568</v>
      </c>
    </row>
    <row r="129" spans="1:14" x14ac:dyDescent="0.35">
      <c r="A129" t="s">
        <v>271</v>
      </c>
      <c r="B129" t="s">
        <v>24</v>
      </c>
      <c r="C129" s="18">
        <v>45734</v>
      </c>
      <c r="D129" t="s">
        <v>15</v>
      </c>
      <c r="E129" t="s">
        <v>26</v>
      </c>
      <c r="F129">
        <v>3704</v>
      </c>
      <c r="G129">
        <v>186</v>
      </c>
      <c r="H129">
        <v>458</v>
      </c>
      <c r="I129">
        <v>25928</v>
      </c>
      <c r="J129">
        <v>25081</v>
      </c>
      <c r="K129">
        <v>131</v>
      </c>
      <c r="M129" t="s">
        <v>590</v>
      </c>
      <c r="N129" t="s">
        <v>27</v>
      </c>
    </row>
    <row r="130" spans="1:14" x14ac:dyDescent="0.35">
      <c r="A130" t="s">
        <v>273</v>
      </c>
      <c r="B130" t="s">
        <v>13</v>
      </c>
      <c r="C130" s="18">
        <v>45600</v>
      </c>
      <c r="D130" t="s">
        <v>48</v>
      </c>
      <c r="E130" t="s">
        <v>127</v>
      </c>
      <c r="F130">
        <v>1606</v>
      </c>
      <c r="G130">
        <v>451</v>
      </c>
      <c r="H130">
        <v>405</v>
      </c>
      <c r="I130">
        <v>20878</v>
      </c>
      <c r="J130">
        <v>20190</v>
      </c>
      <c r="K130">
        <v>219</v>
      </c>
      <c r="L130" t="s">
        <v>35</v>
      </c>
      <c r="M130" t="s">
        <v>590</v>
      </c>
      <c r="N130" t="s">
        <v>34</v>
      </c>
    </row>
    <row r="131" spans="1:14" x14ac:dyDescent="0.35">
      <c r="A131" t="s">
        <v>275</v>
      </c>
      <c r="B131" t="s">
        <v>39</v>
      </c>
      <c r="C131" s="18">
        <v>45600</v>
      </c>
      <c r="D131" t="s">
        <v>48</v>
      </c>
      <c r="E131" t="s">
        <v>55</v>
      </c>
      <c r="F131">
        <v>4551</v>
      </c>
      <c r="G131">
        <v>714</v>
      </c>
      <c r="H131">
        <v>207</v>
      </c>
      <c r="I131">
        <v>68265</v>
      </c>
      <c r="J131">
        <v>67754</v>
      </c>
      <c r="K131">
        <v>57</v>
      </c>
      <c r="L131" t="s">
        <v>28</v>
      </c>
      <c r="M131" t="s">
        <v>590</v>
      </c>
      <c r="N131" t="s">
        <v>58</v>
      </c>
    </row>
    <row r="132" spans="1:14" x14ac:dyDescent="0.35">
      <c r="A132" t="s">
        <v>276</v>
      </c>
      <c r="B132" t="s">
        <v>30</v>
      </c>
      <c r="C132" s="18">
        <v>45695</v>
      </c>
      <c r="D132" t="s">
        <v>15</v>
      </c>
      <c r="E132" t="s">
        <v>78</v>
      </c>
      <c r="F132">
        <v>1970</v>
      </c>
      <c r="G132">
        <v>675</v>
      </c>
      <c r="H132">
        <v>478</v>
      </c>
      <c r="I132">
        <v>9850</v>
      </c>
      <c r="J132">
        <v>8924</v>
      </c>
      <c r="K132">
        <v>117</v>
      </c>
      <c r="M132" t="s">
        <v>590</v>
      </c>
      <c r="N132" t="s">
        <v>58</v>
      </c>
    </row>
    <row r="133" spans="1:14" x14ac:dyDescent="0.35">
      <c r="A133" t="s">
        <v>278</v>
      </c>
      <c r="B133" t="s">
        <v>39</v>
      </c>
      <c r="C133" s="18">
        <v>45586</v>
      </c>
      <c r="D133" t="s">
        <v>32</v>
      </c>
      <c r="E133" t="s">
        <v>67</v>
      </c>
      <c r="F133">
        <v>780</v>
      </c>
      <c r="G133">
        <v>928</v>
      </c>
      <c r="H133">
        <v>301</v>
      </c>
      <c r="I133">
        <v>8580</v>
      </c>
      <c r="J133">
        <v>8081</v>
      </c>
      <c r="K133">
        <v>91</v>
      </c>
      <c r="L133" t="s">
        <v>28</v>
      </c>
      <c r="M133" t="s">
        <v>590</v>
      </c>
      <c r="N133" t="s">
        <v>34</v>
      </c>
    </row>
    <row r="134" spans="1:14" x14ac:dyDescent="0.35">
      <c r="A134" t="s">
        <v>279</v>
      </c>
      <c r="B134" t="s">
        <v>30</v>
      </c>
      <c r="C134" s="18">
        <v>45502</v>
      </c>
      <c r="D134" t="s">
        <v>32</v>
      </c>
      <c r="E134" t="s">
        <v>33</v>
      </c>
      <c r="F134">
        <v>498</v>
      </c>
      <c r="G134">
        <v>701</v>
      </c>
      <c r="H134">
        <v>412</v>
      </c>
      <c r="I134">
        <v>4980</v>
      </c>
      <c r="J134">
        <v>4185</v>
      </c>
      <c r="K134">
        <v>185</v>
      </c>
      <c r="M134" t="s">
        <v>590</v>
      </c>
      <c r="N134" t="s">
        <v>58</v>
      </c>
    </row>
    <row r="135" spans="1:14" x14ac:dyDescent="0.35">
      <c r="A135" t="s">
        <v>280</v>
      </c>
      <c r="B135" t="s">
        <v>30</v>
      </c>
      <c r="C135" s="18">
        <v>45567</v>
      </c>
      <c r="D135" t="s">
        <v>20</v>
      </c>
      <c r="E135" t="s">
        <v>108</v>
      </c>
      <c r="F135">
        <v>3432</v>
      </c>
      <c r="G135">
        <v>869</v>
      </c>
      <c r="H135">
        <v>123</v>
      </c>
      <c r="I135">
        <v>54912</v>
      </c>
      <c r="J135">
        <v>53916</v>
      </c>
      <c r="K135">
        <v>264</v>
      </c>
      <c r="L135" t="s">
        <v>22</v>
      </c>
      <c r="M135" t="s">
        <v>590</v>
      </c>
      <c r="N135" t="s">
        <v>34</v>
      </c>
    </row>
    <row r="136" spans="1:14" x14ac:dyDescent="0.35">
      <c r="A136" t="s">
        <v>281</v>
      </c>
      <c r="B136" t="s">
        <v>30</v>
      </c>
      <c r="C136" s="18">
        <v>45457</v>
      </c>
      <c r="D136" t="s">
        <v>32</v>
      </c>
      <c r="E136" t="s">
        <v>33</v>
      </c>
      <c r="F136">
        <v>4363</v>
      </c>
      <c r="G136">
        <v>649</v>
      </c>
      <c r="H136">
        <v>140</v>
      </c>
      <c r="I136">
        <v>21815</v>
      </c>
      <c r="J136">
        <v>21481</v>
      </c>
      <c r="K136">
        <v>157</v>
      </c>
      <c r="L136" t="s">
        <v>17</v>
      </c>
      <c r="M136" t="s">
        <v>590</v>
      </c>
      <c r="N136" t="s">
        <v>34</v>
      </c>
    </row>
    <row r="137" spans="1:14" x14ac:dyDescent="0.35">
      <c r="A137" t="s">
        <v>282</v>
      </c>
      <c r="B137" t="s">
        <v>24</v>
      </c>
      <c r="C137" s="18">
        <v>45753</v>
      </c>
      <c r="D137" t="s">
        <v>41</v>
      </c>
      <c r="E137" t="s">
        <v>64</v>
      </c>
      <c r="F137">
        <v>736</v>
      </c>
      <c r="G137">
        <v>771</v>
      </c>
      <c r="H137">
        <v>225</v>
      </c>
      <c r="I137">
        <v>5152</v>
      </c>
      <c r="J137">
        <v>4706</v>
      </c>
      <c r="K137">
        <v>19</v>
      </c>
      <c r="L137" t="s">
        <v>17</v>
      </c>
      <c r="M137" t="s">
        <v>590</v>
      </c>
      <c r="N137" t="s">
        <v>34</v>
      </c>
    </row>
    <row r="138" spans="1:14" x14ac:dyDescent="0.35">
      <c r="A138" t="s">
        <v>284</v>
      </c>
      <c r="B138" t="s">
        <v>13</v>
      </c>
      <c r="C138" s="18">
        <v>45543</v>
      </c>
      <c r="D138" t="s">
        <v>41</v>
      </c>
      <c r="E138" t="s">
        <v>45</v>
      </c>
      <c r="F138">
        <v>3811</v>
      </c>
      <c r="G138">
        <v>866</v>
      </c>
      <c r="H138">
        <v>216</v>
      </c>
      <c r="I138">
        <v>34299</v>
      </c>
      <c r="J138">
        <v>34088</v>
      </c>
      <c r="K138">
        <v>233</v>
      </c>
      <c r="L138" t="s">
        <v>35</v>
      </c>
      <c r="M138" t="s">
        <v>590</v>
      </c>
      <c r="N138" t="s">
        <v>27</v>
      </c>
    </row>
    <row r="139" spans="1:14" x14ac:dyDescent="0.35">
      <c r="A139" t="s">
        <v>286</v>
      </c>
      <c r="B139" t="s">
        <v>30</v>
      </c>
      <c r="C139" s="18">
        <v>45744</v>
      </c>
      <c r="D139" t="s">
        <v>41</v>
      </c>
      <c r="E139" t="s">
        <v>84</v>
      </c>
      <c r="F139">
        <v>4158</v>
      </c>
      <c r="G139">
        <v>167</v>
      </c>
      <c r="H139">
        <v>241</v>
      </c>
      <c r="I139">
        <v>45738</v>
      </c>
      <c r="J139">
        <v>45183</v>
      </c>
      <c r="K139">
        <v>142</v>
      </c>
      <c r="M139" t="s">
        <v>590</v>
      </c>
      <c r="N139" t="s">
        <v>58</v>
      </c>
    </row>
    <row r="140" spans="1:14" x14ac:dyDescent="0.35">
      <c r="A140" t="s">
        <v>287</v>
      </c>
      <c r="B140" t="s">
        <v>39</v>
      </c>
      <c r="C140" s="18">
        <v>45684</v>
      </c>
      <c r="D140" t="s">
        <v>15</v>
      </c>
      <c r="E140" t="s">
        <v>61</v>
      </c>
      <c r="F140">
        <v>3452</v>
      </c>
      <c r="G140">
        <v>652</v>
      </c>
      <c r="H140">
        <v>442</v>
      </c>
      <c r="I140">
        <v>65588</v>
      </c>
      <c r="J140">
        <v>65049</v>
      </c>
      <c r="K140">
        <v>158</v>
      </c>
      <c r="L140" t="s">
        <v>28</v>
      </c>
      <c r="M140" t="s">
        <v>590</v>
      </c>
      <c r="N140" t="s">
        <v>58</v>
      </c>
    </row>
    <row r="141" spans="1:14" x14ac:dyDescent="0.35">
      <c r="A141" t="s">
        <v>288</v>
      </c>
      <c r="B141" t="s">
        <v>13</v>
      </c>
      <c r="C141" s="18">
        <v>45667</v>
      </c>
      <c r="D141" t="s">
        <v>48</v>
      </c>
      <c r="E141" t="s">
        <v>127</v>
      </c>
      <c r="F141">
        <v>3092</v>
      </c>
      <c r="G141">
        <v>106</v>
      </c>
      <c r="H141">
        <v>291</v>
      </c>
      <c r="I141">
        <v>27828</v>
      </c>
      <c r="J141">
        <v>27217</v>
      </c>
      <c r="K141">
        <v>102</v>
      </c>
      <c r="M141" t="s">
        <v>590</v>
      </c>
      <c r="N141" t="s">
        <v>58</v>
      </c>
    </row>
    <row r="142" spans="1:14" x14ac:dyDescent="0.35">
      <c r="A142" t="s">
        <v>289</v>
      </c>
      <c r="B142" t="s">
        <v>13</v>
      </c>
      <c r="C142" s="18">
        <v>45494</v>
      </c>
      <c r="D142" t="s">
        <v>20</v>
      </c>
      <c r="E142" t="s">
        <v>21</v>
      </c>
      <c r="F142">
        <v>2147</v>
      </c>
      <c r="G142">
        <v>430</v>
      </c>
      <c r="H142">
        <v>393</v>
      </c>
      <c r="I142">
        <v>17176</v>
      </c>
      <c r="J142">
        <v>16483</v>
      </c>
      <c r="K142">
        <v>170</v>
      </c>
      <c r="M142" t="s">
        <v>590</v>
      </c>
      <c r="N142" t="s">
        <v>27</v>
      </c>
    </row>
    <row r="143" spans="1:14" x14ac:dyDescent="0.35">
      <c r="A143" t="s">
        <v>290</v>
      </c>
      <c r="B143" t="s">
        <v>24</v>
      </c>
      <c r="C143" s="18">
        <v>45564</v>
      </c>
      <c r="D143" t="s">
        <v>15</v>
      </c>
      <c r="E143" t="s">
        <v>26</v>
      </c>
      <c r="F143">
        <v>2936</v>
      </c>
      <c r="G143">
        <v>439</v>
      </c>
      <c r="H143">
        <v>44</v>
      </c>
      <c r="I143">
        <v>38168</v>
      </c>
      <c r="J143">
        <v>37571</v>
      </c>
      <c r="K143">
        <v>22</v>
      </c>
      <c r="L143" t="s">
        <v>35</v>
      </c>
      <c r="M143" t="s">
        <v>590</v>
      </c>
      <c r="N143" t="s">
        <v>34</v>
      </c>
    </row>
    <row r="144" spans="1:14" x14ac:dyDescent="0.35">
      <c r="A144" t="s">
        <v>292</v>
      </c>
      <c r="B144" t="s">
        <v>30</v>
      </c>
      <c r="C144" s="18">
        <v>45586</v>
      </c>
      <c r="D144" t="s">
        <v>15</v>
      </c>
      <c r="E144" t="s">
        <v>78</v>
      </c>
      <c r="F144">
        <v>4840</v>
      </c>
      <c r="G144">
        <v>658</v>
      </c>
      <c r="H144">
        <v>211</v>
      </c>
      <c r="I144">
        <v>43560</v>
      </c>
      <c r="J144">
        <v>43225</v>
      </c>
      <c r="K144">
        <v>57</v>
      </c>
      <c r="L144" t="s">
        <v>28</v>
      </c>
      <c r="M144" t="s">
        <v>590</v>
      </c>
      <c r="N144" t="s">
        <v>58</v>
      </c>
    </row>
    <row r="145" spans="1:14" x14ac:dyDescent="0.35">
      <c r="A145" t="s">
        <v>293</v>
      </c>
      <c r="B145" t="s">
        <v>30</v>
      </c>
      <c r="C145" s="18">
        <v>45720</v>
      </c>
      <c r="D145" t="s">
        <v>32</v>
      </c>
      <c r="E145" t="s">
        <v>33</v>
      </c>
      <c r="F145">
        <v>1947</v>
      </c>
      <c r="G145">
        <v>842</v>
      </c>
      <c r="H145">
        <v>101</v>
      </c>
      <c r="I145">
        <v>21417</v>
      </c>
      <c r="J145">
        <v>20967</v>
      </c>
      <c r="K145">
        <v>186</v>
      </c>
      <c r="L145" t="s">
        <v>22</v>
      </c>
      <c r="M145" t="s">
        <v>590</v>
      </c>
      <c r="N145" t="s">
        <v>58</v>
      </c>
    </row>
    <row r="146" spans="1:14" x14ac:dyDescent="0.35">
      <c r="A146" t="s">
        <v>294</v>
      </c>
      <c r="B146" t="s">
        <v>39</v>
      </c>
      <c r="C146" s="18">
        <v>45694</v>
      </c>
      <c r="D146" t="s">
        <v>48</v>
      </c>
      <c r="E146" t="s">
        <v>55</v>
      </c>
      <c r="F146">
        <v>2072</v>
      </c>
      <c r="G146">
        <v>532</v>
      </c>
      <c r="H146">
        <v>71</v>
      </c>
      <c r="I146">
        <v>37296</v>
      </c>
      <c r="J146">
        <v>36467</v>
      </c>
      <c r="K146">
        <v>25</v>
      </c>
      <c r="L146" t="s">
        <v>35</v>
      </c>
      <c r="M146" t="s">
        <v>590</v>
      </c>
      <c r="N146" t="s">
        <v>27</v>
      </c>
    </row>
    <row r="147" spans="1:14" x14ac:dyDescent="0.35">
      <c r="A147" t="s">
        <v>296</v>
      </c>
      <c r="B147" t="s">
        <v>13</v>
      </c>
      <c r="C147" s="18">
        <v>45771</v>
      </c>
      <c r="D147" t="s">
        <v>15</v>
      </c>
      <c r="E147" t="s">
        <v>16</v>
      </c>
      <c r="F147">
        <v>3731</v>
      </c>
      <c r="G147">
        <v>115</v>
      </c>
      <c r="H147">
        <v>135</v>
      </c>
      <c r="I147">
        <v>55965</v>
      </c>
      <c r="J147">
        <v>55436</v>
      </c>
      <c r="K147">
        <v>103</v>
      </c>
      <c r="L147" t="s">
        <v>17</v>
      </c>
      <c r="M147" t="s">
        <v>590</v>
      </c>
      <c r="N147" t="s">
        <v>27</v>
      </c>
    </row>
    <row r="148" spans="1:14" x14ac:dyDescent="0.35">
      <c r="A148" t="s">
        <v>298</v>
      </c>
      <c r="B148" t="s">
        <v>39</v>
      </c>
      <c r="C148" s="18">
        <v>45624</v>
      </c>
      <c r="D148" t="s">
        <v>20</v>
      </c>
      <c r="E148" t="s">
        <v>52</v>
      </c>
      <c r="F148">
        <v>4213</v>
      </c>
      <c r="G148">
        <v>253</v>
      </c>
      <c r="H148">
        <v>434</v>
      </c>
      <c r="I148">
        <v>75834</v>
      </c>
      <c r="J148">
        <v>75437</v>
      </c>
      <c r="K148">
        <v>272</v>
      </c>
      <c r="L148" t="s">
        <v>35</v>
      </c>
      <c r="M148" t="s">
        <v>590</v>
      </c>
      <c r="N148" t="s">
        <v>58</v>
      </c>
    </row>
    <row r="149" spans="1:14" x14ac:dyDescent="0.35">
      <c r="A149" t="s">
        <v>300</v>
      </c>
      <c r="B149" t="s">
        <v>30</v>
      </c>
      <c r="C149" s="18">
        <v>45484</v>
      </c>
      <c r="D149" t="s">
        <v>20</v>
      </c>
      <c r="E149" t="s">
        <v>108</v>
      </c>
      <c r="F149">
        <v>3134</v>
      </c>
      <c r="G149">
        <v>888</v>
      </c>
      <c r="H149">
        <v>444</v>
      </c>
      <c r="I149">
        <v>21938</v>
      </c>
      <c r="J149">
        <v>21337</v>
      </c>
      <c r="K149">
        <v>130</v>
      </c>
      <c r="L149" t="s">
        <v>35</v>
      </c>
      <c r="M149" t="s">
        <v>590</v>
      </c>
      <c r="N149" t="s">
        <v>34</v>
      </c>
    </row>
    <row r="150" spans="1:14" x14ac:dyDescent="0.35">
      <c r="A150" t="s">
        <v>302</v>
      </c>
      <c r="B150" t="s">
        <v>39</v>
      </c>
      <c r="C150" s="18">
        <v>45504</v>
      </c>
      <c r="D150" t="s">
        <v>70</v>
      </c>
      <c r="E150" t="s">
        <v>71</v>
      </c>
      <c r="F150">
        <v>3008</v>
      </c>
      <c r="G150">
        <v>94</v>
      </c>
      <c r="H150">
        <v>37</v>
      </c>
      <c r="I150">
        <v>15040</v>
      </c>
      <c r="J150">
        <v>14639</v>
      </c>
      <c r="K150">
        <v>277</v>
      </c>
      <c r="M150" t="s">
        <v>590</v>
      </c>
      <c r="N150" t="s">
        <v>58</v>
      </c>
    </row>
    <row r="151" spans="1:14" x14ac:dyDescent="0.35">
      <c r="A151" t="s">
        <v>303</v>
      </c>
      <c r="B151" t="s">
        <v>13</v>
      </c>
      <c r="C151" s="18">
        <v>45745</v>
      </c>
      <c r="D151" t="s">
        <v>48</v>
      </c>
      <c r="E151" t="s">
        <v>127</v>
      </c>
      <c r="F151">
        <v>305</v>
      </c>
      <c r="G151">
        <v>187</v>
      </c>
      <c r="H151">
        <v>243</v>
      </c>
      <c r="I151">
        <v>4575</v>
      </c>
      <c r="J151">
        <v>3704</v>
      </c>
      <c r="K151">
        <v>234</v>
      </c>
      <c r="L151" t="s">
        <v>28</v>
      </c>
      <c r="M151" t="s">
        <v>590</v>
      </c>
      <c r="N151" t="s">
        <v>58</v>
      </c>
    </row>
    <row r="152" spans="1:14" x14ac:dyDescent="0.35">
      <c r="A152" t="s">
        <v>304</v>
      </c>
      <c r="B152" t="s">
        <v>24</v>
      </c>
      <c r="C152" s="18">
        <v>45594</v>
      </c>
      <c r="D152" t="s">
        <v>20</v>
      </c>
      <c r="E152" t="s">
        <v>99</v>
      </c>
      <c r="F152">
        <v>2746</v>
      </c>
      <c r="G152">
        <v>156</v>
      </c>
      <c r="H152">
        <v>203</v>
      </c>
      <c r="I152">
        <v>32952</v>
      </c>
      <c r="J152">
        <v>32147</v>
      </c>
      <c r="K152">
        <v>147</v>
      </c>
      <c r="L152" t="s">
        <v>17</v>
      </c>
      <c r="M152" t="s">
        <v>590</v>
      </c>
      <c r="N152" t="s">
        <v>34</v>
      </c>
    </row>
    <row r="153" spans="1:14" x14ac:dyDescent="0.35">
      <c r="A153" t="s">
        <v>306</v>
      </c>
      <c r="B153" t="s">
        <v>39</v>
      </c>
      <c r="C153" s="18">
        <v>45488</v>
      </c>
      <c r="D153" t="s">
        <v>48</v>
      </c>
      <c r="E153" t="s">
        <v>55</v>
      </c>
      <c r="F153">
        <v>2291</v>
      </c>
      <c r="G153">
        <v>78</v>
      </c>
      <c r="H153">
        <v>485</v>
      </c>
      <c r="I153">
        <v>18328</v>
      </c>
      <c r="J153">
        <v>18101</v>
      </c>
      <c r="K153">
        <v>10</v>
      </c>
      <c r="L153" t="s">
        <v>22</v>
      </c>
      <c r="M153" t="s">
        <v>590</v>
      </c>
      <c r="N153" t="s">
        <v>34</v>
      </c>
    </row>
    <row r="154" spans="1:14" x14ac:dyDescent="0.35">
      <c r="A154" t="s">
        <v>306</v>
      </c>
      <c r="B154" t="s">
        <v>39</v>
      </c>
      <c r="C154" s="18">
        <v>45488</v>
      </c>
      <c r="D154" t="s">
        <v>48</v>
      </c>
      <c r="E154" t="s">
        <v>55</v>
      </c>
      <c r="F154">
        <v>2291</v>
      </c>
      <c r="G154">
        <v>78</v>
      </c>
      <c r="H154">
        <v>485</v>
      </c>
      <c r="I154">
        <v>18328</v>
      </c>
      <c r="J154">
        <v>18101</v>
      </c>
      <c r="K154">
        <v>10</v>
      </c>
      <c r="L154" t="s">
        <v>22</v>
      </c>
      <c r="M154" t="s">
        <v>591</v>
      </c>
      <c r="N154" t="s">
        <v>552</v>
      </c>
    </row>
    <row r="155" spans="1:14" x14ac:dyDescent="0.35">
      <c r="A155" t="s">
        <v>308</v>
      </c>
      <c r="B155" t="s">
        <v>13</v>
      </c>
      <c r="C155" s="18">
        <v>45535</v>
      </c>
      <c r="D155" t="s">
        <v>48</v>
      </c>
      <c r="E155" t="s">
        <v>127</v>
      </c>
      <c r="F155">
        <v>3170</v>
      </c>
      <c r="G155">
        <v>857</v>
      </c>
      <c r="H155">
        <v>379</v>
      </c>
      <c r="I155">
        <v>19020</v>
      </c>
      <c r="J155">
        <v>18559</v>
      </c>
      <c r="K155">
        <v>240</v>
      </c>
      <c r="M155" t="s">
        <v>590</v>
      </c>
      <c r="N155" t="s">
        <v>58</v>
      </c>
    </row>
    <row r="156" spans="1:14" x14ac:dyDescent="0.35">
      <c r="A156" t="s">
        <v>310</v>
      </c>
      <c r="B156" t="s">
        <v>24</v>
      </c>
      <c r="C156" s="18">
        <v>45741</v>
      </c>
      <c r="D156" t="s">
        <v>32</v>
      </c>
      <c r="E156" t="s">
        <v>149</v>
      </c>
      <c r="F156">
        <v>2070</v>
      </c>
      <c r="G156">
        <v>275</v>
      </c>
      <c r="H156">
        <v>386</v>
      </c>
      <c r="I156">
        <v>39330</v>
      </c>
      <c r="J156">
        <v>38627</v>
      </c>
      <c r="K156">
        <v>114</v>
      </c>
      <c r="L156" t="s">
        <v>35</v>
      </c>
      <c r="M156" t="s">
        <v>590</v>
      </c>
      <c r="N156" t="s">
        <v>58</v>
      </c>
    </row>
    <row r="157" spans="1:14" x14ac:dyDescent="0.35">
      <c r="A157" t="s">
        <v>311</v>
      </c>
      <c r="B157" t="s">
        <v>24</v>
      </c>
      <c r="C157" s="18">
        <v>45567</v>
      </c>
      <c r="D157" t="s">
        <v>41</v>
      </c>
      <c r="E157" t="s">
        <v>64</v>
      </c>
      <c r="F157">
        <v>80</v>
      </c>
      <c r="G157">
        <v>362</v>
      </c>
      <c r="H157">
        <v>80</v>
      </c>
      <c r="I157">
        <v>1040</v>
      </c>
      <c r="J157">
        <v>349</v>
      </c>
      <c r="K157">
        <v>117</v>
      </c>
      <c r="L157" t="s">
        <v>28</v>
      </c>
      <c r="M157" t="s">
        <v>590</v>
      </c>
      <c r="N157" t="s">
        <v>27</v>
      </c>
    </row>
    <row r="158" spans="1:14" x14ac:dyDescent="0.35">
      <c r="A158" t="s">
        <v>312</v>
      </c>
      <c r="B158" t="s">
        <v>24</v>
      </c>
      <c r="C158" s="18">
        <v>45593</v>
      </c>
      <c r="D158" t="s">
        <v>32</v>
      </c>
      <c r="E158" t="s">
        <v>149</v>
      </c>
      <c r="F158">
        <v>4929</v>
      </c>
      <c r="G158">
        <v>749</v>
      </c>
      <c r="H158">
        <v>452</v>
      </c>
      <c r="I158">
        <v>93651</v>
      </c>
      <c r="J158">
        <v>92810</v>
      </c>
      <c r="K158">
        <v>66</v>
      </c>
      <c r="L158" t="s">
        <v>35</v>
      </c>
      <c r="M158" t="s">
        <v>590</v>
      </c>
      <c r="N158" t="s">
        <v>34</v>
      </c>
    </row>
    <row r="159" spans="1:14" x14ac:dyDescent="0.35">
      <c r="A159" t="s">
        <v>313</v>
      </c>
      <c r="B159" t="s">
        <v>30</v>
      </c>
      <c r="C159" s="18">
        <v>45516</v>
      </c>
      <c r="D159" t="s">
        <v>41</v>
      </c>
      <c r="E159" t="s">
        <v>84</v>
      </c>
      <c r="F159">
        <v>1878</v>
      </c>
      <c r="G159">
        <v>62</v>
      </c>
      <c r="H159">
        <v>179</v>
      </c>
      <c r="I159">
        <v>37560</v>
      </c>
      <c r="J159">
        <v>36874</v>
      </c>
      <c r="K159">
        <v>142</v>
      </c>
      <c r="L159" t="s">
        <v>35</v>
      </c>
      <c r="M159" t="s">
        <v>590</v>
      </c>
      <c r="N159" t="s">
        <v>27</v>
      </c>
    </row>
    <row r="160" spans="1:14" x14ac:dyDescent="0.35">
      <c r="A160" t="s">
        <v>314</v>
      </c>
      <c r="B160" t="s">
        <v>24</v>
      </c>
      <c r="C160" s="18">
        <v>45448</v>
      </c>
      <c r="D160" t="s">
        <v>15</v>
      </c>
      <c r="E160" t="s">
        <v>26</v>
      </c>
      <c r="F160">
        <v>3065</v>
      </c>
      <c r="G160">
        <v>772</v>
      </c>
      <c r="H160">
        <v>142</v>
      </c>
      <c r="I160">
        <v>18390</v>
      </c>
      <c r="J160">
        <v>17875</v>
      </c>
      <c r="K160">
        <v>200</v>
      </c>
      <c r="M160" t="s">
        <v>590</v>
      </c>
      <c r="N160" t="s">
        <v>34</v>
      </c>
    </row>
    <row r="161" spans="1:14" x14ac:dyDescent="0.35">
      <c r="A161" t="s">
        <v>314</v>
      </c>
      <c r="B161" t="s">
        <v>24</v>
      </c>
      <c r="C161" s="18">
        <v>45448</v>
      </c>
      <c r="D161" t="s">
        <v>15</v>
      </c>
      <c r="E161" t="s">
        <v>26</v>
      </c>
      <c r="F161">
        <v>3065</v>
      </c>
      <c r="G161">
        <v>772</v>
      </c>
      <c r="H161">
        <v>142</v>
      </c>
      <c r="I161">
        <v>18390</v>
      </c>
      <c r="J161">
        <v>17875</v>
      </c>
      <c r="K161">
        <v>200</v>
      </c>
      <c r="M161" t="s">
        <v>591</v>
      </c>
      <c r="N161" t="s">
        <v>568</v>
      </c>
    </row>
    <row r="162" spans="1:14" x14ac:dyDescent="0.35">
      <c r="A162" t="s">
        <v>316</v>
      </c>
      <c r="B162" t="s">
        <v>30</v>
      </c>
      <c r="C162" s="18">
        <v>45586</v>
      </c>
      <c r="D162" t="s">
        <v>15</v>
      </c>
      <c r="E162" t="s">
        <v>78</v>
      </c>
      <c r="F162">
        <v>3256</v>
      </c>
      <c r="G162">
        <v>459</v>
      </c>
      <c r="H162">
        <v>266</v>
      </c>
      <c r="I162">
        <v>26048</v>
      </c>
      <c r="J162">
        <v>25529</v>
      </c>
      <c r="K162">
        <v>143</v>
      </c>
      <c r="L162" t="s">
        <v>22</v>
      </c>
      <c r="M162" t="s">
        <v>590</v>
      </c>
      <c r="N162" t="s">
        <v>27</v>
      </c>
    </row>
    <row r="163" spans="1:14" x14ac:dyDescent="0.35">
      <c r="A163" t="s">
        <v>317</v>
      </c>
      <c r="B163" t="s">
        <v>30</v>
      </c>
      <c r="C163" s="18">
        <v>45762</v>
      </c>
      <c r="D163" t="s">
        <v>70</v>
      </c>
      <c r="E163" t="s">
        <v>81</v>
      </c>
      <c r="F163">
        <v>4133</v>
      </c>
      <c r="G163">
        <v>466</v>
      </c>
      <c r="H163">
        <v>327</v>
      </c>
      <c r="I163">
        <v>24798</v>
      </c>
      <c r="J163">
        <v>24620</v>
      </c>
      <c r="K163">
        <v>176</v>
      </c>
      <c r="L163" t="s">
        <v>35</v>
      </c>
      <c r="M163" t="s">
        <v>590</v>
      </c>
      <c r="N163" t="s">
        <v>34</v>
      </c>
    </row>
    <row r="164" spans="1:14" x14ac:dyDescent="0.35">
      <c r="A164" t="s">
        <v>318</v>
      </c>
      <c r="B164" t="s">
        <v>13</v>
      </c>
      <c r="C164" s="18">
        <v>45459</v>
      </c>
      <c r="D164" t="s">
        <v>70</v>
      </c>
      <c r="E164" t="s">
        <v>140</v>
      </c>
      <c r="F164">
        <v>1702</v>
      </c>
      <c r="G164">
        <v>750</v>
      </c>
      <c r="H164">
        <v>179</v>
      </c>
      <c r="I164">
        <v>34040</v>
      </c>
      <c r="J164">
        <v>33174</v>
      </c>
      <c r="K164">
        <v>76</v>
      </c>
      <c r="L164" t="s">
        <v>17</v>
      </c>
      <c r="M164" t="s">
        <v>590</v>
      </c>
      <c r="N164" t="s">
        <v>34</v>
      </c>
    </row>
    <row r="165" spans="1:14" x14ac:dyDescent="0.35">
      <c r="A165" t="s">
        <v>320</v>
      </c>
      <c r="B165" t="s">
        <v>24</v>
      </c>
      <c r="C165" s="18">
        <v>45526</v>
      </c>
      <c r="D165" t="s">
        <v>41</v>
      </c>
      <c r="E165" t="s">
        <v>64</v>
      </c>
      <c r="F165">
        <v>4295</v>
      </c>
      <c r="G165">
        <v>853</v>
      </c>
      <c r="H165">
        <v>325</v>
      </c>
      <c r="I165">
        <v>85900</v>
      </c>
      <c r="J165">
        <v>85788</v>
      </c>
      <c r="K165">
        <v>290</v>
      </c>
      <c r="L165" t="s">
        <v>35</v>
      </c>
      <c r="M165" t="s">
        <v>590</v>
      </c>
      <c r="N165" t="s">
        <v>27</v>
      </c>
    </row>
    <row r="166" spans="1:14" x14ac:dyDescent="0.35">
      <c r="A166" t="s">
        <v>322</v>
      </c>
      <c r="B166" t="s">
        <v>30</v>
      </c>
      <c r="C166" s="18">
        <v>45499</v>
      </c>
      <c r="D166" t="s">
        <v>48</v>
      </c>
      <c r="E166" t="s">
        <v>208</v>
      </c>
      <c r="F166">
        <v>3559</v>
      </c>
      <c r="G166">
        <v>59</v>
      </c>
      <c r="H166">
        <v>289</v>
      </c>
      <c r="I166">
        <v>35590</v>
      </c>
      <c r="J166">
        <v>35105</v>
      </c>
      <c r="K166">
        <v>122</v>
      </c>
      <c r="L166" t="s">
        <v>17</v>
      </c>
      <c r="M166" t="s">
        <v>590</v>
      </c>
      <c r="N166" t="s">
        <v>34</v>
      </c>
    </row>
    <row r="167" spans="1:14" x14ac:dyDescent="0.35">
      <c r="A167" t="s">
        <v>323</v>
      </c>
      <c r="B167" t="s">
        <v>39</v>
      </c>
      <c r="C167" s="18">
        <v>45769</v>
      </c>
      <c r="D167" t="s">
        <v>48</v>
      </c>
      <c r="E167" t="s">
        <v>55</v>
      </c>
      <c r="F167">
        <v>4804</v>
      </c>
      <c r="G167">
        <v>550</v>
      </c>
      <c r="H167">
        <v>270</v>
      </c>
      <c r="I167">
        <v>28824</v>
      </c>
      <c r="J167">
        <v>28370</v>
      </c>
      <c r="K167">
        <v>47</v>
      </c>
      <c r="L167" t="s">
        <v>35</v>
      </c>
      <c r="M167" t="s">
        <v>590</v>
      </c>
      <c r="N167" t="s">
        <v>34</v>
      </c>
    </row>
    <row r="168" spans="1:14" x14ac:dyDescent="0.35">
      <c r="A168" t="s">
        <v>325</v>
      </c>
      <c r="B168" t="s">
        <v>13</v>
      </c>
      <c r="C168" s="18">
        <v>45658</v>
      </c>
      <c r="D168" t="s">
        <v>70</v>
      </c>
      <c r="E168" t="s">
        <v>140</v>
      </c>
      <c r="F168">
        <v>754</v>
      </c>
      <c r="G168">
        <v>197</v>
      </c>
      <c r="H168">
        <v>257</v>
      </c>
      <c r="I168">
        <v>6786</v>
      </c>
      <c r="J168">
        <v>6221</v>
      </c>
      <c r="K168">
        <v>212</v>
      </c>
      <c r="L168" t="s">
        <v>28</v>
      </c>
      <c r="M168" t="s">
        <v>590</v>
      </c>
      <c r="N168" t="s">
        <v>27</v>
      </c>
    </row>
    <row r="169" spans="1:14" x14ac:dyDescent="0.35">
      <c r="A169" t="s">
        <v>327</v>
      </c>
      <c r="B169" t="s">
        <v>30</v>
      </c>
      <c r="C169" s="18">
        <v>45574</v>
      </c>
      <c r="D169" t="s">
        <v>41</v>
      </c>
      <c r="E169" t="s">
        <v>84</v>
      </c>
      <c r="F169">
        <v>985</v>
      </c>
      <c r="G169">
        <v>932</v>
      </c>
      <c r="H169">
        <v>287</v>
      </c>
      <c r="I169">
        <v>6895</v>
      </c>
      <c r="J169">
        <v>6757</v>
      </c>
      <c r="K169">
        <v>64</v>
      </c>
      <c r="L169" t="s">
        <v>35</v>
      </c>
      <c r="M169" t="s">
        <v>590</v>
      </c>
      <c r="N169" t="s">
        <v>58</v>
      </c>
    </row>
    <row r="170" spans="1:14" x14ac:dyDescent="0.35">
      <c r="A170" t="s">
        <v>328</v>
      </c>
      <c r="B170" t="s">
        <v>24</v>
      </c>
      <c r="C170" s="18">
        <v>45647</v>
      </c>
      <c r="D170" t="s">
        <v>48</v>
      </c>
      <c r="E170" t="s">
        <v>49</v>
      </c>
      <c r="F170">
        <v>2283</v>
      </c>
      <c r="G170">
        <v>210</v>
      </c>
      <c r="H170">
        <v>130</v>
      </c>
      <c r="I170">
        <v>22830</v>
      </c>
      <c r="J170">
        <v>22617</v>
      </c>
      <c r="K170">
        <v>143</v>
      </c>
      <c r="L170" t="s">
        <v>22</v>
      </c>
      <c r="M170" t="s">
        <v>590</v>
      </c>
      <c r="N170" t="s">
        <v>58</v>
      </c>
    </row>
    <row r="171" spans="1:14" x14ac:dyDescent="0.35">
      <c r="A171" t="s">
        <v>330</v>
      </c>
      <c r="B171" t="s">
        <v>39</v>
      </c>
      <c r="C171" s="18">
        <v>45587</v>
      </c>
      <c r="D171" t="s">
        <v>41</v>
      </c>
      <c r="E171" t="s">
        <v>42</v>
      </c>
      <c r="F171">
        <v>3352</v>
      </c>
      <c r="G171">
        <v>941</v>
      </c>
      <c r="H171">
        <v>482</v>
      </c>
      <c r="I171">
        <v>43576</v>
      </c>
      <c r="J171">
        <v>43338</v>
      </c>
      <c r="K171">
        <v>240</v>
      </c>
      <c r="L171" t="s">
        <v>22</v>
      </c>
      <c r="M171" t="s">
        <v>590</v>
      </c>
      <c r="N171" t="s">
        <v>58</v>
      </c>
    </row>
    <row r="172" spans="1:14" x14ac:dyDescent="0.35">
      <c r="A172" t="s">
        <v>332</v>
      </c>
      <c r="B172" t="s">
        <v>24</v>
      </c>
      <c r="C172" s="18">
        <v>45496</v>
      </c>
      <c r="D172" t="s">
        <v>32</v>
      </c>
      <c r="E172" t="s">
        <v>149</v>
      </c>
      <c r="F172">
        <v>4775</v>
      </c>
      <c r="G172">
        <v>173</v>
      </c>
      <c r="H172">
        <v>206</v>
      </c>
      <c r="I172">
        <v>47750</v>
      </c>
      <c r="J172">
        <v>47544</v>
      </c>
      <c r="K172">
        <v>187</v>
      </c>
      <c r="L172" t="s">
        <v>22</v>
      </c>
      <c r="M172" t="s">
        <v>590</v>
      </c>
      <c r="N172" t="s">
        <v>58</v>
      </c>
    </row>
    <row r="173" spans="1:14" x14ac:dyDescent="0.35">
      <c r="A173" t="s">
        <v>334</v>
      </c>
      <c r="B173" t="s">
        <v>30</v>
      </c>
      <c r="C173" s="18">
        <v>45515</v>
      </c>
      <c r="D173" t="s">
        <v>32</v>
      </c>
      <c r="E173" t="s">
        <v>33</v>
      </c>
      <c r="F173">
        <v>1762</v>
      </c>
      <c r="G173">
        <v>405</v>
      </c>
      <c r="H173">
        <v>423</v>
      </c>
      <c r="I173">
        <v>22906</v>
      </c>
      <c r="J173">
        <v>21925</v>
      </c>
      <c r="K173">
        <v>25</v>
      </c>
      <c r="L173" t="s">
        <v>17</v>
      </c>
      <c r="M173" t="s">
        <v>590</v>
      </c>
      <c r="N173" t="s">
        <v>27</v>
      </c>
    </row>
    <row r="174" spans="1:14" x14ac:dyDescent="0.35">
      <c r="A174" t="s">
        <v>336</v>
      </c>
      <c r="B174" t="s">
        <v>39</v>
      </c>
      <c r="C174" s="18">
        <v>45621</v>
      </c>
      <c r="D174" t="s">
        <v>32</v>
      </c>
      <c r="E174" t="s">
        <v>67</v>
      </c>
      <c r="F174">
        <v>2120</v>
      </c>
      <c r="G174">
        <v>158</v>
      </c>
      <c r="H174">
        <v>488</v>
      </c>
      <c r="I174">
        <v>12720</v>
      </c>
      <c r="J174">
        <v>12085</v>
      </c>
      <c r="K174">
        <v>17</v>
      </c>
      <c r="L174" t="s">
        <v>22</v>
      </c>
      <c r="M174" t="s">
        <v>590</v>
      </c>
      <c r="N174" t="s">
        <v>58</v>
      </c>
    </row>
    <row r="175" spans="1:14" x14ac:dyDescent="0.35">
      <c r="A175" t="s">
        <v>337</v>
      </c>
      <c r="B175" t="s">
        <v>13</v>
      </c>
      <c r="C175" s="18">
        <v>45528</v>
      </c>
      <c r="D175" t="s">
        <v>70</v>
      </c>
      <c r="E175" t="s">
        <v>140</v>
      </c>
      <c r="F175">
        <v>1082</v>
      </c>
      <c r="G175">
        <v>209</v>
      </c>
      <c r="H175">
        <v>484</v>
      </c>
      <c r="I175">
        <v>19476</v>
      </c>
      <c r="J175">
        <v>18654</v>
      </c>
      <c r="K175">
        <v>20</v>
      </c>
      <c r="M175" t="s">
        <v>590</v>
      </c>
      <c r="N175" t="s">
        <v>27</v>
      </c>
    </row>
    <row r="176" spans="1:14" x14ac:dyDescent="0.35">
      <c r="A176" t="s">
        <v>339</v>
      </c>
      <c r="B176" t="s">
        <v>13</v>
      </c>
      <c r="C176" s="18">
        <v>45707</v>
      </c>
      <c r="D176" t="s">
        <v>20</v>
      </c>
      <c r="E176" t="s">
        <v>21</v>
      </c>
      <c r="F176">
        <v>4671</v>
      </c>
      <c r="G176">
        <v>876</v>
      </c>
      <c r="H176">
        <v>366</v>
      </c>
      <c r="I176">
        <v>51381</v>
      </c>
      <c r="J176">
        <v>50565</v>
      </c>
      <c r="K176">
        <v>245</v>
      </c>
      <c r="L176" t="s">
        <v>35</v>
      </c>
      <c r="M176" t="s">
        <v>590</v>
      </c>
      <c r="N176" t="s">
        <v>27</v>
      </c>
    </row>
    <row r="177" spans="1:14" x14ac:dyDescent="0.35">
      <c r="A177" t="s">
        <v>341</v>
      </c>
      <c r="B177" t="s">
        <v>39</v>
      </c>
      <c r="C177" s="18">
        <v>45748</v>
      </c>
      <c r="D177" t="s">
        <v>32</v>
      </c>
      <c r="E177" t="s">
        <v>67</v>
      </c>
      <c r="F177">
        <v>3430</v>
      </c>
      <c r="G177">
        <v>566</v>
      </c>
      <c r="H177">
        <v>164</v>
      </c>
      <c r="I177">
        <v>48020</v>
      </c>
      <c r="J177">
        <v>47305</v>
      </c>
      <c r="K177">
        <v>120</v>
      </c>
      <c r="M177" t="s">
        <v>590</v>
      </c>
      <c r="N177" t="s">
        <v>58</v>
      </c>
    </row>
    <row r="178" spans="1:14" x14ac:dyDescent="0.35">
      <c r="A178" t="s">
        <v>343</v>
      </c>
      <c r="B178" t="s">
        <v>30</v>
      </c>
      <c r="C178" s="18">
        <v>45755</v>
      </c>
      <c r="D178" t="s">
        <v>48</v>
      </c>
      <c r="E178" t="s">
        <v>208</v>
      </c>
      <c r="F178">
        <v>4501</v>
      </c>
      <c r="G178">
        <v>375</v>
      </c>
      <c r="H178">
        <v>323</v>
      </c>
      <c r="I178">
        <v>22505</v>
      </c>
      <c r="J178">
        <v>21836</v>
      </c>
      <c r="K178">
        <v>132</v>
      </c>
      <c r="L178" t="s">
        <v>22</v>
      </c>
      <c r="M178" t="s">
        <v>590</v>
      </c>
      <c r="N178" t="s">
        <v>27</v>
      </c>
    </row>
    <row r="179" spans="1:14" x14ac:dyDescent="0.35">
      <c r="A179" t="s">
        <v>345</v>
      </c>
      <c r="B179" t="s">
        <v>24</v>
      </c>
      <c r="C179" s="18">
        <v>45715</v>
      </c>
      <c r="D179" t="s">
        <v>20</v>
      </c>
      <c r="E179" t="s">
        <v>99</v>
      </c>
      <c r="F179">
        <v>4934</v>
      </c>
      <c r="G179">
        <v>971</v>
      </c>
      <c r="H179">
        <v>156</v>
      </c>
      <c r="I179">
        <v>39472</v>
      </c>
      <c r="J179">
        <v>39025</v>
      </c>
      <c r="K179">
        <v>169</v>
      </c>
      <c r="L179" t="s">
        <v>35</v>
      </c>
      <c r="M179" t="s">
        <v>590</v>
      </c>
      <c r="N179" t="s">
        <v>27</v>
      </c>
    </row>
    <row r="180" spans="1:14" x14ac:dyDescent="0.35">
      <c r="A180" t="s">
        <v>345</v>
      </c>
      <c r="B180" t="s">
        <v>24</v>
      </c>
      <c r="C180" s="18">
        <v>45715</v>
      </c>
      <c r="D180" t="s">
        <v>20</v>
      </c>
      <c r="E180" t="s">
        <v>99</v>
      </c>
      <c r="F180">
        <v>4934</v>
      </c>
      <c r="G180">
        <v>971</v>
      </c>
      <c r="H180">
        <v>156</v>
      </c>
      <c r="I180">
        <v>39472</v>
      </c>
      <c r="J180">
        <v>39025</v>
      </c>
      <c r="K180">
        <v>169</v>
      </c>
      <c r="L180" t="s">
        <v>35</v>
      </c>
      <c r="M180" t="s">
        <v>591</v>
      </c>
      <c r="N180" t="s">
        <v>568</v>
      </c>
    </row>
    <row r="181" spans="1:14" x14ac:dyDescent="0.35">
      <c r="A181" t="s">
        <v>346</v>
      </c>
      <c r="B181" t="s">
        <v>13</v>
      </c>
      <c r="C181" s="18">
        <v>45637</v>
      </c>
      <c r="D181" t="s">
        <v>20</v>
      </c>
      <c r="E181" t="s">
        <v>21</v>
      </c>
      <c r="F181">
        <v>3239</v>
      </c>
      <c r="G181">
        <v>43</v>
      </c>
      <c r="H181">
        <v>211</v>
      </c>
      <c r="I181">
        <v>22673</v>
      </c>
      <c r="J181">
        <v>22171</v>
      </c>
      <c r="K181">
        <v>230</v>
      </c>
      <c r="L181" t="s">
        <v>22</v>
      </c>
      <c r="M181" t="s">
        <v>590</v>
      </c>
      <c r="N181" t="s">
        <v>27</v>
      </c>
    </row>
    <row r="182" spans="1:14" x14ac:dyDescent="0.35">
      <c r="A182" t="s">
        <v>347</v>
      </c>
      <c r="B182" t="s">
        <v>13</v>
      </c>
      <c r="C182" s="18">
        <v>45704</v>
      </c>
      <c r="D182" t="s">
        <v>15</v>
      </c>
      <c r="E182" t="s">
        <v>16</v>
      </c>
      <c r="F182">
        <v>1076</v>
      </c>
      <c r="G182">
        <v>313</v>
      </c>
      <c r="H182">
        <v>306</v>
      </c>
      <c r="I182">
        <v>11836</v>
      </c>
      <c r="J182">
        <v>11596</v>
      </c>
      <c r="K182">
        <v>104</v>
      </c>
      <c r="L182" t="s">
        <v>17</v>
      </c>
      <c r="M182" t="s">
        <v>590</v>
      </c>
      <c r="N182" t="s">
        <v>58</v>
      </c>
    </row>
    <row r="183" spans="1:14" x14ac:dyDescent="0.35">
      <c r="A183" t="s">
        <v>348</v>
      </c>
      <c r="B183" t="s">
        <v>30</v>
      </c>
      <c r="C183" s="18">
        <v>45624</v>
      </c>
      <c r="D183" t="s">
        <v>20</v>
      </c>
      <c r="E183" t="s">
        <v>108</v>
      </c>
      <c r="F183">
        <v>4771</v>
      </c>
      <c r="G183">
        <v>818</v>
      </c>
      <c r="H183">
        <v>56</v>
      </c>
      <c r="I183">
        <v>57252</v>
      </c>
      <c r="J183">
        <v>56378</v>
      </c>
      <c r="K183">
        <v>150</v>
      </c>
      <c r="M183" t="s">
        <v>590</v>
      </c>
      <c r="N183" t="s">
        <v>58</v>
      </c>
    </row>
    <row r="184" spans="1:14" x14ac:dyDescent="0.35">
      <c r="A184" t="s">
        <v>349</v>
      </c>
      <c r="B184" t="s">
        <v>39</v>
      </c>
      <c r="C184" s="18">
        <v>45608</v>
      </c>
      <c r="D184" t="s">
        <v>20</v>
      </c>
      <c r="E184" t="s">
        <v>52</v>
      </c>
      <c r="F184">
        <v>2418</v>
      </c>
      <c r="G184">
        <v>754</v>
      </c>
      <c r="H184">
        <v>54</v>
      </c>
      <c r="I184">
        <v>43524</v>
      </c>
      <c r="J184">
        <v>42743</v>
      </c>
      <c r="K184">
        <v>182</v>
      </c>
      <c r="L184" t="s">
        <v>17</v>
      </c>
      <c r="M184" t="s">
        <v>590</v>
      </c>
      <c r="N184" t="s">
        <v>34</v>
      </c>
    </row>
    <row r="185" spans="1:14" x14ac:dyDescent="0.35">
      <c r="A185" t="s">
        <v>351</v>
      </c>
      <c r="B185" t="s">
        <v>24</v>
      </c>
      <c r="C185" s="18">
        <v>45629</v>
      </c>
      <c r="D185" t="s">
        <v>70</v>
      </c>
      <c r="E185" t="s">
        <v>211</v>
      </c>
      <c r="F185">
        <v>3809</v>
      </c>
      <c r="G185">
        <v>273</v>
      </c>
      <c r="H185">
        <v>200</v>
      </c>
      <c r="I185">
        <v>34281</v>
      </c>
      <c r="J185">
        <v>33534</v>
      </c>
      <c r="K185">
        <v>83</v>
      </c>
      <c r="L185" t="s">
        <v>17</v>
      </c>
      <c r="M185" t="s">
        <v>590</v>
      </c>
      <c r="N185" t="s">
        <v>34</v>
      </c>
    </row>
    <row r="186" spans="1:14" x14ac:dyDescent="0.35">
      <c r="A186" t="s">
        <v>353</v>
      </c>
      <c r="B186" t="s">
        <v>13</v>
      </c>
      <c r="C186" s="18">
        <v>45775</v>
      </c>
      <c r="D186" t="s">
        <v>20</v>
      </c>
      <c r="E186" t="s">
        <v>21</v>
      </c>
      <c r="F186">
        <v>3577</v>
      </c>
      <c r="G186">
        <v>596</v>
      </c>
      <c r="H186">
        <v>493</v>
      </c>
      <c r="I186">
        <v>67963</v>
      </c>
      <c r="J186">
        <v>67839</v>
      </c>
      <c r="K186">
        <v>53</v>
      </c>
      <c r="L186" t="s">
        <v>28</v>
      </c>
      <c r="M186" t="s">
        <v>590</v>
      </c>
      <c r="N186" t="s">
        <v>27</v>
      </c>
    </row>
    <row r="187" spans="1:14" x14ac:dyDescent="0.35">
      <c r="A187" t="s">
        <v>355</v>
      </c>
      <c r="B187" t="s">
        <v>24</v>
      </c>
      <c r="C187" s="18">
        <v>45657</v>
      </c>
      <c r="D187" t="s">
        <v>70</v>
      </c>
      <c r="E187" t="s">
        <v>211</v>
      </c>
      <c r="F187">
        <v>1018</v>
      </c>
      <c r="G187">
        <v>447</v>
      </c>
      <c r="H187">
        <v>332</v>
      </c>
      <c r="I187">
        <v>18324</v>
      </c>
      <c r="J187">
        <v>18164</v>
      </c>
      <c r="K187">
        <v>38</v>
      </c>
      <c r="L187" t="s">
        <v>22</v>
      </c>
      <c r="M187" t="s">
        <v>590</v>
      </c>
      <c r="N187" t="s">
        <v>58</v>
      </c>
    </row>
    <row r="188" spans="1:14" x14ac:dyDescent="0.35">
      <c r="A188" t="s">
        <v>357</v>
      </c>
      <c r="B188" t="s">
        <v>39</v>
      </c>
      <c r="C188" s="18">
        <v>45518</v>
      </c>
      <c r="D188" t="s">
        <v>41</v>
      </c>
      <c r="E188" t="s">
        <v>42</v>
      </c>
      <c r="F188">
        <v>3073</v>
      </c>
      <c r="G188">
        <v>553</v>
      </c>
      <c r="H188">
        <v>174</v>
      </c>
      <c r="I188">
        <v>52241</v>
      </c>
      <c r="J188">
        <v>51605</v>
      </c>
      <c r="K188">
        <v>246</v>
      </c>
      <c r="L188" t="s">
        <v>28</v>
      </c>
      <c r="M188" t="s">
        <v>590</v>
      </c>
      <c r="N188" t="s">
        <v>34</v>
      </c>
    </row>
    <row r="189" spans="1:14" x14ac:dyDescent="0.35">
      <c r="A189" t="s">
        <v>359</v>
      </c>
      <c r="B189" t="s">
        <v>13</v>
      </c>
      <c r="C189" s="18">
        <v>45631</v>
      </c>
      <c r="D189" t="s">
        <v>70</v>
      </c>
      <c r="E189" t="s">
        <v>140</v>
      </c>
      <c r="F189">
        <v>1330</v>
      </c>
      <c r="G189">
        <v>925</v>
      </c>
      <c r="H189">
        <v>35</v>
      </c>
      <c r="I189">
        <v>15960</v>
      </c>
      <c r="J189">
        <v>15379</v>
      </c>
      <c r="K189">
        <v>229</v>
      </c>
      <c r="L189" t="s">
        <v>28</v>
      </c>
      <c r="M189" t="s">
        <v>590</v>
      </c>
      <c r="N189" t="s">
        <v>58</v>
      </c>
    </row>
    <row r="190" spans="1:14" x14ac:dyDescent="0.35">
      <c r="A190" t="s">
        <v>361</v>
      </c>
      <c r="B190" t="s">
        <v>39</v>
      </c>
      <c r="C190" s="18">
        <v>45465</v>
      </c>
      <c r="D190" t="s">
        <v>20</v>
      </c>
      <c r="E190" t="s">
        <v>52</v>
      </c>
      <c r="F190">
        <v>3828</v>
      </c>
      <c r="G190">
        <v>148</v>
      </c>
      <c r="H190">
        <v>253</v>
      </c>
      <c r="I190">
        <v>30624</v>
      </c>
      <c r="J190">
        <v>30229</v>
      </c>
      <c r="K190">
        <v>235</v>
      </c>
      <c r="M190" t="s">
        <v>590</v>
      </c>
      <c r="N190" t="s">
        <v>34</v>
      </c>
    </row>
    <row r="191" spans="1:14" x14ac:dyDescent="0.35">
      <c r="A191" t="s">
        <v>362</v>
      </c>
      <c r="B191" t="s">
        <v>30</v>
      </c>
      <c r="C191" s="18">
        <v>45674</v>
      </c>
      <c r="D191" t="s">
        <v>15</v>
      </c>
      <c r="E191" t="s">
        <v>78</v>
      </c>
      <c r="F191">
        <v>142</v>
      </c>
      <c r="G191">
        <v>784</v>
      </c>
      <c r="H191">
        <v>183</v>
      </c>
      <c r="I191">
        <v>1704</v>
      </c>
      <c r="J191">
        <v>995</v>
      </c>
      <c r="K191">
        <v>154</v>
      </c>
      <c r="L191" t="s">
        <v>35</v>
      </c>
      <c r="M191" t="s">
        <v>590</v>
      </c>
      <c r="N191" t="s">
        <v>58</v>
      </c>
    </row>
    <row r="192" spans="1:14" x14ac:dyDescent="0.35">
      <c r="A192" t="s">
        <v>364</v>
      </c>
      <c r="B192" t="s">
        <v>39</v>
      </c>
      <c r="C192" s="18">
        <v>45463</v>
      </c>
      <c r="D192" t="s">
        <v>70</v>
      </c>
      <c r="E192" t="s">
        <v>71</v>
      </c>
      <c r="F192">
        <v>3798</v>
      </c>
      <c r="G192">
        <v>31</v>
      </c>
      <c r="H192">
        <v>279</v>
      </c>
      <c r="I192">
        <v>75960</v>
      </c>
      <c r="J192">
        <v>75813</v>
      </c>
      <c r="K192">
        <v>266</v>
      </c>
      <c r="L192" t="s">
        <v>17</v>
      </c>
      <c r="M192" t="s">
        <v>590</v>
      </c>
      <c r="N192" t="s">
        <v>27</v>
      </c>
    </row>
    <row r="193" spans="1:14" x14ac:dyDescent="0.35">
      <c r="A193" t="s">
        <v>366</v>
      </c>
      <c r="B193" t="s">
        <v>30</v>
      </c>
      <c r="C193" s="18">
        <v>45483</v>
      </c>
      <c r="D193" t="s">
        <v>41</v>
      </c>
      <c r="E193" t="s">
        <v>84</v>
      </c>
      <c r="F193">
        <v>3099</v>
      </c>
      <c r="G193">
        <v>694</v>
      </c>
      <c r="H193">
        <v>171</v>
      </c>
      <c r="I193">
        <v>43386</v>
      </c>
      <c r="J193">
        <v>42921</v>
      </c>
      <c r="K193">
        <v>52</v>
      </c>
      <c r="L193" t="s">
        <v>28</v>
      </c>
      <c r="M193" t="s">
        <v>590</v>
      </c>
      <c r="N193" t="s">
        <v>27</v>
      </c>
    </row>
    <row r="194" spans="1:14" x14ac:dyDescent="0.35">
      <c r="A194" t="s">
        <v>368</v>
      </c>
      <c r="B194" t="s">
        <v>30</v>
      </c>
      <c r="C194" s="18">
        <v>45603</v>
      </c>
      <c r="D194" t="s">
        <v>70</v>
      </c>
      <c r="E194" t="s">
        <v>81</v>
      </c>
      <c r="F194">
        <v>129</v>
      </c>
      <c r="G194">
        <v>643</v>
      </c>
      <c r="H194">
        <v>136</v>
      </c>
      <c r="I194">
        <v>1290</v>
      </c>
      <c r="J194">
        <v>839</v>
      </c>
      <c r="K194">
        <v>238</v>
      </c>
      <c r="L194" t="s">
        <v>35</v>
      </c>
      <c r="M194" t="s">
        <v>590</v>
      </c>
      <c r="N194" t="s">
        <v>27</v>
      </c>
    </row>
    <row r="195" spans="1:14" x14ac:dyDescent="0.35">
      <c r="A195" t="s">
        <v>369</v>
      </c>
      <c r="B195" t="s">
        <v>39</v>
      </c>
      <c r="C195" s="18">
        <v>45488</v>
      </c>
      <c r="D195" t="s">
        <v>41</v>
      </c>
      <c r="E195" t="s">
        <v>42</v>
      </c>
      <c r="F195">
        <v>3796</v>
      </c>
      <c r="G195">
        <v>667</v>
      </c>
      <c r="H195">
        <v>395</v>
      </c>
      <c r="I195">
        <v>64532</v>
      </c>
      <c r="J195">
        <v>63550</v>
      </c>
      <c r="K195">
        <v>292</v>
      </c>
      <c r="M195" t="s">
        <v>590</v>
      </c>
      <c r="N195" t="s">
        <v>27</v>
      </c>
    </row>
    <row r="196" spans="1:14" x14ac:dyDescent="0.35">
      <c r="A196" t="s">
        <v>370</v>
      </c>
      <c r="B196" t="s">
        <v>24</v>
      </c>
      <c r="C196" s="18">
        <v>45629</v>
      </c>
      <c r="D196" t="s">
        <v>20</v>
      </c>
      <c r="E196" t="s">
        <v>99</v>
      </c>
      <c r="F196">
        <v>3711</v>
      </c>
      <c r="G196">
        <v>352</v>
      </c>
      <c r="H196">
        <v>290</v>
      </c>
      <c r="I196">
        <v>48243</v>
      </c>
      <c r="J196">
        <v>47579</v>
      </c>
      <c r="K196">
        <v>11</v>
      </c>
      <c r="L196" t="s">
        <v>17</v>
      </c>
      <c r="M196" t="s">
        <v>590</v>
      </c>
      <c r="N196" t="s">
        <v>27</v>
      </c>
    </row>
    <row r="197" spans="1:14" x14ac:dyDescent="0.35">
      <c r="A197" t="s">
        <v>371</v>
      </c>
      <c r="B197" t="s">
        <v>24</v>
      </c>
      <c r="C197" s="18">
        <v>45737</v>
      </c>
      <c r="D197" t="s">
        <v>48</v>
      </c>
      <c r="E197" t="s">
        <v>49</v>
      </c>
      <c r="F197">
        <v>606</v>
      </c>
      <c r="G197">
        <v>789</v>
      </c>
      <c r="H197">
        <v>470</v>
      </c>
      <c r="I197">
        <v>7878</v>
      </c>
      <c r="J197">
        <v>7389</v>
      </c>
      <c r="K197">
        <v>239</v>
      </c>
      <c r="L197" t="s">
        <v>28</v>
      </c>
      <c r="M197" t="s">
        <v>590</v>
      </c>
      <c r="N197" t="s">
        <v>34</v>
      </c>
    </row>
    <row r="198" spans="1:14" x14ac:dyDescent="0.35">
      <c r="A198" t="s">
        <v>373</v>
      </c>
      <c r="B198" t="s">
        <v>39</v>
      </c>
      <c r="C198" s="18">
        <v>45504</v>
      </c>
      <c r="D198" t="s">
        <v>48</v>
      </c>
      <c r="E198" t="s">
        <v>55</v>
      </c>
      <c r="F198">
        <v>4689</v>
      </c>
      <c r="G198">
        <v>134</v>
      </c>
      <c r="H198">
        <v>403</v>
      </c>
      <c r="I198">
        <v>51579</v>
      </c>
      <c r="J198">
        <v>50924</v>
      </c>
      <c r="K198">
        <v>173</v>
      </c>
      <c r="L198" t="s">
        <v>35</v>
      </c>
      <c r="M198" t="s">
        <v>590</v>
      </c>
      <c r="N198" t="s">
        <v>27</v>
      </c>
    </row>
    <row r="199" spans="1:14" x14ac:dyDescent="0.35">
      <c r="A199" t="s">
        <v>374</v>
      </c>
      <c r="B199" t="s">
        <v>30</v>
      </c>
      <c r="C199" s="18">
        <v>45643</v>
      </c>
      <c r="D199" t="s">
        <v>32</v>
      </c>
      <c r="E199" t="s">
        <v>33</v>
      </c>
      <c r="F199">
        <v>360</v>
      </c>
      <c r="G199">
        <v>590</v>
      </c>
      <c r="H199">
        <v>393</v>
      </c>
      <c r="I199">
        <v>4680</v>
      </c>
      <c r="J199">
        <v>4322</v>
      </c>
      <c r="K199">
        <v>208</v>
      </c>
      <c r="L199" t="s">
        <v>22</v>
      </c>
      <c r="M199" t="s">
        <v>590</v>
      </c>
      <c r="N199" t="s">
        <v>58</v>
      </c>
    </row>
    <row r="200" spans="1:14" x14ac:dyDescent="0.35">
      <c r="A200" t="s">
        <v>376</v>
      </c>
      <c r="B200" t="s">
        <v>13</v>
      </c>
      <c r="C200" s="18">
        <v>45501</v>
      </c>
      <c r="D200" t="s">
        <v>48</v>
      </c>
      <c r="E200" t="s">
        <v>127</v>
      </c>
      <c r="F200">
        <v>3215</v>
      </c>
      <c r="G200">
        <v>960</v>
      </c>
      <c r="H200">
        <v>202</v>
      </c>
      <c r="I200">
        <v>32150</v>
      </c>
      <c r="J200">
        <v>31404</v>
      </c>
      <c r="K200">
        <v>251</v>
      </c>
      <c r="L200" t="s">
        <v>17</v>
      </c>
      <c r="M200" t="s">
        <v>590</v>
      </c>
      <c r="N200" t="s">
        <v>34</v>
      </c>
    </row>
    <row r="201" spans="1:14" x14ac:dyDescent="0.35">
      <c r="A201" t="s">
        <v>378</v>
      </c>
      <c r="B201" t="s">
        <v>30</v>
      </c>
      <c r="C201" s="18">
        <v>45668</v>
      </c>
      <c r="D201" t="s">
        <v>41</v>
      </c>
      <c r="E201" t="s">
        <v>84</v>
      </c>
      <c r="F201">
        <v>4523</v>
      </c>
      <c r="G201">
        <v>61</v>
      </c>
      <c r="H201">
        <v>157</v>
      </c>
      <c r="I201">
        <v>49753</v>
      </c>
      <c r="J201">
        <v>49329</v>
      </c>
      <c r="K201">
        <v>71</v>
      </c>
      <c r="M201" t="s">
        <v>590</v>
      </c>
      <c r="N201" t="s">
        <v>34</v>
      </c>
    </row>
    <row r="202" spans="1:14" x14ac:dyDescent="0.35">
      <c r="A202" t="s">
        <v>380</v>
      </c>
      <c r="B202" t="s">
        <v>39</v>
      </c>
      <c r="C202" s="18">
        <v>45528</v>
      </c>
      <c r="D202" t="s">
        <v>41</v>
      </c>
      <c r="E202" t="s">
        <v>42</v>
      </c>
      <c r="F202">
        <v>4292</v>
      </c>
      <c r="G202">
        <v>51</v>
      </c>
      <c r="H202">
        <v>392</v>
      </c>
      <c r="I202">
        <v>55796</v>
      </c>
      <c r="J202">
        <v>54826</v>
      </c>
      <c r="K202">
        <v>264</v>
      </c>
      <c r="L202" t="s">
        <v>28</v>
      </c>
      <c r="M202" t="s">
        <v>590</v>
      </c>
      <c r="N202" t="s">
        <v>34</v>
      </c>
    </row>
    <row r="203" spans="1:14" x14ac:dyDescent="0.35">
      <c r="A203" t="s">
        <v>381</v>
      </c>
      <c r="B203" t="s">
        <v>13</v>
      </c>
      <c r="C203" s="18">
        <v>45648</v>
      </c>
      <c r="D203" t="s">
        <v>15</v>
      </c>
      <c r="E203" t="s">
        <v>16</v>
      </c>
      <c r="F203">
        <v>1644</v>
      </c>
      <c r="G203">
        <v>546</v>
      </c>
      <c r="H203">
        <v>150</v>
      </c>
      <c r="I203">
        <v>27948</v>
      </c>
      <c r="J203">
        <v>27184</v>
      </c>
      <c r="K203">
        <v>300</v>
      </c>
      <c r="L203" t="s">
        <v>28</v>
      </c>
      <c r="M203" t="s">
        <v>590</v>
      </c>
      <c r="N203" t="s">
        <v>34</v>
      </c>
    </row>
    <row r="204" spans="1:14" x14ac:dyDescent="0.35">
      <c r="A204" t="s">
        <v>383</v>
      </c>
      <c r="B204" t="s">
        <v>24</v>
      </c>
      <c r="C204" s="18">
        <v>45449</v>
      </c>
      <c r="D204" t="s">
        <v>15</v>
      </c>
      <c r="E204" t="s">
        <v>26</v>
      </c>
      <c r="F204">
        <v>2728</v>
      </c>
      <c r="G204">
        <v>533</v>
      </c>
      <c r="H204">
        <v>215</v>
      </c>
      <c r="I204">
        <v>40920</v>
      </c>
      <c r="J204">
        <v>40816</v>
      </c>
      <c r="K204">
        <v>137</v>
      </c>
      <c r="L204" t="s">
        <v>22</v>
      </c>
      <c r="M204" t="s">
        <v>590</v>
      </c>
      <c r="N204" t="s">
        <v>58</v>
      </c>
    </row>
    <row r="205" spans="1:14" x14ac:dyDescent="0.35">
      <c r="A205" t="s">
        <v>384</v>
      </c>
      <c r="B205" t="s">
        <v>39</v>
      </c>
      <c r="C205" s="18">
        <v>45740</v>
      </c>
      <c r="D205" t="s">
        <v>15</v>
      </c>
      <c r="E205" t="s">
        <v>61</v>
      </c>
      <c r="F205">
        <v>3360</v>
      </c>
      <c r="G205">
        <v>525</v>
      </c>
      <c r="H205">
        <v>500</v>
      </c>
      <c r="I205">
        <v>60480</v>
      </c>
      <c r="J205">
        <v>59610</v>
      </c>
      <c r="K205">
        <v>192</v>
      </c>
      <c r="L205" t="s">
        <v>17</v>
      </c>
      <c r="M205" t="s">
        <v>590</v>
      </c>
      <c r="N205" t="s">
        <v>27</v>
      </c>
    </row>
    <row r="206" spans="1:14" x14ac:dyDescent="0.35">
      <c r="A206" t="s">
        <v>385</v>
      </c>
      <c r="B206" t="s">
        <v>24</v>
      </c>
      <c r="C206" s="18">
        <v>45569</v>
      </c>
      <c r="D206" t="s">
        <v>20</v>
      </c>
      <c r="E206" t="s">
        <v>99</v>
      </c>
      <c r="F206">
        <v>1963</v>
      </c>
      <c r="G206">
        <v>213</v>
      </c>
      <c r="H206">
        <v>19</v>
      </c>
      <c r="I206">
        <v>39260</v>
      </c>
      <c r="J206">
        <v>38771</v>
      </c>
      <c r="K206">
        <v>145</v>
      </c>
      <c r="M206" t="s">
        <v>590</v>
      </c>
      <c r="N206" t="s">
        <v>58</v>
      </c>
    </row>
    <row r="207" spans="1:14" x14ac:dyDescent="0.35">
      <c r="A207" t="s">
        <v>387</v>
      </c>
      <c r="B207" t="s">
        <v>24</v>
      </c>
      <c r="C207" s="18">
        <v>45629</v>
      </c>
      <c r="D207" t="s">
        <v>32</v>
      </c>
      <c r="E207" t="s">
        <v>149</v>
      </c>
      <c r="F207">
        <v>4285</v>
      </c>
      <c r="G207">
        <v>886</v>
      </c>
      <c r="H207">
        <v>376</v>
      </c>
      <c r="I207">
        <v>55705</v>
      </c>
      <c r="J207">
        <v>55556</v>
      </c>
      <c r="K207">
        <v>51</v>
      </c>
      <c r="L207" t="s">
        <v>28</v>
      </c>
      <c r="M207" t="s">
        <v>590</v>
      </c>
      <c r="N207" t="s">
        <v>58</v>
      </c>
    </row>
    <row r="208" spans="1:14" x14ac:dyDescent="0.35">
      <c r="A208" t="s">
        <v>388</v>
      </c>
      <c r="B208" t="s">
        <v>30</v>
      </c>
      <c r="C208" s="18">
        <v>45625</v>
      </c>
      <c r="D208" t="s">
        <v>70</v>
      </c>
      <c r="E208" t="s">
        <v>81</v>
      </c>
      <c r="F208">
        <v>1176</v>
      </c>
      <c r="G208">
        <v>464</v>
      </c>
      <c r="H208">
        <v>394</v>
      </c>
      <c r="I208">
        <v>14112</v>
      </c>
      <c r="J208">
        <v>13588</v>
      </c>
      <c r="K208">
        <v>272</v>
      </c>
      <c r="M208" t="s">
        <v>590</v>
      </c>
      <c r="N208" t="s">
        <v>34</v>
      </c>
    </row>
    <row r="209" spans="1:14" x14ac:dyDescent="0.35">
      <c r="A209" t="s">
        <v>390</v>
      </c>
      <c r="B209" t="s">
        <v>13</v>
      </c>
      <c r="C209" s="18">
        <v>45546</v>
      </c>
      <c r="D209" t="s">
        <v>48</v>
      </c>
      <c r="E209" t="s">
        <v>127</v>
      </c>
      <c r="F209">
        <v>4858</v>
      </c>
      <c r="G209">
        <v>317</v>
      </c>
      <c r="H209">
        <v>129</v>
      </c>
      <c r="I209">
        <v>53438</v>
      </c>
      <c r="J209">
        <v>52687</v>
      </c>
      <c r="K209">
        <v>223</v>
      </c>
      <c r="L209" t="s">
        <v>28</v>
      </c>
      <c r="M209" t="s">
        <v>590</v>
      </c>
      <c r="N209" t="s">
        <v>34</v>
      </c>
    </row>
    <row r="210" spans="1:14" x14ac:dyDescent="0.35">
      <c r="A210" t="s">
        <v>392</v>
      </c>
      <c r="B210" t="s">
        <v>24</v>
      </c>
      <c r="C210" s="18">
        <v>45567</v>
      </c>
      <c r="D210" t="s">
        <v>32</v>
      </c>
      <c r="E210" t="s">
        <v>149</v>
      </c>
      <c r="F210">
        <v>4350</v>
      </c>
      <c r="G210">
        <v>771</v>
      </c>
      <c r="H210">
        <v>7</v>
      </c>
      <c r="I210">
        <v>60900</v>
      </c>
      <c r="J210">
        <v>60592</v>
      </c>
      <c r="K210">
        <v>195</v>
      </c>
      <c r="L210" t="s">
        <v>17</v>
      </c>
      <c r="M210" t="s">
        <v>590</v>
      </c>
      <c r="N210" t="s">
        <v>34</v>
      </c>
    </row>
    <row r="211" spans="1:14" x14ac:dyDescent="0.35">
      <c r="A211" t="s">
        <v>393</v>
      </c>
      <c r="B211" t="s">
        <v>30</v>
      </c>
      <c r="C211" s="18">
        <v>45519</v>
      </c>
      <c r="D211" t="s">
        <v>41</v>
      </c>
      <c r="E211" t="s">
        <v>84</v>
      </c>
      <c r="F211">
        <v>914</v>
      </c>
      <c r="G211">
        <v>464</v>
      </c>
      <c r="H211">
        <v>246</v>
      </c>
      <c r="I211">
        <v>11882</v>
      </c>
      <c r="J211">
        <v>11500</v>
      </c>
      <c r="K211">
        <v>282</v>
      </c>
      <c r="L211" t="s">
        <v>35</v>
      </c>
      <c r="M211" t="s">
        <v>590</v>
      </c>
      <c r="N211" t="s">
        <v>58</v>
      </c>
    </row>
    <row r="212" spans="1:14" x14ac:dyDescent="0.35">
      <c r="A212" t="s">
        <v>393</v>
      </c>
      <c r="B212" t="s">
        <v>30</v>
      </c>
      <c r="C212" s="18">
        <v>45519</v>
      </c>
      <c r="D212" t="s">
        <v>41</v>
      </c>
      <c r="E212" t="s">
        <v>84</v>
      </c>
      <c r="F212">
        <v>914</v>
      </c>
      <c r="G212">
        <v>464</v>
      </c>
      <c r="H212">
        <v>246</v>
      </c>
      <c r="I212">
        <v>11882</v>
      </c>
      <c r="J212">
        <v>11500</v>
      </c>
      <c r="K212">
        <v>282</v>
      </c>
      <c r="L212" t="s">
        <v>35</v>
      </c>
      <c r="M212" t="s">
        <v>591</v>
      </c>
      <c r="N212" t="s">
        <v>27</v>
      </c>
    </row>
    <row r="213" spans="1:14" x14ac:dyDescent="0.35">
      <c r="A213" t="s">
        <v>393</v>
      </c>
      <c r="B213" t="s">
        <v>30</v>
      </c>
      <c r="C213" s="18">
        <v>45519</v>
      </c>
      <c r="D213" t="s">
        <v>41</v>
      </c>
      <c r="E213" t="s">
        <v>84</v>
      </c>
      <c r="F213">
        <v>914</v>
      </c>
      <c r="G213">
        <v>464</v>
      </c>
      <c r="H213">
        <v>246</v>
      </c>
      <c r="I213">
        <v>11882</v>
      </c>
      <c r="J213">
        <v>11500</v>
      </c>
      <c r="K213">
        <v>282</v>
      </c>
      <c r="L213" t="s">
        <v>35</v>
      </c>
      <c r="M213" t="s">
        <v>592</v>
      </c>
      <c r="N213" t="s">
        <v>568</v>
      </c>
    </row>
    <row r="214" spans="1:14" x14ac:dyDescent="0.35">
      <c r="A214" t="s">
        <v>395</v>
      </c>
      <c r="B214" t="s">
        <v>30</v>
      </c>
      <c r="C214" s="18">
        <v>45645</v>
      </c>
      <c r="D214" t="s">
        <v>20</v>
      </c>
      <c r="E214" t="s">
        <v>108</v>
      </c>
      <c r="F214">
        <v>1813</v>
      </c>
      <c r="G214">
        <v>623</v>
      </c>
      <c r="H214">
        <v>72</v>
      </c>
      <c r="I214">
        <v>19943</v>
      </c>
      <c r="J214">
        <v>18959</v>
      </c>
      <c r="K214">
        <v>85</v>
      </c>
      <c r="L214" t="s">
        <v>28</v>
      </c>
      <c r="M214" t="s">
        <v>590</v>
      </c>
      <c r="N214" t="s">
        <v>34</v>
      </c>
    </row>
    <row r="215" spans="1:14" x14ac:dyDescent="0.35">
      <c r="A215" t="s">
        <v>397</v>
      </c>
      <c r="B215" t="s">
        <v>13</v>
      </c>
      <c r="C215" s="18">
        <v>45587</v>
      </c>
      <c r="D215" t="s">
        <v>15</v>
      </c>
      <c r="E215" t="s">
        <v>16</v>
      </c>
      <c r="F215">
        <v>4782</v>
      </c>
      <c r="G215">
        <v>721</v>
      </c>
      <c r="H215">
        <v>82</v>
      </c>
      <c r="I215">
        <v>86076</v>
      </c>
      <c r="J215">
        <v>85339</v>
      </c>
      <c r="K215">
        <v>19</v>
      </c>
      <c r="L215" t="s">
        <v>17</v>
      </c>
      <c r="M215" t="s">
        <v>590</v>
      </c>
      <c r="N215" t="s">
        <v>34</v>
      </c>
    </row>
    <row r="216" spans="1:14" x14ac:dyDescent="0.35">
      <c r="A216" t="s">
        <v>398</v>
      </c>
      <c r="B216" t="s">
        <v>13</v>
      </c>
      <c r="C216" s="18">
        <v>45549</v>
      </c>
      <c r="D216" t="s">
        <v>48</v>
      </c>
      <c r="E216" t="s">
        <v>127</v>
      </c>
      <c r="F216">
        <v>1048</v>
      </c>
      <c r="G216">
        <v>374</v>
      </c>
      <c r="H216">
        <v>450</v>
      </c>
      <c r="I216">
        <v>9432</v>
      </c>
      <c r="J216">
        <v>8882</v>
      </c>
      <c r="K216">
        <v>158</v>
      </c>
      <c r="L216" t="s">
        <v>28</v>
      </c>
      <c r="M216" t="s">
        <v>590</v>
      </c>
      <c r="N216" t="s">
        <v>27</v>
      </c>
    </row>
    <row r="217" spans="1:14" x14ac:dyDescent="0.35">
      <c r="A217" t="s">
        <v>400</v>
      </c>
      <c r="B217" t="s">
        <v>24</v>
      </c>
      <c r="C217" s="18">
        <v>45626</v>
      </c>
      <c r="D217" t="s">
        <v>41</v>
      </c>
      <c r="E217" t="s">
        <v>64</v>
      </c>
      <c r="F217">
        <v>2509</v>
      </c>
      <c r="G217">
        <v>324</v>
      </c>
      <c r="H217">
        <v>171</v>
      </c>
      <c r="I217">
        <v>35126</v>
      </c>
      <c r="J217">
        <v>34685</v>
      </c>
      <c r="K217">
        <v>277</v>
      </c>
      <c r="L217" t="s">
        <v>22</v>
      </c>
      <c r="M217" t="s">
        <v>590</v>
      </c>
      <c r="N217" t="s">
        <v>27</v>
      </c>
    </row>
    <row r="218" spans="1:14" x14ac:dyDescent="0.35">
      <c r="A218" t="s">
        <v>401</v>
      </c>
      <c r="B218" t="s">
        <v>39</v>
      </c>
      <c r="C218" s="18">
        <v>45754</v>
      </c>
      <c r="D218" t="s">
        <v>15</v>
      </c>
      <c r="E218" t="s">
        <v>61</v>
      </c>
      <c r="F218">
        <v>3718</v>
      </c>
      <c r="G218">
        <v>385</v>
      </c>
      <c r="H218">
        <v>310</v>
      </c>
      <c r="I218">
        <v>70642</v>
      </c>
      <c r="J218">
        <v>69749</v>
      </c>
      <c r="K218">
        <v>233</v>
      </c>
      <c r="L218" t="s">
        <v>22</v>
      </c>
      <c r="M218" t="s">
        <v>590</v>
      </c>
      <c r="N218" t="s">
        <v>27</v>
      </c>
    </row>
    <row r="219" spans="1:14" x14ac:dyDescent="0.35">
      <c r="A219" t="s">
        <v>403</v>
      </c>
      <c r="B219" t="s">
        <v>13</v>
      </c>
      <c r="C219" s="18">
        <v>45672</v>
      </c>
      <c r="D219" t="s">
        <v>15</v>
      </c>
      <c r="E219" t="s">
        <v>16</v>
      </c>
      <c r="F219">
        <v>802</v>
      </c>
      <c r="G219">
        <v>262</v>
      </c>
      <c r="H219">
        <v>244</v>
      </c>
      <c r="I219">
        <v>14436</v>
      </c>
      <c r="J219">
        <v>14280</v>
      </c>
      <c r="K219">
        <v>49</v>
      </c>
      <c r="L219" t="s">
        <v>17</v>
      </c>
      <c r="M219" t="s">
        <v>590</v>
      </c>
      <c r="N219" t="s">
        <v>34</v>
      </c>
    </row>
    <row r="220" spans="1:14" x14ac:dyDescent="0.35">
      <c r="A220" t="s">
        <v>405</v>
      </c>
      <c r="B220" t="s">
        <v>39</v>
      </c>
      <c r="C220" s="18">
        <v>45445</v>
      </c>
      <c r="D220" t="s">
        <v>48</v>
      </c>
      <c r="E220" t="s">
        <v>55</v>
      </c>
      <c r="F220">
        <v>1871</v>
      </c>
      <c r="G220">
        <v>252</v>
      </c>
      <c r="H220">
        <v>335</v>
      </c>
      <c r="I220">
        <v>29936</v>
      </c>
      <c r="J220">
        <v>29576</v>
      </c>
      <c r="K220">
        <v>288</v>
      </c>
      <c r="L220" t="s">
        <v>28</v>
      </c>
      <c r="M220" t="s">
        <v>590</v>
      </c>
      <c r="N220" t="s">
        <v>34</v>
      </c>
    </row>
    <row r="221" spans="1:14" x14ac:dyDescent="0.35">
      <c r="A221" t="s">
        <v>407</v>
      </c>
      <c r="B221" t="s">
        <v>30</v>
      </c>
      <c r="C221" s="18">
        <v>45617</v>
      </c>
      <c r="D221" t="s">
        <v>41</v>
      </c>
      <c r="E221" t="s">
        <v>84</v>
      </c>
      <c r="F221">
        <v>3773</v>
      </c>
      <c r="G221">
        <v>299</v>
      </c>
      <c r="H221">
        <v>38</v>
      </c>
      <c r="I221">
        <v>71687</v>
      </c>
      <c r="J221">
        <v>71447</v>
      </c>
      <c r="K221">
        <v>286</v>
      </c>
      <c r="L221" t="s">
        <v>17</v>
      </c>
      <c r="M221" t="s">
        <v>590</v>
      </c>
      <c r="N221" t="s">
        <v>58</v>
      </c>
    </row>
    <row r="222" spans="1:14" x14ac:dyDescent="0.35">
      <c r="A222" t="s">
        <v>409</v>
      </c>
      <c r="B222" t="s">
        <v>30</v>
      </c>
      <c r="C222" s="18">
        <v>45658</v>
      </c>
      <c r="D222" t="s">
        <v>41</v>
      </c>
      <c r="E222" t="s">
        <v>84</v>
      </c>
      <c r="F222">
        <v>2234</v>
      </c>
      <c r="G222">
        <v>653</v>
      </c>
      <c r="H222">
        <v>432</v>
      </c>
      <c r="I222">
        <v>11170</v>
      </c>
      <c r="J222">
        <v>10569</v>
      </c>
      <c r="K222">
        <v>198</v>
      </c>
      <c r="L222" t="s">
        <v>28</v>
      </c>
      <c r="M222" t="s">
        <v>590</v>
      </c>
      <c r="N222" t="s">
        <v>58</v>
      </c>
    </row>
    <row r="223" spans="1:14" x14ac:dyDescent="0.35">
      <c r="A223" t="s">
        <v>410</v>
      </c>
      <c r="B223" t="s">
        <v>13</v>
      </c>
      <c r="C223" s="18">
        <v>45771</v>
      </c>
      <c r="D223" t="s">
        <v>70</v>
      </c>
      <c r="E223" t="s">
        <v>140</v>
      </c>
      <c r="F223">
        <v>3820</v>
      </c>
      <c r="G223">
        <v>697</v>
      </c>
      <c r="H223">
        <v>268</v>
      </c>
      <c r="I223">
        <v>45840</v>
      </c>
      <c r="J223">
        <v>45631</v>
      </c>
      <c r="K223">
        <v>171</v>
      </c>
      <c r="L223" t="s">
        <v>35</v>
      </c>
      <c r="M223" t="s">
        <v>590</v>
      </c>
      <c r="N223" t="s">
        <v>27</v>
      </c>
    </row>
    <row r="224" spans="1:14" x14ac:dyDescent="0.35">
      <c r="A224" t="s">
        <v>410</v>
      </c>
      <c r="B224" t="s">
        <v>13</v>
      </c>
      <c r="C224" s="18">
        <v>45771</v>
      </c>
      <c r="D224" t="s">
        <v>70</v>
      </c>
      <c r="E224" t="s">
        <v>140</v>
      </c>
      <c r="F224">
        <v>3820</v>
      </c>
      <c r="G224">
        <v>697</v>
      </c>
      <c r="H224">
        <v>268</v>
      </c>
      <c r="I224">
        <v>45840</v>
      </c>
      <c r="J224">
        <v>45631</v>
      </c>
      <c r="K224">
        <v>171</v>
      </c>
      <c r="L224" t="s">
        <v>35</v>
      </c>
      <c r="M224" t="s">
        <v>591</v>
      </c>
      <c r="N224" t="s">
        <v>552</v>
      </c>
    </row>
    <row r="225" spans="1:14" x14ac:dyDescent="0.35">
      <c r="A225" t="s">
        <v>411</v>
      </c>
      <c r="B225" t="s">
        <v>13</v>
      </c>
      <c r="C225" s="18">
        <v>45467</v>
      </c>
      <c r="D225" t="s">
        <v>20</v>
      </c>
      <c r="E225" t="s">
        <v>21</v>
      </c>
      <c r="F225">
        <v>941</v>
      </c>
      <c r="G225">
        <v>121</v>
      </c>
      <c r="H225">
        <v>458</v>
      </c>
      <c r="I225">
        <v>14115</v>
      </c>
      <c r="J225">
        <v>13838</v>
      </c>
      <c r="K225">
        <v>87</v>
      </c>
      <c r="L225" t="s">
        <v>17</v>
      </c>
      <c r="M225" t="s">
        <v>590</v>
      </c>
      <c r="N225" t="s">
        <v>34</v>
      </c>
    </row>
    <row r="226" spans="1:14" x14ac:dyDescent="0.35">
      <c r="A226" t="s">
        <v>412</v>
      </c>
      <c r="B226" t="s">
        <v>13</v>
      </c>
      <c r="C226" s="18">
        <v>45655</v>
      </c>
      <c r="D226" t="s">
        <v>41</v>
      </c>
      <c r="E226" t="s">
        <v>45</v>
      </c>
      <c r="F226">
        <v>4274</v>
      </c>
      <c r="G226">
        <v>340</v>
      </c>
      <c r="H226">
        <v>281</v>
      </c>
      <c r="I226">
        <v>34192</v>
      </c>
      <c r="J226">
        <v>33446</v>
      </c>
      <c r="K226">
        <v>129</v>
      </c>
      <c r="L226" t="s">
        <v>28</v>
      </c>
      <c r="M226" t="s">
        <v>590</v>
      </c>
      <c r="N226" t="s">
        <v>27</v>
      </c>
    </row>
    <row r="227" spans="1:14" x14ac:dyDescent="0.35">
      <c r="A227" t="s">
        <v>412</v>
      </c>
      <c r="B227" t="s">
        <v>13</v>
      </c>
      <c r="C227" s="18">
        <v>45655</v>
      </c>
      <c r="D227" t="s">
        <v>41</v>
      </c>
      <c r="E227" t="s">
        <v>45</v>
      </c>
      <c r="F227">
        <v>4274</v>
      </c>
      <c r="G227">
        <v>340</v>
      </c>
      <c r="H227">
        <v>281</v>
      </c>
      <c r="I227">
        <v>34192</v>
      </c>
      <c r="J227">
        <v>33446</v>
      </c>
      <c r="K227">
        <v>129</v>
      </c>
      <c r="L227" t="s">
        <v>28</v>
      </c>
      <c r="M227" t="s">
        <v>591</v>
      </c>
      <c r="N227" t="s">
        <v>552</v>
      </c>
    </row>
    <row r="228" spans="1:14" x14ac:dyDescent="0.35">
      <c r="A228" t="s">
        <v>414</v>
      </c>
      <c r="B228" t="s">
        <v>24</v>
      </c>
      <c r="C228" s="18">
        <v>45467</v>
      </c>
      <c r="D228" t="s">
        <v>70</v>
      </c>
      <c r="E228" t="s">
        <v>211</v>
      </c>
      <c r="F228">
        <v>2949</v>
      </c>
      <c r="G228">
        <v>476</v>
      </c>
      <c r="H228">
        <v>403</v>
      </c>
      <c r="I228">
        <v>44235</v>
      </c>
      <c r="J228">
        <v>43705</v>
      </c>
      <c r="K228">
        <v>135</v>
      </c>
      <c r="L228" t="s">
        <v>22</v>
      </c>
      <c r="M228" t="s">
        <v>590</v>
      </c>
      <c r="N228" t="s">
        <v>27</v>
      </c>
    </row>
    <row r="229" spans="1:14" x14ac:dyDescent="0.35">
      <c r="A229" t="s">
        <v>415</v>
      </c>
      <c r="B229" t="s">
        <v>13</v>
      </c>
      <c r="C229" s="18">
        <v>45735</v>
      </c>
      <c r="D229" t="s">
        <v>70</v>
      </c>
      <c r="E229" t="s">
        <v>140</v>
      </c>
      <c r="F229">
        <v>3160</v>
      </c>
      <c r="G229">
        <v>204</v>
      </c>
      <c r="H229">
        <v>297</v>
      </c>
      <c r="I229">
        <v>44240</v>
      </c>
      <c r="J229">
        <v>43666</v>
      </c>
      <c r="K229">
        <v>49</v>
      </c>
      <c r="L229" t="s">
        <v>35</v>
      </c>
      <c r="M229" t="s">
        <v>590</v>
      </c>
      <c r="N229" t="s">
        <v>58</v>
      </c>
    </row>
    <row r="230" spans="1:14" x14ac:dyDescent="0.35">
      <c r="A230" t="s">
        <v>415</v>
      </c>
      <c r="B230" t="s">
        <v>13</v>
      </c>
      <c r="C230" s="18">
        <v>45735</v>
      </c>
      <c r="D230" t="s">
        <v>70</v>
      </c>
      <c r="E230" t="s">
        <v>140</v>
      </c>
      <c r="F230">
        <v>3160</v>
      </c>
      <c r="G230">
        <v>204</v>
      </c>
      <c r="H230">
        <v>297</v>
      </c>
      <c r="I230">
        <v>44240</v>
      </c>
      <c r="J230">
        <v>43666</v>
      </c>
      <c r="K230">
        <v>49</v>
      </c>
      <c r="L230" t="s">
        <v>35</v>
      </c>
      <c r="M230" t="s">
        <v>591</v>
      </c>
      <c r="N230" t="s">
        <v>568</v>
      </c>
    </row>
    <row r="231" spans="1:14" x14ac:dyDescent="0.35">
      <c r="A231" t="s">
        <v>417</v>
      </c>
      <c r="B231" t="s">
        <v>24</v>
      </c>
      <c r="C231" s="18">
        <v>45707</v>
      </c>
      <c r="D231" t="s">
        <v>48</v>
      </c>
      <c r="E231" t="s">
        <v>49</v>
      </c>
      <c r="F231">
        <v>257</v>
      </c>
      <c r="G231">
        <v>966</v>
      </c>
      <c r="H231">
        <v>398</v>
      </c>
      <c r="I231">
        <v>3341</v>
      </c>
      <c r="J231">
        <v>2753</v>
      </c>
      <c r="K231">
        <v>287</v>
      </c>
      <c r="L231" t="s">
        <v>17</v>
      </c>
      <c r="M231" t="s">
        <v>590</v>
      </c>
      <c r="N231" t="s">
        <v>58</v>
      </c>
    </row>
    <row r="232" spans="1:14" x14ac:dyDescent="0.35">
      <c r="A232" t="s">
        <v>418</v>
      </c>
      <c r="B232" t="s">
        <v>13</v>
      </c>
      <c r="C232" s="18">
        <v>45491</v>
      </c>
      <c r="D232" t="s">
        <v>41</v>
      </c>
      <c r="E232" t="s">
        <v>45</v>
      </c>
      <c r="F232">
        <v>2120</v>
      </c>
      <c r="G232">
        <v>38</v>
      </c>
      <c r="H232">
        <v>212</v>
      </c>
      <c r="I232">
        <v>12720</v>
      </c>
      <c r="J232">
        <v>12564</v>
      </c>
      <c r="K232">
        <v>21</v>
      </c>
      <c r="L232" t="s">
        <v>35</v>
      </c>
      <c r="M232" t="s">
        <v>590</v>
      </c>
      <c r="N232" t="s">
        <v>58</v>
      </c>
    </row>
    <row r="233" spans="1:14" x14ac:dyDescent="0.35">
      <c r="A233" t="s">
        <v>420</v>
      </c>
      <c r="B233" t="s">
        <v>24</v>
      </c>
      <c r="C233" s="18">
        <v>45719</v>
      </c>
      <c r="D233" t="s">
        <v>70</v>
      </c>
      <c r="E233" t="s">
        <v>211</v>
      </c>
      <c r="F233">
        <v>3874</v>
      </c>
      <c r="G233">
        <v>884</v>
      </c>
      <c r="H233">
        <v>19</v>
      </c>
      <c r="I233">
        <v>38740</v>
      </c>
      <c r="J233">
        <v>38552</v>
      </c>
      <c r="K233">
        <v>219</v>
      </c>
      <c r="L233" t="s">
        <v>22</v>
      </c>
      <c r="M233" t="s">
        <v>590</v>
      </c>
      <c r="N233" t="s">
        <v>27</v>
      </c>
    </row>
    <row r="234" spans="1:14" x14ac:dyDescent="0.35">
      <c r="A234" t="s">
        <v>421</v>
      </c>
      <c r="B234" t="s">
        <v>39</v>
      </c>
      <c r="C234" s="18">
        <v>45778</v>
      </c>
      <c r="D234" t="s">
        <v>41</v>
      </c>
      <c r="E234" t="s">
        <v>42</v>
      </c>
      <c r="F234">
        <v>2696</v>
      </c>
      <c r="G234">
        <v>628</v>
      </c>
      <c r="H234">
        <v>443</v>
      </c>
      <c r="I234">
        <v>45832</v>
      </c>
      <c r="J234">
        <v>45632</v>
      </c>
      <c r="K234">
        <v>248</v>
      </c>
      <c r="L234" t="s">
        <v>35</v>
      </c>
      <c r="M234" t="s">
        <v>590</v>
      </c>
      <c r="N234" t="s">
        <v>34</v>
      </c>
    </row>
    <row r="235" spans="1:14" x14ac:dyDescent="0.35">
      <c r="A235" t="s">
        <v>423</v>
      </c>
      <c r="B235" t="s">
        <v>30</v>
      </c>
      <c r="C235" s="18">
        <v>45649</v>
      </c>
      <c r="D235" t="s">
        <v>48</v>
      </c>
      <c r="E235" t="s">
        <v>208</v>
      </c>
      <c r="F235">
        <v>521</v>
      </c>
      <c r="G235">
        <v>746</v>
      </c>
      <c r="H235">
        <v>315</v>
      </c>
      <c r="I235">
        <v>4168</v>
      </c>
      <c r="J235">
        <v>3399</v>
      </c>
      <c r="K235">
        <v>282</v>
      </c>
      <c r="L235" t="s">
        <v>22</v>
      </c>
      <c r="M235" t="s">
        <v>590</v>
      </c>
      <c r="N235" t="s">
        <v>58</v>
      </c>
    </row>
    <row r="236" spans="1:14" x14ac:dyDescent="0.35">
      <c r="A236" t="s">
        <v>424</v>
      </c>
      <c r="B236" t="s">
        <v>39</v>
      </c>
      <c r="C236" s="18">
        <v>45783</v>
      </c>
      <c r="D236" t="s">
        <v>48</v>
      </c>
      <c r="E236" t="s">
        <v>55</v>
      </c>
      <c r="F236">
        <v>4872</v>
      </c>
      <c r="G236">
        <v>925</v>
      </c>
      <c r="H236">
        <v>176</v>
      </c>
      <c r="I236">
        <v>82824</v>
      </c>
      <c r="J236">
        <v>82543</v>
      </c>
      <c r="K236">
        <v>89</v>
      </c>
      <c r="L236" t="s">
        <v>22</v>
      </c>
      <c r="M236" t="s">
        <v>590</v>
      </c>
      <c r="N236" t="s">
        <v>34</v>
      </c>
    </row>
    <row r="237" spans="1:14" x14ac:dyDescent="0.35">
      <c r="A237" t="s">
        <v>426</v>
      </c>
      <c r="B237" t="s">
        <v>24</v>
      </c>
      <c r="C237" s="18">
        <v>45502</v>
      </c>
      <c r="D237" t="s">
        <v>32</v>
      </c>
      <c r="E237" t="s">
        <v>149</v>
      </c>
      <c r="F237">
        <v>1509</v>
      </c>
      <c r="G237">
        <v>88</v>
      </c>
      <c r="H237">
        <v>163</v>
      </c>
      <c r="I237">
        <v>30180</v>
      </c>
      <c r="J237">
        <v>29689</v>
      </c>
      <c r="K237">
        <v>119</v>
      </c>
      <c r="L237" t="s">
        <v>22</v>
      </c>
      <c r="M237" t="s">
        <v>590</v>
      </c>
      <c r="N237" t="s">
        <v>34</v>
      </c>
    </row>
    <row r="238" spans="1:14" x14ac:dyDescent="0.35">
      <c r="A238" t="s">
        <v>427</v>
      </c>
      <c r="B238" t="s">
        <v>39</v>
      </c>
      <c r="C238" s="18">
        <v>45629</v>
      </c>
      <c r="D238" t="s">
        <v>48</v>
      </c>
      <c r="E238" t="s">
        <v>55</v>
      </c>
      <c r="F238">
        <v>4606</v>
      </c>
      <c r="G238">
        <v>931</v>
      </c>
      <c r="H238">
        <v>230</v>
      </c>
      <c r="I238">
        <v>92120</v>
      </c>
      <c r="J238">
        <v>91440</v>
      </c>
      <c r="K238">
        <v>56</v>
      </c>
      <c r="M238" t="s">
        <v>590</v>
      </c>
      <c r="N238" t="s">
        <v>27</v>
      </c>
    </row>
    <row r="239" spans="1:14" x14ac:dyDescent="0.35">
      <c r="A239" t="s">
        <v>428</v>
      </c>
      <c r="B239" t="s">
        <v>39</v>
      </c>
      <c r="C239" s="18">
        <v>45454</v>
      </c>
      <c r="D239" t="s">
        <v>41</v>
      </c>
      <c r="E239" t="s">
        <v>42</v>
      </c>
      <c r="F239">
        <v>1869</v>
      </c>
      <c r="G239">
        <v>453</v>
      </c>
      <c r="H239">
        <v>490</v>
      </c>
      <c r="I239">
        <v>14952</v>
      </c>
      <c r="J239">
        <v>14309</v>
      </c>
      <c r="K239">
        <v>275</v>
      </c>
      <c r="L239" t="s">
        <v>35</v>
      </c>
      <c r="M239" t="s">
        <v>590</v>
      </c>
      <c r="N239" t="s">
        <v>27</v>
      </c>
    </row>
    <row r="240" spans="1:14" x14ac:dyDescent="0.35">
      <c r="A240" t="s">
        <v>429</v>
      </c>
      <c r="B240" t="s">
        <v>13</v>
      </c>
      <c r="C240" s="18">
        <v>45685</v>
      </c>
      <c r="D240" t="s">
        <v>15</v>
      </c>
      <c r="E240" t="s">
        <v>16</v>
      </c>
      <c r="F240">
        <v>1188</v>
      </c>
      <c r="G240">
        <v>470</v>
      </c>
      <c r="H240">
        <v>174</v>
      </c>
      <c r="I240">
        <v>7128</v>
      </c>
      <c r="J240">
        <v>6145</v>
      </c>
      <c r="K240">
        <v>270</v>
      </c>
      <c r="L240" t="s">
        <v>35</v>
      </c>
      <c r="M240" t="s">
        <v>590</v>
      </c>
      <c r="N240" t="s">
        <v>27</v>
      </c>
    </row>
    <row r="241" spans="1:14" x14ac:dyDescent="0.35">
      <c r="A241" t="s">
        <v>430</v>
      </c>
      <c r="B241" t="s">
        <v>30</v>
      </c>
      <c r="C241" s="18">
        <v>45445</v>
      </c>
      <c r="D241" t="s">
        <v>32</v>
      </c>
      <c r="E241" t="s">
        <v>33</v>
      </c>
      <c r="F241">
        <v>84</v>
      </c>
      <c r="G241">
        <v>897</v>
      </c>
      <c r="H241">
        <v>85</v>
      </c>
      <c r="I241">
        <v>588</v>
      </c>
      <c r="J241">
        <v>8</v>
      </c>
      <c r="K241">
        <v>12</v>
      </c>
      <c r="M241" t="s">
        <v>590</v>
      </c>
      <c r="N241" t="s">
        <v>34</v>
      </c>
    </row>
    <row r="242" spans="1:14" x14ac:dyDescent="0.35">
      <c r="A242" t="s">
        <v>431</v>
      </c>
      <c r="B242" t="s">
        <v>39</v>
      </c>
      <c r="C242" s="18">
        <v>45739</v>
      </c>
      <c r="D242" t="s">
        <v>70</v>
      </c>
      <c r="E242" t="s">
        <v>71</v>
      </c>
      <c r="F242">
        <v>4453</v>
      </c>
      <c r="G242">
        <v>111</v>
      </c>
      <c r="H242">
        <v>420</v>
      </c>
      <c r="I242">
        <v>31171</v>
      </c>
      <c r="J242">
        <v>30565</v>
      </c>
      <c r="K242">
        <v>23</v>
      </c>
      <c r="M242" t="s">
        <v>590</v>
      </c>
      <c r="N242" t="s">
        <v>27</v>
      </c>
    </row>
    <row r="243" spans="1:14" x14ac:dyDescent="0.35">
      <c r="A243" t="s">
        <v>432</v>
      </c>
      <c r="B243" t="s">
        <v>39</v>
      </c>
      <c r="C243" s="18">
        <v>45573</v>
      </c>
      <c r="D243" t="s">
        <v>15</v>
      </c>
      <c r="E243" t="s">
        <v>61</v>
      </c>
      <c r="F243">
        <v>1814</v>
      </c>
      <c r="G243">
        <v>653</v>
      </c>
      <c r="H243">
        <v>363</v>
      </c>
      <c r="I243">
        <v>25396</v>
      </c>
      <c r="J243">
        <v>25286</v>
      </c>
      <c r="K243">
        <v>39</v>
      </c>
      <c r="L243" t="s">
        <v>17</v>
      </c>
      <c r="M243" t="s">
        <v>590</v>
      </c>
      <c r="N243" t="s">
        <v>58</v>
      </c>
    </row>
    <row r="244" spans="1:14" x14ac:dyDescent="0.35">
      <c r="A244" t="s">
        <v>432</v>
      </c>
      <c r="B244" t="s">
        <v>39</v>
      </c>
      <c r="C244" s="18">
        <v>45573</v>
      </c>
      <c r="D244" t="s">
        <v>15</v>
      </c>
      <c r="E244" t="s">
        <v>61</v>
      </c>
      <c r="F244">
        <v>1814</v>
      </c>
      <c r="G244">
        <v>653</v>
      </c>
      <c r="H244">
        <v>363</v>
      </c>
      <c r="I244">
        <v>25396</v>
      </c>
      <c r="J244">
        <v>25286</v>
      </c>
      <c r="K244">
        <v>39</v>
      </c>
      <c r="L244" t="s">
        <v>17</v>
      </c>
      <c r="M244" t="s">
        <v>591</v>
      </c>
      <c r="N244" t="s">
        <v>552</v>
      </c>
    </row>
    <row r="245" spans="1:14" x14ac:dyDescent="0.35">
      <c r="A245" t="s">
        <v>434</v>
      </c>
      <c r="B245" t="s">
        <v>13</v>
      </c>
      <c r="C245" s="18">
        <v>45608</v>
      </c>
      <c r="D245" t="s">
        <v>48</v>
      </c>
      <c r="E245" t="s">
        <v>127</v>
      </c>
      <c r="F245">
        <v>3338</v>
      </c>
      <c r="G245">
        <v>277</v>
      </c>
      <c r="H245">
        <v>118</v>
      </c>
      <c r="I245">
        <v>60084</v>
      </c>
      <c r="J245">
        <v>59842</v>
      </c>
      <c r="K245">
        <v>252</v>
      </c>
      <c r="M245" t="s">
        <v>590</v>
      </c>
      <c r="N245" t="s">
        <v>27</v>
      </c>
    </row>
    <row r="246" spans="1:14" x14ac:dyDescent="0.35">
      <c r="A246" t="s">
        <v>435</v>
      </c>
      <c r="B246" t="s">
        <v>39</v>
      </c>
      <c r="C246" s="18">
        <v>45790</v>
      </c>
      <c r="D246" t="s">
        <v>48</v>
      </c>
      <c r="E246" t="s">
        <v>55</v>
      </c>
      <c r="F246">
        <v>602</v>
      </c>
      <c r="G246">
        <v>594</v>
      </c>
      <c r="H246">
        <v>156</v>
      </c>
      <c r="I246">
        <v>4214</v>
      </c>
      <c r="J246">
        <v>3363</v>
      </c>
      <c r="K246">
        <v>164</v>
      </c>
      <c r="L246" t="s">
        <v>28</v>
      </c>
      <c r="M246" t="s">
        <v>590</v>
      </c>
      <c r="N246" t="s">
        <v>27</v>
      </c>
    </row>
    <row r="247" spans="1:14" x14ac:dyDescent="0.35">
      <c r="A247" t="s">
        <v>437</v>
      </c>
      <c r="B247" t="s">
        <v>13</v>
      </c>
      <c r="C247" s="18">
        <v>45463</v>
      </c>
      <c r="D247" t="s">
        <v>41</v>
      </c>
      <c r="E247" t="s">
        <v>45</v>
      </c>
      <c r="F247">
        <v>4672</v>
      </c>
      <c r="G247">
        <v>325</v>
      </c>
      <c r="H247">
        <v>32</v>
      </c>
      <c r="I247">
        <v>88768</v>
      </c>
      <c r="J247">
        <v>87833</v>
      </c>
      <c r="K247">
        <v>118</v>
      </c>
      <c r="M247" t="s">
        <v>590</v>
      </c>
      <c r="N247" t="s">
        <v>34</v>
      </c>
    </row>
    <row r="248" spans="1:14" x14ac:dyDescent="0.35">
      <c r="A248" t="s">
        <v>438</v>
      </c>
      <c r="B248" t="s">
        <v>30</v>
      </c>
      <c r="C248" s="18">
        <v>45511</v>
      </c>
      <c r="D248" t="s">
        <v>41</v>
      </c>
      <c r="E248" t="s">
        <v>84</v>
      </c>
      <c r="F248">
        <v>1741</v>
      </c>
      <c r="G248">
        <v>164</v>
      </c>
      <c r="H248">
        <v>318</v>
      </c>
      <c r="I248">
        <v>8705</v>
      </c>
      <c r="J248">
        <v>8272</v>
      </c>
      <c r="K248">
        <v>121</v>
      </c>
      <c r="M248" t="s">
        <v>590</v>
      </c>
      <c r="N248" t="s">
        <v>27</v>
      </c>
    </row>
    <row r="249" spans="1:14" x14ac:dyDescent="0.35">
      <c r="A249" t="s">
        <v>440</v>
      </c>
      <c r="B249" t="s">
        <v>30</v>
      </c>
      <c r="C249" s="18">
        <v>45455</v>
      </c>
      <c r="D249" t="s">
        <v>20</v>
      </c>
      <c r="E249" t="s">
        <v>108</v>
      </c>
      <c r="F249">
        <v>246</v>
      </c>
      <c r="G249">
        <v>149</v>
      </c>
      <c r="H249">
        <v>130</v>
      </c>
      <c r="I249">
        <v>4674</v>
      </c>
      <c r="J249">
        <v>4390</v>
      </c>
      <c r="K249">
        <v>217</v>
      </c>
      <c r="L249" t="s">
        <v>28</v>
      </c>
      <c r="M249" t="s">
        <v>590</v>
      </c>
      <c r="N249" t="s">
        <v>58</v>
      </c>
    </row>
    <row r="250" spans="1:14" x14ac:dyDescent="0.35">
      <c r="A250" t="s">
        <v>442</v>
      </c>
      <c r="B250" t="s">
        <v>30</v>
      </c>
      <c r="C250" s="18">
        <v>45474</v>
      </c>
      <c r="D250" t="s">
        <v>32</v>
      </c>
      <c r="E250" t="s">
        <v>33</v>
      </c>
      <c r="F250">
        <v>4808</v>
      </c>
      <c r="G250">
        <v>772</v>
      </c>
      <c r="H250">
        <v>320</v>
      </c>
      <c r="I250">
        <v>72120</v>
      </c>
      <c r="J250">
        <v>71696</v>
      </c>
      <c r="K250">
        <v>195</v>
      </c>
      <c r="L250" t="s">
        <v>17</v>
      </c>
      <c r="M250" t="s">
        <v>590</v>
      </c>
      <c r="N250" t="s">
        <v>34</v>
      </c>
    </row>
    <row r="251" spans="1:14" x14ac:dyDescent="0.35">
      <c r="A251" t="s">
        <v>444</v>
      </c>
      <c r="B251" t="s">
        <v>30</v>
      </c>
      <c r="C251" s="18">
        <v>45476</v>
      </c>
      <c r="D251" t="s">
        <v>41</v>
      </c>
      <c r="E251" t="s">
        <v>84</v>
      </c>
      <c r="F251">
        <v>4799</v>
      </c>
      <c r="G251">
        <v>694</v>
      </c>
      <c r="H251">
        <v>289</v>
      </c>
      <c r="I251">
        <v>43191</v>
      </c>
      <c r="J251">
        <v>42228</v>
      </c>
      <c r="K251">
        <v>118</v>
      </c>
      <c r="M251" t="s">
        <v>590</v>
      </c>
      <c r="N251" t="s">
        <v>27</v>
      </c>
    </row>
    <row r="252" spans="1:14" x14ac:dyDescent="0.35">
      <c r="A252" t="s">
        <v>445</v>
      </c>
      <c r="B252" t="s">
        <v>39</v>
      </c>
      <c r="C252" s="18">
        <v>45488</v>
      </c>
      <c r="D252" t="s">
        <v>15</v>
      </c>
      <c r="E252" t="s">
        <v>61</v>
      </c>
      <c r="F252">
        <v>3663</v>
      </c>
      <c r="G252">
        <v>17</v>
      </c>
      <c r="H252">
        <v>295</v>
      </c>
      <c r="I252">
        <v>51282</v>
      </c>
      <c r="J252">
        <v>50567</v>
      </c>
      <c r="K252">
        <v>84</v>
      </c>
      <c r="L252" t="s">
        <v>28</v>
      </c>
      <c r="M252" t="s">
        <v>590</v>
      </c>
      <c r="N252" t="s">
        <v>34</v>
      </c>
    </row>
    <row r="253" spans="1:14" x14ac:dyDescent="0.35">
      <c r="A253" t="s">
        <v>446</v>
      </c>
      <c r="B253" t="s">
        <v>30</v>
      </c>
      <c r="C253" s="18">
        <v>45778</v>
      </c>
      <c r="D253" t="s">
        <v>20</v>
      </c>
      <c r="E253" t="s">
        <v>108</v>
      </c>
      <c r="F253">
        <v>1430</v>
      </c>
      <c r="G253">
        <v>376</v>
      </c>
      <c r="H253">
        <v>33</v>
      </c>
      <c r="I253">
        <v>21450</v>
      </c>
      <c r="J253">
        <v>20509</v>
      </c>
      <c r="K253">
        <v>251</v>
      </c>
      <c r="L253" t="s">
        <v>17</v>
      </c>
      <c r="M253" t="s">
        <v>590</v>
      </c>
      <c r="N253" t="s">
        <v>58</v>
      </c>
    </row>
    <row r="254" spans="1:14" x14ac:dyDescent="0.35">
      <c r="A254" t="s">
        <v>447</v>
      </c>
      <c r="B254" t="s">
        <v>13</v>
      </c>
      <c r="C254" s="18">
        <v>45776</v>
      </c>
      <c r="D254" t="s">
        <v>32</v>
      </c>
      <c r="E254" t="s">
        <v>144</v>
      </c>
      <c r="F254">
        <v>249</v>
      </c>
      <c r="G254">
        <v>592</v>
      </c>
      <c r="H254">
        <v>230</v>
      </c>
      <c r="I254">
        <v>1494</v>
      </c>
      <c r="J254">
        <v>1044</v>
      </c>
      <c r="K254">
        <v>201</v>
      </c>
      <c r="L254" t="s">
        <v>35</v>
      </c>
      <c r="M254" t="s">
        <v>590</v>
      </c>
      <c r="N254" t="s">
        <v>34</v>
      </c>
    </row>
    <row r="255" spans="1:14" x14ac:dyDescent="0.35">
      <c r="A255" t="s">
        <v>449</v>
      </c>
      <c r="B255" t="s">
        <v>39</v>
      </c>
      <c r="C255" s="18">
        <v>45724</v>
      </c>
      <c r="D255" t="s">
        <v>48</v>
      </c>
      <c r="E255" t="s">
        <v>55</v>
      </c>
      <c r="F255">
        <v>2382</v>
      </c>
      <c r="G255">
        <v>265</v>
      </c>
      <c r="H255">
        <v>134</v>
      </c>
      <c r="I255">
        <v>38112</v>
      </c>
      <c r="J255">
        <v>37437</v>
      </c>
      <c r="K255">
        <v>249</v>
      </c>
      <c r="L255" t="s">
        <v>35</v>
      </c>
      <c r="M255" t="s">
        <v>590</v>
      </c>
      <c r="N255" t="s">
        <v>58</v>
      </c>
    </row>
    <row r="256" spans="1:14" x14ac:dyDescent="0.35">
      <c r="A256" t="s">
        <v>450</v>
      </c>
      <c r="B256" t="s">
        <v>39</v>
      </c>
      <c r="C256" s="18">
        <v>45444</v>
      </c>
      <c r="D256" t="s">
        <v>20</v>
      </c>
      <c r="E256" t="s">
        <v>52</v>
      </c>
      <c r="F256">
        <v>1272</v>
      </c>
      <c r="G256">
        <v>465</v>
      </c>
      <c r="H256">
        <v>99</v>
      </c>
      <c r="I256">
        <v>24168</v>
      </c>
      <c r="J256">
        <v>23719</v>
      </c>
      <c r="K256">
        <v>42</v>
      </c>
      <c r="M256" t="s">
        <v>590</v>
      </c>
      <c r="N256" t="s">
        <v>27</v>
      </c>
    </row>
    <row r="257" spans="1:14" x14ac:dyDescent="0.35">
      <c r="A257" t="s">
        <v>452</v>
      </c>
      <c r="B257" t="s">
        <v>39</v>
      </c>
      <c r="C257" s="18">
        <v>45648</v>
      </c>
      <c r="D257" t="s">
        <v>48</v>
      </c>
      <c r="E257" t="s">
        <v>55</v>
      </c>
      <c r="F257">
        <v>3196</v>
      </c>
      <c r="G257">
        <v>941</v>
      </c>
      <c r="H257">
        <v>376</v>
      </c>
      <c r="I257">
        <v>35156</v>
      </c>
      <c r="J257">
        <v>34444</v>
      </c>
      <c r="K257">
        <v>241</v>
      </c>
      <c r="L257" t="s">
        <v>28</v>
      </c>
      <c r="M257" t="s">
        <v>590</v>
      </c>
      <c r="N257" t="s">
        <v>27</v>
      </c>
    </row>
    <row r="258" spans="1:14" x14ac:dyDescent="0.35">
      <c r="A258" t="s">
        <v>453</v>
      </c>
      <c r="B258" t="s">
        <v>39</v>
      </c>
      <c r="C258" s="18">
        <v>45523</v>
      </c>
      <c r="D258" t="s">
        <v>20</v>
      </c>
      <c r="E258" t="s">
        <v>52</v>
      </c>
      <c r="F258">
        <v>1257</v>
      </c>
      <c r="G258">
        <v>19</v>
      </c>
      <c r="H258">
        <v>351</v>
      </c>
      <c r="I258">
        <v>12570</v>
      </c>
      <c r="J258">
        <v>11660</v>
      </c>
      <c r="K258">
        <v>194</v>
      </c>
      <c r="L258" t="s">
        <v>22</v>
      </c>
      <c r="M258" t="s">
        <v>590</v>
      </c>
      <c r="N258" t="s">
        <v>58</v>
      </c>
    </row>
    <row r="259" spans="1:14" x14ac:dyDescent="0.35">
      <c r="A259" t="s">
        <v>453</v>
      </c>
      <c r="B259" t="s">
        <v>39</v>
      </c>
      <c r="C259" s="18">
        <v>45523</v>
      </c>
      <c r="D259" t="s">
        <v>20</v>
      </c>
      <c r="E259" t="s">
        <v>52</v>
      </c>
      <c r="F259">
        <v>1257</v>
      </c>
      <c r="G259">
        <v>19</v>
      </c>
      <c r="H259">
        <v>351</v>
      </c>
      <c r="I259">
        <v>12570</v>
      </c>
      <c r="J259">
        <v>11660</v>
      </c>
      <c r="K259">
        <v>194</v>
      </c>
      <c r="L259" t="s">
        <v>22</v>
      </c>
      <c r="M259" t="s">
        <v>591</v>
      </c>
      <c r="N259" t="s">
        <v>568</v>
      </c>
    </row>
    <row r="260" spans="1:14" x14ac:dyDescent="0.35">
      <c r="A260" t="s">
        <v>453</v>
      </c>
      <c r="B260" t="s">
        <v>39</v>
      </c>
      <c r="C260" s="18">
        <v>45523</v>
      </c>
      <c r="D260" t="s">
        <v>20</v>
      </c>
      <c r="E260" t="s">
        <v>52</v>
      </c>
      <c r="F260">
        <v>1257</v>
      </c>
      <c r="G260">
        <v>19</v>
      </c>
      <c r="H260">
        <v>351</v>
      </c>
      <c r="I260">
        <v>12570</v>
      </c>
      <c r="J260">
        <v>11660</v>
      </c>
      <c r="K260">
        <v>194</v>
      </c>
      <c r="L260" t="s">
        <v>22</v>
      </c>
      <c r="M260" t="s">
        <v>592</v>
      </c>
      <c r="N260" t="s">
        <v>34</v>
      </c>
    </row>
    <row r="261" spans="1:14" x14ac:dyDescent="0.35">
      <c r="A261" t="s">
        <v>454</v>
      </c>
      <c r="B261" t="s">
        <v>30</v>
      </c>
      <c r="C261" s="18">
        <v>45587</v>
      </c>
      <c r="D261" t="s">
        <v>32</v>
      </c>
      <c r="E261" t="s">
        <v>33</v>
      </c>
      <c r="F261">
        <v>3770</v>
      </c>
      <c r="G261">
        <v>917</v>
      </c>
      <c r="H261">
        <v>129</v>
      </c>
      <c r="I261">
        <v>71630</v>
      </c>
      <c r="J261">
        <v>71322</v>
      </c>
      <c r="K261">
        <v>76</v>
      </c>
      <c r="L261" t="s">
        <v>17</v>
      </c>
      <c r="M261" t="s">
        <v>590</v>
      </c>
      <c r="N261" t="s">
        <v>58</v>
      </c>
    </row>
    <row r="262" spans="1:14" x14ac:dyDescent="0.35">
      <c r="A262" t="s">
        <v>455</v>
      </c>
      <c r="B262" t="s">
        <v>13</v>
      </c>
      <c r="C262" s="18">
        <v>45489</v>
      </c>
      <c r="D262" t="s">
        <v>20</v>
      </c>
      <c r="E262" t="s">
        <v>21</v>
      </c>
      <c r="F262">
        <v>4725</v>
      </c>
      <c r="G262">
        <v>400</v>
      </c>
      <c r="H262">
        <v>362</v>
      </c>
      <c r="I262">
        <v>75600</v>
      </c>
      <c r="J262">
        <v>74927</v>
      </c>
      <c r="K262">
        <v>43</v>
      </c>
      <c r="L262" t="s">
        <v>35</v>
      </c>
      <c r="M262" t="s">
        <v>590</v>
      </c>
      <c r="N262" t="s">
        <v>58</v>
      </c>
    </row>
    <row r="263" spans="1:14" x14ac:dyDescent="0.35">
      <c r="A263" t="s">
        <v>457</v>
      </c>
      <c r="B263" t="s">
        <v>24</v>
      </c>
      <c r="C263" s="18">
        <v>45712</v>
      </c>
      <c r="D263" t="s">
        <v>20</v>
      </c>
      <c r="E263" t="s">
        <v>99</v>
      </c>
      <c r="F263">
        <v>4188</v>
      </c>
      <c r="G263">
        <v>942</v>
      </c>
      <c r="H263">
        <v>118</v>
      </c>
      <c r="I263">
        <v>20940</v>
      </c>
      <c r="J263">
        <v>20471</v>
      </c>
      <c r="K263">
        <v>102</v>
      </c>
      <c r="M263" t="s">
        <v>590</v>
      </c>
      <c r="N263" t="s">
        <v>58</v>
      </c>
    </row>
    <row r="264" spans="1:14" x14ac:dyDescent="0.35">
      <c r="A264" t="s">
        <v>458</v>
      </c>
      <c r="B264" t="s">
        <v>13</v>
      </c>
      <c r="C264" s="18">
        <v>45530</v>
      </c>
      <c r="D264" t="s">
        <v>41</v>
      </c>
      <c r="E264" t="s">
        <v>45</v>
      </c>
      <c r="F264">
        <v>929</v>
      </c>
      <c r="G264">
        <v>192</v>
      </c>
      <c r="H264">
        <v>322</v>
      </c>
      <c r="I264">
        <v>16722</v>
      </c>
      <c r="J264">
        <v>15996</v>
      </c>
      <c r="K264">
        <v>145</v>
      </c>
      <c r="L264" t="s">
        <v>28</v>
      </c>
      <c r="M264" t="s">
        <v>590</v>
      </c>
      <c r="N264" t="s">
        <v>34</v>
      </c>
    </row>
    <row r="265" spans="1:14" x14ac:dyDescent="0.35">
      <c r="A265" t="s">
        <v>458</v>
      </c>
      <c r="B265" t="s">
        <v>13</v>
      </c>
      <c r="C265" s="18">
        <v>45530</v>
      </c>
      <c r="D265" t="s">
        <v>41</v>
      </c>
      <c r="E265" t="s">
        <v>45</v>
      </c>
      <c r="F265">
        <v>929</v>
      </c>
      <c r="G265">
        <v>192</v>
      </c>
      <c r="H265">
        <v>322</v>
      </c>
      <c r="I265">
        <v>16722</v>
      </c>
      <c r="J265">
        <v>15996</v>
      </c>
      <c r="K265">
        <v>145</v>
      </c>
      <c r="L265" t="s">
        <v>28</v>
      </c>
      <c r="M265" t="s">
        <v>591</v>
      </c>
      <c r="N265" t="s">
        <v>27</v>
      </c>
    </row>
    <row r="266" spans="1:14" x14ac:dyDescent="0.35">
      <c r="A266" t="s">
        <v>458</v>
      </c>
      <c r="B266" t="s">
        <v>13</v>
      </c>
      <c r="C266" s="18">
        <v>45530</v>
      </c>
      <c r="D266" t="s">
        <v>41</v>
      </c>
      <c r="E266" t="s">
        <v>45</v>
      </c>
      <c r="F266">
        <v>929</v>
      </c>
      <c r="G266">
        <v>192</v>
      </c>
      <c r="H266">
        <v>322</v>
      </c>
      <c r="I266">
        <v>16722</v>
      </c>
      <c r="J266">
        <v>15996</v>
      </c>
      <c r="K266">
        <v>145</v>
      </c>
      <c r="L266" t="s">
        <v>28</v>
      </c>
      <c r="M266" t="s">
        <v>592</v>
      </c>
      <c r="N266" t="s">
        <v>568</v>
      </c>
    </row>
    <row r="267" spans="1:14" x14ac:dyDescent="0.35">
      <c r="A267" t="s">
        <v>459</v>
      </c>
      <c r="B267" t="s">
        <v>39</v>
      </c>
      <c r="C267" s="18">
        <v>45675</v>
      </c>
      <c r="D267" t="s">
        <v>32</v>
      </c>
      <c r="E267" t="s">
        <v>67</v>
      </c>
      <c r="F267">
        <v>4321</v>
      </c>
      <c r="G267">
        <v>874</v>
      </c>
      <c r="H267">
        <v>172</v>
      </c>
      <c r="I267">
        <v>30247</v>
      </c>
      <c r="J267">
        <v>29254</v>
      </c>
      <c r="K267">
        <v>122</v>
      </c>
      <c r="L267" t="s">
        <v>35</v>
      </c>
      <c r="M267" t="s">
        <v>590</v>
      </c>
      <c r="N267" t="s">
        <v>27</v>
      </c>
    </row>
    <row r="268" spans="1:14" x14ac:dyDescent="0.35">
      <c r="A268" t="s">
        <v>461</v>
      </c>
      <c r="B268" t="s">
        <v>39</v>
      </c>
      <c r="C268" s="18">
        <v>45480</v>
      </c>
      <c r="D268" t="s">
        <v>15</v>
      </c>
      <c r="E268" t="s">
        <v>61</v>
      </c>
      <c r="F268">
        <v>4767</v>
      </c>
      <c r="G268">
        <v>190</v>
      </c>
      <c r="H268">
        <v>340</v>
      </c>
      <c r="I268">
        <v>28602</v>
      </c>
      <c r="J268">
        <v>28044</v>
      </c>
      <c r="K268">
        <v>210</v>
      </c>
      <c r="L268" t="s">
        <v>28</v>
      </c>
      <c r="M268" t="s">
        <v>590</v>
      </c>
      <c r="N268" t="s">
        <v>34</v>
      </c>
    </row>
    <row r="269" spans="1:14" x14ac:dyDescent="0.35">
      <c r="A269" t="s">
        <v>462</v>
      </c>
      <c r="B269" t="s">
        <v>13</v>
      </c>
      <c r="C269" s="18">
        <v>45722</v>
      </c>
      <c r="D269" t="s">
        <v>48</v>
      </c>
      <c r="E269" t="s">
        <v>127</v>
      </c>
      <c r="F269">
        <v>3592</v>
      </c>
      <c r="G269">
        <v>911</v>
      </c>
      <c r="H269">
        <v>375</v>
      </c>
      <c r="I269">
        <v>50288</v>
      </c>
      <c r="J269">
        <v>49490</v>
      </c>
      <c r="K269">
        <v>32</v>
      </c>
      <c r="L269" t="s">
        <v>35</v>
      </c>
      <c r="M269" t="s">
        <v>590</v>
      </c>
      <c r="N269" t="s">
        <v>58</v>
      </c>
    </row>
    <row r="270" spans="1:14" x14ac:dyDescent="0.35">
      <c r="A270" t="s">
        <v>464</v>
      </c>
      <c r="B270" t="s">
        <v>24</v>
      </c>
      <c r="C270" s="18">
        <v>45590</v>
      </c>
      <c r="D270" t="s">
        <v>70</v>
      </c>
      <c r="E270" t="s">
        <v>211</v>
      </c>
      <c r="F270">
        <v>4661</v>
      </c>
      <c r="G270">
        <v>935</v>
      </c>
      <c r="H270">
        <v>433</v>
      </c>
      <c r="I270">
        <v>23305</v>
      </c>
      <c r="J270">
        <v>22583</v>
      </c>
      <c r="K270">
        <v>63</v>
      </c>
      <c r="L270" t="s">
        <v>28</v>
      </c>
      <c r="M270" t="s">
        <v>590</v>
      </c>
      <c r="N270" t="s">
        <v>58</v>
      </c>
    </row>
    <row r="271" spans="1:14" x14ac:dyDescent="0.35">
      <c r="A271" t="s">
        <v>466</v>
      </c>
      <c r="B271" t="s">
        <v>39</v>
      </c>
      <c r="C271" s="18">
        <v>45669</v>
      </c>
      <c r="D271" t="s">
        <v>15</v>
      </c>
      <c r="E271" t="s">
        <v>61</v>
      </c>
      <c r="F271">
        <v>4134</v>
      </c>
      <c r="G271">
        <v>824</v>
      </c>
      <c r="H271">
        <v>99</v>
      </c>
      <c r="I271">
        <v>41340</v>
      </c>
      <c r="J271">
        <v>41050</v>
      </c>
      <c r="K271">
        <v>177</v>
      </c>
      <c r="L271" t="s">
        <v>17</v>
      </c>
      <c r="M271" t="s">
        <v>590</v>
      </c>
      <c r="N271" t="s">
        <v>34</v>
      </c>
    </row>
    <row r="272" spans="1:14" x14ac:dyDescent="0.35">
      <c r="A272" t="s">
        <v>468</v>
      </c>
      <c r="B272" t="s">
        <v>39</v>
      </c>
      <c r="C272" s="18">
        <v>45576</v>
      </c>
      <c r="D272" t="s">
        <v>48</v>
      </c>
      <c r="E272" t="s">
        <v>55</v>
      </c>
      <c r="F272">
        <v>400</v>
      </c>
      <c r="G272">
        <v>680</v>
      </c>
      <c r="H272">
        <v>434</v>
      </c>
      <c r="I272">
        <v>6400</v>
      </c>
      <c r="J272">
        <v>5472</v>
      </c>
      <c r="K272">
        <v>160</v>
      </c>
      <c r="L272" t="s">
        <v>22</v>
      </c>
      <c r="M272" t="s">
        <v>590</v>
      </c>
      <c r="N272" t="s">
        <v>58</v>
      </c>
    </row>
    <row r="273" spans="1:14" x14ac:dyDescent="0.35">
      <c r="A273" t="s">
        <v>470</v>
      </c>
      <c r="B273" t="s">
        <v>39</v>
      </c>
      <c r="C273" s="18">
        <v>45531</v>
      </c>
      <c r="D273" t="s">
        <v>15</v>
      </c>
      <c r="E273" t="s">
        <v>61</v>
      </c>
      <c r="F273">
        <v>3960</v>
      </c>
      <c r="G273">
        <v>266</v>
      </c>
      <c r="H273">
        <v>8</v>
      </c>
      <c r="I273">
        <v>35640</v>
      </c>
      <c r="J273">
        <v>34850</v>
      </c>
      <c r="K273">
        <v>208</v>
      </c>
      <c r="M273" t="s">
        <v>590</v>
      </c>
      <c r="N273" t="s">
        <v>58</v>
      </c>
    </row>
    <row r="274" spans="1:14" x14ac:dyDescent="0.35">
      <c r="A274" t="s">
        <v>470</v>
      </c>
      <c r="B274" t="s">
        <v>39</v>
      </c>
      <c r="C274" s="18">
        <v>45531</v>
      </c>
      <c r="D274" t="s">
        <v>15</v>
      </c>
      <c r="E274" t="s">
        <v>61</v>
      </c>
      <c r="F274">
        <v>3960</v>
      </c>
      <c r="G274">
        <v>266</v>
      </c>
      <c r="H274">
        <v>8</v>
      </c>
      <c r="I274">
        <v>35640</v>
      </c>
      <c r="J274">
        <v>34850</v>
      </c>
      <c r="K274">
        <v>208</v>
      </c>
      <c r="M274" t="s">
        <v>591</v>
      </c>
      <c r="N274" t="s">
        <v>34</v>
      </c>
    </row>
    <row r="275" spans="1:14" x14ac:dyDescent="0.35">
      <c r="A275" t="s">
        <v>470</v>
      </c>
      <c r="B275" t="s">
        <v>39</v>
      </c>
      <c r="C275" s="18">
        <v>45531</v>
      </c>
      <c r="D275" t="s">
        <v>15</v>
      </c>
      <c r="E275" t="s">
        <v>61</v>
      </c>
      <c r="F275">
        <v>3960</v>
      </c>
      <c r="G275">
        <v>266</v>
      </c>
      <c r="H275">
        <v>8</v>
      </c>
      <c r="I275">
        <v>35640</v>
      </c>
      <c r="J275">
        <v>34850</v>
      </c>
      <c r="K275">
        <v>208</v>
      </c>
      <c r="M275" t="s">
        <v>592</v>
      </c>
      <c r="N275" t="s">
        <v>569</v>
      </c>
    </row>
    <row r="276" spans="1:14" x14ac:dyDescent="0.35">
      <c r="A276" t="s">
        <v>472</v>
      </c>
      <c r="B276" t="s">
        <v>39</v>
      </c>
      <c r="C276" s="18">
        <v>45690</v>
      </c>
      <c r="D276" t="s">
        <v>32</v>
      </c>
      <c r="E276" t="s">
        <v>67</v>
      </c>
      <c r="F276">
        <v>886</v>
      </c>
      <c r="G276">
        <v>126</v>
      </c>
      <c r="H276">
        <v>153</v>
      </c>
      <c r="I276">
        <v>4430</v>
      </c>
      <c r="J276">
        <v>4037</v>
      </c>
      <c r="K276">
        <v>212</v>
      </c>
      <c r="M276" t="s">
        <v>590</v>
      </c>
      <c r="N276" t="s">
        <v>34</v>
      </c>
    </row>
    <row r="277" spans="1:14" x14ac:dyDescent="0.35">
      <c r="A277" t="s">
        <v>473</v>
      </c>
      <c r="B277" t="s">
        <v>13</v>
      </c>
      <c r="C277" s="18">
        <v>45491</v>
      </c>
      <c r="D277" t="s">
        <v>48</v>
      </c>
      <c r="E277" t="s">
        <v>127</v>
      </c>
      <c r="F277">
        <v>827</v>
      </c>
      <c r="G277">
        <v>77</v>
      </c>
      <c r="H277">
        <v>402</v>
      </c>
      <c r="I277">
        <v>14886</v>
      </c>
      <c r="J277">
        <v>14129</v>
      </c>
      <c r="K277">
        <v>254</v>
      </c>
      <c r="L277" t="s">
        <v>22</v>
      </c>
      <c r="M277" t="s">
        <v>590</v>
      </c>
      <c r="N277" t="s">
        <v>34</v>
      </c>
    </row>
    <row r="278" spans="1:14" x14ac:dyDescent="0.35">
      <c r="A278" t="s">
        <v>474</v>
      </c>
      <c r="B278" t="s">
        <v>39</v>
      </c>
      <c r="C278" s="18">
        <v>45465</v>
      </c>
      <c r="D278" t="s">
        <v>15</v>
      </c>
      <c r="E278" t="s">
        <v>61</v>
      </c>
      <c r="F278">
        <v>3813</v>
      </c>
      <c r="G278">
        <v>935</v>
      </c>
      <c r="H278">
        <v>274</v>
      </c>
      <c r="I278">
        <v>68634</v>
      </c>
      <c r="J278">
        <v>68488</v>
      </c>
      <c r="K278">
        <v>251</v>
      </c>
      <c r="M278" t="s">
        <v>590</v>
      </c>
      <c r="N278" t="s">
        <v>58</v>
      </c>
    </row>
    <row r="279" spans="1:14" x14ac:dyDescent="0.35">
      <c r="A279" t="s">
        <v>475</v>
      </c>
      <c r="B279" t="s">
        <v>30</v>
      </c>
      <c r="C279" s="18">
        <v>45743</v>
      </c>
      <c r="D279" t="s">
        <v>41</v>
      </c>
      <c r="E279" t="s">
        <v>84</v>
      </c>
      <c r="F279">
        <v>1377</v>
      </c>
      <c r="G279">
        <v>796</v>
      </c>
      <c r="H279">
        <v>387</v>
      </c>
      <c r="I279">
        <v>22032</v>
      </c>
      <c r="J279">
        <v>21869</v>
      </c>
      <c r="K279">
        <v>189</v>
      </c>
      <c r="M279" t="s">
        <v>590</v>
      </c>
      <c r="N279" t="s">
        <v>58</v>
      </c>
    </row>
    <row r="280" spans="1:14" x14ac:dyDescent="0.35">
      <c r="A280" t="s">
        <v>477</v>
      </c>
      <c r="B280" t="s">
        <v>39</v>
      </c>
      <c r="C280" s="18">
        <v>45775</v>
      </c>
      <c r="D280" t="s">
        <v>41</v>
      </c>
      <c r="E280" t="s">
        <v>42</v>
      </c>
      <c r="F280">
        <v>2089</v>
      </c>
      <c r="G280">
        <v>476</v>
      </c>
      <c r="H280">
        <v>69</v>
      </c>
      <c r="I280">
        <v>16712</v>
      </c>
      <c r="J280">
        <v>16309</v>
      </c>
      <c r="K280">
        <v>64</v>
      </c>
      <c r="L280" t="s">
        <v>28</v>
      </c>
      <c r="M280" t="s">
        <v>590</v>
      </c>
      <c r="N280" t="s">
        <v>58</v>
      </c>
    </row>
    <row r="281" spans="1:14" x14ac:dyDescent="0.35">
      <c r="A281" t="s">
        <v>478</v>
      </c>
      <c r="B281" t="s">
        <v>13</v>
      </c>
      <c r="C281" s="18">
        <v>45507</v>
      </c>
      <c r="D281" t="s">
        <v>15</v>
      </c>
      <c r="E281" t="s">
        <v>16</v>
      </c>
      <c r="F281">
        <v>3791</v>
      </c>
      <c r="G281">
        <v>593</v>
      </c>
      <c r="H281">
        <v>228</v>
      </c>
      <c r="I281">
        <v>53074</v>
      </c>
      <c r="J281">
        <v>52613</v>
      </c>
      <c r="K281">
        <v>205</v>
      </c>
      <c r="M281" t="s">
        <v>590</v>
      </c>
      <c r="N281" t="s">
        <v>34</v>
      </c>
    </row>
    <row r="282" spans="1:14" x14ac:dyDescent="0.35">
      <c r="A282" t="s">
        <v>480</v>
      </c>
      <c r="B282" t="s">
        <v>13</v>
      </c>
      <c r="C282" s="18">
        <v>45671</v>
      </c>
      <c r="D282" t="s">
        <v>48</v>
      </c>
      <c r="E282" t="s">
        <v>127</v>
      </c>
      <c r="F282">
        <v>2692</v>
      </c>
      <c r="G282">
        <v>115</v>
      </c>
      <c r="H282">
        <v>64</v>
      </c>
      <c r="I282">
        <v>21536</v>
      </c>
      <c r="J282">
        <v>21120</v>
      </c>
      <c r="K282">
        <v>224</v>
      </c>
      <c r="L282" t="s">
        <v>22</v>
      </c>
      <c r="M282" t="s">
        <v>590</v>
      </c>
      <c r="N282" t="s">
        <v>58</v>
      </c>
    </row>
    <row r="283" spans="1:14" x14ac:dyDescent="0.35">
      <c r="A283" t="s">
        <v>482</v>
      </c>
      <c r="B283" t="s">
        <v>39</v>
      </c>
      <c r="C283" s="18">
        <v>45750</v>
      </c>
      <c r="D283" t="s">
        <v>32</v>
      </c>
      <c r="E283" t="s">
        <v>67</v>
      </c>
      <c r="F283">
        <v>3767</v>
      </c>
      <c r="G283">
        <v>514</v>
      </c>
      <c r="H283">
        <v>238</v>
      </c>
      <c r="I283">
        <v>37670</v>
      </c>
      <c r="J283">
        <v>36807</v>
      </c>
      <c r="K283">
        <v>226</v>
      </c>
      <c r="L283" t="s">
        <v>35</v>
      </c>
      <c r="M283" t="s">
        <v>590</v>
      </c>
      <c r="N283" t="s">
        <v>58</v>
      </c>
    </row>
    <row r="284" spans="1:14" x14ac:dyDescent="0.35">
      <c r="A284" t="s">
        <v>483</v>
      </c>
      <c r="B284" t="s">
        <v>24</v>
      </c>
      <c r="C284" s="18">
        <v>45553</v>
      </c>
      <c r="D284" t="s">
        <v>41</v>
      </c>
      <c r="E284" t="s">
        <v>64</v>
      </c>
      <c r="F284">
        <v>2143</v>
      </c>
      <c r="G284">
        <v>12</v>
      </c>
      <c r="H284">
        <v>204</v>
      </c>
      <c r="I284">
        <v>40717</v>
      </c>
      <c r="J284">
        <v>40125</v>
      </c>
      <c r="K284">
        <v>248</v>
      </c>
      <c r="L284" t="s">
        <v>22</v>
      </c>
      <c r="M284" t="s">
        <v>590</v>
      </c>
      <c r="N284" t="s">
        <v>34</v>
      </c>
    </row>
    <row r="285" spans="1:14" x14ac:dyDescent="0.35">
      <c r="A285" t="s">
        <v>484</v>
      </c>
      <c r="B285" t="s">
        <v>39</v>
      </c>
      <c r="C285" s="18">
        <v>45753</v>
      </c>
      <c r="D285" t="s">
        <v>48</v>
      </c>
      <c r="E285" t="s">
        <v>55</v>
      </c>
      <c r="F285">
        <v>3090</v>
      </c>
      <c r="G285">
        <v>697</v>
      </c>
      <c r="H285">
        <v>164</v>
      </c>
      <c r="I285">
        <v>49440</v>
      </c>
      <c r="J285">
        <v>48524</v>
      </c>
      <c r="K285">
        <v>25</v>
      </c>
      <c r="L285" t="s">
        <v>22</v>
      </c>
      <c r="M285" t="s">
        <v>590</v>
      </c>
      <c r="N285" t="s">
        <v>34</v>
      </c>
    </row>
    <row r="286" spans="1:14" x14ac:dyDescent="0.35">
      <c r="A286" t="s">
        <v>484</v>
      </c>
      <c r="B286" t="s">
        <v>39</v>
      </c>
      <c r="C286" s="18">
        <v>45753</v>
      </c>
      <c r="D286" t="s">
        <v>48</v>
      </c>
      <c r="E286" t="s">
        <v>55</v>
      </c>
      <c r="F286">
        <v>3090</v>
      </c>
      <c r="G286">
        <v>697</v>
      </c>
      <c r="H286">
        <v>164</v>
      </c>
      <c r="I286">
        <v>49440</v>
      </c>
      <c r="J286">
        <v>48524</v>
      </c>
      <c r="K286">
        <v>25</v>
      </c>
      <c r="L286" t="s">
        <v>22</v>
      </c>
      <c r="M286" t="s">
        <v>591</v>
      </c>
      <c r="N286" t="s">
        <v>34</v>
      </c>
    </row>
    <row r="287" spans="1:14" x14ac:dyDescent="0.35">
      <c r="A287" t="s">
        <v>484</v>
      </c>
      <c r="B287" t="s">
        <v>39</v>
      </c>
      <c r="C287" s="18">
        <v>45753</v>
      </c>
      <c r="D287" t="s">
        <v>48</v>
      </c>
      <c r="E287" t="s">
        <v>55</v>
      </c>
      <c r="F287">
        <v>3090</v>
      </c>
      <c r="G287">
        <v>697</v>
      </c>
      <c r="H287">
        <v>164</v>
      </c>
      <c r="I287">
        <v>49440</v>
      </c>
      <c r="J287">
        <v>48524</v>
      </c>
      <c r="K287">
        <v>25</v>
      </c>
      <c r="L287" t="s">
        <v>22</v>
      </c>
      <c r="M287" t="s">
        <v>592</v>
      </c>
      <c r="N287" t="s">
        <v>569</v>
      </c>
    </row>
    <row r="288" spans="1:14" x14ac:dyDescent="0.35">
      <c r="A288" t="s">
        <v>485</v>
      </c>
      <c r="B288" t="s">
        <v>30</v>
      </c>
      <c r="C288" s="18">
        <v>45509</v>
      </c>
      <c r="D288" t="s">
        <v>32</v>
      </c>
      <c r="E288" t="s">
        <v>33</v>
      </c>
      <c r="F288">
        <v>3601</v>
      </c>
      <c r="G288">
        <v>695</v>
      </c>
      <c r="H288">
        <v>75</v>
      </c>
      <c r="I288">
        <v>21606</v>
      </c>
      <c r="J288">
        <v>21454</v>
      </c>
      <c r="K288">
        <v>172</v>
      </c>
      <c r="L288" t="s">
        <v>22</v>
      </c>
      <c r="M288" t="s">
        <v>590</v>
      </c>
      <c r="N288" t="s">
        <v>34</v>
      </c>
    </row>
    <row r="289" spans="1:14" x14ac:dyDescent="0.35">
      <c r="A289" t="s">
        <v>487</v>
      </c>
      <c r="B289" t="s">
        <v>39</v>
      </c>
      <c r="C289" s="18">
        <v>45698</v>
      </c>
      <c r="D289" t="s">
        <v>20</v>
      </c>
      <c r="E289" t="s">
        <v>52</v>
      </c>
      <c r="F289">
        <v>562</v>
      </c>
      <c r="G289">
        <v>158</v>
      </c>
      <c r="H289">
        <v>149</v>
      </c>
      <c r="I289">
        <v>3372</v>
      </c>
      <c r="J289">
        <v>2940</v>
      </c>
      <c r="K289">
        <v>93</v>
      </c>
      <c r="L289" t="s">
        <v>17</v>
      </c>
      <c r="M289" t="s">
        <v>590</v>
      </c>
      <c r="N289" t="s">
        <v>27</v>
      </c>
    </row>
    <row r="290" spans="1:14" x14ac:dyDescent="0.35">
      <c r="A290" t="s">
        <v>488</v>
      </c>
      <c r="B290" t="s">
        <v>30</v>
      </c>
      <c r="C290" s="18">
        <v>45700</v>
      </c>
      <c r="D290" t="s">
        <v>32</v>
      </c>
      <c r="E290" t="s">
        <v>33</v>
      </c>
      <c r="F290">
        <v>4332</v>
      </c>
      <c r="G290">
        <v>771</v>
      </c>
      <c r="H290">
        <v>219</v>
      </c>
      <c r="I290">
        <v>60648</v>
      </c>
      <c r="J290">
        <v>60397</v>
      </c>
      <c r="K290">
        <v>10</v>
      </c>
      <c r="L290" t="s">
        <v>28</v>
      </c>
      <c r="M290" t="s">
        <v>590</v>
      </c>
      <c r="N290" t="s">
        <v>27</v>
      </c>
    </row>
    <row r="291" spans="1:14" x14ac:dyDescent="0.35">
      <c r="A291" t="s">
        <v>488</v>
      </c>
      <c r="B291" t="s">
        <v>30</v>
      </c>
      <c r="C291" s="18">
        <v>45700</v>
      </c>
      <c r="D291" t="s">
        <v>32</v>
      </c>
      <c r="E291" t="s">
        <v>33</v>
      </c>
      <c r="F291">
        <v>4332</v>
      </c>
      <c r="G291">
        <v>771</v>
      </c>
      <c r="H291">
        <v>219</v>
      </c>
      <c r="I291">
        <v>60648</v>
      </c>
      <c r="J291">
        <v>60397</v>
      </c>
      <c r="K291">
        <v>10</v>
      </c>
      <c r="L291" t="s">
        <v>28</v>
      </c>
      <c r="M291" t="s">
        <v>591</v>
      </c>
      <c r="N291" t="s">
        <v>34</v>
      </c>
    </row>
    <row r="292" spans="1:14" x14ac:dyDescent="0.35">
      <c r="A292" t="s">
        <v>488</v>
      </c>
      <c r="B292" t="s">
        <v>30</v>
      </c>
      <c r="C292" s="18">
        <v>45700</v>
      </c>
      <c r="D292" t="s">
        <v>32</v>
      </c>
      <c r="E292" t="s">
        <v>33</v>
      </c>
      <c r="F292">
        <v>4332</v>
      </c>
      <c r="G292">
        <v>771</v>
      </c>
      <c r="H292">
        <v>219</v>
      </c>
      <c r="I292">
        <v>60648</v>
      </c>
      <c r="J292">
        <v>60397</v>
      </c>
      <c r="K292">
        <v>10</v>
      </c>
      <c r="L292" t="s">
        <v>28</v>
      </c>
      <c r="M292" t="s">
        <v>592</v>
      </c>
      <c r="N292" t="s">
        <v>569</v>
      </c>
    </row>
    <row r="293" spans="1:14" x14ac:dyDescent="0.35">
      <c r="A293" t="s">
        <v>490</v>
      </c>
      <c r="B293" t="s">
        <v>30</v>
      </c>
      <c r="C293" s="18">
        <v>45592</v>
      </c>
      <c r="D293" t="s">
        <v>48</v>
      </c>
      <c r="E293" t="s">
        <v>208</v>
      </c>
      <c r="F293">
        <v>4853</v>
      </c>
      <c r="G293">
        <v>837</v>
      </c>
      <c r="H293">
        <v>340</v>
      </c>
      <c r="I293">
        <v>72795</v>
      </c>
      <c r="J293">
        <v>72237</v>
      </c>
      <c r="K293">
        <v>170</v>
      </c>
      <c r="L293" t="s">
        <v>17</v>
      </c>
      <c r="M293" t="s">
        <v>590</v>
      </c>
      <c r="N293" t="s">
        <v>34</v>
      </c>
    </row>
    <row r="294" spans="1:14" x14ac:dyDescent="0.35">
      <c r="A294" t="s">
        <v>492</v>
      </c>
      <c r="B294" t="s">
        <v>24</v>
      </c>
      <c r="C294" s="18">
        <v>45675</v>
      </c>
      <c r="D294" t="s">
        <v>48</v>
      </c>
      <c r="E294" t="s">
        <v>49</v>
      </c>
      <c r="F294">
        <v>1206</v>
      </c>
      <c r="G294">
        <v>238</v>
      </c>
      <c r="H294">
        <v>36</v>
      </c>
      <c r="I294">
        <v>9648</v>
      </c>
      <c r="J294">
        <v>9417</v>
      </c>
      <c r="K294">
        <v>237</v>
      </c>
      <c r="M294" t="s">
        <v>590</v>
      </c>
      <c r="N294" t="s">
        <v>27</v>
      </c>
    </row>
    <row r="295" spans="1:14" x14ac:dyDescent="0.35">
      <c r="A295" t="s">
        <v>493</v>
      </c>
      <c r="B295" t="s">
        <v>30</v>
      </c>
      <c r="C295" s="18">
        <v>45524</v>
      </c>
      <c r="D295" t="s">
        <v>15</v>
      </c>
      <c r="E295" t="s">
        <v>78</v>
      </c>
      <c r="F295">
        <v>2603</v>
      </c>
      <c r="G295">
        <v>690</v>
      </c>
      <c r="H295">
        <v>205</v>
      </c>
      <c r="I295">
        <v>13015</v>
      </c>
      <c r="J295">
        <v>12130</v>
      </c>
      <c r="K295">
        <v>20</v>
      </c>
      <c r="L295" t="s">
        <v>22</v>
      </c>
      <c r="M295" t="s">
        <v>590</v>
      </c>
      <c r="N295" t="s">
        <v>58</v>
      </c>
    </row>
    <row r="296" spans="1:14" x14ac:dyDescent="0.35">
      <c r="A296" t="s">
        <v>495</v>
      </c>
      <c r="B296" t="s">
        <v>13</v>
      </c>
      <c r="C296" s="18">
        <v>45687</v>
      </c>
      <c r="D296" t="s">
        <v>48</v>
      </c>
      <c r="E296" t="s">
        <v>127</v>
      </c>
      <c r="F296">
        <v>59</v>
      </c>
      <c r="G296">
        <v>163</v>
      </c>
      <c r="H296">
        <v>93</v>
      </c>
      <c r="I296">
        <v>590</v>
      </c>
      <c r="J296">
        <v>475</v>
      </c>
      <c r="K296">
        <v>293</v>
      </c>
      <c r="L296" t="s">
        <v>22</v>
      </c>
      <c r="M296" t="s">
        <v>590</v>
      </c>
      <c r="N296" t="s">
        <v>27</v>
      </c>
    </row>
    <row r="297" spans="1:14" x14ac:dyDescent="0.35">
      <c r="A297" t="s">
        <v>497</v>
      </c>
      <c r="B297" t="s">
        <v>13</v>
      </c>
      <c r="C297" s="18">
        <v>45708</v>
      </c>
      <c r="D297" t="s">
        <v>41</v>
      </c>
      <c r="E297" t="s">
        <v>45</v>
      </c>
      <c r="F297">
        <v>1877</v>
      </c>
      <c r="G297">
        <v>745</v>
      </c>
      <c r="H297">
        <v>225</v>
      </c>
      <c r="I297">
        <v>11262</v>
      </c>
      <c r="J297">
        <v>10967</v>
      </c>
      <c r="K297">
        <v>41</v>
      </c>
      <c r="L297" t="s">
        <v>35</v>
      </c>
      <c r="M297" t="s">
        <v>590</v>
      </c>
      <c r="N297" t="s">
        <v>34</v>
      </c>
    </row>
    <row r="298" spans="1:14" x14ac:dyDescent="0.35">
      <c r="A298" t="s">
        <v>499</v>
      </c>
      <c r="B298" t="s">
        <v>39</v>
      </c>
      <c r="C298" s="18">
        <v>45621</v>
      </c>
      <c r="D298" t="s">
        <v>32</v>
      </c>
      <c r="E298" t="s">
        <v>67</v>
      </c>
      <c r="F298">
        <v>4182</v>
      </c>
      <c r="G298">
        <v>640</v>
      </c>
      <c r="H298">
        <v>240</v>
      </c>
      <c r="I298">
        <v>50184</v>
      </c>
      <c r="J298">
        <v>49351</v>
      </c>
      <c r="K298">
        <v>10</v>
      </c>
      <c r="L298" t="s">
        <v>28</v>
      </c>
      <c r="M298" t="s">
        <v>590</v>
      </c>
      <c r="N298" t="s">
        <v>27</v>
      </c>
    </row>
    <row r="299" spans="1:14" x14ac:dyDescent="0.35">
      <c r="A299" t="s">
        <v>500</v>
      </c>
      <c r="B299" t="s">
        <v>13</v>
      </c>
      <c r="C299" s="18">
        <v>45569</v>
      </c>
      <c r="D299" t="s">
        <v>15</v>
      </c>
      <c r="E299" t="s">
        <v>16</v>
      </c>
      <c r="F299">
        <v>4187</v>
      </c>
      <c r="G299">
        <v>66</v>
      </c>
      <c r="H299">
        <v>31</v>
      </c>
      <c r="I299">
        <v>66992</v>
      </c>
      <c r="J299">
        <v>66614</v>
      </c>
      <c r="K299">
        <v>62</v>
      </c>
      <c r="M299" t="s">
        <v>590</v>
      </c>
      <c r="N299" t="s">
        <v>58</v>
      </c>
    </row>
    <row r="300" spans="1:14" x14ac:dyDescent="0.35">
      <c r="A300" t="s">
        <v>501</v>
      </c>
      <c r="B300" t="s">
        <v>30</v>
      </c>
      <c r="C300" s="18">
        <v>45760</v>
      </c>
      <c r="D300" t="s">
        <v>15</v>
      </c>
      <c r="E300" t="s">
        <v>78</v>
      </c>
      <c r="F300">
        <v>4579</v>
      </c>
      <c r="G300">
        <v>125</v>
      </c>
      <c r="H300">
        <v>300</v>
      </c>
      <c r="I300">
        <v>59527</v>
      </c>
      <c r="J300">
        <v>59400</v>
      </c>
      <c r="K300">
        <v>269</v>
      </c>
      <c r="L300" t="s">
        <v>17</v>
      </c>
      <c r="M300" t="s">
        <v>590</v>
      </c>
      <c r="N300" t="s">
        <v>34</v>
      </c>
    </row>
    <row r="301" spans="1:14" x14ac:dyDescent="0.35">
      <c r="A301" t="s">
        <v>503</v>
      </c>
      <c r="B301" t="s">
        <v>30</v>
      </c>
      <c r="C301" s="18">
        <v>45601</v>
      </c>
      <c r="D301" t="s">
        <v>70</v>
      </c>
      <c r="E301" t="s">
        <v>81</v>
      </c>
      <c r="F301">
        <v>4561</v>
      </c>
      <c r="G301">
        <v>51</v>
      </c>
      <c r="H301">
        <v>441</v>
      </c>
      <c r="I301">
        <v>22805</v>
      </c>
      <c r="J301">
        <v>21890</v>
      </c>
      <c r="K301">
        <v>45</v>
      </c>
      <c r="L301" t="s">
        <v>22</v>
      </c>
      <c r="M301" t="s">
        <v>590</v>
      </c>
      <c r="N301" t="s">
        <v>27</v>
      </c>
    </row>
    <row r="302" spans="1:14" x14ac:dyDescent="0.35">
      <c r="A302" t="s">
        <v>505</v>
      </c>
      <c r="B302" t="s">
        <v>24</v>
      </c>
      <c r="C302" s="18">
        <v>45672</v>
      </c>
      <c r="D302" t="s">
        <v>15</v>
      </c>
      <c r="E302" t="s">
        <v>26</v>
      </c>
      <c r="F302">
        <v>3774</v>
      </c>
      <c r="G302">
        <v>239</v>
      </c>
      <c r="H302">
        <v>39</v>
      </c>
      <c r="I302">
        <v>60384</v>
      </c>
      <c r="J302">
        <v>59490</v>
      </c>
      <c r="K302">
        <v>241</v>
      </c>
      <c r="L302" t="s">
        <v>28</v>
      </c>
      <c r="M302" t="s">
        <v>590</v>
      </c>
      <c r="N302" t="s">
        <v>27</v>
      </c>
    </row>
    <row r="303" spans="1:14" x14ac:dyDescent="0.35">
      <c r="A303" t="s">
        <v>506</v>
      </c>
      <c r="B303" t="s">
        <v>30</v>
      </c>
      <c r="C303" s="18">
        <v>45582</v>
      </c>
      <c r="D303" t="s">
        <v>70</v>
      </c>
      <c r="E303" t="s">
        <v>81</v>
      </c>
      <c r="F303">
        <v>3575</v>
      </c>
      <c r="G303">
        <v>749</v>
      </c>
      <c r="H303">
        <v>111</v>
      </c>
      <c r="I303">
        <v>21450</v>
      </c>
      <c r="J303">
        <v>20785</v>
      </c>
      <c r="K303">
        <v>195</v>
      </c>
      <c r="L303" t="s">
        <v>22</v>
      </c>
      <c r="M303" t="s">
        <v>590</v>
      </c>
      <c r="N303" t="s">
        <v>34</v>
      </c>
    </row>
    <row r="304" spans="1:14" x14ac:dyDescent="0.35">
      <c r="A304" t="s">
        <v>508</v>
      </c>
      <c r="B304" t="s">
        <v>30</v>
      </c>
      <c r="C304" s="18">
        <v>45743</v>
      </c>
      <c r="D304" t="s">
        <v>20</v>
      </c>
      <c r="E304" t="s">
        <v>108</v>
      </c>
      <c r="F304">
        <v>4941</v>
      </c>
      <c r="G304">
        <v>414</v>
      </c>
      <c r="H304">
        <v>266</v>
      </c>
      <c r="I304">
        <v>39528</v>
      </c>
      <c r="J304">
        <v>39154</v>
      </c>
      <c r="K304">
        <v>217</v>
      </c>
      <c r="L304" t="s">
        <v>28</v>
      </c>
      <c r="M304" t="s">
        <v>590</v>
      </c>
      <c r="N304" t="s">
        <v>27</v>
      </c>
    </row>
    <row r="305" spans="1:14" x14ac:dyDescent="0.35">
      <c r="A305" t="s">
        <v>509</v>
      </c>
      <c r="B305" t="s">
        <v>24</v>
      </c>
      <c r="C305" s="18">
        <v>45577</v>
      </c>
      <c r="D305" t="s">
        <v>32</v>
      </c>
      <c r="E305" t="s">
        <v>149</v>
      </c>
      <c r="F305">
        <v>3641</v>
      </c>
      <c r="G305">
        <v>226</v>
      </c>
      <c r="H305">
        <v>46</v>
      </c>
      <c r="I305">
        <v>40051</v>
      </c>
      <c r="J305">
        <v>39319</v>
      </c>
      <c r="K305">
        <v>296</v>
      </c>
      <c r="L305" t="s">
        <v>35</v>
      </c>
      <c r="M305" t="s">
        <v>590</v>
      </c>
      <c r="N305" t="s">
        <v>34</v>
      </c>
    </row>
    <row r="306" spans="1:14" x14ac:dyDescent="0.35">
      <c r="A306" t="s">
        <v>511</v>
      </c>
      <c r="B306" t="s">
        <v>13</v>
      </c>
      <c r="C306" s="18">
        <v>45658</v>
      </c>
      <c r="D306" t="s">
        <v>41</v>
      </c>
      <c r="E306" t="s">
        <v>45</v>
      </c>
      <c r="F306">
        <v>3535</v>
      </c>
      <c r="G306">
        <v>494</v>
      </c>
      <c r="H306">
        <v>152</v>
      </c>
      <c r="I306">
        <v>53025</v>
      </c>
      <c r="J306">
        <v>52791</v>
      </c>
      <c r="K306">
        <v>44</v>
      </c>
      <c r="L306" t="s">
        <v>35</v>
      </c>
      <c r="M306" t="s">
        <v>590</v>
      </c>
      <c r="N306" t="s">
        <v>27</v>
      </c>
    </row>
    <row r="307" spans="1:14" x14ac:dyDescent="0.35">
      <c r="A307" t="s">
        <v>512</v>
      </c>
      <c r="B307" t="s">
        <v>39</v>
      </c>
      <c r="C307" s="18">
        <v>45509</v>
      </c>
      <c r="D307" t="s">
        <v>15</v>
      </c>
      <c r="E307" t="s">
        <v>61</v>
      </c>
      <c r="F307">
        <v>1741</v>
      </c>
      <c r="G307">
        <v>831</v>
      </c>
      <c r="H307">
        <v>345</v>
      </c>
      <c r="I307">
        <v>17410</v>
      </c>
      <c r="J307">
        <v>16844</v>
      </c>
      <c r="K307">
        <v>58</v>
      </c>
      <c r="L307" t="s">
        <v>28</v>
      </c>
      <c r="M307" t="s">
        <v>590</v>
      </c>
      <c r="N307" t="s">
        <v>34</v>
      </c>
    </row>
    <row r="308" spans="1:14" x14ac:dyDescent="0.35">
      <c r="A308" t="s">
        <v>513</v>
      </c>
      <c r="B308" t="s">
        <v>13</v>
      </c>
      <c r="C308" s="18">
        <v>45450</v>
      </c>
      <c r="D308" t="s">
        <v>41</v>
      </c>
      <c r="E308" t="s">
        <v>45</v>
      </c>
      <c r="F308">
        <v>1556</v>
      </c>
      <c r="G308">
        <v>195</v>
      </c>
      <c r="H308">
        <v>131</v>
      </c>
      <c r="I308">
        <v>9336</v>
      </c>
      <c r="J308">
        <v>8875</v>
      </c>
      <c r="K308">
        <v>137</v>
      </c>
      <c r="L308" t="s">
        <v>22</v>
      </c>
      <c r="M308" t="s">
        <v>590</v>
      </c>
      <c r="N308" t="s">
        <v>27</v>
      </c>
    </row>
    <row r="309" spans="1:14" x14ac:dyDescent="0.35">
      <c r="A309" t="s">
        <v>515</v>
      </c>
      <c r="B309" t="s">
        <v>39</v>
      </c>
      <c r="C309" s="18">
        <v>45753</v>
      </c>
      <c r="D309" t="s">
        <v>48</v>
      </c>
      <c r="E309" t="s">
        <v>55</v>
      </c>
      <c r="F309">
        <v>4236</v>
      </c>
      <c r="G309">
        <v>711</v>
      </c>
      <c r="H309">
        <v>298</v>
      </c>
      <c r="I309">
        <v>21180</v>
      </c>
      <c r="J309">
        <v>20516</v>
      </c>
      <c r="K309">
        <v>238</v>
      </c>
      <c r="L309" t="s">
        <v>17</v>
      </c>
      <c r="M309" t="s">
        <v>590</v>
      </c>
      <c r="N309" t="s">
        <v>58</v>
      </c>
    </row>
    <row r="310" spans="1:14" x14ac:dyDescent="0.35">
      <c r="A310" t="s">
        <v>516</v>
      </c>
      <c r="B310" t="s">
        <v>13</v>
      </c>
      <c r="C310" s="18">
        <v>45622</v>
      </c>
      <c r="D310" t="s">
        <v>20</v>
      </c>
      <c r="E310" t="s">
        <v>21</v>
      </c>
      <c r="F310">
        <v>4516</v>
      </c>
      <c r="G310">
        <v>836</v>
      </c>
      <c r="H310">
        <v>169</v>
      </c>
      <c r="I310">
        <v>49676</v>
      </c>
      <c r="J310">
        <v>49257</v>
      </c>
      <c r="K310">
        <v>282</v>
      </c>
      <c r="L310" t="s">
        <v>35</v>
      </c>
      <c r="M310" t="s">
        <v>590</v>
      </c>
      <c r="N310" t="s">
        <v>34</v>
      </c>
    </row>
    <row r="311" spans="1:14" x14ac:dyDescent="0.35">
      <c r="A311" t="s">
        <v>518</v>
      </c>
      <c r="B311" t="s">
        <v>24</v>
      </c>
      <c r="C311" s="18">
        <v>45537</v>
      </c>
      <c r="D311" t="s">
        <v>48</v>
      </c>
      <c r="E311" t="s">
        <v>49</v>
      </c>
      <c r="F311">
        <v>4905</v>
      </c>
      <c r="G311">
        <v>845</v>
      </c>
      <c r="H311">
        <v>129</v>
      </c>
      <c r="I311">
        <v>98100</v>
      </c>
      <c r="J311">
        <v>97772</v>
      </c>
      <c r="K311">
        <v>279</v>
      </c>
      <c r="L311" t="s">
        <v>22</v>
      </c>
      <c r="M311" t="s">
        <v>590</v>
      </c>
      <c r="N311" t="s">
        <v>27</v>
      </c>
    </row>
    <row r="312" spans="1:14" x14ac:dyDescent="0.35">
      <c r="A312" t="s">
        <v>519</v>
      </c>
      <c r="B312" t="s">
        <v>24</v>
      </c>
      <c r="C312" s="18">
        <v>45586</v>
      </c>
      <c r="D312" t="s">
        <v>70</v>
      </c>
      <c r="E312" t="s">
        <v>211</v>
      </c>
      <c r="F312">
        <v>4275</v>
      </c>
      <c r="G312">
        <v>680</v>
      </c>
      <c r="H312">
        <v>385</v>
      </c>
      <c r="I312">
        <v>64125</v>
      </c>
      <c r="J312">
        <v>63650</v>
      </c>
      <c r="K312">
        <v>104</v>
      </c>
      <c r="L312" t="s">
        <v>35</v>
      </c>
      <c r="M312" t="s">
        <v>590</v>
      </c>
      <c r="N312" t="s">
        <v>34</v>
      </c>
    </row>
    <row r="313" spans="1:14" x14ac:dyDescent="0.35">
      <c r="A313" t="s">
        <v>519</v>
      </c>
      <c r="B313" t="s">
        <v>24</v>
      </c>
      <c r="C313" s="18">
        <v>45586</v>
      </c>
      <c r="D313" t="s">
        <v>70</v>
      </c>
      <c r="E313" t="s">
        <v>211</v>
      </c>
      <c r="F313">
        <v>4275</v>
      </c>
      <c r="G313">
        <v>680</v>
      </c>
      <c r="H313">
        <v>385</v>
      </c>
      <c r="I313">
        <v>64125</v>
      </c>
      <c r="J313">
        <v>63650</v>
      </c>
      <c r="K313">
        <v>104</v>
      </c>
      <c r="L313" t="s">
        <v>35</v>
      </c>
      <c r="M313" t="s">
        <v>591</v>
      </c>
      <c r="N313" t="s">
        <v>27</v>
      </c>
    </row>
    <row r="314" spans="1:14" x14ac:dyDescent="0.35">
      <c r="A314" t="s">
        <v>519</v>
      </c>
      <c r="B314" t="s">
        <v>24</v>
      </c>
      <c r="C314" s="18">
        <v>45586</v>
      </c>
      <c r="D314" t="s">
        <v>70</v>
      </c>
      <c r="E314" t="s">
        <v>211</v>
      </c>
      <c r="F314">
        <v>4275</v>
      </c>
      <c r="G314">
        <v>680</v>
      </c>
      <c r="H314">
        <v>385</v>
      </c>
      <c r="I314">
        <v>64125</v>
      </c>
      <c r="J314">
        <v>63650</v>
      </c>
      <c r="K314">
        <v>104</v>
      </c>
      <c r="L314" t="s">
        <v>35</v>
      </c>
      <c r="M314" t="s">
        <v>592</v>
      </c>
      <c r="N314" t="s">
        <v>568</v>
      </c>
    </row>
    <row r="315" spans="1:14" x14ac:dyDescent="0.35">
      <c r="A315" t="s">
        <v>520</v>
      </c>
      <c r="B315" t="s">
        <v>24</v>
      </c>
      <c r="C315" s="18">
        <v>45738</v>
      </c>
      <c r="D315" t="s">
        <v>48</v>
      </c>
      <c r="E315" t="s">
        <v>49</v>
      </c>
      <c r="F315">
        <v>3166</v>
      </c>
      <c r="G315">
        <v>90</v>
      </c>
      <c r="H315">
        <v>341</v>
      </c>
      <c r="I315">
        <v>56988</v>
      </c>
      <c r="J315">
        <v>56125</v>
      </c>
      <c r="K315">
        <v>135</v>
      </c>
      <c r="L315" t="s">
        <v>22</v>
      </c>
      <c r="M315" t="s">
        <v>590</v>
      </c>
      <c r="N315" t="s">
        <v>34</v>
      </c>
    </row>
    <row r="316" spans="1:14" x14ac:dyDescent="0.35">
      <c r="A316" t="s">
        <v>522</v>
      </c>
      <c r="B316" t="s">
        <v>30</v>
      </c>
      <c r="C316" s="18">
        <v>45568</v>
      </c>
      <c r="D316" t="s">
        <v>70</v>
      </c>
      <c r="E316" t="s">
        <v>81</v>
      </c>
      <c r="F316">
        <v>1488</v>
      </c>
      <c r="G316">
        <v>417</v>
      </c>
      <c r="H316">
        <v>168</v>
      </c>
      <c r="I316">
        <v>19344</v>
      </c>
      <c r="J316">
        <v>18395</v>
      </c>
      <c r="K316">
        <v>30</v>
      </c>
      <c r="L316" t="s">
        <v>28</v>
      </c>
      <c r="M316" t="s">
        <v>590</v>
      </c>
      <c r="N316" t="s">
        <v>58</v>
      </c>
    </row>
    <row r="317" spans="1:14" x14ac:dyDescent="0.35">
      <c r="A317" t="s">
        <v>524</v>
      </c>
      <c r="B317" t="s">
        <v>13</v>
      </c>
      <c r="C317" s="18">
        <v>45786</v>
      </c>
      <c r="D317" t="s">
        <v>15</v>
      </c>
      <c r="E317" t="s">
        <v>16</v>
      </c>
      <c r="F317">
        <v>3367</v>
      </c>
      <c r="G317">
        <v>302</v>
      </c>
      <c r="H317">
        <v>57</v>
      </c>
      <c r="I317">
        <v>63973</v>
      </c>
      <c r="J317">
        <v>63789</v>
      </c>
      <c r="K317">
        <v>157</v>
      </c>
      <c r="L317" t="s">
        <v>22</v>
      </c>
      <c r="M317" t="s">
        <v>590</v>
      </c>
      <c r="N317" t="s">
        <v>58</v>
      </c>
    </row>
    <row r="318" spans="1:14" x14ac:dyDescent="0.35">
      <c r="A318" t="s">
        <v>526</v>
      </c>
      <c r="B318" t="s">
        <v>13</v>
      </c>
      <c r="C318" s="18">
        <v>45552</v>
      </c>
      <c r="D318" t="s">
        <v>20</v>
      </c>
      <c r="E318" t="s">
        <v>21</v>
      </c>
      <c r="F318">
        <v>571</v>
      </c>
      <c r="G318">
        <v>190</v>
      </c>
      <c r="H318">
        <v>352</v>
      </c>
      <c r="I318">
        <v>9707</v>
      </c>
      <c r="J318">
        <v>9418</v>
      </c>
      <c r="K318">
        <v>231</v>
      </c>
      <c r="L318" t="s">
        <v>35</v>
      </c>
      <c r="M318" t="s">
        <v>590</v>
      </c>
      <c r="N318" t="s">
        <v>27</v>
      </c>
    </row>
    <row r="319" spans="1:14" x14ac:dyDescent="0.35">
      <c r="A319" t="s">
        <v>527</v>
      </c>
      <c r="B319" t="s">
        <v>24</v>
      </c>
      <c r="C319" s="18">
        <v>45491</v>
      </c>
      <c r="D319" t="s">
        <v>20</v>
      </c>
      <c r="E319" t="s">
        <v>99</v>
      </c>
      <c r="F319">
        <v>4021</v>
      </c>
      <c r="G319">
        <v>794</v>
      </c>
      <c r="H319">
        <v>77</v>
      </c>
      <c r="I319">
        <v>36189</v>
      </c>
      <c r="J319">
        <v>35505</v>
      </c>
      <c r="K319">
        <v>174</v>
      </c>
      <c r="M319" t="s">
        <v>590</v>
      </c>
      <c r="N319" t="s">
        <v>34</v>
      </c>
    </row>
    <row r="320" spans="1:14" x14ac:dyDescent="0.35">
      <c r="A320" t="s">
        <v>528</v>
      </c>
      <c r="B320" t="s">
        <v>24</v>
      </c>
      <c r="C320" s="18">
        <v>45560</v>
      </c>
      <c r="D320" t="s">
        <v>70</v>
      </c>
      <c r="E320" t="s">
        <v>211</v>
      </c>
      <c r="F320">
        <v>3389</v>
      </c>
      <c r="G320">
        <v>344</v>
      </c>
      <c r="H320">
        <v>229</v>
      </c>
      <c r="I320">
        <v>20334</v>
      </c>
      <c r="J320">
        <v>19443</v>
      </c>
      <c r="K320">
        <v>228</v>
      </c>
      <c r="L320" t="s">
        <v>28</v>
      </c>
      <c r="M320" t="s">
        <v>590</v>
      </c>
      <c r="N320" t="s">
        <v>58</v>
      </c>
    </row>
    <row r="321" spans="1:14" x14ac:dyDescent="0.35">
      <c r="A321" t="s">
        <v>530</v>
      </c>
      <c r="B321" t="s">
        <v>30</v>
      </c>
      <c r="C321" s="18">
        <v>45519</v>
      </c>
      <c r="D321" t="s">
        <v>15</v>
      </c>
      <c r="E321" t="s">
        <v>78</v>
      </c>
      <c r="F321">
        <v>1164</v>
      </c>
      <c r="G321">
        <v>616</v>
      </c>
      <c r="H321">
        <v>324</v>
      </c>
      <c r="I321">
        <v>6984</v>
      </c>
      <c r="J321">
        <v>6636</v>
      </c>
      <c r="K321">
        <v>82</v>
      </c>
      <c r="L321" t="s">
        <v>17</v>
      </c>
      <c r="M321" t="s">
        <v>590</v>
      </c>
      <c r="N321" t="s">
        <v>34</v>
      </c>
    </row>
    <row r="322" spans="1:14" x14ac:dyDescent="0.35">
      <c r="A322" t="s">
        <v>531</v>
      </c>
      <c r="B322" t="s">
        <v>24</v>
      </c>
      <c r="C322" s="18">
        <v>45764</v>
      </c>
      <c r="D322" t="s">
        <v>41</v>
      </c>
      <c r="E322" t="s">
        <v>64</v>
      </c>
      <c r="F322">
        <v>4780</v>
      </c>
      <c r="G322">
        <v>691</v>
      </c>
      <c r="H322">
        <v>380</v>
      </c>
      <c r="I322">
        <v>86040</v>
      </c>
      <c r="J322">
        <v>85743</v>
      </c>
      <c r="K322">
        <v>262</v>
      </c>
      <c r="L322" t="s">
        <v>28</v>
      </c>
      <c r="M322" t="s">
        <v>590</v>
      </c>
      <c r="N322" t="s">
        <v>58</v>
      </c>
    </row>
    <row r="323" spans="1:14" x14ac:dyDescent="0.35">
      <c r="A323" t="s">
        <v>533</v>
      </c>
      <c r="B323" t="s">
        <v>39</v>
      </c>
      <c r="C323" s="18">
        <v>45624</v>
      </c>
      <c r="D323" t="s">
        <v>41</v>
      </c>
      <c r="E323" t="s">
        <v>42</v>
      </c>
      <c r="F323">
        <v>2751</v>
      </c>
      <c r="G323">
        <v>33</v>
      </c>
      <c r="H323">
        <v>430</v>
      </c>
      <c r="I323">
        <v>44016</v>
      </c>
      <c r="J323">
        <v>43415</v>
      </c>
      <c r="K323">
        <v>129</v>
      </c>
      <c r="M323" t="s">
        <v>590</v>
      </c>
      <c r="N323" t="s">
        <v>58</v>
      </c>
    </row>
    <row r="324" spans="1:14" x14ac:dyDescent="0.35">
      <c r="A324" t="s">
        <v>534</v>
      </c>
      <c r="B324" t="s">
        <v>30</v>
      </c>
      <c r="C324" s="18">
        <v>45646</v>
      </c>
      <c r="D324" t="s">
        <v>41</v>
      </c>
      <c r="E324" t="s">
        <v>84</v>
      </c>
      <c r="F324">
        <v>2107</v>
      </c>
      <c r="G324">
        <v>550</v>
      </c>
      <c r="H324">
        <v>349</v>
      </c>
      <c r="I324">
        <v>35819</v>
      </c>
      <c r="J324">
        <v>35340</v>
      </c>
      <c r="K324">
        <v>191</v>
      </c>
      <c r="L324" t="s">
        <v>35</v>
      </c>
      <c r="M324" t="s">
        <v>590</v>
      </c>
      <c r="N324" t="s">
        <v>34</v>
      </c>
    </row>
    <row r="325" spans="1:14" x14ac:dyDescent="0.35">
      <c r="A325" t="s">
        <v>536</v>
      </c>
      <c r="B325" t="s">
        <v>39</v>
      </c>
      <c r="C325" s="18">
        <v>45602</v>
      </c>
      <c r="D325" t="s">
        <v>70</v>
      </c>
      <c r="E325" t="s">
        <v>71</v>
      </c>
      <c r="F325">
        <v>4663</v>
      </c>
      <c r="G325">
        <v>145</v>
      </c>
      <c r="H325">
        <v>225</v>
      </c>
      <c r="I325">
        <v>69945</v>
      </c>
      <c r="J325">
        <v>69596</v>
      </c>
      <c r="K325">
        <v>35</v>
      </c>
      <c r="L325" t="s">
        <v>35</v>
      </c>
      <c r="M325" t="s">
        <v>590</v>
      </c>
      <c r="N325" t="s">
        <v>34</v>
      </c>
    </row>
    <row r="326" spans="1:14" x14ac:dyDescent="0.35">
      <c r="A326" t="s">
        <v>537</v>
      </c>
      <c r="B326" t="s">
        <v>39</v>
      </c>
      <c r="C326" s="18">
        <v>45613</v>
      </c>
      <c r="D326" t="s">
        <v>20</v>
      </c>
      <c r="E326" t="s">
        <v>52</v>
      </c>
      <c r="F326">
        <v>880</v>
      </c>
      <c r="G326">
        <v>297</v>
      </c>
      <c r="H326">
        <v>345</v>
      </c>
      <c r="I326">
        <v>12320</v>
      </c>
      <c r="J326">
        <v>11978</v>
      </c>
      <c r="K326">
        <v>238</v>
      </c>
      <c r="M326" t="s">
        <v>590</v>
      </c>
      <c r="N326" t="s">
        <v>27</v>
      </c>
    </row>
    <row r="327" spans="1:14" x14ac:dyDescent="0.35">
      <c r="A327" t="s">
        <v>537</v>
      </c>
      <c r="B327" t="s">
        <v>39</v>
      </c>
      <c r="C327" s="18">
        <v>45613</v>
      </c>
      <c r="D327" t="s">
        <v>20</v>
      </c>
      <c r="E327" t="s">
        <v>52</v>
      </c>
      <c r="F327">
        <v>880</v>
      </c>
      <c r="G327">
        <v>297</v>
      </c>
      <c r="H327">
        <v>345</v>
      </c>
      <c r="I327">
        <v>12320</v>
      </c>
      <c r="J327">
        <v>11978</v>
      </c>
      <c r="K327">
        <v>238</v>
      </c>
      <c r="M327" t="s">
        <v>591</v>
      </c>
      <c r="N327" t="s">
        <v>568</v>
      </c>
    </row>
    <row r="328" spans="1:14" x14ac:dyDescent="0.35">
      <c r="A328" t="s">
        <v>539</v>
      </c>
      <c r="B328" t="s">
        <v>39</v>
      </c>
      <c r="C328" s="18">
        <v>45791</v>
      </c>
      <c r="D328" t="s">
        <v>20</v>
      </c>
      <c r="E328" t="s">
        <v>52</v>
      </c>
      <c r="F328">
        <v>2634</v>
      </c>
      <c r="G328">
        <v>726</v>
      </c>
      <c r="H328">
        <v>241</v>
      </c>
      <c r="I328">
        <v>28974</v>
      </c>
      <c r="J328">
        <v>28102</v>
      </c>
      <c r="K328">
        <v>277</v>
      </c>
      <c r="L328" t="s">
        <v>17</v>
      </c>
      <c r="M328" t="s">
        <v>590</v>
      </c>
      <c r="N328" t="s">
        <v>34</v>
      </c>
    </row>
    <row r="329" spans="1:14" x14ac:dyDescent="0.35">
      <c r="A329" t="s">
        <v>541</v>
      </c>
      <c r="B329" t="s">
        <v>39</v>
      </c>
      <c r="C329" s="18">
        <v>45462</v>
      </c>
      <c r="D329" t="s">
        <v>41</v>
      </c>
      <c r="E329" t="s">
        <v>42</v>
      </c>
      <c r="F329">
        <v>4731</v>
      </c>
      <c r="G329">
        <v>173</v>
      </c>
      <c r="H329">
        <v>276</v>
      </c>
      <c r="I329">
        <v>28386</v>
      </c>
      <c r="J329">
        <v>28185</v>
      </c>
      <c r="K329">
        <v>89</v>
      </c>
      <c r="L329" t="s">
        <v>28</v>
      </c>
      <c r="M329" t="s">
        <v>590</v>
      </c>
      <c r="N329" t="s">
        <v>34</v>
      </c>
    </row>
    <row r="330" spans="1:14" x14ac:dyDescent="0.35">
      <c r="A330" t="s">
        <v>543</v>
      </c>
      <c r="B330" t="s">
        <v>13</v>
      </c>
      <c r="C330" s="18">
        <v>45783</v>
      </c>
      <c r="D330" t="s">
        <v>48</v>
      </c>
      <c r="E330" t="s">
        <v>127</v>
      </c>
      <c r="F330">
        <v>1952</v>
      </c>
      <c r="G330">
        <v>344</v>
      </c>
      <c r="H330">
        <v>287</v>
      </c>
      <c r="I330">
        <v>15616</v>
      </c>
      <c r="J330">
        <v>15403</v>
      </c>
      <c r="K330">
        <v>235</v>
      </c>
      <c r="L330" t="s">
        <v>22</v>
      </c>
      <c r="M330" t="s">
        <v>590</v>
      </c>
      <c r="N330" t="s">
        <v>58</v>
      </c>
    </row>
    <row r="331" spans="1:14" x14ac:dyDescent="0.35">
      <c r="A331" t="s">
        <v>543</v>
      </c>
      <c r="B331" t="s">
        <v>13</v>
      </c>
      <c r="C331" s="18">
        <v>45783</v>
      </c>
      <c r="D331" t="s">
        <v>48</v>
      </c>
      <c r="E331" t="s">
        <v>127</v>
      </c>
      <c r="F331">
        <v>1952</v>
      </c>
      <c r="G331">
        <v>344</v>
      </c>
      <c r="H331">
        <v>287</v>
      </c>
      <c r="I331">
        <v>15616</v>
      </c>
      <c r="J331">
        <v>15403</v>
      </c>
      <c r="K331">
        <v>235</v>
      </c>
      <c r="L331" t="s">
        <v>22</v>
      </c>
      <c r="M331" t="s">
        <v>591</v>
      </c>
      <c r="N331" t="s">
        <v>27</v>
      </c>
    </row>
    <row r="332" spans="1:14" x14ac:dyDescent="0.35">
      <c r="A332" t="s">
        <v>543</v>
      </c>
      <c r="B332" t="s">
        <v>13</v>
      </c>
      <c r="C332" s="18">
        <v>45783</v>
      </c>
      <c r="D332" t="s">
        <v>48</v>
      </c>
      <c r="E332" t="s">
        <v>127</v>
      </c>
      <c r="F332">
        <v>1952</v>
      </c>
      <c r="G332">
        <v>344</v>
      </c>
      <c r="H332">
        <v>287</v>
      </c>
      <c r="I332">
        <v>15616</v>
      </c>
      <c r="J332">
        <v>15403</v>
      </c>
      <c r="K332">
        <v>235</v>
      </c>
      <c r="L332" t="s">
        <v>22</v>
      </c>
      <c r="M332" t="s">
        <v>592</v>
      </c>
      <c r="N332" t="s">
        <v>568</v>
      </c>
    </row>
    <row r="333" spans="1:14" x14ac:dyDescent="0.35">
      <c r="A333" t="s">
        <v>544</v>
      </c>
      <c r="B333" t="s">
        <v>13</v>
      </c>
      <c r="C333" s="18">
        <v>45699</v>
      </c>
      <c r="D333" t="s">
        <v>70</v>
      </c>
      <c r="E333" t="s">
        <v>140</v>
      </c>
      <c r="F333">
        <v>3440</v>
      </c>
      <c r="G333">
        <v>13</v>
      </c>
      <c r="H333">
        <v>20</v>
      </c>
      <c r="I333">
        <v>58480</v>
      </c>
      <c r="J333">
        <v>58146</v>
      </c>
      <c r="K333">
        <v>210</v>
      </c>
      <c r="L333" t="s">
        <v>35</v>
      </c>
      <c r="M333" t="s">
        <v>590</v>
      </c>
      <c r="N333" t="s">
        <v>27</v>
      </c>
    </row>
    <row r="334" spans="1:14" x14ac:dyDescent="0.35">
      <c r="A334" t="s">
        <v>544</v>
      </c>
      <c r="B334" t="s">
        <v>13</v>
      </c>
      <c r="C334" s="18">
        <v>45699</v>
      </c>
      <c r="D334" t="s">
        <v>70</v>
      </c>
      <c r="E334" t="s">
        <v>140</v>
      </c>
      <c r="F334">
        <v>3440</v>
      </c>
      <c r="G334">
        <v>13</v>
      </c>
      <c r="H334">
        <v>20</v>
      </c>
      <c r="I334">
        <v>58480</v>
      </c>
      <c r="J334">
        <v>58146</v>
      </c>
      <c r="K334">
        <v>210</v>
      </c>
      <c r="L334" t="s">
        <v>35</v>
      </c>
      <c r="M334" t="s">
        <v>591</v>
      </c>
      <c r="N334" t="s">
        <v>552</v>
      </c>
    </row>
    <row r="335" spans="1:14" x14ac:dyDescent="0.35">
      <c r="A335" t="s">
        <v>546</v>
      </c>
      <c r="B335" t="s">
        <v>13</v>
      </c>
      <c r="C335" s="18">
        <v>45650</v>
      </c>
      <c r="D335" t="s">
        <v>20</v>
      </c>
      <c r="E335" t="s">
        <v>21</v>
      </c>
      <c r="F335">
        <v>2166</v>
      </c>
      <c r="G335">
        <v>354</v>
      </c>
      <c r="H335">
        <v>117</v>
      </c>
      <c r="I335">
        <v>10830</v>
      </c>
      <c r="J335">
        <v>10245</v>
      </c>
      <c r="K335">
        <v>24</v>
      </c>
      <c r="L335" t="s">
        <v>35</v>
      </c>
      <c r="M335" t="s">
        <v>590</v>
      </c>
      <c r="N335" t="s">
        <v>34</v>
      </c>
    </row>
    <row r="336" spans="1:14" x14ac:dyDescent="0.35">
      <c r="A336" t="s">
        <v>548</v>
      </c>
      <c r="B336" t="s">
        <v>39</v>
      </c>
      <c r="C336" s="18">
        <v>45589</v>
      </c>
      <c r="D336" t="s">
        <v>48</v>
      </c>
      <c r="E336" t="s">
        <v>55</v>
      </c>
      <c r="F336">
        <v>4303</v>
      </c>
      <c r="G336">
        <v>451</v>
      </c>
      <c r="H336">
        <v>286</v>
      </c>
      <c r="I336">
        <v>86060</v>
      </c>
      <c r="J336">
        <v>85823</v>
      </c>
      <c r="K336">
        <v>14</v>
      </c>
      <c r="L336" t="s">
        <v>28</v>
      </c>
      <c r="M336" t="s">
        <v>590</v>
      </c>
      <c r="N336" t="s">
        <v>27</v>
      </c>
    </row>
    <row r="337" spans="1:14" x14ac:dyDescent="0.35">
      <c r="A337" t="s">
        <v>549</v>
      </c>
      <c r="B337" t="s">
        <v>39</v>
      </c>
      <c r="C337" s="18">
        <v>45530</v>
      </c>
      <c r="D337" t="s">
        <v>48</v>
      </c>
      <c r="E337" t="s">
        <v>55</v>
      </c>
      <c r="F337">
        <v>2581</v>
      </c>
      <c r="G337">
        <v>517</v>
      </c>
      <c r="H337">
        <v>117</v>
      </c>
      <c r="I337">
        <v>23229</v>
      </c>
      <c r="J337">
        <v>22331</v>
      </c>
      <c r="K337">
        <v>70</v>
      </c>
      <c r="L337" t="s">
        <v>28</v>
      </c>
      <c r="M337" t="s">
        <v>590</v>
      </c>
      <c r="N337" t="s">
        <v>58</v>
      </c>
    </row>
    <row r="338" spans="1:14" x14ac:dyDescent="0.35">
      <c r="A338" t="s">
        <v>550</v>
      </c>
      <c r="B338" t="s">
        <v>13</v>
      </c>
      <c r="C338" s="18">
        <v>45535</v>
      </c>
      <c r="D338" t="s">
        <v>41</v>
      </c>
      <c r="E338" t="s">
        <v>45</v>
      </c>
      <c r="F338">
        <v>4494</v>
      </c>
      <c r="G338">
        <v>717</v>
      </c>
      <c r="H338">
        <v>45</v>
      </c>
      <c r="I338">
        <v>62916</v>
      </c>
      <c r="J338">
        <v>62688</v>
      </c>
      <c r="K338">
        <v>191</v>
      </c>
      <c r="L338" t="s">
        <v>17</v>
      </c>
      <c r="M338" t="s">
        <v>590</v>
      </c>
      <c r="N338" t="s">
        <v>27</v>
      </c>
    </row>
    <row r="339" spans="1:14" x14ac:dyDescent="0.35">
      <c r="A339" t="s">
        <v>550</v>
      </c>
      <c r="B339" t="s">
        <v>13</v>
      </c>
      <c r="C339" s="18">
        <v>45535</v>
      </c>
      <c r="D339" t="s">
        <v>41</v>
      </c>
      <c r="E339" t="s">
        <v>45</v>
      </c>
      <c r="F339">
        <v>4494</v>
      </c>
      <c r="G339">
        <v>717</v>
      </c>
      <c r="H339">
        <v>45</v>
      </c>
      <c r="I339">
        <v>62916</v>
      </c>
      <c r="J339">
        <v>62688</v>
      </c>
      <c r="K339">
        <v>191</v>
      </c>
      <c r="L339" t="s">
        <v>17</v>
      </c>
      <c r="M339" t="s">
        <v>591</v>
      </c>
      <c r="N339" t="s">
        <v>34</v>
      </c>
    </row>
    <row r="340" spans="1:14" x14ac:dyDescent="0.35">
      <c r="A340" t="s">
        <v>550</v>
      </c>
      <c r="B340" t="s">
        <v>13</v>
      </c>
      <c r="C340" s="18">
        <v>45535</v>
      </c>
      <c r="D340" t="s">
        <v>41</v>
      </c>
      <c r="E340" t="s">
        <v>45</v>
      </c>
      <c r="F340">
        <v>4494</v>
      </c>
      <c r="G340">
        <v>717</v>
      </c>
      <c r="H340">
        <v>45</v>
      </c>
      <c r="I340">
        <v>62916</v>
      </c>
      <c r="J340">
        <v>62688</v>
      </c>
      <c r="K340">
        <v>191</v>
      </c>
      <c r="L340" t="s">
        <v>17</v>
      </c>
      <c r="M340" t="s">
        <v>592</v>
      </c>
      <c r="N340" t="s">
        <v>569</v>
      </c>
    </row>
  </sheetData>
  <conditionalFormatting sqref="N1:N3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top10" priority="3" rank="10"/>
  </conditionalFormatting>
  <conditionalFormatting sqref="Q321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96B1-F95D-45F6-8072-ECD1E88BAED4}">
  <dimension ref="D4:F21"/>
  <sheetViews>
    <sheetView workbookViewId="0">
      <selection activeCell="E12" sqref="E12"/>
    </sheetView>
  </sheetViews>
  <sheetFormatPr defaultRowHeight="14.5" x14ac:dyDescent="0.35"/>
  <cols>
    <col min="3" max="3" width="1.1796875" customWidth="1"/>
    <col min="4" max="4" width="59.36328125" customWidth="1"/>
    <col min="5" max="5" width="15" customWidth="1"/>
  </cols>
  <sheetData>
    <row r="4" spans="4:6" ht="37" customHeight="1" x14ac:dyDescent="0.35">
      <c r="D4" s="7" t="s">
        <v>554</v>
      </c>
    </row>
    <row r="5" spans="4:6" ht="15.5" x14ac:dyDescent="0.35">
      <c r="D5" s="8" t="s">
        <v>555</v>
      </c>
      <c r="E5" s="9">
        <f>AVERAGEIF('Task2 D'!B2:B301,"YouTube",'Task2 D'!K2:K301)</f>
        <v>13.118493770753798</v>
      </c>
    </row>
    <row r="6" spans="4:6" ht="15.5" x14ac:dyDescent="0.35">
      <c r="D6" s="8" t="s">
        <v>556</v>
      </c>
      <c r="E6" s="9">
        <f>AVERAGEIF('Task2 D'!B2:B301,"Instagram",'Task2 D'!K2:K301)</f>
        <v>19.329257693923491</v>
      </c>
    </row>
    <row r="7" spans="4:6" ht="15.5" x14ac:dyDescent="0.35">
      <c r="D7" s="8" t="s">
        <v>557</v>
      </c>
      <c r="E7" s="9">
        <f>AVERAGEIF('Task2 D'!B2:B301,"Twitter",'Task2 D'!K2:K301)</f>
        <v>14.368407434207896</v>
      </c>
    </row>
    <row r="8" spans="4:6" ht="15.5" x14ac:dyDescent="0.35">
      <c r="D8" s="8" t="s">
        <v>558</v>
      </c>
      <c r="E8" s="9">
        <f>AVERAGEIF('Task2 D'!B2:B301,"Facebook",'Task2 D'!K2:K301)</f>
        <v>12.197289956132552</v>
      </c>
    </row>
    <row r="10" spans="4:6" ht="5.5" customHeight="1" x14ac:dyDescent="0.35"/>
    <row r="11" spans="4:6" ht="18.5" customHeight="1" x14ac:dyDescent="0.35">
      <c r="D11" s="10" t="s">
        <v>559</v>
      </c>
      <c r="E11" s="1" t="s">
        <v>0</v>
      </c>
      <c r="F11" s="2" t="s">
        <v>1</v>
      </c>
    </row>
    <row r="12" spans="4:6" x14ac:dyDescent="0.35">
      <c r="E12" s="3" t="s">
        <v>163</v>
      </c>
      <c r="F12" s="3" t="s">
        <v>30</v>
      </c>
    </row>
    <row r="13" spans="4:6" x14ac:dyDescent="0.35">
      <c r="E13" s="3" t="s">
        <v>171</v>
      </c>
      <c r="F13" s="3" t="s">
        <v>13</v>
      </c>
    </row>
    <row r="14" spans="4:6" x14ac:dyDescent="0.35">
      <c r="E14" s="3" t="s">
        <v>185</v>
      </c>
      <c r="F14" s="3" t="s">
        <v>39</v>
      </c>
    </row>
    <row r="15" spans="4:6" x14ac:dyDescent="0.35">
      <c r="E15" s="3" t="s">
        <v>311</v>
      </c>
      <c r="F15" s="3" t="s">
        <v>24</v>
      </c>
    </row>
    <row r="16" spans="4:6" x14ac:dyDescent="0.35">
      <c r="E16" s="3" t="s">
        <v>362</v>
      </c>
      <c r="F16" s="3" t="s">
        <v>30</v>
      </c>
    </row>
    <row r="17" spans="5:6" x14ac:dyDescent="0.35">
      <c r="E17" s="3" t="s">
        <v>368</v>
      </c>
      <c r="F17" s="3" t="s">
        <v>30</v>
      </c>
    </row>
    <row r="18" spans="5:6" x14ac:dyDescent="0.35">
      <c r="E18" s="3" t="s">
        <v>417</v>
      </c>
      <c r="F18" s="3" t="s">
        <v>24</v>
      </c>
    </row>
    <row r="19" spans="5:6" x14ac:dyDescent="0.35">
      <c r="E19" s="3" t="s">
        <v>430</v>
      </c>
      <c r="F19" s="3" t="s">
        <v>30</v>
      </c>
    </row>
    <row r="20" spans="5:6" x14ac:dyDescent="0.35">
      <c r="E20" s="3" t="s">
        <v>447</v>
      </c>
      <c r="F20" s="3" t="s">
        <v>13</v>
      </c>
    </row>
    <row r="21" spans="5:6" x14ac:dyDescent="0.35">
      <c r="E21" s="3" t="s">
        <v>495</v>
      </c>
      <c r="F21" s="3" t="s">
        <v>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6624-140D-4268-A828-0F953A8787FA}">
  <dimension ref="A1:I31"/>
  <sheetViews>
    <sheetView workbookViewId="0">
      <selection activeCell="H2" sqref="H2"/>
    </sheetView>
  </sheetViews>
  <sheetFormatPr defaultRowHeight="14.5" x14ac:dyDescent="0.35"/>
  <cols>
    <col min="1" max="1" width="12.36328125" bestFit="1" customWidth="1"/>
    <col min="2" max="2" width="11.1796875" bestFit="1" customWidth="1"/>
    <col min="3" max="3" width="12.6328125" bestFit="1" customWidth="1"/>
    <col min="4" max="4" width="16.26953125" bestFit="1" customWidth="1"/>
    <col min="8" max="8" width="20.1796875" bestFit="1" customWidth="1"/>
    <col min="9" max="9" width="14.90625" bestFit="1" customWidth="1"/>
  </cols>
  <sheetData>
    <row r="1" spans="1:9" ht="15.5" x14ac:dyDescent="0.35">
      <c r="A1" s="10" t="s">
        <v>565</v>
      </c>
      <c r="H1" s="10" t="s">
        <v>566</v>
      </c>
    </row>
    <row r="2" spans="1:9" x14ac:dyDescent="0.35">
      <c r="A2" s="11" t="s">
        <v>563</v>
      </c>
      <c r="B2" t="s">
        <v>560</v>
      </c>
      <c r="C2" t="s">
        <v>561</v>
      </c>
      <c r="D2" t="s">
        <v>562</v>
      </c>
      <c r="H2" s="11" t="s">
        <v>563</v>
      </c>
      <c r="I2" t="s">
        <v>567</v>
      </c>
    </row>
    <row r="3" spans="1:9" x14ac:dyDescent="0.35">
      <c r="A3" s="12" t="s">
        <v>39</v>
      </c>
      <c r="B3">
        <v>242761</v>
      </c>
      <c r="C3">
        <v>39181</v>
      </c>
      <c r="D3">
        <v>23300</v>
      </c>
      <c r="H3" s="12" t="s">
        <v>568</v>
      </c>
      <c r="I3">
        <v>161.19999999999999</v>
      </c>
    </row>
    <row r="4" spans="1:9" x14ac:dyDescent="0.35">
      <c r="A4" s="13" t="s">
        <v>41</v>
      </c>
      <c r="B4">
        <v>44476</v>
      </c>
      <c r="C4">
        <v>7400</v>
      </c>
      <c r="D4">
        <v>4589</v>
      </c>
      <c r="H4" s="12" t="s">
        <v>569</v>
      </c>
      <c r="I4">
        <v>114.85714285714286</v>
      </c>
    </row>
    <row r="5" spans="1:9" x14ac:dyDescent="0.35">
      <c r="A5" s="13" t="s">
        <v>48</v>
      </c>
      <c r="B5">
        <v>71602</v>
      </c>
      <c r="C5">
        <v>12904</v>
      </c>
      <c r="D5">
        <v>6495</v>
      </c>
      <c r="H5" s="12" t="s">
        <v>58</v>
      </c>
      <c r="I5">
        <v>144.03883495145632</v>
      </c>
    </row>
    <row r="6" spans="1:9" x14ac:dyDescent="0.35">
      <c r="A6" s="13" t="s">
        <v>15</v>
      </c>
      <c r="B6">
        <v>36368</v>
      </c>
      <c r="C6">
        <v>5964</v>
      </c>
      <c r="D6">
        <v>3353</v>
      </c>
      <c r="H6" s="12" t="s">
        <v>27</v>
      </c>
      <c r="I6">
        <v>158.65420560747663</v>
      </c>
    </row>
    <row r="7" spans="1:9" x14ac:dyDescent="0.35">
      <c r="A7" s="13" t="s">
        <v>32</v>
      </c>
      <c r="B7">
        <v>29405</v>
      </c>
      <c r="C7">
        <v>4950</v>
      </c>
      <c r="D7">
        <v>3223</v>
      </c>
      <c r="H7" s="12" t="s">
        <v>552</v>
      </c>
      <c r="I7">
        <v>111.8</v>
      </c>
    </row>
    <row r="8" spans="1:9" x14ac:dyDescent="0.35">
      <c r="A8" s="13" t="s">
        <v>20</v>
      </c>
      <c r="B8">
        <v>31963</v>
      </c>
      <c r="C8">
        <v>4792</v>
      </c>
      <c r="D8">
        <v>3377</v>
      </c>
      <c r="H8" s="12" t="s">
        <v>34</v>
      </c>
      <c r="I8">
        <v>151.52941176470588</v>
      </c>
    </row>
    <row r="9" spans="1:9" x14ac:dyDescent="0.35">
      <c r="A9" s="13" t="s">
        <v>70</v>
      </c>
      <c r="B9">
        <v>28947</v>
      </c>
      <c r="C9">
        <v>3171</v>
      </c>
      <c r="D9">
        <v>2263</v>
      </c>
      <c r="H9" s="12" t="s">
        <v>564</v>
      </c>
      <c r="I9">
        <v>150.58702064896755</v>
      </c>
    </row>
    <row r="10" spans="1:9" x14ac:dyDescent="0.35">
      <c r="A10" s="12" t="s">
        <v>30</v>
      </c>
      <c r="B10">
        <v>204284</v>
      </c>
      <c r="C10">
        <v>41444</v>
      </c>
      <c r="D10">
        <v>17851</v>
      </c>
    </row>
    <row r="11" spans="1:9" x14ac:dyDescent="0.35">
      <c r="A11" s="13" t="s">
        <v>41</v>
      </c>
      <c r="B11">
        <v>43948</v>
      </c>
      <c r="C11">
        <v>6975</v>
      </c>
      <c r="D11">
        <v>3890</v>
      </c>
    </row>
    <row r="12" spans="1:9" x14ac:dyDescent="0.35">
      <c r="A12" s="13" t="s">
        <v>48</v>
      </c>
      <c r="B12">
        <v>34202</v>
      </c>
      <c r="C12">
        <v>5286</v>
      </c>
      <c r="D12">
        <v>2655</v>
      </c>
    </row>
    <row r="13" spans="1:9" x14ac:dyDescent="0.35">
      <c r="A13" s="13" t="s">
        <v>15</v>
      </c>
      <c r="B13">
        <v>32148</v>
      </c>
      <c r="C13">
        <v>8110</v>
      </c>
      <c r="D13">
        <v>3386</v>
      </c>
    </row>
    <row r="14" spans="1:9" x14ac:dyDescent="0.35">
      <c r="A14" s="13" t="s">
        <v>32</v>
      </c>
      <c r="B14">
        <v>42649</v>
      </c>
      <c r="C14">
        <v>10049</v>
      </c>
      <c r="D14">
        <v>3846</v>
      </c>
    </row>
    <row r="15" spans="1:9" x14ac:dyDescent="0.35">
      <c r="A15" s="13" t="s">
        <v>20</v>
      </c>
      <c r="B15">
        <v>25567</v>
      </c>
      <c r="C15">
        <v>5112</v>
      </c>
      <c r="D15">
        <v>1946</v>
      </c>
    </row>
    <row r="16" spans="1:9" x14ac:dyDescent="0.35">
      <c r="A16" s="13" t="s">
        <v>70</v>
      </c>
      <c r="B16">
        <v>25770</v>
      </c>
      <c r="C16">
        <v>5912</v>
      </c>
      <c r="D16">
        <v>2128</v>
      </c>
    </row>
    <row r="17" spans="1:4" x14ac:dyDescent="0.35">
      <c r="A17" s="12" t="s">
        <v>13</v>
      </c>
      <c r="B17">
        <v>201397</v>
      </c>
      <c r="C17">
        <v>33728</v>
      </c>
      <c r="D17">
        <v>20880</v>
      </c>
    </row>
    <row r="18" spans="1:4" x14ac:dyDescent="0.35">
      <c r="A18" s="13" t="s">
        <v>41</v>
      </c>
      <c r="B18">
        <v>48649</v>
      </c>
      <c r="C18">
        <v>5791</v>
      </c>
      <c r="D18">
        <v>3607</v>
      </c>
    </row>
    <row r="19" spans="1:4" x14ac:dyDescent="0.35">
      <c r="A19" s="13" t="s">
        <v>48</v>
      </c>
      <c r="B19">
        <v>43761</v>
      </c>
      <c r="C19">
        <v>7110</v>
      </c>
      <c r="D19">
        <v>5125</v>
      </c>
    </row>
    <row r="20" spans="1:4" x14ac:dyDescent="0.35">
      <c r="A20" s="13" t="s">
        <v>15</v>
      </c>
      <c r="B20">
        <v>27029</v>
      </c>
      <c r="C20">
        <v>4550</v>
      </c>
      <c r="D20">
        <v>1913</v>
      </c>
    </row>
    <row r="21" spans="1:4" x14ac:dyDescent="0.35">
      <c r="A21" s="13" t="s">
        <v>32</v>
      </c>
      <c r="B21">
        <v>20466</v>
      </c>
      <c r="C21">
        <v>5090</v>
      </c>
      <c r="D21">
        <v>3026</v>
      </c>
    </row>
    <row r="22" spans="1:4" x14ac:dyDescent="0.35">
      <c r="A22" s="13" t="s">
        <v>20</v>
      </c>
      <c r="B22">
        <v>31899</v>
      </c>
      <c r="C22">
        <v>4861</v>
      </c>
      <c r="D22">
        <v>3910</v>
      </c>
    </row>
    <row r="23" spans="1:4" x14ac:dyDescent="0.35">
      <c r="A23" s="13" t="s">
        <v>70</v>
      </c>
      <c r="B23">
        <v>29593</v>
      </c>
      <c r="C23">
        <v>6326</v>
      </c>
      <c r="D23">
        <v>3299</v>
      </c>
    </row>
    <row r="24" spans="1:4" x14ac:dyDescent="0.35">
      <c r="A24" s="12" t="s">
        <v>24</v>
      </c>
      <c r="B24">
        <v>171549</v>
      </c>
      <c r="C24">
        <v>28572</v>
      </c>
      <c r="D24">
        <v>12820</v>
      </c>
    </row>
    <row r="25" spans="1:4" x14ac:dyDescent="0.35">
      <c r="A25" s="13" t="s">
        <v>41</v>
      </c>
      <c r="B25">
        <v>24926</v>
      </c>
      <c r="C25">
        <v>6305</v>
      </c>
      <c r="D25">
        <v>2422</v>
      </c>
    </row>
    <row r="26" spans="1:4" x14ac:dyDescent="0.35">
      <c r="A26" s="13" t="s">
        <v>48</v>
      </c>
      <c r="B26">
        <v>23903</v>
      </c>
      <c r="C26">
        <v>4310</v>
      </c>
      <c r="D26">
        <v>2077</v>
      </c>
    </row>
    <row r="27" spans="1:4" x14ac:dyDescent="0.35">
      <c r="A27" s="13" t="s">
        <v>15</v>
      </c>
      <c r="B27">
        <v>32400</v>
      </c>
      <c r="C27">
        <v>4577</v>
      </c>
      <c r="D27">
        <v>2668</v>
      </c>
    </row>
    <row r="28" spans="1:4" x14ac:dyDescent="0.35">
      <c r="A28" s="13" t="s">
        <v>32</v>
      </c>
      <c r="B28">
        <v>31968</v>
      </c>
      <c r="C28">
        <v>3866</v>
      </c>
      <c r="D28">
        <v>2012</v>
      </c>
    </row>
    <row r="29" spans="1:4" x14ac:dyDescent="0.35">
      <c r="A29" s="13" t="s">
        <v>20</v>
      </c>
      <c r="B29">
        <v>27067</v>
      </c>
      <c r="C29">
        <v>3928</v>
      </c>
      <c r="D29">
        <v>1052</v>
      </c>
    </row>
    <row r="30" spans="1:4" x14ac:dyDescent="0.35">
      <c r="A30" s="13" t="s">
        <v>70</v>
      </c>
      <c r="B30">
        <v>31285</v>
      </c>
      <c r="C30">
        <v>5586</v>
      </c>
      <c r="D30">
        <v>2589</v>
      </c>
    </row>
    <row r="31" spans="1:4" x14ac:dyDescent="0.35">
      <c r="A31" s="12" t="s">
        <v>564</v>
      </c>
      <c r="B31">
        <v>819991</v>
      </c>
      <c r="C31">
        <v>142925</v>
      </c>
      <c r="D31">
        <v>74851</v>
      </c>
    </row>
  </sheetData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workbookViewId="0">
      <selection activeCell="N1" sqref="N1:N1048576"/>
    </sheetView>
  </sheetViews>
  <sheetFormatPr defaultColWidth="14.453125" defaultRowHeight="15" customHeight="1" x14ac:dyDescent="0.35"/>
  <cols>
    <col min="1" max="2" width="8.7265625" customWidth="1"/>
    <col min="3" max="3" width="24.7265625" customWidth="1"/>
    <col min="4" max="8" width="8.7265625" customWidth="1"/>
    <col min="9" max="9" width="11.90625" customWidth="1"/>
    <col min="10" max="10" width="15.6328125" customWidth="1"/>
    <col min="11" max="11" width="21.54296875" customWidth="1"/>
    <col min="12" max="12" width="12.453125" customWidth="1"/>
    <col min="13" max="13" width="15.7265625" customWidth="1"/>
    <col min="14" max="16" width="29.453125" customWidth="1"/>
    <col min="17" max="17" width="31.7265625" customWidth="1"/>
    <col min="18" max="30" width="8.7265625" customWidth="1"/>
  </cols>
  <sheetData>
    <row r="1" spans="1:17" ht="14.25" customHeight="1" x14ac:dyDescent="0.3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551</v>
      </c>
      <c r="K1" s="2" t="s">
        <v>553</v>
      </c>
      <c r="L1" s="1" t="s">
        <v>9</v>
      </c>
      <c r="M1" s="1" t="s">
        <v>10</v>
      </c>
      <c r="N1" s="14" t="s">
        <v>572</v>
      </c>
      <c r="O1" s="14" t="s">
        <v>570</v>
      </c>
      <c r="P1" s="14" t="s">
        <v>571</v>
      </c>
      <c r="Q1" s="2" t="s">
        <v>11</v>
      </c>
    </row>
    <row r="2" spans="1:17" ht="14.25" customHeight="1" x14ac:dyDescent="0.3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>
        <v>1461</v>
      </c>
      <c r="G2" s="3">
        <v>184</v>
      </c>
      <c r="H2" s="3">
        <v>344</v>
      </c>
      <c r="I2" s="3">
        <v>21915</v>
      </c>
      <c r="J2" s="3">
        <f>SUM(F2:H2)</f>
        <v>1989</v>
      </c>
      <c r="K2" s="6">
        <f>(J2/I2)*100</f>
        <v>9.075975359342916</v>
      </c>
      <c r="L2" s="3">
        <v>21675</v>
      </c>
      <c r="M2" s="3">
        <v>15</v>
      </c>
      <c r="N2" s="4" t="s">
        <v>58</v>
      </c>
      <c r="O2" s="4" t="s">
        <v>568</v>
      </c>
      <c r="P2" s="4"/>
      <c r="Q2" s="5" t="s">
        <v>17</v>
      </c>
    </row>
    <row r="3" spans="1:17" ht="14.25" customHeight="1" x14ac:dyDescent="0.35">
      <c r="A3" s="3" t="s">
        <v>18</v>
      </c>
      <c r="B3" s="3" t="s">
        <v>13</v>
      </c>
      <c r="C3" s="3" t="s">
        <v>19</v>
      </c>
      <c r="D3" s="3" t="s">
        <v>20</v>
      </c>
      <c r="E3" s="3" t="s">
        <v>21</v>
      </c>
      <c r="F3" s="3">
        <v>4054</v>
      </c>
      <c r="G3" s="3">
        <v>389</v>
      </c>
      <c r="H3" s="3">
        <v>493</v>
      </c>
      <c r="I3" s="3">
        <v>64864</v>
      </c>
      <c r="J3" s="3">
        <f t="shared" ref="J3:J66" si="0">SUM(F3:H3)</f>
        <v>4936</v>
      </c>
      <c r="K3" s="6">
        <f t="shared" ref="K3:K66" si="1">(J3/I3)*100</f>
        <v>7.6097681302417373</v>
      </c>
      <c r="L3" s="3">
        <v>64383</v>
      </c>
      <c r="M3" s="3">
        <v>117</v>
      </c>
      <c r="N3" s="4" t="s">
        <v>27</v>
      </c>
      <c r="O3" s="4" t="s">
        <v>569</v>
      </c>
      <c r="P3" s="4"/>
      <c r="Q3" s="5" t="s">
        <v>22</v>
      </c>
    </row>
    <row r="4" spans="1:17" ht="14.25" customHeight="1" x14ac:dyDescent="0.35">
      <c r="A4" s="3" t="s">
        <v>23</v>
      </c>
      <c r="B4" s="3" t="s">
        <v>24</v>
      </c>
      <c r="C4" s="3" t="s">
        <v>25</v>
      </c>
      <c r="D4" s="3" t="s">
        <v>15</v>
      </c>
      <c r="E4" s="3" t="s">
        <v>26</v>
      </c>
      <c r="F4" s="3">
        <v>2795</v>
      </c>
      <c r="G4" s="3">
        <v>105</v>
      </c>
      <c r="H4" s="3">
        <v>49</v>
      </c>
      <c r="I4" s="3">
        <v>53105</v>
      </c>
      <c r="J4" s="3">
        <f t="shared" si="0"/>
        <v>2949</v>
      </c>
      <c r="K4" s="6">
        <f t="shared" si="1"/>
        <v>5.5531494209584791</v>
      </c>
      <c r="L4" s="3">
        <v>52307</v>
      </c>
      <c r="M4" s="3">
        <v>204</v>
      </c>
      <c r="N4" s="4" t="s">
        <v>27</v>
      </c>
      <c r="O4" s="4"/>
      <c r="P4" s="4"/>
      <c r="Q4" s="5" t="s">
        <v>28</v>
      </c>
    </row>
    <row r="5" spans="1:17" ht="14.25" customHeight="1" x14ac:dyDescent="0.35">
      <c r="A5" s="3" t="s">
        <v>29</v>
      </c>
      <c r="B5" s="3" t="s">
        <v>30</v>
      </c>
      <c r="C5" s="3" t="s">
        <v>31</v>
      </c>
      <c r="D5" s="3" t="s">
        <v>32</v>
      </c>
      <c r="E5" s="3" t="s">
        <v>33</v>
      </c>
      <c r="F5" s="3">
        <v>2404</v>
      </c>
      <c r="G5" s="3">
        <v>363</v>
      </c>
      <c r="H5" s="3">
        <v>138</v>
      </c>
      <c r="I5" s="3">
        <v>19232</v>
      </c>
      <c r="J5" s="3">
        <f t="shared" si="0"/>
        <v>2905</v>
      </c>
      <c r="K5" s="6">
        <f t="shared" si="1"/>
        <v>15.105033277870216</v>
      </c>
      <c r="L5" s="3">
        <v>18636</v>
      </c>
      <c r="M5" s="3">
        <v>128</v>
      </c>
      <c r="N5" s="4" t="s">
        <v>34</v>
      </c>
      <c r="O5" s="4"/>
      <c r="P5" s="4"/>
      <c r="Q5" s="5" t="s">
        <v>35</v>
      </c>
    </row>
    <row r="6" spans="1:17" ht="14.25" customHeight="1" x14ac:dyDescent="0.35">
      <c r="A6" s="3" t="s">
        <v>36</v>
      </c>
      <c r="B6" s="3" t="s">
        <v>24</v>
      </c>
      <c r="C6" s="3" t="s">
        <v>37</v>
      </c>
      <c r="D6" s="3" t="s">
        <v>15</v>
      </c>
      <c r="E6" s="3" t="s">
        <v>26</v>
      </c>
      <c r="F6" s="3">
        <v>3557</v>
      </c>
      <c r="G6" s="3">
        <v>687</v>
      </c>
      <c r="H6" s="3">
        <v>424</v>
      </c>
      <c r="I6" s="3">
        <v>71140</v>
      </c>
      <c r="J6" s="3">
        <f t="shared" si="0"/>
        <v>4668</v>
      </c>
      <c r="K6" s="6">
        <f t="shared" si="1"/>
        <v>6.5617093055946025</v>
      </c>
      <c r="L6" s="3">
        <v>70701</v>
      </c>
      <c r="M6" s="3">
        <v>224</v>
      </c>
      <c r="N6" s="4" t="s">
        <v>34</v>
      </c>
      <c r="O6" s="4" t="s">
        <v>27</v>
      </c>
      <c r="P6" s="4"/>
      <c r="Q6" s="5" t="s">
        <v>17</v>
      </c>
    </row>
    <row r="7" spans="1:17" ht="14.25" customHeight="1" x14ac:dyDescent="0.35">
      <c r="A7" s="3" t="s">
        <v>38</v>
      </c>
      <c r="B7" s="3" t="s">
        <v>39</v>
      </c>
      <c r="C7" s="3" t="s">
        <v>40</v>
      </c>
      <c r="D7" s="3" t="s">
        <v>41</v>
      </c>
      <c r="E7" s="3" t="s">
        <v>42</v>
      </c>
      <c r="F7" s="3">
        <v>2945</v>
      </c>
      <c r="G7" s="3">
        <v>930</v>
      </c>
      <c r="H7" s="3">
        <v>355</v>
      </c>
      <c r="I7" s="3">
        <v>23560</v>
      </c>
      <c r="J7" s="3">
        <f t="shared" si="0"/>
        <v>4230</v>
      </c>
      <c r="K7" s="6">
        <f t="shared" si="1"/>
        <v>17.954159592529713</v>
      </c>
      <c r="L7" s="3">
        <v>23275</v>
      </c>
      <c r="M7" s="3">
        <v>256</v>
      </c>
      <c r="N7" s="4" t="s">
        <v>27</v>
      </c>
      <c r="O7" s="4"/>
      <c r="P7" s="4"/>
      <c r="Q7" s="5" t="s">
        <v>22</v>
      </c>
    </row>
    <row r="8" spans="1:17" ht="14.25" customHeight="1" x14ac:dyDescent="0.35">
      <c r="A8" s="3" t="s">
        <v>43</v>
      </c>
      <c r="B8" s="3" t="s">
        <v>13</v>
      </c>
      <c r="C8" s="3" t="s">
        <v>44</v>
      </c>
      <c r="D8" s="3" t="s">
        <v>41</v>
      </c>
      <c r="E8" s="3" t="s">
        <v>45</v>
      </c>
      <c r="F8" s="3">
        <v>3860</v>
      </c>
      <c r="G8" s="3">
        <v>201</v>
      </c>
      <c r="H8" s="3">
        <v>279</v>
      </c>
      <c r="I8" s="3">
        <v>61760</v>
      </c>
      <c r="J8" s="3">
        <f t="shared" si="0"/>
        <v>4340</v>
      </c>
      <c r="K8" s="6">
        <f t="shared" si="1"/>
        <v>7.0272020725388602</v>
      </c>
      <c r="L8" s="3">
        <v>61660</v>
      </c>
      <c r="M8" s="3">
        <v>235</v>
      </c>
      <c r="N8" s="4" t="s">
        <v>27</v>
      </c>
      <c r="O8" s="4"/>
      <c r="P8" s="4"/>
      <c r="Q8" s="5" t="s">
        <v>22</v>
      </c>
    </row>
    <row r="9" spans="1:17" ht="14.25" customHeight="1" x14ac:dyDescent="0.35">
      <c r="A9" s="3" t="s">
        <v>46</v>
      </c>
      <c r="B9" s="3" t="s">
        <v>24</v>
      </c>
      <c r="C9" s="3" t="s">
        <v>47</v>
      </c>
      <c r="D9" s="3" t="s">
        <v>48</v>
      </c>
      <c r="E9" s="3" t="s">
        <v>49</v>
      </c>
      <c r="F9" s="3">
        <v>3929</v>
      </c>
      <c r="G9" s="3">
        <v>262</v>
      </c>
      <c r="H9" s="3">
        <v>278</v>
      </c>
      <c r="I9" s="3">
        <v>43219</v>
      </c>
      <c r="J9" s="3">
        <f t="shared" si="0"/>
        <v>4469</v>
      </c>
      <c r="K9" s="6">
        <f t="shared" si="1"/>
        <v>10.340359564080613</v>
      </c>
      <c r="L9" s="3">
        <v>42841</v>
      </c>
      <c r="M9" s="3">
        <v>39</v>
      </c>
      <c r="N9" s="4" t="s">
        <v>34</v>
      </c>
      <c r="O9" s="4"/>
      <c r="P9" s="4"/>
      <c r="Q9" s="5" t="s">
        <v>35</v>
      </c>
    </row>
    <row r="10" spans="1:17" ht="14.25" customHeight="1" x14ac:dyDescent="0.35">
      <c r="A10" s="3" t="s">
        <v>50</v>
      </c>
      <c r="B10" s="3" t="s">
        <v>39</v>
      </c>
      <c r="C10" s="3" t="s">
        <v>51</v>
      </c>
      <c r="D10" s="3" t="s">
        <v>20</v>
      </c>
      <c r="E10" s="3" t="s">
        <v>52</v>
      </c>
      <c r="F10" s="3">
        <v>3784</v>
      </c>
      <c r="G10" s="3">
        <v>808</v>
      </c>
      <c r="H10" s="3">
        <v>404</v>
      </c>
      <c r="I10" s="3">
        <v>56760</v>
      </c>
      <c r="J10" s="3">
        <f t="shared" si="0"/>
        <v>4996</v>
      </c>
      <c r="K10" s="6">
        <f t="shared" si="1"/>
        <v>8.8019732205778709</v>
      </c>
      <c r="L10" s="3">
        <v>56343</v>
      </c>
      <c r="M10" s="3">
        <v>131</v>
      </c>
      <c r="N10" s="4" t="s">
        <v>27</v>
      </c>
      <c r="O10" s="4"/>
      <c r="P10" s="4"/>
      <c r="Q10" s="5" t="s">
        <v>22</v>
      </c>
    </row>
    <row r="11" spans="1:17" ht="14.25" customHeight="1" x14ac:dyDescent="0.35">
      <c r="A11" s="3" t="s">
        <v>53</v>
      </c>
      <c r="B11" s="3" t="s">
        <v>39</v>
      </c>
      <c r="C11" s="3" t="s">
        <v>54</v>
      </c>
      <c r="D11" s="3" t="s">
        <v>48</v>
      </c>
      <c r="E11" s="3" t="s">
        <v>55</v>
      </c>
      <c r="F11" s="3">
        <v>4241</v>
      </c>
      <c r="G11" s="3">
        <v>902</v>
      </c>
      <c r="H11" s="3">
        <v>47</v>
      </c>
      <c r="I11" s="3">
        <v>72097</v>
      </c>
      <c r="J11" s="3">
        <f t="shared" si="0"/>
        <v>5190</v>
      </c>
      <c r="K11" s="6">
        <f t="shared" si="1"/>
        <v>7.1986351720598645</v>
      </c>
      <c r="L11" s="3">
        <v>71598</v>
      </c>
      <c r="M11" s="3">
        <v>167</v>
      </c>
      <c r="N11" s="4" t="s">
        <v>27</v>
      </c>
      <c r="O11" s="4"/>
      <c r="P11" s="4"/>
      <c r="Q11" s="5" t="s">
        <v>22</v>
      </c>
    </row>
    <row r="12" spans="1:17" ht="14.25" customHeight="1" x14ac:dyDescent="0.35">
      <c r="A12" s="3" t="s">
        <v>56</v>
      </c>
      <c r="B12" s="3" t="s">
        <v>30</v>
      </c>
      <c r="C12" s="3" t="s">
        <v>57</v>
      </c>
      <c r="D12" s="3" t="s">
        <v>32</v>
      </c>
      <c r="E12" s="3" t="s">
        <v>33</v>
      </c>
      <c r="F12" s="3">
        <v>1792</v>
      </c>
      <c r="G12" s="3">
        <v>614</v>
      </c>
      <c r="H12" s="3">
        <v>497</v>
      </c>
      <c r="I12" s="3">
        <v>25088</v>
      </c>
      <c r="J12" s="3">
        <f t="shared" si="0"/>
        <v>2903</v>
      </c>
      <c r="K12" s="6">
        <f t="shared" si="1"/>
        <v>11.571269132653061</v>
      </c>
      <c r="L12" s="3">
        <v>24675</v>
      </c>
      <c r="M12" s="3">
        <v>65</v>
      </c>
      <c r="N12" s="4" t="s">
        <v>58</v>
      </c>
      <c r="O12" s="4"/>
      <c r="P12" s="4"/>
      <c r="Q12" s="5" t="s">
        <v>35</v>
      </c>
    </row>
    <row r="13" spans="1:17" ht="14.25" customHeight="1" x14ac:dyDescent="0.35">
      <c r="A13" s="3" t="s">
        <v>59</v>
      </c>
      <c r="B13" s="3" t="s">
        <v>39</v>
      </c>
      <c r="C13" s="3" t="s">
        <v>60</v>
      </c>
      <c r="D13" s="3" t="s">
        <v>15</v>
      </c>
      <c r="E13" s="3" t="s">
        <v>61</v>
      </c>
      <c r="F13" s="3">
        <v>1946</v>
      </c>
      <c r="G13" s="3">
        <v>686</v>
      </c>
      <c r="H13" s="3">
        <v>377</v>
      </c>
      <c r="I13" s="3">
        <v>23352</v>
      </c>
      <c r="J13" s="3">
        <f t="shared" si="0"/>
        <v>3009</v>
      </c>
      <c r="K13" s="6">
        <f t="shared" si="1"/>
        <v>12.885405960945528</v>
      </c>
      <c r="L13" s="3">
        <v>22982</v>
      </c>
      <c r="M13" s="3">
        <v>213</v>
      </c>
      <c r="N13" s="4" t="s">
        <v>58</v>
      </c>
      <c r="O13" s="4"/>
      <c r="P13" s="4"/>
      <c r="Q13" s="5" t="s">
        <v>28</v>
      </c>
    </row>
    <row r="14" spans="1:17" ht="14.25" customHeight="1" x14ac:dyDescent="0.35">
      <c r="A14" s="3" t="s">
        <v>62</v>
      </c>
      <c r="B14" s="3" t="s">
        <v>24</v>
      </c>
      <c r="C14" s="3" t="s">
        <v>63</v>
      </c>
      <c r="D14" s="3" t="s">
        <v>41</v>
      </c>
      <c r="E14" s="3" t="s">
        <v>64</v>
      </c>
      <c r="F14" s="3">
        <v>1171</v>
      </c>
      <c r="G14" s="3">
        <v>286</v>
      </c>
      <c r="H14" s="3">
        <v>231</v>
      </c>
      <c r="I14" s="3">
        <v>22249</v>
      </c>
      <c r="J14" s="3">
        <f t="shared" si="0"/>
        <v>1688</v>
      </c>
      <c r="K14" s="6">
        <f t="shared" si="1"/>
        <v>7.5868578363072494</v>
      </c>
      <c r="L14" s="3">
        <v>21282</v>
      </c>
      <c r="M14" s="3">
        <v>114</v>
      </c>
      <c r="N14" s="4" t="s">
        <v>34</v>
      </c>
      <c r="O14" s="4"/>
      <c r="P14" s="4"/>
      <c r="Q14" s="5" t="s">
        <v>17</v>
      </c>
    </row>
    <row r="15" spans="1:17" ht="14.25" customHeight="1" x14ac:dyDescent="0.35">
      <c r="A15" s="3" t="s">
        <v>65</v>
      </c>
      <c r="B15" s="3" t="s">
        <v>39</v>
      </c>
      <c r="C15" s="3" t="s">
        <v>66</v>
      </c>
      <c r="D15" s="3" t="s">
        <v>32</v>
      </c>
      <c r="E15" s="3" t="s">
        <v>67</v>
      </c>
      <c r="F15" s="3">
        <v>4242</v>
      </c>
      <c r="G15" s="3">
        <v>555</v>
      </c>
      <c r="H15" s="3">
        <v>131</v>
      </c>
      <c r="I15" s="3">
        <v>33936</v>
      </c>
      <c r="J15" s="3">
        <f t="shared" si="0"/>
        <v>4928</v>
      </c>
      <c r="K15" s="6">
        <f t="shared" si="1"/>
        <v>14.521452145214523</v>
      </c>
      <c r="L15" s="3">
        <v>33802</v>
      </c>
      <c r="M15" s="3">
        <v>265</v>
      </c>
      <c r="N15" s="4" t="s">
        <v>58</v>
      </c>
      <c r="O15" s="4"/>
      <c r="P15" s="4"/>
      <c r="Q15" s="5"/>
    </row>
    <row r="16" spans="1:17" ht="14.25" customHeight="1" x14ac:dyDescent="0.35">
      <c r="A16" s="3" t="s">
        <v>68</v>
      </c>
      <c r="B16" s="3" t="s">
        <v>39</v>
      </c>
      <c r="C16" s="3" t="s">
        <v>69</v>
      </c>
      <c r="D16" s="3" t="s">
        <v>70</v>
      </c>
      <c r="E16" s="3" t="s">
        <v>71</v>
      </c>
      <c r="F16" s="3">
        <v>3888</v>
      </c>
      <c r="G16" s="3">
        <v>604</v>
      </c>
      <c r="H16" s="3">
        <v>128</v>
      </c>
      <c r="I16" s="3">
        <v>77760</v>
      </c>
      <c r="J16" s="3">
        <f t="shared" si="0"/>
        <v>4620</v>
      </c>
      <c r="K16" s="6">
        <f t="shared" si="1"/>
        <v>5.9413580246913584</v>
      </c>
      <c r="L16" s="3">
        <v>77167</v>
      </c>
      <c r="M16" s="3">
        <v>20</v>
      </c>
      <c r="N16" s="4" t="s">
        <v>58</v>
      </c>
      <c r="O16" s="4"/>
      <c r="P16" s="4"/>
      <c r="Q16" s="5" t="s">
        <v>17</v>
      </c>
    </row>
    <row r="17" spans="1:17" ht="14.25" customHeight="1" x14ac:dyDescent="0.35">
      <c r="A17" s="3" t="s">
        <v>72</v>
      </c>
      <c r="B17" s="3" t="s">
        <v>39</v>
      </c>
      <c r="C17" s="3" t="s">
        <v>73</v>
      </c>
      <c r="D17" s="3" t="s">
        <v>20</v>
      </c>
      <c r="E17" s="3" t="s">
        <v>52</v>
      </c>
      <c r="F17" s="3">
        <v>3452</v>
      </c>
      <c r="G17" s="3">
        <v>377</v>
      </c>
      <c r="H17" s="3">
        <v>360</v>
      </c>
      <c r="I17" s="3">
        <v>55232</v>
      </c>
      <c r="J17" s="3">
        <f t="shared" si="0"/>
        <v>4189</v>
      </c>
      <c r="K17" s="6">
        <f t="shared" si="1"/>
        <v>7.5843713789107756</v>
      </c>
      <c r="L17" s="3">
        <v>55075</v>
      </c>
      <c r="M17" s="3">
        <v>87</v>
      </c>
      <c r="N17" s="4" t="s">
        <v>58</v>
      </c>
      <c r="O17" s="4"/>
      <c r="P17" s="4"/>
      <c r="Q17" s="5" t="s">
        <v>28</v>
      </c>
    </row>
    <row r="18" spans="1:17" ht="14.25" customHeight="1" x14ac:dyDescent="0.35">
      <c r="A18" s="3" t="s">
        <v>74</v>
      </c>
      <c r="B18" s="3" t="s">
        <v>39</v>
      </c>
      <c r="C18" s="3" t="s">
        <v>75</v>
      </c>
      <c r="D18" s="3" t="s">
        <v>20</v>
      </c>
      <c r="E18" s="3" t="s">
        <v>52</v>
      </c>
      <c r="F18" s="3">
        <v>4441</v>
      </c>
      <c r="G18" s="3">
        <v>511</v>
      </c>
      <c r="H18" s="3">
        <v>70</v>
      </c>
      <c r="I18" s="3">
        <v>53292</v>
      </c>
      <c r="J18" s="3">
        <f t="shared" si="0"/>
        <v>5022</v>
      </c>
      <c r="K18" s="6">
        <f t="shared" si="1"/>
        <v>9.4235532537716722</v>
      </c>
      <c r="L18" s="3">
        <v>53082</v>
      </c>
      <c r="M18" s="3">
        <v>159</v>
      </c>
      <c r="N18" s="4" t="s">
        <v>34</v>
      </c>
      <c r="O18" s="4"/>
      <c r="P18" s="4"/>
      <c r="Q18" s="5" t="s">
        <v>35</v>
      </c>
    </row>
    <row r="19" spans="1:17" ht="14.25" customHeight="1" x14ac:dyDescent="0.35">
      <c r="A19" s="3" t="s">
        <v>76</v>
      </c>
      <c r="B19" s="3" t="s">
        <v>30</v>
      </c>
      <c r="C19" s="3" t="s">
        <v>77</v>
      </c>
      <c r="D19" s="3" t="s">
        <v>15</v>
      </c>
      <c r="E19" s="3" t="s">
        <v>78</v>
      </c>
      <c r="F19" s="3">
        <v>3000</v>
      </c>
      <c r="G19" s="3">
        <v>382</v>
      </c>
      <c r="H19" s="3">
        <v>325</v>
      </c>
      <c r="I19" s="3">
        <v>36000</v>
      </c>
      <c r="J19" s="3">
        <f t="shared" si="0"/>
        <v>3707</v>
      </c>
      <c r="K19" s="6">
        <f t="shared" si="1"/>
        <v>10.297222222222222</v>
      </c>
      <c r="L19" s="3">
        <v>35819</v>
      </c>
      <c r="M19" s="3">
        <v>19</v>
      </c>
      <c r="N19" s="4" t="s">
        <v>58</v>
      </c>
      <c r="O19" s="4"/>
      <c r="P19" s="4"/>
      <c r="Q19" s="5" t="s">
        <v>17</v>
      </c>
    </row>
    <row r="20" spans="1:17" ht="14.25" customHeight="1" x14ac:dyDescent="0.35">
      <c r="A20" s="3" t="s">
        <v>79</v>
      </c>
      <c r="B20" s="3" t="s">
        <v>30</v>
      </c>
      <c r="C20" s="3" t="s">
        <v>80</v>
      </c>
      <c r="D20" s="3" t="s">
        <v>70</v>
      </c>
      <c r="E20" s="3" t="s">
        <v>81</v>
      </c>
      <c r="F20" s="3">
        <v>1071</v>
      </c>
      <c r="G20" s="3">
        <v>519</v>
      </c>
      <c r="H20" s="3">
        <v>22</v>
      </c>
      <c r="I20" s="3">
        <v>16065</v>
      </c>
      <c r="J20" s="3">
        <f t="shared" si="0"/>
        <v>1612</v>
      </c>
      <c r="K20" s="6">
        <f t="shared" si="1"/>
        <v>10.034235916588857</v>
      </c>
      <c r="L20" s="3">
        <v>15865</v>
      </c>
      <c r="M20" s="3">
        <v>103</v>
      </c>
      <c r="N20" s="4" t="s">
        <v>27</v>
      </c>
      <c r="O20" s="4"/>
      <c r="P20" s="4"/>
      <c r="Q20" s="5" t="s">
        <v>35</v>
      </c>
    </row>
    <row r="21" spans="1:17" ht="14.25" customHeight="1" x14ac:dyDescent="0.35">
      <c r="A21" s="3" t="s">
        <v>82</v>
      </c>
      <c r="B21" s="3" t="s">
        <v>30</v>
      </c>
      <c r="C21" s="3" t="s">
        <v>83</v>
      </c>
      <c r="D21" s="3" t="s">
        <v>41</v>
      </c>
      <c r="E21" s="3" t="s">
        <v>84</v>
      </c>
      <c r="F21" s="3">
        <v>4054</v>
      </c>
      <c r="G21" s="3">
        <v>488</v>
      </c>
      <c r="H21" s="3">
        <v>373</v>
      </c>
      <c r="I21" s="3">
        <v>77026</v>
      </c>
      <c r="J21" s="3">
        <f t="shared" si="0"/>
        <v>4915</v>
      </c>
      <c r="K21" s="6">
        <f t="shared" si="1"/>
        <v>6.3809622724794224</v>
      </c>
      <c r="L21" s="3">
        <v>76881</v>
      </c>
      <c r="M21" s="3">
        <v>25</v>
      </c>
      <c r="N21" s="4" t="s">
        <v>27</v>
      </c>
      <c r="O21" s="4"/>
      <c r="P21" s="4"/>
      <c r="Q21" s="5" t="s">
        <v>17</v>
      </c>
    </row>
    <row r="22" spans="1:17" ht="14.25" customHeight="1" x14ac:dyDescent="0.35">
      <c r="A22" s="3" t="s">
        <v>85</v>
      </c>
      <c r="B22" s="3" t="s">
        <v>30</v>
      </c>
      <c r="C22" s="3" t="s">
        <v>86</v>
      </c>
      <c r="D22" s="3" t="s">
        <v>15</v>
      </c>
      <c r="E22" s="3" t="s">
        <v>78</v>
      </c>
      <c r="F22" s="3">
        <v>4838</v>
      </c>
      <c r="G22" s="3">
        <v>640</v>
      </c>
      <c r="H22" s="3">
        <v>128</v>
      </c>
      <c r="I22" s="3">
        <v>72570</v>
      </c>
      <c r="J22" s="3">
        <f t="shared" si="0"/>
        <v>5606</v>
      </c>
      <c r="K22" s="6">
        <f t="shared" si="1"/>
        <v>7.7249552156538517</v>
      </c>
      <c r="L22" s="3">
        <v>72396</v>
      </c>
      <c r="M22" s="3">
        <v>83</v>
      </c>
      <c r="N22" s="4" t="s">
        <v>58</v>
      </c>
      <c r="O22" s="4"/>
      <c r="P22" s="4"/>
      <c r="Q22" s="5" t="s">
        <v>35</v>
      </c>
    </row>
    <row r="23" spans="1:17" ht="14.25" customHeight="1" x14ac:dyDescent="0.35">
      <c r="A23" s="3" t="s">
        <v>87</v>
      </c>
      <c r="B23" s="3" t="s">
        <v>39</v>
      </c>
      <c r="C23" s="3" t="s">
        <v>88</v>
      </c>
      <c r="D23" s="3" t="s">
        <v>20</v>
      </c>
      <c r="E23" s="3" t="s">
        <v>52</v>
      </c>
      <c r="F23" s="3">
        <v>1570</v>
      </c>
      <c r="G23" s="3">
        <v>187</v>
      </c>
      <c r="H23" s="3">
        <v>260</v>
      </c>
      <c r="I23" s="3">
        <v>25120</v>
      </c>
      <c r="J23" s="3">
        <f t="shared" si="0"/>
        <v>2017</v>
      </c>
      <c r="K23" s="6">
        <f t="shared" si="1"/>
        <v>8.0294585987261158</v>
      </c>
      <c r="L23" s="3">
        <v>24613</v>
      </c>
      <c r="M23" s="3">
        <v>133</v>
      </c>
      <c r="N23" s="4" t="s">
        <v>27</v>
      </c>
      <c r="O23" s="4"/>
      <c r="P23" s="4"/>
      <c r="Q23" s="5" t="s">
        <v>35</v>
      </c>
    </row>
    <row r="24" spans="1:17" ht="14.25" customHeight="1" x14ac:dyDescent="0.35">
      <c r="A24" s="3" t="s">
        <v>89</v>
      </c>
      <c r="B24" s="3" t="s">
        <v>39</v>
      </c>
      <c r="C24" s="3" t="s">
        <v>90</v>
      </c>
      <c r="D24" s="3" t="s">
        <v>70</v>
      </c>
      <c r="E24" s="3" t="s">
        <v>71</v>
      </c>
      <c r="F24" s="3">
        <v>1606</v>
      </c>
      <c r="G24" s="3">
        <v>547</v>
      </c>
      <c r="H24" s="3">
        <v>316</v>
      </c>
      <c r="I24" s="3">
        <v>32120</v>
      </c>
      <c r="J24" s="3">
        <f t="shared" si="0"/>
        <v>2469</v>
      </c>
      <c r="K24" s="6">
        <f t="shared" si="1"/>
        <v>7.6867995018679958</v>
      </c>
      <c r="L24" s="3">
        <v>31736</v>
      </c>
      <c r="M24" s="3">
        <v>225</v>
      </c>
      <c r="N24" s="4" t="s">
        <v>27</v>
      </c>
      <c r="O24" s="4" t="s">
        <v>568</v>
      </c>
      <c r="P24" s="4"/>
      <c r="Q24" s="5" t="s">
        <v>22</v>
      </c>
    </row>
    <row r="25" spans="1:17" ht="14.25" customHeight="1" x14ac:dyDescent="0.35">
      <c r="A25" s="3" t="s">
        <v>91</v>
      </c>
      <c r="B25" s="3" t="s">
        <v>39</v>
      </c>
      <c r="C25" s="3" t="s">
        <v>92</v>
      </c>
      <c r="D25" s="3" t="s">
        <v>70</v>
      </c>
      <c r="E25" s="3" t="s">
        <v>71</v>
      </c>
      <c r="F25" s="3">
        <v>3961</v>
      </c>
      <c r="G25" s="3">
        <v>761</v>
      </c>
      <c r="H25" s="3">
        <v>131</v>
      </c>
      <c r="I25" s="3">
        <v>67337</v>
      </c>
      <c r="J25" s="3">
        <f t="shared" si="0"/>
        <v>4853</v>
      </c>
      <c r="K25" s="6">
        <f t="shared" si="1"/>
        <v>7.2070332803659207</v>
      </c>
      <c r="L25" s="3">
        <v>66615</v>
      </c>
      <c r="M25" s="3">
        <v>161</v>
      </c>
      <c r="N25" s="4" t="s">
        <v>58</v>
      </c>
      <c r="O25" s="4"/>
      <c r="P25" s="4"/>
      <c r="Q25" s="5" t="s">
        <v>28</v>
      </c>
    </row>
    <row r="26" spans="1:17" ht="14.25" customHeight="1" x14ac:dyDescent="0.35">
      <c r="A26" s="3" t="s">
        <v>93</v>
      </c>
      <c r="B26" s="3" t="s">
        <v>13</v>
      </c>
      <c r="C26" s="3" t="s">
        <v>94</v>
      </c>
      <c r="D26" s="3" t="s">
        <v>41</v>
      </c>
      <c r="E26" s="3" t="s">
        <v>45</v>
      </c>
      <c r="F26" s="3">
        <v>3128</v>
      </c>
      <c r="G26" s="3">
        <v>211</v>
      </c>
      <c r="H26" s="3">
        <v>197</v>
      </c>
      <c r="I26" s="3">
        <v>59432</v>
      </c>
      <c r="J26" s="3">
        <f t="shared" si="0"/>
        <v>3536</v>
      </c>
      <c r="K26" s="6">
        <f t="shared" si="1"/>
        <v>5.9496567505720828</v>
      </c>
      <c r="L26" s="3">
        <v>59182</v>
      </c>
      <c r="M26" s="3">
        <v>238</v>
      </c>
      <c r="N26" s="4" t="s">
        <v>34</v>
      </c>
      <c r="O26" s="4"/>
      <c r="P26" s="4"/>
      <c r="Q26" s="5"/>
    </row>
    <row r="27" spans="1:17" ht="14.25" customHeight="1" x14ac:dyDescent="0.35">
      <c r="A27" s="3" t="s">
        <v>95</v>
      </c>
      <c r="B27" s="3" t="s">
        <v>24</v>
      </c>
      <c r="C27" s="3" t="s">
        <v>96</v>
      </c>
      <c r="D27" s="3" t="s">
        <v>15</v>
      </c>
      <c r="E27" s="3" t="s">
        <v>26</v>
      </c>
      <c r="F27" s="3">
        <v>3009</v>
      </c>
      <c r="G27" s="3">
        <v>413</v>
      </c>
      <c r="H27" s="3">
        <v>358</v>
      </c>
      <c r="I27" s="3">
        <v>42126</v>
      </c>
      <c r="J27" s="3">
        <f t="shared" si="0"/>
        <v>3780</v>
      </c>
      <c r="K27" s="6">
        <f t="shared" si="1"/>
        <v>8.9730807577268195</v>
      </c>
      <c r="L27" s="3">
        <v>41309</v>
      </c>
      <c r="M27" s="3">
        <v>211</v>
      </c>
      <c r="N27" s="4" t="s">
        <v>58</v>
      </c>
      <c r="O27" s="4"/>
      <c r="P27" s="4"/>
      <c r="Q27" s="5" t="s">
        <v>22</v>
      </c>
    </row>
    <row r="28" spans="1:17" ht="14.25" customHeight="1" x14ac:dyDescent="0.35">
      <c r="A28" s="3" t="s">
        <v>97</v>
      </c>
      <c r="B28" s="3" t="s">
        <v>24</v>
      </c>
      <c r="C28" s="3" t="s">
        <v>98</v>
      </c>
      <c r="D28" s="3" t="s">
        <v>20</v>
      </c>
      <c r="E28" s="3" t="s">
        <v>99</v>
      </c>
      <c r="F28" s="3">
        <v>2076</v>
      </c>
      <c r="G28" s="3">
        <v>195</v>
      </c>
      <c r="H28" s="3">
        <v>104</v>
      </c>
      <c r="I28" s="3">
        <v>33216</v>
      </c>
      <c r="J28" s="3">
        <f t="shared" si="0"/>
        <v>2375</v>
      </c>
      <c r="K28" s="6">
        <f t="shared" si="1"/>
        <v>7.1501685934489396</v>
      </c>
      <c r="L28" s="3">
        <v>32244</v>
      </c>
      <c r="M28" s="3">
        <v>51</v>
      </c>
      <c r="N28" s="4" t="s">
        <v>58</v>
      </c>
      <c r="O28" s="4"/>
      <c r="P28" s="4"/>
      <c r="Q28" s="5" t="s">
        <v>35</v>
      </c>
    </row>
    <row r="29" spans="1:17" ht="14.25" customHeight="1" x14ac:dyDescent="0.35">
      <c r="A29" s="3" t="s">
        <v>100</v>
      </c>
      <c r="B29" s="3" t="s">
        <v>30</v>
      </c>
      <c r="C29" s="3" t="s">
        <v>101</v>
      </c>
      <c r="D29" s="3" t="s">
        <v>70</v>
      </c>
      <c r="E29" s="3" t="s">
        <v>81</v>
      </c>
      <c r="F29" s="3">
        <v>432</v>
      </c>
      <c r="G29" s="3">
        <v>624</v>
      </c>
      <c r="H29" s="3">
        <v>123</v>
      </c>
      <c r="I29" s="3">
        <v>6912</v>
      </c>
      <c r="J29" s="3">
        <f t="shared" si="0"/>
        <v>1179</v>
      </c>
      <c r="K29" s="6">
        <f t="shared" si="1"/>
        <v>17.057291666666664</v>
      </c>
      <c r="L29" s="3">
        <v>6259</v>
      </c>
      <c r="M29" s="3">
        <v>79</v>
      </c>
      <c r="N29" s="4" t="s">
        <v>58</v>
      </c>
      <c r="O29" s="4"/>
      <c r="P29" s="4"/>
      <c r="Q29" s="5" t="s">
        <v>35</v>
      </c>
    </row>
    <row r="30" spans="1:17" ht="14.25" customHeight="1" x14ac:dyDescent="0.35">
      <c r="A30" s="3" t="s">
        <v>102</v>
      </c>
      <c r="B30" s="3" t="s">
        <v>30</v>
      </c>
      <c r="C30" s="3" t="s">
        <v>103</v>
      </c>
      <c r="D30" s="3" t="s">
        <v>41</v>
      </c>
      <c r="E30" s="3" t="s">
        <v>84</v>
      </c>
      <c r="F30" s="3">
        <v>2566</v>
      </c>
      <c r="G30" s="3">
        <v>118</v>
      </c>
      <c r="H30" s="3">
        <v>37</v>
      </c>
      <c r="I30" s="3">
        <v>12830</v>
      </c>
      <c r="J30" s="3">
        <f t="shared" si="0"/>
        <v>2721</v>
      </c>
      <c r="K30" s="6">
        <f t="shared" si="1"/>
        <v>21.208106001558846</v>
      </c>
      <c r="L30" s="3">
        <v>12264</v>
      </c>
      <c r="M30" s="3">
        <v>221</v>
      </c>
      <c r="N30" s="4" t="s">
        <v>58</v>
      </c>
      <c r="O30" s="4"/>
      <c r="P30" s="4"/>
      <c r="Q30" s="5" t="s">
        <v>28</v>
      </c>
    </row>
    <row r="31" spans="1:17" ht="14.25" customHeight="1" x14ac:dyDescent="0.35">
      <c r="A31" s="3" t="s">
        <v>104</v>
      </c>
      <c r="B31" s="3" t="s">
        <v>30</v>
      </c>
      <c r="C31" s="3" t="s">
        <v>105</v>
      </c>
      <c r="D31" s="3" t="s">
        <v>70</v>
      </c>
      <c r="E31" s="3" t="s">
        <v>81</v>
      </c>
      <c r="F31" s="3">
        <v>3095</v>
      </c>
      <c r="G31" s="3">
        <v>39</v>
      </c>
      <c r="H31" s="3">
        <v>78</v>
      </c>
      <c r="I31" s="3">
        <v>55710</v>
      </c>
      <c r="J31" s="3">
        <f t="shared" si="0"/>
        <v>3212</v>
      </c>
      <c r="K31" s="6">
        <f t="shared" si="1"/>
        <v>5.7655717106444087</v>
      </c>
      <c r="L31" s="3">
        <v>54808</v>
      </c>
      <c r="M31" s="3">
        <v>93</v>
      </c>
      <c r="N31" s="4" t="s">
        <v>34</v>
      </c>
      <c r="O31" s="4"/>
      <c r="P31" s="4"/>
      <c r="Q31" s="5"/>
    </row>
    <row r="32" spans="1:17" ht="14.25" customHeight="1" x14ac:dyDescent="0.35">
      <c r="A32" s="3" t="s">
        <v>106</v>
      </c>
      <c r="B32" s="3" t="s">
        <v>30</v>
      </c>
      <c r="C32" s="3" t="s">
        <v>107</v>
      </c>
      <c r="D32" s="3" t="s">
        <v>20</v>
      </c>
      <c r="E32" s="3" t="s">
        <v>108</v>
      </c>
      <c r="F32" s="3">
        <v>438</v>
      </c>
      <c r="G32" s="3">
        <v>153</v>
      </c>
      <c r="H32" s="3">
        <v>275</v>
      </c>
      <c r="I32" s="3">
        <v>3066</v>
      </c>
      <c r="J32" s="3">
        <f t="shared" si="0"/>
        <v>866</v>
      </c>
      <c r="K32" s="6">
        <f t="shared" si="1"/>
        <v>28.245270711024133</v>
      </c>
      <c r="L32" s="3">
        <v>2701</v>
      </c>
      <c r="M32" s="3">
        <v>282</v>
      </c>
      <c r="N32" s="4" t="s">
        <v>27</v>
      </c>
      <c r="O32" s="4"/>
      <c r="P32" s="4"/>
      <c r="Q32" s="5" t="s">
        <v>22</v>
      </c>
    </row>
    <row r="33" spans="1:17" ht="14.25" customHeight="1" x14ac:dyDescent="0.35">
      <c r="A33" s="3" t="s">
        <v>109</v>
      </c>
      <c r="B33" s="3" t="s">
        <v>13</v>
      </c>
      <c r="C33" s="3" t="s">
        <v>110</v>
      </c>
      <c r="D33" s="3" t="s">
        <v>41</v>
      </c>
      <c r="E33" s="3" t="s">
        <v>45</v>
      </c>
      <c r="F33" s="3">
        <v>2278</v>
      </c>
      <c r="G33" s="3">
        <v>10</v>
      </c>
      <c r="H33" s="3">
        <v>321</v>
      </c>
      <c r="I33" s="3">
        <v>13668</v>
      </c>
      <c r="J33" s="3">
        <f t="shared" si="0"/>
        <v>2609</v>
      </c>
      <c r="K33" s="6">
        <f t="shared" si="1"/>
        <v>19.088381621305238</v>
      </c>
      <c r="L33" s="3">
        <v>12676</v>
      </c>
      <c r="M33" s="3">
        <v>275</v>
      </c>
      <c r="N33" s="4" t="s">
        <v>34</v>
      </c>
      <c r="O33" s="4"/>
      <c r="P33" s="4"/>
      <c r="Q33" s="5" t="s">
        <v>17</v>
      </c>
    </row>
    <row r="34" spans="1:17" ht="14.25" customHeight="1" x14ac:dyDescent="0.35">
      <c r="A34" s="3" t="s">
        <v>111</v>
      </c>
      <c r="B34" s="3" t="s">
        <v>39</v>
      </c>
      <c r="C34" s="3" t="s">
        <v>112</v>
      </c>
      <c r="D34" s="3" t="s">
        <v>48</v>
      </c>
      <c r="E34" s="3" t="s">
        <v>55</v>
      </c>
      <c r="F34" s="3">
        <v>1407</v>
      </c>
      <c r="G34" s="3">
        <v>400</v>
      </c>
      <c r="H34" s="3">
        <v>351</v>
      </c>
      <c r="I34" s="3">
        <v>16884</v>
      </c>
      <c r="J34" s="3">
        <f t="shared" si="0"/>
        <v>2158</v>
      </c>
      <c r="K34" s="6">
        <f t="shared" si="1"/>
        <v>12.781331438047856</v>
      </c>
      <c r="L34" s="3">
        <v>15954</v>
      </c>
      <c r="M34" s="3">
        <v>113</v>
      </c>
      <c r="N34" s="4" t="s">
        <v>27</v>
      </c>
      <c r="O34" s="4"/>
      <c r="P34" s="4"/>
      <c r="Q34" s="5" t="s">
        <v>17</v>
      </c>
    </row>
    <row r="35" spans="1:17" ht="14.25" customHeight="1" x14ac:dyDescent="0.35">
      <c r="A35" s="3" t="s">
        <v>113</v>
      </c>
      <c r="B35" s="3" t="s">
        <v>39</v>
      </c>
      <c r="C35" s="3" t="s">
        <v>114</v>
      </c>
      <c r="D35" s="3" t="s">
        <v>20</v>
      </c>
      <c r="E35" s="3" t="s">
        <v>52</v>
      </c>
      <c r="F35" s="3">
        <v>1652</v>
      </c>
      <c r="G35" s="3">
        <v>89</v>
      </c>
      <c r="H35" s="3">
        <v>357</v>
      </c>
      <c r="I35" s="3">
        <v>29736</v>
      </c>
      <c r="J35" s="3">
        <f t="shared" si="0"/>
        <v>2098</v>
      </c>
      <c r="K35" s="6">
        <f t="shared" si="1"/>
        <v>7.0554210384718861</v>
      </c>
      <c r="L35" s="3">
        <v>28771</v>
      </c>
      <c r="M35" s="3">
        <v>215</v>
      </c>
      <c r="N35" s="4" t="s">
        <v>27</v>
      </c>
      <c r="O35" s="4"/>
      <c r="P35" s="4"/>
      <c r="Q35" s="5" t="s">
        <v>28</v>
      </c>
    </row>
    <row r="36" spans="1:17" ht="14.25" customHeight="1" x14ac:dyDescent="0.35">
      <c r="A36" s="3" t="s">
        <v>115</v>
      </c>
      <c r="B36" s="3" t="s">
        <v>30</v>
      </c>
      <c r="C36" s="3" t="s">
        <v>116</v>
      </c>
      <c r="D36" s="3" t="s">
        <v>70</v>
      </c>
      <c r="E36" s="3" t="s">
        <v>81</v>
      </c>
      <c r="F36" s="3">
        <v>3775</v>
      </c>
      <c r="G36" s="3">
        <v>16</v>
      </c>
      <c r="H36" s="3">
        <v>239</v>
      </c>
      <c r="I36" s="3">
        <v>33975</v>
      </c>
      <c r="J36" s="3">
        <f t="shared" si="0"/>
        <v>4030</v>
      </c>
      <c r="K36" s="6">
        <f t="shared" si="1"/>
        <v>11.861662987490803</v>
      </c>
      <c r="L36" s="3">
        <v>33310</v>
      </c>
      <c r="M36" s="3">
        <v>271</v>
      </c>
      <c r="N36" s="4" t="s">
        <v>58</v>
      </c>
      <c r="O36" s="4"/>
      <c r="P36" s="4"/>
      <c r="Q36" s="5" t="s">
        <v>22</v>
      </c>
    </row>
    <row r="37" spans="1:17" ht="14.25" customHeight="1" x14ac:dyDescent="0.35">
      <c r="A37" s="3" t="s">
        <v>117</v>
      </c>
      <c r="B37" s="3" t="s">
        <v>30</v>
      </c>
      <c r="C37" s="3" t="s">
        <v>118</v>
      </c>
      <c r="D37" s="3" t="s">
        <v>32</v>
      </c>
      <c r="E37" s="3" t="s">
        <v>33</v>
      </c>
      <c r="F37" s="3">
        <v>4518</v>
      </c>
      <c r="G37" s="3">
        <v>285</v>
      </c>
      <c r="H37" s="3">
        <v>383</v>
      </c>
      <c r="I37" s="3">
        <v>67770</v>
      </c>
      <c r="J37" s="3">
        <f t="shared" si="0"/>
        <v>5186</v>
      </c>
      <c r="K37" s="6">
        <f t="shared" si="1"/>
        <v>7.6523535487678913</v>
      </c>
      <c r="L37" s="3">
        <v>67621</v>
      </c>
      <c r="M37" s="3">
        <v>31</v>
      </c>
      <c r="N37" s="4" t="s">
        <v>34</v>
      </c>
      <c r="O37" s="4"/>
      <c r="P37" s="4"/>
      <c r="Q37" s="5" t="s">
        <v>22</v>
      </c>
    </row>
    <row r="38" spans="1:17" ht="14.25" customHeight="1" x14ac:dyDescent="0.35">
      <c r="A38" s="3" t="s">
        <v>119</v>
      </c>
      <c r="B38" s="3" t="s">
        <v>39</v>
      </c>
      <c r="C38" s="3" t="s">
        <v>120</v>
      </c>
      <c r="D38" s="3" t="s">
        <v>41</v>
      </c>
      <c r="E38" s="3" t="s">
        <v>42</v>
      </c>
      <c r="F38" s="3">
        <v>3024</v>
      </c>
      <c r="G38" s="3">
        <v>925</v>
      </c>
      <c r="H38" s="3">
        <v>350</v>
      </c>
      <c r="I38" s="3">
        <v>24192</v>
      </c>
      <c r="J38" s="3">
        <f t="shared" si="0"/>
        <v>4299</v>
      </c>
      <c r="K38" s="6">
        <f t="shared" si="1"/>
        <v>17.770337301587304</v>
      </c>
      <c r="L38" s="3">
        <v>23518</v>
      </c>
      <c r="M38" s="3">
        <v>36</v>
      </c>
      <c r="N38" s="4" t="s">
        <v>34</v>
      </c>
      <c r="O38" s="4"/>
      <c r="P38" s="4"/>
      <c r="Q38" s="5" t="s">
        <v>22</v>
      </c>
    </row>
    <row r="39" spans="1:17" ht="14.25" customHeight="1" x14ac:dyDescent="0.35">
      <c r="A39" s="3" t="s">
        <v>121</v>
      </c>
      <c r="B39" s="3" t="s">
        <v>24</v>
      </c>
      <c r="C39" s="3" t="s">
        <v>122</v>
      </c>
      <c r="D39" s="3" t="s">
        <v>15</v>
      </c>
      <c r="E39" s="3" t="s">
        <v>26</v>
      </c>
      <c r="F39" s="3">
        <v>3138</v>
      </c>
      <c r="G39" s="3">
        <v>123</v>
      </c>
      <c r="H39" s="3">
        <v>291</v>
      </c>
      <c r="I39" s="3">
        <v>28242</v>
      </c>
      <c r="J39" s="3">
        <f t="shared" si="0"/>
        <v>3552</v>
      </c>
      <c r="K39" s="6">
        <f t="shared" si="1"/>
        <v>12.577012959422138</v>
      </c>
      <c r="L39" s="3">
        <v>27550</v>
      </c>
      <c r="M39" s="3">
        <v>87</v>
      </c>
      <c r="N39" s="4" t="s">
        <v>27</v>
      </c>
      <c r="O39" s="4"/>
      <c r="P39" s="4"/>
      <c r="Q39" s="5" t="s">
        <v>35</v>
      </c>
    </row>
    <row r="40" spans="1:17" ht="14.25" customHeight="1" x14ac:dyDescent="0.35">
      <c r="A40" s="3" t="s">
        <v>123</v>
      </c>
      <c r="B40" s="3" t="s">
        <v>39</v>
      </c>
      <c r="C40" s="3" t="s">
        <v>124</v>
      </c>
      <c r="D40" s="3" t="s">
        <v>48</v>
      </c>
      <c r="E40" s="3" t="s">
        <v>55</v>
      </c>
      <c r="F40" s="3">
        <v>3564</v>
      </c>
      <c r="G40" s="3">
        <v>629</v>
      </c>
      <c r="H40" s="3">
        <v>177</v>
      </c>
      <c r="I40" s="3">
        <v>60588</v>
      </c>
      <c r="J40" s="3">
        <f t="shared" si="0"/>
        <v>4370</v>
      </c>
      <c r="K40" s="6">
        <f t="shared" si="1"/>
        <v>7.2126493695121141</v>
      </c>
      <c r="L40" s="3">
        <v>59627</v>
      </c>
      <c r="M40" s="3">
        <v>92</v>
      </c>
      <c r="N40" s="4" t="s">
        <v>27</v>
      </c>
      <c r="O40" s="4"/>
      <c r="P40" s="4"/>
      <c r="Q40" s="5"/>
    </row>
    <row r="41" spans="1:17" ht="14.25" customHeight="1" x14ac:dyDescent="0.35">
      <c r="A41" s="3" t="s">
        <v>125</v>
      </c>
      <c r="B41" s="3" t="s">
        <v>13</v>
      </c>
      <c r="C41" s="3" t="s">
        <v>126</v>
      </c>
      <c r="D41" s="3" t="s">
        <v>48</v>
      </c>
      <c r="E41" s="3" t="s">
        <v>127</v>
      </c>
      <c r="F41" s="3">
        <v>4750</v>
      </c>
      <c r="G41" s="3">
        <v>151</v>
      </c>
      <c r="H41" s="3">
        <v>415</v>
      </c>
      <c r="I41" s="3">
        <v>38000</v>
      </c>
      <c r="J41" s="3">
        <f t="shared" si="0"/>
        <v>5316</v>
      </c>
      <c r="K41" s="6">
        <f t="shared" si="1"/>
        <v>13.989473684210527</v>
      </c>
      <c r="L41" s="3">
        <v>37792</v>
      </c>
      <c r="M41" s="3">
        <v>299</v>
      </c>
      <c r="N41" s="4" t="s">
        <v>34</v>
      </c>
      <c r="O41" s="4"/>
      <c r="P41" s="4"/>
      <c r="Q41" s="5" t="s">
        <v>35</v>
      </c>
    </row>
    <row r="42" spans="1:17" ht="14.25" customHeight="1" x14ac:dyDescent="0.35">
      <c r="A42" s="3" t="s">
        <v>128</v>
      </c>
      <c r="B42" s="3" t="s">
        <v>30</v>
      </c>
      <c r="C42" s="3" t="s">
        <v>129</v>
      </c>
      <c r="D42" s="3" t="s">
        <v>15</v>
      </c>
      <c r="E42" s="3" t="s">
        <v>78</v>
      </c>
      <c r="F42" s="3">
        <v>456</v>
      </c>
      <c r="G42" s="3">
        <v>629</v>
      </c>
      <c r="H42" s="3">
        <v>428</v>
      </c>
      <c r="I42" s="3">
        <v>8208</v>
      </c>
      <c r="J42" s="3">
        <f t="shared" si="0"/>
        <v>1513</v>
      </c>
      <c r="K42" s="6">
        <f t="shared" si="1"/>
        <v>18.433235867446392</v>
      </c>
      <c r="L42" s="3">
        <v>7377</v>
      </c>
      <c r="M42" s="3">
        <v>205</v>
      </c>
      <c r="N42" s="4" t="s">
        <v>58</v>
      </c>
      <c r="O42" s="4"/>
      <c r="P42" s="4"/>
      <c r="Q42" s="5" t="s">
        <v>35</v>
      </c>
    </row>
    <row r="43" spans="1:17" ht="14.25" customHeight="1" x14ac:dyDescent="0.35">
      <c r="A43" s="3" t="s">
        <v>130</v>
      </c>
      <c r="B43" s="3" t="s">
        <v>24</v>
      </c>
      <c r="C43" s="3" t="s">
        <v>131</v>
      </c>
      <c r="D43" s="3" t="s">
        <v>15</v>
      </c>
      <c r="E43" s="3" t="s">
        <v>26</v>
      </c>
      <c r="F43" s="3">
        <v>1543</v>
      </c>
      <c r="G43" s="3">
        <v>820</v>
      </c>
      <c r="H43" s="3">
        <v>333</v>
      </c>
      <c r="I43" s="3">
        <v>12344</v>
      </c>
      <c r="J43" s="3">
        <f t="shared" si="0"/>
        <v>2696</v>
      </c>
      <c r="K43" s="6">
        <f t="shared" si="1"/>
        <v>21.840570317563188</v>
      </c>
      <c r="L43" s="3">
        <v>11496</v>
      </c>
      <c r="M43" s="3">
        <v>241</v>
      </c>
      <c r="N43" s="4" t="s">
        <v>34</v>
      </c>
      <c r="O43" s="4"/>
      <c r="P43" s="4"/>
      <c r="Q43" s="5"/>
    </row>
    <row r="44" spans="1:17" ht="14.25" customHeight="1" x14ac:dyDescent="0.35">
      <c r="A44" s="3" t="s">
        <v>132</v>
      </c>
      <c r="B44" s="3" t="s">
        <v>30</v>
      </c>
      <c r="C44" s="3" t="s">
        <v>133</v>
      </c>
      <c r="D44" s="3" t="s">
        <v>41</v>
      </c>
      <c r="E44" s="3" t="s">
        <v>84</v>
      </c>
      <c r="F44" s="3">
        <v>2174</v>
      </c>
      <c r="G44" s="3">
        <v>658</v>
      </c>
      <c r="H44" s="3">
        <v>15</v>
      </c>
      <c r="I44" s="3">
        <v>13044</v>
      </c>
      <c r="J44" s="3">
        <f t="shared" si="0"/>
        <v>2847</v>
      </c>
      <c r="K44" s="6">
        <f t="shared" si="1"/>
        <v>21.826126954921804</v>
      </c>
      <c r="L44" s="3">
        <v>12206</v>
      </c>
      <c r="M44" s="3">
        <v>137</v>
      </c>
      <c r="N44" s="4" t="s">
        <v>27</v>
      </c>
      <c r="O44" s="4"/>
      <c r="P44" s="4"/>
      <c r="Q44" s="5" t="s">
        <v>28</v>
      </c>
    </row>
    <row r="45" spans="1:17" ht="14.25" customHeight="1" x14ac:dyDescent="0.35">
      <c r="A45" s="3" t="s">
        <v>134</v>
      </c>
      <c r="B45" s="3" t="s">
        <v>13</v>
      </c>
      <c r="C45" s="3" t="s">
        <v>135</v>
      </c>
      <c r="D45" s="3" t="s">
        <v>48</v>
      </c>
      <c r="E45" s="3" t="s">
        <v>127</v>
      </c>
      <c r="F45" s="3">
        <v>2358</v>
      </c>
      <c r="G45" s="3">
        <v>784</v>
      </c>
      <c r="H45" s="3">
        <v>344</v>
      </c>
      <c r="I45" s="3">
        <v>35370</v>
      </c>
      <c r="J45" s="3">
        <f t="shared" si="0"/>
        <v>3486</v>
      </c>
      <c r="K45" s="6">
        <f t="shared" si="1"/>
        <v>9.8558100084817646</v>
      </c>
      <c r="L45" s="3">
        <v>34475</v>
      </c>
      <c r="M45" s="3">
        <v>216</v>
      </c>
      <c r="N45" s="4" t="s">
        <v>27</v>
      </c>
      <c r="O45" s="4"/>
      <c r="P45" s="4"/>
      <c r="Q45" s="5"/>
    </row>
    <row r="46" spans="1:17" ht="14.25" customHeight="1" x14ac:dyDescent="0.35">
      <c r="A46" s="3" t="s">
        <v>136</v>
      </c>
      <c r="B46" s="3" t="s">
        <v>39</v>
      </c>
      <c r="C46" s="3" t="s">
        <v>137</v>
      </c>
      <c r="D46" s="3" t="s">
        <v>70</v>
      </c>
      <c r="E46" s="3" t="s">
        <v>71</v>
      </c>
      <c r="F46" s="3">
        <v>3371</v>
      </c>
      <c r="G46" s="3">
        <v>106</v>
      </c>
      <c r="H46" s="3">
        <v>327</v>
      </c>
      <c r="I46" s="3">
        <v>50565</v>
      </c>
      <c r="J46" s="3">
        <f t="shared" si="0"/>
        <v>3804</v>
      </c>
      <c r="K46" s="6">
        <f t="shared" si="1"/>
        <v>7.5229902106199935</v>
      </c>
      <c r="L46" s="3">
        <v>49816</v>
      </c>
      <c r="M46" s="3">
        <v>176</v>
      </c>
      <c r="N46" s="4" t="s">
        <v>58</v>
      </c>
      <c r="O46" s="4"/>
      <c r="P46" s="4"/>
      <c r="Q46" s="5" t="s">
        <v>17</v>
      </c>
    </row>
    <row r="47" spans="1:17" ht="14.25" customHeight="1" x14ac:dyDescent="0.35">
      <c r="A47" s="3" t="s">
        <v>138</v>
      </c>
      <c r="B47" s="3" t="s">
        <v>13</v>
      </c>
      <c r="C47" s="3" t="s">
        <v>139</v>
      </c>
      <c r="D47" s="3" t="s">
        <v>70</v>
      </c>
      <c r="E47" s="3" t="s">
        <v>140</v>
      </c>
      <c r="F47" s="3">
        <v>1108</v>
      </c>
      <c r="G47" s="3">
        <v>177</v>
      </c>
      <c r="H47" s="3">
        <v>212</v>
      </c>
      <c r="I47" s="3">
        <v>8864</v>
      </c>
      <c r="J47" s="3">
        <f t="shared" si="0"/>
        <v>1497</v>
      </c>
      <c r="K47" s="6">
        <f t="shared" si="1"/>
        <v>16.888537906137184</v>
      </c>
      <c r="L47" s="3">
        <v>8710</v>
      </c>
      <c r="M47" s="3">
        <v>97</v>
      </c>
      <c r="N47" s="4" t="s">
        <v>27</v>
      </c>
      <c r="O47" s="4"/>
      <c r="P47" s="4"/>
      <c r="Q47" s="5" t="s">
        <v>35</v>
      </c>
    </row>
    <row r="48" spans="1:17" ht="14.25" customHeight="1" x14ac:dyDescent="0.35">
      <c r="A48" s="3" t="s">
        <v>141</v>
      </c>
      <c r="B48" s="3" t="s">
        <v>13</v>
      </c>
      <c r="C48" s="3" t="s">
        <v>142</v>
      </c>
      <c r="D48" s="3" t="s">
        <v>41</v>
      </c>
      <c r="E48" s="3" t="s">
        <v>45</v>
      </c>
      <c r="F48" s="3">
        <v>2704</v>
      </c>
      <c r="G48" s="3">
        <v>752</v>
      </c>
      <c r="H48" s="3">
        <v>153</v>
      </c>
      <c r="I48" s="3">
        <v>21632</v>
      </c>
      <c r="J48" s="3">
        <f t="shared" si="0"/>
        <v>3609</v>
      </c>
      <c r="K48" s="6">
        <f t="shared" si="1"/>
        <v>16.683616863905325</v>
      </c>
      <c r="L48" s="3">
        <v>20792</v>
      </c>
      <c r="M48" s="3">
        <v>127</v>
      </c>
      <c r="N48" s="4" t="s">
        <v>58</v>
      </c>
      <c r="O48" s="4"/>
      <c r="P48" s="4"/>
      <c r="Q48" s="5"/>
    </row>
    <row r="49" spans="1:17" ht="14.25" customHeight="1" x14ac:dyDescent="0.35">
      <c r="A49" s="3" t="s">
        <v>143</v>
      </c>
      <c r="B49" s="3" t="s">
        <v>13</v>
      </c>
      <c r="C49" s="3" t="s">
        <v>54</v>
      </c>
      <c r="D49" s="3" t="s">
        <v>32</v>
      </c>
      <c r="E49" s="3" t="s">
        <v>144</v>
      </c>
      <c r="F49" s="3">
        <v>1950</v>
      </c>
      <c r="G49" s="3">
        <v>295</v>
      </c>
      <c r="H49" s="3">
        <v>478</v>
      </c>
      <c r="I49" s="3">
        <v>37050</v>
      </c>
      <c r="J49" s="3">
        <f t="shared" si="0"/>
        <v>2723</v>
      </c>
      <c r="K49" s="6">
        <f t="shared" si="1"/>
        <v>7.3495276653171393</v>
      </c>
      <c r="L49" s="3">
        <v>36272</v>
      </c>
      <c r="M49" s="3">
        <v>119</v>
      </c>
      <c r="N49" s="4" t="s">
        <v>27</v>
      </c>
      <c r="O49" s="4"/>
      <c r="P49" s="4"/>
      <c r="Q49" s="5"/>
    </row>
    <row r="50" spans="1:17" ht="14.25" customHeight="1" x14ac:dyDescent="0.35">
      <c r="A50" s="3" t="s">
        <v>145</v>
      </c>
      <c r="B50" s="3" t="s">
        <v>13</v>
      </c>
      <c r="C50" s="3" t="s">
        <v>146</v>
      </c>
      <c r="D50" s="3" t="s">
        <v>32</v>
      </c>
      <c r="E50" s="3" t="s">
        <v>144</v>
      </c>
      <c r="F50" s="3">
        <v>2164</v>
      </c>
      <c r="G50" s="3">
        <v>549</v>
      </c>
      <c r="H50" s="3">
        <v>274</v>
      </c>
      <c r="I50" s="3">
        <v>28132</v>
      </c>
      <c r="J50" s="3">
        <f t="shared" si="0"/>
        <v>2987</v>
      </c>
      <c r="K50" s="6">
        <f t="shared" si="1"/>
        <v>10.617801791554102</v>
      </c>
      <c r="L50" s="3">
        <v>27361</v>
      </c>
      <c r="M50" s="3">
        <v>177</v>
      </c>
      <c r="N50" s="4" t="s">
        <v>27</v>
      </c>
      <c r="O50" s="4"/>
      <c r="P50" s="4"/>
      <c r="Q50" s="5" t="s">
        <v>35</v>
      </c>
    </row>
    <row r="51" spans="1:17" ht="14.25" customHeight="1" x14ac:dyDescent="0.35">
      <c r="A51" s="3" t="s">
        <v>147</v>
      </c>
      <c r="B51" s="3" t="s">
        <v>24</v>
      </c>
      <c r="C51" s="3" t="s">
        <v>148</v>
      </c>
      <c r="D51" s="3" t="s">
        <v>32</v>
      </c>
      <c r="E51" s="3" t="s">
        <v>149</v>
      </c>
      <c r="F51" s="3">
        <v>2754</v>
      </c>
      <c r="G51" s="3">
        <v>130</v>
      </c>
      <c r="H51" s="3">
        <v>90</v>
      </c>
      <c r="I51" s="3">
        <v>22032</v>
      </c>
      <c r="J51" s="3">
        <f t="shared" si="0"/>
        <v>2974</v>
      </c>
      <c r="K51" s="6">
        <f t="shared" si="1"/>
        <v>13.498547567175018</v>
      </c>
      <c r="L51" s="3">
        <v>21288</v>
      </c>
      <c r="M51" s="3">
        <v>112</v>
      </c>
      <c r="N51" s="4" t="s">
        <v>27</v>
      </c>
      <c r="O51" s="4"/>
      <c r="P51" s="4"/>
      <c r="Q51" s="5" t="s">
        <v>28</v>
      </c>
    </row>
    <row r="52" spans="1:17" ht="14.25" customHeight="1" x14ac:dyDescent="0.35">
      <c r="A52" s="3" t="s">
        <v>150</v>
      </c>
      <c r="B52" s="3" t="s">
        <v>39</v>
      </c>
      <c r="C52" s="3" t="s">
        <v>151</v>
      </c>
      <c r="D52" s="3" t="s">
        <v>41</v>
      </c>
      <c r="E52" s="3" t="s">
        <v>42</v>
      </c>
      <c r="F52" s="3">
        <v>2200</v>
      </c>
      <c r="G52" s="3">
        <v>504</v>
      </c>
      <c r="H52" s="3">
        <v>239</v>
      </c>
      <c r="I52" s="3">
        <v>37400</v>
      </c>
      <c r="J52" s="3">
        <f t="shared" si="0"/>
        <v>2943</v>
      </c>
      <c r="K52" s="6">
        <f t="shared" si="1"/>
        <v>7.8689839572192515</v>
      </c>
      <c r="L52" s="3">
        <v>36938</v>
      </c>
      <c r="M52" s="3">
        <v>225</v>
      </c>
      <c r="N52" s="4" t="s">
        <v>58</v>
      </c>
      <c r="O52" s="4"/>
      <c r="P52" s="4"/>
      <c r="Q52" s="5" t="s">
        <v>22</v>
      </c>
    </row>
    <row r="53" spans="1:17" ht="14.25" customHeight="1" x14ac:dyDescent="0.35">
      <c r="A53" s="3" t="s">
        <v>152</v>
      </c>
      <c r="B53" s="3" t="s">
        <v>39</v>
      </c>
      <c r="C53" s="3" t="s">
        <v>153</v>
      </c>
      <c r="D53" s="3" t="s">
        <v>48</v>
      </c>
      <c r="E53" s="3" t="s">
        <v>55</v>
      </c>
      <c r="F53" s="3">
        <v>947</v>
      </c>
      <c r="G53" s="3">
        <v>338</v>
      </c>
      <c r="H53" s="3">
        <v>350</v>
      </c>
      <c r="I53" s="3">
        <v>10417</v>
      </c>
      <c r="J53" s="3">
        <f t="shared" si="0"/>
        <v>1635</v>
      </c>
      <c r="K53" s="6">
        <f t="shared" si="1"/>
        <v>15.69549774407219</v>
      </c>
      <c r="L53" s="3">
        <v>9730</v>
      </c>
      <c r="M53" s="3">
        <v>34</v>
      </c>
      <c r="N53" s="4" t="s">
        <v>27</v>
      </c>
      <c r="O53" s="4"/>
      <c r="P53" s="4"/>
      <c r="Q53" s="5" t="s">
        <v>35</v>
      </c>
    </row>
    <row r="54" spans="1:17" ht="14.25" customHeight="1" x14ac:dyDescent="0.35">
      <c r="A54" s="3" t="s">
        <v>154</v>
      </c>
      <c r="B54" s="3" t="s">
        <v>24</v>
      </c>
      <c r="C54" s="3" t="s">
        <v>142</v>
      </c>
      <c r="D54" s="3" t="s">
        <v>41</v>
      </c>
      <c r="E54" s="3" t="s">
        <v>64</v>
      </c>
      <c r="F54" s="3">
        <v>804</v>
      </c>
      <c r="G54" s="3">
        <v>639</v>
      </c>
      <c r="H54" s="3">
        <v>43</v>
      </c>
      <c r="I54" s="3">
        <v>4020</v>
      </c>
      <c r="J54" s="3">
        <f t="shared" si="0"/>
        <v>1486</v>
      </c>
      <c r="K54" s="6">
        <f t="shared" si="1"/>
        <v>36.965174129353237</v>
      </c>
      <c r="L54" s="3">
        <v>3144</v>
      </c>
      <c r="M54" s="3">
        <v>11</v>
      </c>
      <c r="N54" s="4" t="s">
        <v>34</v>
      </c>
      <c r="O54" s="4" t="s">
        <v>569</v>
      </c>
      <c r="P54" s="4"/>
      <c r="Q54" s="5"/>
    </row>
    <row r="55" spans="1:17" ht="14.25" customHeight="1" x14ac:dyDescent="0.35">
      <c r="A55" s="3" t="s">
        <v>155</v>
      </c>
      <c r="B55" s="3" t="s">
        <v>24</v>
      </c>
      <c r="C55" s="3" t="s">
        <v>156</v>
      </c>
      <c r="D55" s="3" t="s">
        <v>41</v>
      </c>
      <c r="E55" s="3" t="s">
        <v>64</v>
      </c>
      <c r="F55" s="3">
        <v>1686</v>
      </c>
      <c r="G55" s="3">
        <v>904</v>
      </c>
      <c r="H55" s="3">
        <v>472</v>
      </c>
      <c r="I55" s="3">
        <v>18546</v>
      </c>
      <c r="J55" s="3">
        <f t="shared" si="0"/>
        <v>3062</v>
      </c>
      <c r="K55" s="6">
        <f t="shared" si="1"/>
        <v>16.510298716704412</v>
      </c>
      <c r="L55" s="3">
        <v>18171</v>
      </c>
      <c r="M55" s="3">
        <v>52</v>
      </c>
      <c r="N55" s="4" t="s">
        <v>58</v>
      </c>
      <c r="O55" s="4"/>
      <c r="P55" s="4"/>
      <c r="Q55" s="5" t="s">
        <v>22</v>
      </c>
    </row>
    <row r="56" spans="1:17" ht="14.25" customHeight="1" x14ac:dyDescent="0.35">
      <c r="A56" s="3" t="s">
        <v>157</v>
      </c>
      <c r="B56" s="3" t="s">
        <v>39</v>
      </c>
      <c r="C56" s="3" t="s">
        <v>158</v>
      </c>
      <c r="D56" s="3" t="s">
        <v>48</v>
      </c>
      <c r="E56" s="3" t="s">
        <v>55</v>
      </c>
      <c r="F56" s="3">
        <v>1226</v>
      </c>
      <c r="G56" s="3">
        <v>119</v>
      </c>
      <c r="H56" s="3">
        <v>7</v>
      </c>
      <c r="I56" s="3">
        <v>14712</v>
      </c>
      <c r="J56" s="3">
        <f t="shared" si="0"/>
        <v>1352</v>
      </c>
      <c r="K56" s="6">
        <f t="shared" si="1"/>
        <v>9.1897770527460576</v>
      </c>
      <c r="L56" s="3">
        <v>14049</v>
      </c>
      <c r="M56" s="3">
        <v>123</v>
      </c>
      <c r="N56" s="4" t="s">
        <v>34</v>
      </c>
      <c r="O56" s="4"/>
      <c r="P56" s="4"/>
      <c r="Q56" s="5" t="s">
        <v>35</v>
      </c>
    </row>
    <row r="57" spans="1:17" ht="14.25" customHeight="1" x14ac:dyDescent="0.35">
      <c r="A57" s="3" t="s">
        <v>159</v>
      </c>
      <c r="B57" s="3" t="s">
        <v>39</v>
      </c>
      <c r="C57" s="3" t="s">
        <v>160</v>
      </c>
      <c r="D57" s="3" t="s">
        <v>41</v>
      </c>
      <c r="E57" s="3" t="s">
        <v>42</v>
      </c>
      <c r="F57" s="3">
        <v>2946</v>
      </c>
      <c r="G57" s="3">
        <v>498</v>
      </c>
      <c r="H57" s="3">
        <v>367</v>
      </c>
      <c r="I57" s="3">
        <v>29460</v>
      </c>
      <c r="J57" s="3">
        <f t="shared" si="0"/>
        <v>3811</v>
      </c>
      <c r="K57" s="6">
        <f t="shared" si="1"/>
        <v>12.936184657162253</v>
      </c>
      <c r="L57" s="3">
        <v>28527</v>
      </c>
      <c r="M57" s="3">
        <v>60</v>
      </c>
      <c r="N57" s="4" t="s">
        <v>58</v>
      </c>
      <c r="O57" s="4"/>
      <c r="P57" s="4"/>
      <c r="Q57" s="5" t="s">
        <v>28</v>
      </c>
    </row>
    <row r="58" spans="1:17" ht="14.25" customHeight="1" x14ac:dyDescent="0.35">
      <c r="A58" s="3" t="s">
        <v>161</v>
      </c>
      <c r="B58" s="3" t="s">
        <v>13</v>
      </c>
      <c r="C58" s="3" t="s">
        <v>162</v>
      </c>
      <c r="D58" s="3" t="s">
        <v>70</v>
      </c>
      <c r="E58" s="3" t="s">
        <v>140</v>
      </c>
      <c r="F58" s="3">
        <v>2825</v>
      </c>
      <c r="G58" s="3">
        <v>535</v>
      </c>
      <c r="H58" s="3">
        <v>295</v>
      </c>
      <c r="I58" s="3">
        <v>45200</v>
      </c>
      <c r="J58" s="3">
        <f t="shared" si="0"/>
        <v>3655</v>
      </c>
      <c r="K58" s="6">
        <f t="shared" si="1"/>
        <v>8.086283185840708</v>
      </c>
      <c r="L58" s="3">
        <v>44739</v>
      </c>
      <c r="M58" s="3">
        <v>169</v>
      </c>
      <c r="N58" s="4" t="s">
        <v>27</v>
      </c>
      <c r="O58" s="4"/>
      <c r="P58" s="4"/>
      <c r="Q58" s="5" t="s">
        <v>17</v>
      </c>
    </row>
    <row r="59" spans="1:17" ht="14.25" customHeight="1" x14ac:dyDescent="0.35">
      <c r="A59" s="3" t="s">
        <v>163</v>
      </c>
      <c r="B59" s="3" t="s">
        <v>30</v>
      </c>
      <c r="C59" s="3" t="s">
        <v>164</v>
      </c>
      <c r="D59" s="3" t="s">
        <v>15</v>
      </c>
      <c r="E59" s="3" t="s">
        <v>78</v>
      </c>
      <c r="F59" s="3">
        <v>103</v>
      </c>
      <c r="G59" s="3">
        <v>770</v>
      </c>
      <c r="H59" s="3">
        <v>19</v>
      </c>
      <c r="I59" s="3">
        <v>1030</v>
      </c>
      <c r="J59" s="3">
        <f t="shared" si="0"/>
        <v>892</v>
      </c>
      <c r="K59" s="6">
        <f t="shared" si="1"/>
        <v>86.601941747572823</v>
      </c>
      <c r="L59" s="3">
        <v>410</v>
      </c>
      <c r="M59" s="3">
        <v>262</v>
      </c>
      <c r="N59" s="4" t="s">
        <v>27</v>
      </c>
      <c r="O59" s="4"/>
      <c r="P59" s="4"/>
      <c r="Q59" s="5" t="s">
        <v>35</v>
      </c>
    </row>
    <row r="60" spans="1:17" ht="14.25" customHeight="1" x14ac:dyDescent="0.35">
      <c r="A60" s="3" t="s">
        <v>165</v>
      </c>
      <c r="B60" s="3" t="s">
        <v>30</v>
      </c>
      <c r="C60" s="3" t="s">
        <v>166</v>
      </c>
      <c r="D60" s="3" t="s">
        <v>20</v>
      </c>
      <c r="E60" s="3" t="s">
        <v>108</v>
      </c>
      <c r="F60" s="3">
        <v>2180</v>
      </c>
      <c r="G60" s="3">
        <v>263</v>
      </c>
      <c r="H60" s="3">
        <v>387</v>
      </c>
      <c r="I60" s="3">
        <v>30520</v>
      </c>
      <c r="J60" s="3">
        <f t="shared" si="0"/>
        <v>2830</v>
      </c>
      <c r="K60" s="6">
        <f t="shared" si="1"/>
        <v>9.2726081258191346</v>
      </c>
      <c r="L60" s="3">
        <v>30059</v>
      </c>
      <c r="M60" s="3">
        <v>174</v>
      </c>
      <c r="N60" s="4" t="s">
        <v>34</v>
      </c>
      <c r="O60" s="4"/>
      <c r="P60" s="4"/>
      <c r="Q60" s="5"/>
    </row>
    <row r="61" spans="1:17" ht="14.25" customHeight="1" x14ac:dyDescent="0.35">
      <c r="A61" s="3" t="s">
        <v>167</v>
      </c>
      <c r="B61" s="3" t="s">
        <v>30</v>
      </c>
      <c r="C61" s="3" t="s">
        <v>168</v>
      </c>
      <c r="D61" s="3" t="s">
        <v>70</v>
      </c>
      <c r="E61" s="3" t="s">
        <v>81</v>
      </c>
      <c r="F61" s="3">
        <v>904</v>
      </c>
      <c r="G61" s="3">
        <v>973</v>
      </c>
      <c r="H61" s="3">
        <v>63</v>
      </c>
      <c r="I61" s="3">
        <v>11752</v>
      </c>
      <c r="J61" s="3">
        <f t="shared" si="0"/>
        <v>1940</v>
      </c>
      <c r="K61" s="6">
        <f t="shared" si="1"/>
        <v>16.507828454731111</v>
      </c>
      <c r="L61" s="3">
        <v>11580</v>
      </c>
      <c r="M61" s="3">
        <v>84</v>
      </c>
      <c r="N61" s="4" t="s">
        <v>34</v>
      </c>
      <c r="O61" s="4" t="s">
        <v>27</v>
      </c>
      <c r="P61" s="4" t="s">
        <v>568</v>
      </c>
      <c r="Q61" s="5" t="s">
        <v>28</v>
      </c>
    </row>
    <row r="62" spans="1:17" ht="14.25" customHeight="1" x14ac:dyDescent="0.35">
      <c r="A62" s="3" t="s">
        <v>169</v>
      </c>
      <c r="B62" s="3" t="s">
        <v>13</v>
      </c>
      <c r="C62" s="3" t="s">
        <v>170</v>
      </c>
      <c r="D62" s="3" t="s">
        <v>70</v>
      </c>
      <c r="E62" s="3" t="s">
        <v>140</v>
      </c>
      <c r="F62" s="3">
        <v>4886</v>
      </c>
      <c r="G62" s="3">
        <v>983</v>
      </c>
      <c r="H62" s="3">
        <v>409</v>
      </c>
      <c r="I62" s="3">
        <v>43974</v>
      </c>
      <c r="J62" s="3">
        <f t="shared" si="0"/>
        <v>6278</v>
      </c>
      <c r="K62" s="6">
        <f t="shared" si="1"/>
        <v>14.276618001546368</v>
      </c>
      <c r="L62" s="3">
        <v>43239</v>
      </c>
      <c r="M62" s="3">
        <v>65</v>
      </c>
      <c r="N62" s="4" t="s">
        <v>27</v>
      </c>
      <c r="O62" s="4"/>
      <c r="P62" s="4"/>
      <c r="Q62" s="5" t="s">
        <v>17</v>
      </c>
    </row>
    <row r="63" spans="1:17" ht="14.25" customHeight="1" x14ac:dyDescent="0.35">
      <c r="A63" s="3" t="s">
        <v>171</v>
      </c>
      <c r="B63" s="3" t="s">
        <v>13</v>
      </c>
      <c r="C63" s="3" t="s">
        <v>172</v>
      </c>
      <c r="D63" s="3" t="s">
        <v>41</v>
      </c>
      <c r="E63" s="3" t="s">
        <v>45</v>
      </c>
      <c r="F63" s="3">
        <v>53</v>
      </c>
      <c r="G63" s="3">
        <v>81</v>
      </c>
      <c r="H63" s="3">
        <v>379</v>
      </c>
      <c r="I63" s="3">
        <v>954</v>
      </c>
      <c r="J63" s="3">
        <f t="shared" si="0"/>
        <v>513</v>
      </c>
      <c r="K63" s="6">
        <f t="shared" si="1"/>
        <v>53.773584905660378</v>
      </c>
      <c r="L63" s="3">
        <v>7</v>
      </c>
      <c r="M63" s="3">
        <v>148</v>
      </c>
      <c r="N63" s="4" t="s">
        <v>27</v>
      </c>
      <c r="O63" s="4"/>
      <c r="P63" s="4"/>
      <c r="Q63" s="5" t="s">
        <v>28</v>
      </c>
    </row>
    <row r="64" spans="1:17" ht="14.25" customHeight="1" x14ac:dyDescent="0.35">
      <c r="A64" s="3" t="s">
        <v>173</v>
      </c>
      <c r="B64" s="3" t="s">
        <v>13</v>
      </c>
      <c r="C64" s="3" t="s">
        <v>110</v>
      </c>
      <c r="D64" s="3" t="s">
        <v>41</v>
      </c>
      <c r="E64" s="3" t="s">
        <v>45</v>
      </c>
      <c r="F64" s="3">
        <v>4507</v>
      </c>
      <c r="G64" s="3">
        <v>217</v>
      </c>
      <c r="H64" s="3">
        <v>13</v>
      </c>
      <c r="I64" s="3">
        <v>90140</v>
      </c>
      <c r="J64" s="3">
        <f t="shared" si="0"/>
        <v>4737</v>
      </c>
      <c r="K64" s="6">
        <f t="shared" si="1"/>
        <v>5.2551586421122698</v>
      </c>
      <c r="L64" s="3">
        <v>89591</v>
      </c>
      <c r="M64" s="3">
        <v>125</v>
      </c>
      <c r="N64" s="4" t="s">
        <v>58</v>
      </c>
      <c r="O64" s="4"/>
      <c r="P64" s="4"/>
      <c r="Q64" s="5" t="s">
        <v>28</v>
      </c>
    </row>
    <row r="65" spans="1:17" ht="14.25" customHeight="1" x14ac:dyDescent="0.35">
      <c r="A65" s="3" t="s">
        <v>174</v>
      </c>
      <c r="B65" s="3" t="s">
        <v>39</v>
      </c>
      <c r="C65" s="3" t="s">
        <v>175</v>
      </c>
      <c r="D65" s="3" t="s">
        <v>48</v>
      </c>
      <c r="E65" s="3" t="s">
        <v>55</v>
      </c>
      <c r="F65" s="3">
        <v>2878</v>
      </c>
      <c r="G65" s="3">
        <v>248</v>
      </c>
      <c r="H65" s="3">
        <v>416</v>
      </c>
      <c r="I65" s="3">
        <v>43170</v>
      </c>
      <c r="J65" s="3">
        <f t="shared" si="0"/>
        <v>3542</v>
      </c>
      <c r="K65" s="6">
        <f t="shared" si="1"/>
        <v>8.2047718322909429</v>
      </c>
      <c r="L65" s="3">
        <v>42667</v>
      </c>
      <c r="M65" s="3">
        <v>75</v>
      </c>
      <c r="N65" s="4" t="s">
        <v>58</v>
      </c>
      <c r="O65" s="4"/>
      <c r="P65" s="4"/>
      <c r="Q65" s="5" t="s">
        <v>28</v>
      </c>
    </row>
    <row r="66" spans="1:17" ht="14.25" customHeight="1" x14ac:dyDescent="0.35">
      <c r="A66" s="3" t="s">
        <v>176</v>
      </c>
      <c r="B66" s="3" t="s">
        <v>30</v>
      </c>
      <c r="C66" s="3" t="s">
        <v>177</v>
      </c>
      <c r="D66" s="3" t="s">
        <v>32</v>
      </c>
      <c r="E66" s="3" t="s">
        <v>33</v>
      </c>
      <c r="F66" s="3">
        <v>1881</v>
      </c>
      <c r="G66" s="3">
        <v>501</v>
      </c>
      <c r="H66" s="3">
        <v>99</v>
      </c>
      <c r="I66" s="3">
        <v>20691</v>
      </c>
      <c r="J66" s="3">
        <f t="shared" si="0"/>
        <v>2481</v>
      </c>
      <c r="K66" s="6">
        <f t="shared" si="1"/>
        <v>11.990720603160794</v>
      </c>
      <c r="L66" s="3">
        <v>19987</v>
      </c>
      <c r="M66" s="3">
        <v>289</v>
      </c>
      <c r="N66" s="4" t="s">
        <v>34</v>
      </c>
      <c r="O66" s="4"/>
      <c r="P66" s="4"/>
      <c r="Q66" s="5"/>
    </row>
    <row r="67" spans="1:17" ht="14.25" customHeight="1" x14ac:dyDescent="0.35">
      <c r="A67" s="3" t="s">
        <v>178</v>
      </c>
      <c r="B67" s="3" t="s">
        <v>13</v>
      </c>
      <c r="C67" s="3" t="s">
        <v>179</v>
      </c>
      <c r="D67" s="3" t="s">
        <v>41</v>
      </c>
      <c r="E67" s="3" t="s">
        <v>45</v>
      </c>
      <c r="F67" s="3">
        <v>432</v>
      </c>
      <c r="G67" s="3">
        <v>171</v>
      </c>
      <c r="H67" s="3">
        <v>280</v>
      </c>
      <c r="I67" s="3">
        <v>3024</v>
      </c>
      <c r="J67" s="3">
        <f t="shared" ref="J67:J130" si="2">SUM(F67:H67)</f>
        <v>883</v>
      </c>
      <c r="K67" s="6">
        <f t="shared" ref="K67:K130" si="3">(J67/I67)*100</f>
        <v>29.199735449735449</v>
      </c>
      <c r="L67" s="3">
        <v>2285</v>
      </c>
      <c r="M67" s="3">
        <v>184</v>
      </c>
      <c r="N67" s="4" t="s">
        <v>34</v>
      </c>
      <c r="O67" s="4"/>
      <c r="P67" s="4"/>
      <c r="Q67" s="5" t="s">
        <v>17</v>
      </c>
    </row>
    <row r="68" spans="1:17" ht="14.25" customHeight="1" x14ac:dyDescent="0.35">
      <c r="A68" s="3" t="s">
        <v>180</v>
      </c>
      <c r="B68" s="3" t="s">
        <v>39</v>
      </c>
      <c r="C68" s="3" t="s">
        <v>181</v>
      </c>
      <c r="D68" s="3" t="s">
        <v>41</v>
      </c>
      <c r="E68" s="3" t="s">
        <v>42</v>
      </c>
      <c r="F68" s="3">
        <v>4712</v>
      </c>
      <c r="G68" s="3">
        <v>568</v>
      </c>
      <c r="H68" s="3">
        <v>127</v>
      </c>
      <c r="I68" s="3">
        <v>84816</v>
      </c>
      <c r="J68" s="3">
        <f t="shared" si="2"/>
        <v>5407</v>
      </c>
      <c r="K68" s="6">
        <f t="shared" si="3"/>
        <v>6.3749764195434819</v>
      </c>
      <c r="L68" s="3">
        <v>84691</v>
      </c>
      <c r="M68" s="3">
        <v>100</v>
      </c>
      <c r="N68" s="4" t="s">
        <v>34</v>
      </c>
      <c r="O68" s="4"/>
      <c r="P68" s="4"/>
      <c r="Q68" s="5" t="s">
        <v>28</v>
      </c>
    </row>
    <row r="69" spans="1:17" ht="14.25" customHeight="1" x14ac:dyDescent="0.35">
      <c r="A69" s="3" t="s">
        <v>182</v>
      </c>
      <c r="B69" s="3" t="s">
        <v>30</v>
      </c>
      <c r="C69" s="3" t="s">
        <v>183</v>
      </c>
      <c r="D69" s="3" t="s">
        <v>32</v>
      </c>
      <c r="E69" s="3" t="s">
        <v>33</v>
      </c>
      <c r="F69" s="3">
        <v>2610</v>
      </c>
      <c r="G69" s="3">
        <v>126</v>
      </c>
      <c r="H69" s="3">
        <v>288</v>
      </c>
      <c r="I69" s="3">
        <v>15660</v>
      </c>
      <c r="J69" s="3">
        <f t="shared" si="2"/>
        <v>3024</v>
      </c>
      <c r="K69" s="6">
        <f t="shared" si="3"/>
        <v>19.310344827586206</v>
      </c>
      <c r="L69" s="3">
        <v>15145</v>
      </c>
      <c r="M69" s="3">
        <v>73</v>
      </c>
      <c r="N69" s="4" t="s">
        <v>34</v>
      </c>
      <c r="O69" s="4"/>
      <c r="P69" s="4"/>
      <c r="Q69" s="5"/>
    </row>
    <row r="70" spans="1:17" ht="14.25" customHeight="1" x14ac:dyDescent="0.35">
      <c r="A70" s="3" t="s">
        <v>184</v>
      </c>
      <c r="B70" s="3" t="s">
        <v>13</v>
      </c>
      <c r="C70" s="3" t="s">
        <v>129</v>
      </c>
      <c r="D70" s="3" t="s">
        <v>20</v>
      </c>
      <c r="E70" s="3" t="s">
        <v>21</v>
      </c>
      <c r="F70" s="3">
        <v>1292</v>
      </c>
      <c r="G70" s="3">
        <v>626</v>
      </c>
      <c r="H70" s="3">
        <v>496</v>
      </c>
      <c r="I70" s="3">
        <v>25840</v>
      </c>
      <c r="J70" s="3">
        <f t="shared" si="2"/>
        <v>2414</v>
      </c>
      <c r="K70" s="6">
        <f t="shared" si="3"/>
        <v>9.3421052631578938</v>
      </c>
      <c r="L70" s="3">
        <v>24916</v>
      </c>
      <c r="M70" s="3">
        <v>149</v>
      </c>
      <c r="N70" s="4" t="s">
        <v>58</v>
      </c>
      <c r="O70" s="4"/>
      <c r="P70" s="4"/>
      <c r="Q70" s="5" t="s">
        <v>28</v>
      </c>
    </row>
    <row r="71" spans="1:17" ht="14.25" customHeight="1" x14ac:dyDescent="0.35">
      <c r="A71" s="3" t="s">
        <v>185</v>
      </c>
      <c r="B71" s="3" t="s">
        <v>39</v>
      </c>
      <c r="C71" s="3" t="s">
        <v>186</v>
      </c>
      <c r="D71" s="3" t="s">
        <v>70</v>
      </c>
      <c r="E71" s="3" t="s">
        <v>71</v>
      </c>
      <c r="F71" s="3">
        <v>199</v>
      </c>
      <c r="G71" s="3">
        <v>772</v>
      </c>
      <c r="H71" s="3">
        <v>400</v>
      </c>
      <c r="I71" s="3">
        <v>3582</v>
      </c>
      <c r="J71" s="3">
        <f t="shared" si="2"/>
        <v>1371</v>
      </c>
      <c r="K71" s="6">
        <f t="shared" si="3"/>
        <v>38.274706867671696</v>
      </c>
      <c r="L71" s="3">
        <v>2988</v>
      </c>
      <c r="M71" s="3">
        <v>43</v>
      </c>
      <c r="N71" s="4" t="s">
        <v>27</v>
      </c>
      <c r="O71" s="4"/>
      <c r="P71" s="4"/>
      <c r="Q71" s="5"/>
    </row>
    <row r="72" spans="1:17" ht="14.25" customHeight="1" x14ac:dyDescent="0.35">
      <c r="A72" s="3" t="s">
        <v>187</v>
      </c>
      <c r="B72" s="3" t="s">
        <v>24</v>
      </c>
      <c r="C72" s="3" t="s">
        <v>188</v>
      </c>
      <c r="D72" s="3" t="s">
        <v>41</v>
      </c>
      <c r="E72" s="3" t="s">
        <v>64</v>
      </c>
      <c r="F72" s="3">
        <v>2551</v>
      </c>
      <c r="G72" s="3">
        <v>915</v>
      </c>
      <c r="H72" s="3">
        <v>205</v>
      </c>
      <c r="I72" s="3">
        <v>30612</v>
      </c>
      <c r="J72" s="3">
        <f t="shared" si="2"/>
        <v>3671</v>
      </c>
      <c r="K72" s="6">
        <f t="shared" si="3"/>
        <v>11.992029269567491</v>
      </c>
      <c r="L72" s="3">
        <v>30360</v>
      </c>
      <c r="M72" s="3">
        <v>227</v>
      </c>
      <c r="N72" s="4" t="s">
        <v>27</v>
      </c>
      <c r="O72" s="4"/>
      <c r="P72" s="4"/>
      <c r="Q72" s="5" t="s">
        <v>22</v>
      </c>
    </row>
    <row r="73" spans="1:17" ht="14.25" customHeight="1" x14ac:dyDescent="0.35">
      <c r="A73" s="3" t="s">
        <v>189</v>
      </c>
      <c r="B73" s="3" t="s">
        <v>24</v>
      </c>
      <c r="C73" s="3" t="s">
        <v>190</v>
      </c>
      <c r="D73" s="3" t="s">
        <v>15</v>
      </c>
      <c r="E73" s="3" t="s">
        <v>26</v>
      </c>
      <c r="F73" s="3">
        <v>296</v>
      </c>
      <c r="G73" s="3">
        <v>60</v>
      </c>
      <c r="H73" s="3">
        <v>141</v>
      </c>
      <c r="I73" s="3">
        <v>5624</v>
      </c>
      <c r="J73" s="3">
        <f t="shared" si="2"/>
        <v>497</v>
      </c>
      <c r="K73" s="6">
        <f t="shared" si="3"/>
        <v>8.8371266002844955</v>
      </c>
      <c r="L73" s="3">
        <v>5239</v>
      </c>
      <c r="M73" s="3">
        <v>88</v>
      </c>
      <c r="N73" s="4" t="s">
        <v>34</v>
      </c>
      <c r="O73" s="4"/>
      <c r="P73" s="4"/>
      <c r="Q73" s="5" t="s">
        <v>22</v>
      </c>
    </row>
    <row r="74" spans="1:17" ht="14.25" customHeight="1" x14ac:dyDescent="0.35">
      <c r="A74" s="3" t="s">
        <v>191</v>
      </c>
      <c r="B74" s="3" t="s">
        <v>39</v>
      </c>
      <c r="C74" s="3" t="s">
        <v>192</v>
      </c>
      <c r="D74" s="3" t="s">
        <v>32</v>
      </c>
      <c r="E74" s="3" t="s">
        <v>67</v>
      </c>
      <c r="F74" s="3">
        <v>4126</v>
      </c>
      <c r="G74" s="3">
        <v>426</v>
      </c>
      <c r="H74" s="3">
        <v>486</v>
      </c>
      <c r="I74" s="3">
        <v>78394</v>
      </c>
      <c r="J74" s="3">
        <f t="shared" si="2"/>
        <v>5038</v>
      </c>
      <c r="K74" s="6">
        <f t="shared" si="3"/>
        <v>6.4265122330790625</v>
      </c>
      <c r="L74" s="3">
        <v>77798</v>
      </c>
      <c r="M74" s="3">
        <v>88</v>
      </c>
      <c r="N74" s="4" t="s">
        <v>58</v>
      </c>
      <c r="O74" s="4"/>
      <c r="P74" s="4"/>
      <c r="Q74" s="5" t="s">
        <v>35</v>
      </c>
    </row>
    <row r="75" spans="1:17" ht="14.25" customHeight="1" x14ac:dyDescent="0.35">
      <c r="A75" s="3" t="s">
        <v>193</v>
      </c>
      <c r="B75" s="3" t="s">
        <v>24</v>
      </c>
      <c r="C75" s="3" t="s">
        <v>194</v>
      </c>
      <c r="D75" s="3" t="s">
        <v>15</v>
      </c>
      <c r="E75" s="3" t="s">
        <v>26</v>
      </c>
      <c r="F75" s="3">
        <v>1855</v>
      </c>
      <c r="G75" s="3">
        <v>200</v>
      </c>
      <c r="H75" s="3">
        <v>174</v>
      </c>
      <c r="I75" s="3">
        <v>16695</v>
      </c>
      <c r="J75" s="3">
        <f t="shared" si="2"/>
        <v>2229</v>
      </c>
      <c r="K75" s="6">
        <f t="shared" si="3"/>
        <v>13.351302785265048</v>
      </c>
      <c r="L75" s="3">
        <v>16330</v>
      </c>
      <c r="M75" s="3">
        <v>123</v>
      </c>
      <c r="N75" s="4" t="s">
        <v>27</v>
      </c>
      <c r="O75" s="4"/>
      <c r="P75" s="4"/>
      <c r="Q75" s="5" t="s">
        <v>28</v>
      </c>
    </row>
    <row r="76" spans="1:17" ht="14.25" customHeight="1" x14ac:dyDescent="0.35">
      <c r="A76" s="3" t="s">
        <v>195</v>
      </c>
      <c r="B76" s="3" t="s">
        <v>30</v>
      </c>
      <c r="C76" s="3" t="s">
        <v>196</v>
      </c>
      <c r="D76" s="3" t="s">
        <v>15</v>
      </c>
      <c r="E76" s="3" t="s">
        <v>78</v>
      </c>
      <c r="F76" s="3">
        <v>1674</v>
      </c>
      <c r="G76" s="3">
        <v>929</v>
      </c>
      <c r="H76" s="3">
        <v>37</v>
      </c>
      <c r="I76" s="3">
        <v>21762</v>
      </c>
      <c r="J76" s="3">
        <f t="shared" si="2"/>
        <v>2640</v>
      </c>
      <c r="K76" s="6">
        <f t="shared" si="3"/>
        <v>12.131237937689551</v>
      </c>
      <c r="L76" s="3">
        <v>20998</v>
      </c>
      <c r="M76" s="3">
        <v>255</v>
      </c>
      <c r="N76" s="4" t="s">
        <v>27</v>
      </c>
      <c r="O76" s="4"/>
      <c r="P76" s="4"/>
      <c r="Q76" s="5" t="s">
        <v>35</v>
      </c>
    </row>
    <row r="77" spans="1:17" ht="14.25" customHeight="1" x14ac:dyDescent="0.35">
      <c r="A77" s="3" t="s">
        <v>197</v>
      </c>
      <c r="B77" s="3" t="s">
        <v>13</v>
      </c>
      <c r="C77" s="3" t="s">
        <v>198</v>
      </c>
      <c r="D77" s="3" t="s">
        <v>32</v>
      </c>
      <c r="E77" s="3" t="s">
        <v>144</v>
      </c>
      <c r="F77" s="3">
        <v>1121</v>
      </c>
      <c r="G77" s="3">
        <v>135</v>
      </c>
      <c r="H77" s="3">
        <v>18</v>
      </c>
      <c r="I77" s="3">
        <v>15694</v>
      </c>
      <c r="J77" s="3">
        <f t="shared" si="2"/>
        <v>1274</v>
      </c>
      <c r="K77" s="6">
        <f t="shared" si="3"/>
        <v>8.1177520071364846</v>
      </c>
      <c r="L77" s="3">
        <v>14957</v>
      </c>
      <c r="M77" s="3">
        <v>99</v>
      </c>
      <c r="N77" s="4" t="s">
        <v>27</v>
      </c>
      <c r="O77" s="4"/>
      <c r="P77" s="4"/>
      <c r="Q77" s="5" t="s">
        <v>35</v>
      </c>
    </row>
    <row r="78" spans="1:17" ht="14.25" customHeight="1" x14ac:dyDescent="0.35">
      <c r="A78" s="3" t="s">
        <v>199</v>
      </c>
      <c r="B78" s="3" t="s">
        <v>39</v>
      </c>
      <c r="C78" s="3" t="s">
        <v>101</v>
      </c>
      <c r="D78" s="3" t="s">
        <v>32</v>
      </c>
      <c r="E78" s="3" t="s">
        <v>67</v>
      </c>
      <c r="F78" s="3">
        <v>1249</v>
      </c>
      <c r="G78" s="3">
        <v>116</v>
      </c>
      <c r="H78" s="3">
        <v>420</v>
      </c>
      <c r="I78" s="3">
        <v>8743</v>
      </c>
      <c r="J78" s="3">
        <f t="shared" si="2"/>
        <v>1785</v>
      </c>
      <c r="K78" s="6">
        <f t="shared" si="3"/>
        <v>20.416333066453163</v>
      </c>
      <c r="L78" s="3">
        <v>8538</v>
      </c>
      <c r="M78" s="3">
        <v>63</v>
      </c>
      <c r="N78" s="4" t="s">
        <v>27</v>
      </c>
      <c r="O78" s="4"/>
      <c r="P78" s="4"/>
      <c r="Q78" s="5"/>
    </row>
    <row r="79" spans="1:17" ht="14.25" customHeight="1" x14ac:dyDescent="0.35">
      <c r="A79" s="3" t="s">
        <v>200</v>
      </c>
      <c r="B79" s="3" t="s">
        <v>13</v>
      </c>
      <c r="C79" s="3" t="s">
        <v>158</v>
      </c>
      <c r="D79" s="3" t="s">
        <v>48</v>
      </c>
      <c r="E79" s="3" t="s">
        <v>127</v>
      </c>
      <c r="F79" s="3">
        <v>954</v>
      </c>
      <c r="G79" s="3">
        <v>324</v>
      </c>
      <c r="H79" s="3">
        <v>288</v>
      </c>
      <c r="I79" s="3">
        <v>19080</v>
      </c>
      <c r="J79" s="3">
        <f t="shared" si="2"/>
        <v>1566</v>
      </c>
      <c r="K79" s="6">
        <f t="shared" si="3"/>
        <v>8.2075471698113205</v>
      </c>
      <c r="L79" s="3">
        <v>18859</v>
      </c>
      <c r="M79" s="3">
        <v>21</v>
      </c>
      <c r="N79" s="4" t="s">
        <v>58</v>
      </c>
      <c r="O79" s="4"/>
      <c r="P79" s="4"/>
      <c r="Q79" s="5" t="s">
        <v>35</v>
      </c>
    </row>
    <row r="80" spans="1:17" ht="14.25" customHeight="1" x14ac:dyDescent="0.35">
      <c r="A80" s="3" t="s">
        <v>201</v>
      </c>
      <c r="B80" s="3" t="s">
        <v>30</v>
      </c>
      <c r="C80" s="3" t="s">
        <v>202</v>
      </c>
      <c r="D80" s="3" t="s">
        <v>41</v>
      </c>
      <c r="E80" s="3" t="s">
        <v>84</v>
      </c>
      <c r="F80" s="3">
        <v>3068</v>
      </c>
      <c r="G80" s="3">
        <v>137</v>
      </c>
      <c r="H80" s="3">
        <v>329</v>
      </c>
      <c r="I80" s="3">
        <v>39884</v>
      </c>
      <c r="J80" s="3">
        <f t="shared" si="2"/>
        <v>3534</v>
      </c>
      <c r="K80" s="6">
        <f t="shared" si="3"/>
        <v>8.8606960184535151</v>
      </c>
      <c r="L80" s="3">
        <v>39404</v>
      </c>
      <c r="M80" s="3">
        <v>266</v>
      </c>
      <c r="N80" s="4" t="s">
        <v>34</v>
      </c>
      <c r="O80" s="4"/>
      <c r="P80" s="4"/>
      <c r="Q80" s="5" t="s">
        <v>22</v>
      </c>
    </row>
    <row r="81" spans="1:17" ht="14.25" customHeight="1" x14ac:dyDescent="0.35">
      <c r="A81" s="3" t="s">
        <v>203</v>
      </c>
      <c r="B81" s="3" t="s">
        <v>30</v>
      </c>
      <c r="C81" s="3" t="s">
        <v>151</v>
      </c>
      <c r="D81" s="3" t="s">
        <v>32</v>
      </c>
      <c r="E81" s="3" t="s">
        <v>33</v>
      </c>
      <c r="F81" s="3">
        <v>2103</v>
      </c>
      <c r="G81" s="3">
        <v>892</v>
      </c>
      <c r="H81" s="3">
        <v>103</v>
      </c>
      <c r="I81" s="3">
        <v>39957</v>
      </c>
      <c r="J81" s="3">
        <f t="shared" si="2"/>
        <v>3098</v>
      </c>
      <c r="K81" s="6">
        <f t="shared" si="3"/>
        <v>7.7533348349475686</v>
      </c>
      <c r="L81" s="3">
        <v>39466</v>
      </c>
      <c r="M81" s="3">
        <v>28</v>
      </c>
      <c r="N81" s="4" t="s">
        <v>58</v>
      </c>
      <c r="O81" s="4"/>
      <c r="P81" s="4"/>
      <c r="Q81" s="5"/>
    </row>
    <row r="82" spans="1:17" ht="14.25" customHeight="1" x14ac:dyDescent="0.35">
      <c r="A82" s="3" t="s">
        <v>204</v>
      </c>
      <c r="B82" s="3" t="s">
        <v>30</v>
      </c>
      <c r="C82" s="3" t="s">
        <v>205</v>
      </c>
      <c r="D82" s="3" t="s">
        <v>32</v>
      </c>
      <c r="E82" s="3" t="s">
        <v>33</v>
      </c>
      <c r="F82" s="3">
        <v>1816</v>
      </c>
      <c r="G82" s="3">
        <v>29</v>
      </c>
      <c r="H82" s="3">
        <v>41</v>
      </c>
      <c r="I82" s="3">
        <v>19976</v>
      </c>
      <c r="J82" s="3">
        <f t="shared" si="2"/>
        <v>1886</v>
      </c>
      <c r="K82" s="6">
        <f t="shared" si="3"/>
        <v>9.4413295955146186</v>
      </c>
      <c r="L82" s="3">
        <v>19262</v>
      </c>
      <c r="M82" s="3">
        <v>283</v>
      </c>
      <c r="N82" s="4" t="s">
        <v>27</v>
      </c>
      <c r="O82" s="4"/>
      <c r="P82" s="4"/>
      <c r="Q82" s="5" t="s">
        <v>28</v>
      </c>
    </row>
    <row r="83" spans="1:17" ht="14.25" customHeight="1" x14ac:dyDescent="0.35">
      <c r="A83" s="3" t="s">
        <v>206</v>
      </c>
      <c r="B83" s="3" t="s">
        <v>30</v>
      </c>
      <c r="C83" s="3" t="s">
        <v>207</v>
      </c>
      <c r="D83" s="3" t="s">
        <v>48</v>
      </c>
      <c r="E83" s="3" t="s">
        <v>208</v>
      </c>
      <c r="F83" s="3">
        <v>725</v>
      </c>
      <c r="G83" s="3">
        <v>88</v>
      </c>
      <c r="H83" s="3">
        <v>428</v>
      </c>
      <c r="I83" s="3">
        <v>14500</v>
      </c>
      <c r="J83" s="3">
        <f t="shared" si="2"/>
        <v>1241</v>
      </c>
      <c r="K83" s="6">
        <f t="shared" si="3"/>
        <v>8.5586206896551715</v>
      </c>
      <c r="L83" s="3">
        <v>13637</v>
      </c>
      <c r="M83" s="3">
        <v>200</v>
      </c>
      <c r="N83" s="4" t="s">
        <v>58</v>
      </c>
      <c r="O83" s="4" t="s">
        <v>27</v>
      </c>
      <c r="P83" s="4" t="s">
        <v>568</v>
      </c>
      <c r="Q83" s="5" t="s">
        <v>28</v>
      </c>
    </row>
    <row r="84" spans="1:17" ht="14.25" customHeight="1" x14ac:dyDescent="0.35">
      <c r="A84" s="3" t="s">
        <v>209</v>
      </c>
      <c r="B84" s="3" t="s">
        <v>24</v>
      </c>
      <c r="C84" s="3" t="s">
        <v>210</v>
      </c>
      <c r="D84" s="3" t="s">
        <v>70</v>
      </c>
      <c r="E84" s="3" t="s">
        <v>211</v>
      </c>
      <c r="F84" s="3">
        <v>1094</v>
      </c>
      <c r="G84" s="3">
        <v>472</v>
      </c>
      <c r="H84" s="3">
        <v>21</v>
      </c>
      <c r="I84" s="3">
        <v>9846</v>
      </c>
      <c r="J84" s="3">
        <f t="shared" si="2"/>
        <v>1587</v>
      </c>
      <c r="K84" s="6">
        <f t="shared" si="3"/>
        <v>16.118220597196832</v>
      </c>
      <c r="L84" s="3">
        <v>9609</v>
      </c>
      <c r="M84" s="3">
        <v>112</v>
      </c>
      <c r="N84" s="4" t="s">
        <v>34</v>
      </c>
      <c r="O84" s="4"/>
      <c r="P84" s="4"/>
      <c r="Q84" s="5"/>
    </row>
    <row r="85" spans="1:17" ht="14.25" customHeight="1" x14ac:dyDescent="0.35">
      <c r="A85" s="3" t="s">
        <v>212</v>
      </c>
      <c r="B85" s="3" t="s">
        <v>39</v>
      </c>
      <c r="C85" s="3" t="s">
        <v>213</v>
      </c>
      <c r="D85" s="3" t="s">
        <v>48</v>
      </c>
      <c r="E85" s="3" t="s">
        <v>55</v>
      </c>
      <c r="F85" s="3">
        <v>1841</v>
      </c>
      <c r="G85" s="3">
        <v>851</v>
      </c>
      <c r="H85" s="3">
        <v>342</v>
      </c>
      <c r="I85" s="3">
        <v>34979</v>
      </c>
      <c r="J85" s="3">
        <f t="shared" si="2"/>
        <v>3034</v>
      </c>
      <c r="K85" s="6">
        <f t="shared" si="3"/>
        <v>8.673775693987821</v>
      </c>
      <c r="L85" s="3">
        <v>34154</v>
      </c>
      <c r="M85" s="3">
        <v>255</v>
      </c>
      <c r="N85" s="4" t="s">
        <v>58</v>
      </c>
      <c r="O85" s="4"/>
      <c r="P85" s="4"/>
      <c r="Q85" s="5" t="s">
        <v>35</v>
      </c>
    </row>
    <row r="86" spans="1:17" ht="14.25" customHeight="1" x14ac:dyDescent="0.35">
      <c r="A86" s="3" t="s">
        <v>214</v>
      </c>
      <c r="B86" s="3" t="s">
        <v>30</v>
      </c>
      <c r="C86" s="3" t="s">
        <v>118</v>
      </c>
      <c r="D86" s="3" t="s">
        <v>48</v>
      </c>
      <c r="E86" s="3" t="s">
        <v>208</v>
      </c>
      <c r="F86" s="3">
        <v>4177</v>
      </c>
      <c r="G86" s="3">
        <v>569</v>
      </c>
      <c r="H86" s="3">
        <v>55</v>
      </c>
      <c r="I86" s="3">
        <v>25062</v>
      </c>
      <c r="J86" s="3">
        <f t="shared" si="2"/>
        <v>4801</v>
      </c>
      <c r="K86" s="6">
        <f t="shared" si="3"/>
        <v>19.156491900087783</v>
      </c>
      <c r="L86" s="3">
        <v>24847</v>
      </c>
      <c r="M86" s="3">
        <v>230</v>
      </c>
      <c r="N86" s="4" t="s">
        <v>58</v>
      </c>
      <c r="O86" s="4"/>
      <c r="P86" s="4"/>
      <c r="Q86" s="5" t="s">
        <v>17</v>
      </c>
    </row>
    <row r="87" spans="1:17" ht="14.25" customHeight="1" x14ac:dyDescent="0.35">
      <c r="A87" s="3" t="s">
        <v>215</v>
      </c>
      <c r="B87" s="3" t="s">
        <v>24</v>
      </c>
      <c r="C87" s="3" t="s">
        <v>216</v>
      </c>
      <c r="D87" s="3" t="s">
        <v>20</v>
      </c>
      <c r="E87" s="3" t="s">
        <v>99</v>
      </c>
      <c r="F87" s="3">
        <v>3428</v>
      </c>
      <c r="G87" s="3">
        <v>305</v>
      </c>
      <c r="H87" s="3">
        <v>85</v>
      </c>
      <c r="I87" s="3">
        <v>58276</v>
      </c>
      <c r="J87" s="3">
        <f t="shared" si="2"/>
        <v>3818</v>
      </c>
      <c r="K87" s="6">
        <f t="shared" si="3"/>
        <v>6.5515821264328364</v>
      </c>
      <c r="L87" s="3">
        <v>58052</v>
      </c>
      <c r="M87" s="3">
        <v>242</v>
      </c>
      <c r="N87" s="4" t="s">
        <v>34</v>
      </c>
      <c r="O87" s="4" t="s">
        <v>569</v>
      </c>
      <c r="P87" s="4"/>
      <c r="Q87" s="5" t="s">
        <v>35</v>
      </c>
    </row>
    <row r="88" spans="1:17" ht="14.25" customHeight="1" x14ac:dyDescent="0.35">
      <c r="A88" s="3" t="s">
        <v>217</v>
      </c>
      <c r="B88" s="3" t="s">
        <v>13</v>
      </c>
      <c r="C88" s="3" t="s">
        <v>218</v>
      </c>
      <c r="D88" s="3" t="s">
        <v>70</v>
      </c>
      <c r="E88" s="3" t="s">
        <v>140</v>
      </c>
      <c r="F88" s="3">
        <v>1436</v>
      </c>
      <c r="G88" s="3">
        <v>765</v>
      </c>
      <c r="H88" s="3">
        <v>496</v>
      </c>
      <c r="I88" s="3">
        <v>12924</v>
      </c>
      <c r="J88" s="3">
        <f t="shared" si="2"/>
        <v>2697</v>
      </c>
      <c r="K88" s="6">
        <f t="shared" si="3"/>
        <v>20.868152274837513</v>
      </c>
      <c r="L88" s="3">
        <v>12701</v>
      </c>
      <c r="M88" s="3">
        <v>197</v>
      </c>
      <c r="N88" s="4" t="s">
        <v>58</v>
      </c>
      <c r="O88" s="4"/>
      <c r="P88" s="4"/>
      <c r="Q88" s="5" t="s">
        <v>28</v>
      </c>
    </row>
    <row r="89" spans="1:17" ht="14.25" customHeight="1" x14ac:dyDescent="0.35">
      <c r="A89" s="3" t="s">
        <v>219</v>
      </c>
      <c r="B89" s="3" t="s">
        <v>39</v>
      </c>
      <c r="C89" s="3" t="s">
        <v>220</v>
      </c>
      <c r="D89" s="3" t="s">
        <v>32</v>
      </c>
      <c r="E89" s="3" t="s">
        <v>67</v>
      </c>
      <c r="F89" s="3">
        <v>302</v>
      </c>
      <c r="G89" s="3">
        <v>47</v>
      </c>
      <c r="H89" s="3">
        <v>430</v>
      </c>
      <c r="I89" s="3">
        <v>5738</v>
      </c>
      <c r="J89" s="3">
        <f t="shared" si="2"/>
        <v>779</v>
      </c>
      <c r="K89" s="6">
        <f t="shared" si="3"/>
        <v>13.576158940397351</v>
      </c>
      <c r="L89" s="3">
        <v>4890</v>
      </c>
      <c r="M89" s="3">
        <v>25</v>
      </c>
      <c r="N89" s="4" t="s">
        <v>27</v>
      </c>
      <c r="O89" s="4"/>
      <c r="P89" s="4"/>
      <c r="Q89" s="5" t="s">
        <v>35</v>
      </c>
    </row>
    <row r="90" spans="1:17" ht="14.25" customHeight="1" x14ac:dyDescent="0.35">
      <c r="A90" s="3" t="s">
        <v>221</v>
      </c>
      <c r="B90" s="3" t="s">
        <v>13</v>
      </c>
      <c r="C90" s="3" t="s">
        <v>222</v>
      </c>
      <c r="D90" s="3" t="s">
        <v>48</v>
      </c>
      <c r="E90" s="3" t="s">
        <v>127</v>
      </c>
      <c r="F90" s="3">
        <v>2214</v>
      </c>
      <c r="G90" s="3">
        <v>249</v>
      </c>
      <c r="H90" s="3">
        <v>152</v>
      </c>
      <c r="I90" s="3">
        <v>15498</v>
      </c>
      <c r="J90" s="3">
        <f t="shared" si="2"/>
        <v>2615</v>
      </c>
      <c r="K90" s="6">
        <f t="shared" si="3"/>
        <v>16.873144921925409</v>
      </c>
      <c r="L90" s="3">
        <v>14800</v>
      </c>
      <c r="M90" s="3">
        <v>180</v>
      </c>
      <c r="N90" s="4" t="s">
        <v>34</v>
      </c>
      <c r="O90" s="4"/>
      <c r="P90" s="4"/>
      <c r="Q90" s="5"/>
    </row>
    <row r="91" spans="1:17" ht="14.25" customHeight="1" x14ac:dyDescent="0.35">
      <c r="A91" s="3" t="s">
        <v>223</v>
      </c>
      <c r="B91" s="3" t="s">
        <v>30</v>
      </c>
      <c r="C91" s="3" t="s">
        <v>224</v>
      </c>
      <c r="D91" s="3" t="s">
        <v>48</v>
      </c>
      <c r="E91" s="3" t="s">
        <v>208</v>
      </c>
      <c r="F91" s="3">
        <v>3861</v>
      </c>
      <c r="G91" s="3">
        <v>960</v>
      </c>
      <c r="H91" s="3">
        <v>101</v>
      </c>
      <c r="I91" s="3">
        <v>69498</v>
      </c>
      <c r="J91" s="3">
        <f t="shared" si="2"/>
        <v>4922</v>
      </c>
      <c r="K91" s="6">
        <f t="shared" si="3"/>
        <v>7.0822181933293038</v>
      </c>
      <c r="L91" s="3">
        <v>68817</v>
      </c>
      <c r="M91" s="3">
        <v>297</v>
      </c>
      <c r="N91" s="4" t="s">
        <v>27</v>
      </c>
      <c r="O91" s="4"/>
      <c r="P91" s="4"/>
      <c r="Q91" s="5" t="s">
        <v>35</v>
      </c>
    </row>
    <row r="92" spans="1:17" ht="14.25" customHeight="1" x14ac:dyDescent="0.35">
      <c r="A92" s="3" t="s">
        <v>225</v>
      </c>
      <c r="B92" s="3" t="s">
        <v>39</v>
      </c>
      <c r="C92" s="3" t="s">
        <v>226</v>
      </c>
      <c r="D92" s="3" t="s">
        <v>48</v>
      </c>
      <c r="E92" s="3" t="s">
        <v>55</v>
      </c>
      <c r="F92" s="3">
        <v>1263</v>
      </c>
      <c r="G92" s="3">
        <v>397</v>
      </c>
      <c r="H92" s="3">
        <v>357</v>
      </c>
      <c r="I92" s="3">
        <v>25260</v>
      </c>
      <c r="J92" s="3">
        <f t="shared" si="2"/>
        <v>2017</v>
      </c>
      <c r="K92" s="6">
        <f t="shared" si="3"/>
        <v>7.9849564528899446</v>
      </c>
      <c r="L92" s="3">
        <v>24615</v>
      </c>
      <c r="M92" s="3">
        <v>137</v>
      </c>
      <c r="N92" s="4" t="s">
        <v>34</v>
      </c>
      <c r="O92" s="4"/>
      <c r="P92" s="4"/>
      <c r="Q92" s="5" t="s">
        <v>35</v>
      </c>
    </row>
    <row r="93" spans="1:17" ht="14.25" customHeight="1" x14ac:dyDescent="0.35">
      <c r="A93" s="3" t="s">
        <v>227</v>
      </c>
      <c r="B93" s="3" t="s">
        <v>13</v>
      </c>
      <c r="C93" s="3" t="s">
        <v>162</v>
      </c>
      <c r="D93" s="3" t="s">
        <v>32</v>
      </c>
      <c r="E93" s="3" t="s">
        <v>144</v>
      </c>
      <c r="F93" s="3">
        <v>3801</v>
      </c>
      <c r="G93" s="3">
        <v>967</v>
      </c>
      <c r="H93" s="3">
        <v>401</v>
      </c>
      <c r="I93" s="3">
        <v>38010</v>
      </c>
      <c r="J93" s="3">
        <f t="shared" si="2"/>
        <v>5169</v>
      </c>
      <c r="K93" s="6">
        <f t="shared" si="3"/>
        <v>13.599052880820835</v>
      </c>
      <c r="L93" s="3">
        <v>37625</v>
      </c>
      <c r="M93" s="3">
        <v>236</v>
      </c>
      <c r="N93" s="4" t="s">
        <v>58</v>
      </c>
      <c r="O93" s="4"/>
      <c r="P93" s="4"/>
      <c r="Q93" s="5" t="s">
        <v>28</v>
      </c>
    </row>
    <row r="94" spans="1:17" ht="14.25" customHeight="1" x14ac:dyDescent="0.35">
      <c r="A94" s="3" t="s">
        <v>228</v>
      </c>
      <c r="B94" s="3" t="s">
        <v>30</v>
      </c>
      <c r="C94" s="3" t="s">
        <v>229</v>
      </c>
      <c r="D94" s="3" t="s">
        <v>70</v>
      </c>
      <c r="E94" s="3" t="s">
        <v>81</v>
      </c>
      <c r="F94" s="3">
        <v>1431</v>
      </c>
      <c r="G94" s="3">
        <v>951</v>
      </c>
      <c r="H94" s="3">
        <v>26</v>
      </c>
      <c r="I94" s="3">
        <v>8586</v>
      </c>
      <c r="J94" s="3">
        <f t="shared" si="2"/>
        <v>2408</v>
      </c>
      <c r="K94" s="6">
        <f t="shared" si="3"/>
        <v>28.045655718611695</v>
      </c>
      <c r="L94" s="3">
        <v>8396</v>
      </c>
      <c r="M94" s="3">
        <v>150</v>
      </c>
      <c r="N94" s="4" t="s">
        <v>34</v>
      </c>
      <c r="O94" s="4"/>
      <c r="P94" s="4"/>
      <c r="Q94" s="5" t="s">
        <v>28</v>
      </c>
    </row>
    <row r="95" spans="1:17" ht="14.25" customHeight="1" x14ac:dyDescent="0.35">
      <c r="A95" s="3" t="s">
        <v>230</v>
      </c>
      <c r="B95" s="3" t="s">
        <v>30</v>
      </c>
      <c r="C95" s="3" t="s">
        <v>198</v>
      </c>
      <c r="D95" s="3" t="s">
        <v>48</v>
      </c>
      <c r="E95" s="3" t="s">
        <v>208</v>
      </c>
      <c r="F95" s="3">
        <v>2647</v>
      </c>
      <c r="G95" s="3">
        <v>304</v>
      </c>
      <c r="H95" s="3">
        <v>170</v>
      </c>
      <c r="I95" s="3">
        <v>18529</v>
      </c>
      <c r="J95" s="3">
        <f t="shared" si="2"/>
        <v>3121</v>
      </c>
      <c r="K95" s="6">
        <f t="shared" si="3"/>
        <v>16.843866371633656</v>
      </c>
      <c r="L95" s="3">
        <v>17841</v>
      </c>
      <c r="M95" s="3">
        <v>46</v>
      </c>
      <c r="N95" s="4" t="s">
        <v>58</v>
      </c>
      <c r="O95" s="4"/>
      <c r="P95" s="4"/>
      <c r="Q95" s="5" t="s">
        <v>28</v>
      </c>
    </row>
    <row r="96" spans="1:17" ht="14.25" customHeight="1" x14ac:dyDescent="0.35">
      <c r="A96" s="3" t="s">
        <v>231</v>
      </c>
      <c r="B96" s="3" t="s">
        <v>30</v>
      </c>
      <c r="C96" s="3" t="s">
        <v>232</v>
      </c>
      <c r="D96" s="3" t="s">
        <v>20</v>
      </c>
      <c r="E96" s="3" t="s">
        <v>108</v>
      </c>
      <c r="F96" s="3">
        <v>3182</v>
      </c>
      <c r="G96" s="3">
        <v>559</v>
      </c>
      <c r="H96" s="3">
        <v>160</v>
      </c>
      <c r="I96" s="3">
        <v>57276</v>
      </c>
      <c r="J96" s="3">
        <f t="shared" si="2"/>
        <v>3901</v>
      </c>
      <c r="K96" s="6">
        <f t="shared" si="3"/>
        <v>6.8108806480899506</v>
      </c>
      <c r="L96" s="3">
        <v>56890</v>
      </c>
      <c r="M96" s="3">
        <v>163</v>
      </c>
      <c r="N96" s="4" t="s">
        <v>58</v>
      </c>
      <c r="O96" s="4"/>
      <c r="P96" s="4"/>
      <c r="Q96" s="5" t="s">
        <v>35</v>
      </c>
    </row>
    <row r="97" spans="1:17" ht="14.25" customHeight="1" x14ac:dyDescent="0.35">
      <c r="A97" s="3" t="s">
        <v>233</v>
      </c>
      <c r="B97" s="3" t="s">
        <v>13</v>
      </c>
      <c r="C97" s="3" t="s">
        <v>234</v>
      </c>
      <c r="D97" s="3" t="s">
        <v>48</v>
      </c>
      <c r="E97" s="3" t="s">
        <v>127</v>
      </c>
      <c r="F97" s="3">
        <v>1238</v>
      </c>
      <c r="G97" s="3">
        <v>366</v>
      </c>
      <c r="H97" s="3">
        <v>444</v>
      </c>
      <c r="I97" s="3">
        <v>19808</v>
      </c>
      <c r="J97" s="3">
        <f t="shared" si="2"/>
        <v>2048</v>
      </c>
      <c r="K97" s="6">
        <f t="shared" si="3"/>
        <v>10.339256865912763</v>
      </c>
      <c r="L97" s="3">
        <v>19334</v>
      </c>
      <c r="M97" s="3">
        <v>123</v>
      </c>
      <c r="N97" s="4" t="s">
        <v>58</v>
      </c>
      <c r="O97" s="4"/>
      <c r="P97" s="4"/>
      <c r="Q97" s="5"/>
    </row>
    <row r="98" spans="1:17" ht="14.25" customHeight="1" x14ac:dyDescent="0.35">
      <c r="A98" s="3" t="s">
        <v>235</v>
      </c>
      <c r="B98" s="3" t="s">
        <v>30</v>
      </c>
      <c r="C98" s="3" t="s">
        <v>236</v>
      </c>
      <c r="D98" s="3" t="s">
        <v>48</v>
      </c>
      <c r="E98" s="3" t="s">
        <v>208</v>
      </c>
      <c r="F98" s="3">
        <v>4739</v>
      </c>
      <c r="G98" s="3">
        <v>527</v>
      </c>
      <c r="H98" s="3">
        <v>135</v>
      </c>
      <c r="I98" s="3">
        <v>61607</v>
      </c>
      <c r="J98" s="3">
        <f t="shared" si="2"/>
        <v>5401</v>
      </c>
      <c r="K98" s="6">
        <f t="shared" si="3"/>
        <v>8.7668609086629772</v>
      </c>
      <c r="L98" s="3">
        <v>61333</v>
      </c>
      <c r="M98" s="3">
        <v>36</v>
      </c>
      <c r="N98" s="4" t="s">
        <v>27</v>
      </c>
      <c r="O98" s="4" t="s">
        <v>568</v>
      </c>
      <c r="P98" s="4"/>
      <c r="Q98" s="5" t="s">
        <v>22</v>
      </c>
    </row>
    <row r="99" spans="1:17" ht="14.25" customHeight="1" x14ac:dyDescent="0.35">
      <c r="A99" s="3" t="s">
        <v>237</v>
      </c>
      <c r="B99" s="3" t="s">
        <v>13</v>
      </c>
      <c r="C99" s="3" t="s">
        <v>146</v>
      </c>
      <c r="D99" s="3" t="s">
        <v>32</v>
      </c>
      <c r="E99" s="3" t="s">
        <v>144</v>
      </c>
      <c r="F99" s="3">
        <v>1575</v>
      </c>
      <c r="G99" s="3">
        <v>771</v>
      </c>
      <c r="H99" s="3">
        <v>486</v>
      </c>
      <c r="I99" s="3">
        <v>25200</v>
      </c>
      <c r="J99" s="3">
        <f t="shared" si="2"/>
        <v>2832</v>
      </c>
      <c r="K99" s="6">
        <f t="shared" si="3"/>
        <v>11.238095238095239</v>
      </c>
      <c r="L99" s="3">
        <v>24826</v>
      </c>
      <c r="M99" s="3">
        <v>17</v>
      </c>
      <c r="N99" s="4" t="s">
        <v>58</v>
      </c>
      <c r="O99" s="4"/>
      <c r="P99" s="4"/>
      <c r="Q99" s="5" t="s">
        <v>35</v>
      </c>
    </row>
    <row r="100" spans="1:17" ht="14.25" customHeight="1" x14ac:dyDescent="0.35">
      <c r="A100" s="3" t="s">
        <v>238</v>
      </c>
      <c r="B100" s="3" t="s">
        <v>24</v>
      </c>
      <c r="C100" s="3" t="s">
        <v>239</v>
      </c>
      <c r="D100" s="3" t="s">
        <v>41</v>
      </c>
      <c r="E100" s="3" t="s">
        <v>64</v>
      </c>
      <c r="F100" s="3">
        <v>4171</v>
      </c>
      <c r="G100" s="3">
        <v>548</v>
      </c>
      <c r="H100" s="3">
        <v>86</v>
      </c>
      <c r="I100" s="3">
        <v>66736</v>
      </c>
      <c r="J100" s="3">
        <f t="shared" si="2"/>
        <v>4805</v>
      </c>
      <c r="K100" s="6">
        <f t="shared" si="3"/>
        <v>7.2000119875329656</v>
      </c>
      <c r="L100" s="3">
        <v>66634</v>
      </c>
      <c r="M100" s="3">
        <v>173</v>
      </c>
      <c r="N100" s="4" t="s">
        <v>58</v>
      </c>
      <c r="O100" s="4"/>
      <c r="P100" s="4"/>
      <c r="Q100" s="5" t="s">
        <v>28</v>
      </c>
    </row>
    <row r="101" spans="1:17" ht="14.25" customHeight="1" x14ac:dyDescent="0.35">
      <c r="A101" s="3" t="s">
        <v>240</v>
      </c>
      <c r="B101" s="3" t="s">
        <v>24</v>
      </c>
      <c r="C101" s="3" t="s">
        <v>241</v>
      </c>
      <c r="D101" s="3" t="s">
        <v>70</v>
      </c>
      <c r="E101" s="3" t="s">
        <v>211</v>
      </c>
      <c r="F101" s="3">
        <v>1766</v>
      </c>
      <c r="G101" s="3">
        <v>92</v>
      </c>
      <c r="H101" s="3">
        <v>424</v>
      </c>
      <c r="I101" s="3">
        <v>24724</v>
      </c>
      <c r="J101" s="3">
        <f t="shared" si="2"/>
        <v>2282</v>
      </c>
      <c r="K101" s="6">
        <f t="shared" si="3"/>
        <v>9.2298980747451864</v>
      </c>
      <c r="L101" s="3">
        <v>24333</v>
      </c>
      <c r="M101" s="3">
        <v>52</v>
      </c>
      <c r="N101" s="4" t="s">
        <v>34</v>
      </c>
      <c r="O101" s="4"/>
      <c r="P101" s="4"/>
      <c r="Q101" s="5"/>
    </row>
    <row r="102" spans="1:17" ht="14.25" customHeight="1" x14ac:dyDescent="0.35">
      <c r="A102" s="3" t="s">
        <v>242</v>
      </c>
      <c r="B102" s="3" t="s">
        <v>24</v>
      </c>
      <c r="C102" s="3" t="s">
        <v>192</v>
      </c>
      <c r="D102" s="3" t="s">
        <v>70</v>
      </c>
      <c r="E102" s="3" t="s">
        <v>211</v>
      </c>
      <c r="F102" s="3">
        <v>4450</v>
      </c>
      <c r="G102" s="3">
        <v>983</v>
      </c>
      <c r="H102" s="3">
        <v>143</v>
      </c>
      <c r="I102" s="3">
        <v>75650</v>
      </c>
      <c r="J102" s="3">
        <f t="shared" si="2"/>
        <v>5576</v>
      </c>
      <c r="K102" s="6">
        <f t="shared" si="3"/>
        <v>7.3707865168539328</v>
      </c>
      <c r="L102" s="3">
        <v>75008</v>
      </c>
      <c r="M102" s="3">
        <v>12</v>
      </c>
      <c r="N102" s="4" t="s">
        <v>58</v>
      </c>
      <c r="O102" s="4"/>
      <c r="P102" s="4"/>
      <c r="Q102" s="5" t="s">
        <v>28</v>
      </c>
    </row>
    <row r="103" spans="1:17" ht="14.25" customHeight="1" x14ac:dyDescent="0.35">
      <c r="A103" s="3" t="s">
        <v>243</v>
      </c>
      <c r="B103" s="3" t="s">
        <v>13</v>
      </c>
      <c r="C103" s="3" t="s">
        <v>244</v>
      </c>
      <c r="D103" s="3" t="s">
        <v>15</v>
      </c>
      <c r="E103" s="3" t="s">
        <v>16</v>
      </c>
      <c r="F103" s="3">
        <v>1000</v>
      </c>
      <c r="G103" s="3">
        <v>978</v>
      </c>
      <c r="H103" s="3">
        <v>162</v>
      </c>
      <c r="I103" s="3">
        <v>6000</v>
      </c>
      <c r="J103" s="3">
        <f t="shared" si="2"/>
        <v>2140</v>
      </c>
      <c r="K103" s="6">
        <f t="shared" si="3"/>
        <v>35.666666666666671</v>
      </c>
      <c r="L103" s="3">
        <v>5221</v>
      </c>
      <c r="M103" s="3">
        <v>223</v>
      </c>
      <c r="N103" s="4" t="s">
        <v>34</v>
      </c>
      <c r="O103" s="4"/>
      <c r="P103" s="4"/>
      <c r="Q103" s="5" t="s">
        <v>22</v>
      </c>
    </row>
    <row r="104" spans="1:17" ht="14.25" customHeight="1" x14ac:dyDescent="0.35">
      <c r="A104" s="3" t="s">
        <v>245</v>
      </c>
      <c r="B104" s="3" t="s">
        <v>39</v>
      </c>
      <c r="C104" s="3" t="s">
        <v>246</v>
      </c>
      <c r="D104" s="3" t="s">
        <v>48</v>
      </c>
      <c r="E104" s="3" t="s">
        <v>55</v>
      </c>
      <c r="F104" s="3">
        <v>3689</v>
      </c>
      <c r="G104" s="3">
        <v>48</v>
      </c>
      <c r="H104" s="3">
        <v>306</v>
      </c>
      <c r="I104" s="3">
        <v>40579</v>
      </c>
      <c r="J104" s="3">
        <f t="shared" si="2"/>
        <v>4043</v>
      </c>
      <c r="K104" s="6">
        <f t="shared" si="3"/>
        <v>9.963281500283399</v>
      </c>
      <c r="L104" s="3">
        <v>39588</v>
      </c>
      <c r="M104" s="3">
        <v>212</v>
      </c>
      <c r="N104" s="4" t="s">
        <v>34</v>
      </c>
      <c r="O104" s="4"/>
      <c r="P104" s="4"/>
      <c r="Q104" s="5" t="s">
        <v>22</v>
      </c>
    </row>
    <row r="105" spans="1:17" ht="14.25" customHeight="1" x14ac:dyDescent="0.35">
      <c r="A105" s="3" t="s">
        <v>247</v>
      </c>
      <c r="B105" s="3" t="s">
        <v>24</v>
      </c>
      <c r="C105" s="3" t="s">
        <v>248</v>
      </c>
      <c r="D105" s="3" t="s">
        <v>32</v>
      </c>
      <c r="E105" s="3" t="s">
        <v>149</v>
      </c>
      <c r="F105" s="3">
        <v>3655</v>
      </c>
      <c r="G105" s="3">
        <v>568</v>
      </c>
      <c r="H105" s="3">
        <v>286</v>
      </c>
      <c r="I105" s="3">
        <v>32895</v>
      </c>
      <c r="J105" s="3">
        <f t="shared" si="2"/>
        <v>4509</v>
      </c>
      <c r="K105" s="6">
        <f t="shared" si="3"/>
        <v>13.707250341997264</v>
      </c>
      <c r="L105" s="3">
        <v>32015</v>
      </c>
      <c r="M105" s="3">
        <v>199</v>
      </c>
      <c r="N105" s="4" t="s">
        <v>27</v>
      </c>
      <c r="O105" s="4"/>
      <c r="P105" s="4"/>
      <c r="Q105" s="5" t="s">
        <v>28</v>
      </c>
    </row>
    <row r="106" spans="1:17" ht="14.25" customHeight="1" x14ac:dyDescent="0.35">
      <c r="A106" s="3" t="s">
        <v>249</v>
      </c>
      <c r="B106" s="3" t="s">
        <v>30</v>
      </c>
      <c r="C106" s="3" t="s">
        <v>250</v>
      </c>
      <c r="D106" s="3" t="s">
        <v>41</v>
      </c>
      <c r="E106" s="3" t="s">
        <v>84</v>
      </c>
      <c r="F106" s="3">
        <v>498</v>
      </c>
      <c r="G106" s="3">
        <v>38</v>
      </c>
      <c r="H106" s="3">
        <v>42</v>
      </c>
      <c r="I106" s="3">
        <v>4482</v>
      </c>
      <c r="J106" s="3">
        <f t="shared" si="2"/>
        <v>578</v>
      </c>
      <c r="K106" s="6">
        <f t="shared" si="3"/>
        <v>12.896028558679163</v>
      </c>
      <c r="L106" s="3">
        <v>3647</v>
      </c>
      <c r="M106" s="3">
        <v>32</v>
      </c>
      <c r="N106" s="4" t="s">
        <v>58</v>
      </c>
      <c r="O106" s="4"/>
      <c r="P106" s="4"/>
      <c r="Q106" s="5" t="s">
        <v>17</v>
      </c>
    </row>
    <row r="107" spans="1:17" ht="14.25" customHeight="1" x14ac:dyDescent="0.35">
      <c r="A107" s="3" t="s">
        <v>251</v>
      </c>
      <c r="B107" s="3" t="s">
        <v>30</v>
      </c>
      <c r="C107" s="3" t="s">
        <v>252</v>
      </c>
      <c r="D107" s="3" t="s">
        <v>48</v>
      </c>
      <c r="E107" s="3" t="s">
        <v>208</v>
      </c>
      <c r="F107" s="3">
        <v>4619</v>
      </c>
      <c r="G107" s="3">
        <v>821</v>
      </c>
      <c r="H107" s="3">
        <v>499</v>
      </c>
      <c r="I107" s="3">
        <v>69285</v>
      </c>
      <c r="J107" s="3">
        <f t="shared" si="2"/>
        <v>5939</v>
      </c>
      <c r="K107" s="6">
        <f t="shared" si="3"/>
        <v>8.5718409468138841</v>
      </c>
      <c r="L107" s="3">
        <v>69141</v>
      </c>
      <c r="M107" s="3">
        <v>298</v>
      </c>
      <c r="N107" s="4" t="s">
        <v>27</v>
      </c>
      <c r="O107" s="4"/>
      <c r="P107" s="4"/>
      <c r="Q107" s="5" t="s">
        <v>35</v>
      </c>
    </row>
    <row r="108" spans="1:17" ht="14.25" customHeight="1" x14ac:dyDescent="0.35">
      <c r="A108" s="3" t="s">
        <v>253</v>
      </c>
      <c r="B108" s="3" t="s">
        <v>24</v>
      </c>
      <c r="C108" s="3" t="s">
        <v>254</v>
      </c>
      <c r="D108" s="3" t="s">
        <v>48</v>
      </c>
      <c r="E108" s="3" t="s">
        <v>49</v>
      </c>
      <c r="F108" s="3">
        <v>4832</v>
      </c>
      <c r="G108" s="3">
        <v>893</v>
      </c>
      <c r="H108" s="3">
        <v>10</v>
      </c>
      <c r="I108" s="3">
        <v>91808</v>
      </c>
      <c r="J108" s="3">
        <f t="shared" si="2"/>
        <v>5735</v>
      </c>
      <c r="K108" s="6">
        <f t="shared" si="3"/>
        <v>6.2467323109097244</v>
      </c>
      <c r="L108" s="3">
        <v>91296</v>
      </c>
      <c r="M108" s="3">
        <v>182</v>
      </c>
      <c r="N108" s="4" t="s">
        <v>27</v>
      </c>
      <c r="O108" s="4"/>
      <c r="P108" s="4"/>
      <c r="Q108" s="5"/>
    </row>
    <row r="109" spans="1:17" ht="14.25" customHeight="1" x14ac:dyDescent="0.35">
      <c r="A109" s="3" t="s">
        <v>255</v>
      </c>
      <c r="B109" s="3" t="s">
        <v>13</v>
      </c>
      <c r="C109" s="3" t="s">
        <v>256</v>
      </c>
      <c r="D109" s="3" t="s">
        <v>70</v>
      </c>
      <c r="E109" s="3" t="s">
        <v>140</v>
      </c>
      <c r="F109" s="3">
        <v>4050</v>
      </c>
      <c r="G109" s="3">
        <v>871</v>
      </c>
      <c r="H109" s="3">
        <v>347</v>
      </c>
      <c r="I109" s="3">
        <v>52650</v>
      </c>
      <c r="J109" s="3">
        <f t="shared" si="2"/>
        <v>5268</v>
      </c>
      <c r="K109" s="6">
        <f t="shared" si="3"/>
        <v>10.005698005698006</v>
      </c>
      <c r="L109" s="3">
        <v>51755</v>
      </c>
      <c r="M109" s="3">
        <v>209</v>
      </c>
      <c r="N109" s="4" t="s">
        <v>27</v>
      </c>
      <c r="O109" s="4"/>
      <c r="P109" s="4"/>
      <c r="Q109" s="5" t="s">
        <v>22</v>
      </c>
    </row>
    <row r="110" spans="1:17" ht="14.25" customHeight="1" x14ac:dyDescent="0.35">
      <c r="A110" s="3" t="s">
        <v>257</v>
      </c>
      <c r="B110" s="3" t="s">
        <v>13</v>
      </c>
      <c r="C110" s="3" t="s">
        <v>258</v>
      </c>
      <c r="D110" s="3" t="s">
        <v>32</v>
      </c>
      <c r="E110" s="3" t="s">
        <v>144</v>
      </c>
      <c r="F110" s="3">
        <v>3649</v>
      </c>
      <c r="G110" s="3">
        <v>215</v>
      </c>
      <c r="H110" s="3">
        <v>413</v>
      </c>
      <c r="I110" s="3">
        <v>25543</v>
      </c>
      <c r="J110" s="3">
        <f t="shared" si="2"/>
        <v>4277</v>
      </c>
      <c r="K110" s="6">
        <f t="shared" si="3"/>
        <v>16.744313510550835</v>
      </c>
      <c r="L110" s="3">
        <v>24963</v>
      </c>
      <c r="M110" s="3">
        <v>167</v>
      </c>
      <c r="N110" s="4" t="s">
        <v>58</v>
      </c>
      <c r="O110" s="4"/>
      <c r="P110" s="4"/>
      <c r="Q110" s="5" t="s">
        <v>28</v>
      </c>
    </row>
    <row r="111" spans="1:17" ht="14.25" customHeight="1" x14ac:dyDescent="0.35">
      <c r="A111" s="3" t="s">
        <v>259</v>
      </c>
      <c r="B111" s="3" t="s">
        <v>30</v>
      </c>
      <c r="C111" s="3" t="s">
        <v>260</v>
      </c>
      <c r="D111" s="3" t="s">
        <v>15</v>
      </c>
      <c r="E111" s="3" t="s">
        <v>78</v>
      </c>
      <c r="F111" s="3">
        <v>3523</v>
      </c>
      <c r="G111" s="3">
        <v>753</v>
      </c>
      <c r="H111" s="3">
        <v>482</v>
      </c>
      <c r="I111" s="3">
        <v>38753</v>
      </c>
      <c r="J111" s="3">
        <f t="shared" si="2"/>
        <v>4758</v>
      </c>
      <c r="K111" s="6">
        <f t="shared" si="3"/>
        <v>12.277759141227776</v>
      </c>
      <c r="L111" s="3">
        <v>38579</v>
      </c>
      <c r="M111" s="3">
        <v>270</v>
      </c>
      <c r="N111" s="4" t="s">
        <v>34</v>
      </c>
      <c r="O111" s="4"/>
      <c r="P111" s="4"/>
      <c r="Q111" s="5" t="s">
        <v>22</v>
      </c>
    </row>
    <row r="112" spans="1:17" ht="14.25" customHeight="1" x14ac:dyDescent="0.35">
      <c r="A112" s="3" t="s">
        <v>261</v>
      </c>
      <c r="B112" s="3" t="s">
        <v>24</v>
      </c>
      <c r="C112" s="3" t="s">
        <v>262</v>
      </c>
      <c r="D112" s="3" t="s">
        <v>48</v>
      </c>
      <c r="E112" s="3" t="s">
        <v>49</v>
      </c>
      <c r="F112" s="3">
        <v>2719</v>
      </c>
      <c r="G112" s="3">
        <v>17</v>
      </c>
      <c r="H112" s="3">
        <v>285</v>
      </c>
      <c r="I112" s="3">
        <v>40785</v>
      </c>
      <c r="J112" s="3">
        <f t="shared" si="2"/>
        <v>3021</v>
      </c>
      <c r="K112" s="6">
        <f t="shared" si="3"/>
        <v>7.4071349760941523</v>
      </c>
      <c r="L112" s="3">
        <v>40281</v>
      </c>
      <c r="M112" s="3">
        <v>40</v>
      </c>
      <c r="N112" s="4" t="s">
        <v>27</v>
      </c>
      <c r="O112" s="4"/>
      <c r="P112" s="4"/>
      <c r="Q112" s="5" t="s">
        <v>22</v>
      </c>
    </row>
    <row r="113" spans="1:17" ht="14.25" customHeight="1" x14ac:dyDescent="0.35">
      <c r="A113" s="3" t="s">
        <v>263</v>
      </c>
      <c r="B113" s="3" t="s">
        <v>13</v>
      </c>
      <c r="C113" s="3" t="s">
        <v>264</v>
      </c>
      <c r="D113" s="3" t="s">
        <v>32</v>
      </c>
      <c r="E113" s="3" t="s">
        <v>144</v>
      </c>
      <c r="F113" s="3">
        <v>1957</v>
      </c>
      <c r="G113" s="3">
        <v>877</v>
      </c>
      <c r="H113" s="3">
        <v>238</v>
      </c>
      <c r="I113" s="3">
        <v>17613</v>
      </c>
      <c r="J113" s="3">
        <f t="shared" si="2"/>
        <v>3072</v>
      </c>
      <c r="K113" s="6">
        <f t="shared" si="3"/>
        <v>17.441662408448305</v>
      </c>
      <c r="L113" s="3">
        <v>16865</v>
      </c>
      <c r="M113" s="3">
        <v>297</v>
      </c>
      <c r="N113" s="4" t="s">
        <v>58</v>
      </c>
      <c r="O113" s="4"/>
      <c r="P113" s="4"/>
      <c r="Q113" s="5" t="s">
        <v>28</v>
      </c>
    </row>
    <row r="114" spans="1:17" ht="14.25" customHeight="1" x14ac:dyDescent="0.35">
      <c r="A114" s="3" t="s">
        <v>265</v>
      </c>
      <c r="B114" s="3" t="s">
        <v>13</v>
      </c>
      <c r="C114" s="3" t="s">
        <v>266</v>
      </c>
      <c r="D114" s="3" t="s">
        <v>41</v>
      </c>
      <c r="E114" s="3" t="s">
        <v>45</v>
      </c>
      <c r="F114" s="3">
        <v>4419</v>
      </c>
      <c r="G114" s="3">
        <v>236</v>
      </c>
      <c r="H114" s="3">
        <v>369</v>
      </c>
      <c r="I114" s="3">
        <v>44190</v>
      </c>
      <c r="J114" s="3">
        <f t="shared" si="2"/>
        <v>5024</v>
      </c>
      <c r="K114" s="6">
        <f t="shared" si="3"/>
        <v>11.369088028965828</v>
      </c>
      <c r="L114" s="3">
        <v>43582</v>
      </c>
      <c r="M114" s="3">
        <v>10</v>
      </c>
      <c r="N114" s="4" t="s">
        <v>34</v>
      </c>
      <c r="O114" s="4"/>
      <c r="P114" s="4"/>
      <c r="Q114" s="5" t="s">
        <v>17</v>
      </c>
    </row>
    <row r="115" spans="1:17" ht="14.25" customHeight="1" x14ac:dyDescent="0.35">
      <c r="A115" s="3" t="s">
        <v>267</v>
      </c>
      <c r="B115" s="3" t="s">
        <v>13</v>
      </c>
      <c r="C115" s="3" t="s">
        <v>268</v>
      </c>
      <c r="D115" s="3" t="s">
        <v>32</v>
      </c>
      <c r="E115" s="3" t="s">
        <v>144</v>
      </c>
      <c r="F115" s="3">
        <v>4000</v>
      </c>
      <c r="G115" s="3">
        <v>689</v>
      </c>
      <c r="H115" s="3">
        <v>488</v>
      </c>
      <c r="I115" s="3">
        <v>40000</v>
      </c>
      <c r="J115" s="3">
        <f t="shared" si="2"/>
        <v>5177</v>
      </c>
      <c r="K115" s="6">
        <f t="shared" si="3"/>
        <v>12.942500000000001</v>
      </c>
      <c r="L115" s="3">
        <v>39569</v>
      </c>
      <c r="M115" s="3">
        <v>44</v>
      </c>
      <c r="N115" s="4" t="s">
        <v>58</v>
      </c>
      <c r="O115" s="4"/>
      <c r="P115" s="4"/>
      <c r="Q115" s="5" t="s">
        <v>17</v>
      </c>
    </row>
    <row r="116" spans="1:17" ht="14.25" customHeight="1" x14ac:dyDescent="0.35">
      <c r="A116" s="3" t="s">
        <v>269</v>
      </c>
      <c r="B116" s="3" t="s">
        <v>13</v>
      </c>
      <c r="C116" s="3" t="s">
        <v>270</v>
      </c>
      <c r="D116" s="3" t="s">
        <v>48</v>
      </c>
      <c r="E116" s="3" t="s">
        <v>127</v>
      </c>
      <c r="F116" s="3">
        <v>2493</v>
      </c>
      <c r="G116" s="3">
        <v>97</v>
      </c>
      <c r="H116" s="3">
        <v>44</v>
      </c>
      <c r="I116" s="3">
        <v>42381</v>
      </c>
      <c r="J116" s="3">
        <f t="shared" si="2"/>
        <v>2634</v>
      </c>
      <c r="K116" s="6">
        <f t="shared" si="3"/>
        <v>6.2150491965739363</v>
      </c>
      <c r="L116" s="3">
        <v>41991</v>
      </c>
      <c r="M116" s="3">
        <v>242</v>
      </c>
      <c r="N116" s="4" t="s">
        <v>27</v>
      </c>
      <c r="O116" s="4" t="s">
        <v>568</v>
      </c>
      <c r="P116" s="4"/>
      <c r="Q116" s="5" t="s">
        <v>35</v>
      </c>
    </row>
    <row r="117" spans="1:17" ht="14.25" customHeight="1" x14ac:dyDescent="0.35">
      <c r="A117" s="3" t="s">
        <v>271</v>
      </c>
      <c r="B117" s="3" t="s">
        <v>24</v>
      </c>
      <c r="C117" s="3" t="s">
        <v>272</v>
      </c>
      <c r="D117" s="3" t="s">
        <v>15</v>
      </c>
      <c r="E117" s="3" t="s">
        <v>26</v>
      </c>
      <c r="F117" s="3">
        <v>3704</v>
      </c>
      <c r="G117" s="3">
        <v>186</v>
      </c>
      <c r="H117" s="3">
        <v>458</v>
      </c>
      <c r="I117" s="3">
        <v>25928</v>
      </c>
      <c r="J117" s="3">
        <f t="shared" si="2"/>
        <v>4348</v>
      </c>
      <c r="K117" s="6">
        <f t="shared" si="3"/>
        <v>16.769515581610612</v>
      </c>
      <c r="L117" s="3">
        <v>25081</v>
      </c>
      <c r="M117" s="3">
        <v>131</v>
      </c>
      <c r="N117" s="4" t="s">
        <v>27</v>
      </c>
      <c r="O117" s="4"/>
      <c r="P117" s="4"/>
      <c r="Q117" s="5"/>
    </row>
    <row r="118" spans="1:17" ht="14.25" customHeight="1" x14ac:dyDescent="0.35">
      <c r="A118" s="3" t="s">
        <v>273</v>
      </c>
      <c r="B118" s="3" t="s">
        <v>13</v>
      </c>
      <c r="C118" s="3" t="s">
        <v>274</v>
      </c>
      <c r="D118" s="3" t="s">
        <v>48</v>
      </c>
      <c r="E118" s="3" t="s">
        <v>127</v>
      </c>
      <c r="F118" s="3">
        <v>1606</v>
      </c>
      <c r="G118" s="3">
        <v>451</v>
      </c>
      <c r="H118" s="3">
        <v>405</v>
      </c>
      <c r="I118" s="3">
        <v>20878</v>
      </c>
      <c r="J118" s="3">
        <f t="shared" si="2"/>
        <v>2462</v>
      </c>
      <c r="K118" s="6">
        <f t="shared" si="3"/>
        <v>11.792317271769326</v>
      </c>
      <c r="L118" s="3">
        <v>20190</v>
      </c>
      <c r="M118" s="3">
        <v>219</v>
      </c>
      <c r="N118" s="4" t="s">
        <v>34</v>
      </c>
      <c r="O118" s="4"/>
      <c r="P118" s="4"/>
      <c r="Q118" s="5" t="s">
        <v>35</v>
      </c>
    </row>
    <row r="119" spans="1:17" ht="14.25" customHeight="1" x14ac:dyDescent="0.35">
      <c r="A119" s="3" t="s">
        <v>275</v>
      </c>
      <c r="B119" s="3" t="s">
        <v>39</v>
      </c>
      <c r="C119" s="3" t="s">
        <v>274</v>
      </c>
      <c r="D119" s="3" t="s">
        <v>48</v>
      </c>
      <c r="E119" s="3" t="s">
        <v>55</v>
      </c>
      <c r="F119" s="3">
        <v>4551</v>
      </c>
      <c r="G119" s="3">
        <v>714</v>
      </c>
      <c r="H119" s="3">
        <v>207</v>
      </c>
      <c r="I119" s="3">
        <v>68265</v>
      </c>
      <c r="J119" s="3">
        <f t="shared" si="2"/>
        <v>5472</v>
      </c>
      <c r="K119" s="6">
        <f t="shared" si="3"/>
        <v>8.0158206987475271</v>
      </c>
      <c r="L119" s="3">
        <v>67754</v>
      </c>
      <c r="M119" s="3">
        <v>57</v>
      </c>
      <c r="N119" s="4" t="s">
        <v>58</v>
      </c>
      <c r="O119" s="4"/>
      <c r="P119" s="4"/>
      <c r="Q119" s="5" t="s">
        <v>28</v>
      </c>
    </row>
    <row r="120" spans="1:17" ht="14.25" customHeight="1" x14ac:dyDescent="0.35">
      <c r="A120" s="3" t="s">
        <v>276</v>
      </c>
      <c r="B120" s="3" t="s">
        <v>30</v>
      </c>
      <c r="C120" s="3" t="s">
        <v>277</v>
      </c>
      <c r="D120" s="3" t="s">
        <v>15</v>
      </c>
      <c r="E120" s="3" t="s">
        <v>78</v>
      </c>
      <c r="F120" s="3">
        <v>1970</v>
      </c>
      <c r="G120" s="3">
        <v>675</v>
      </c>
      <c r="H120" s="3">
        <v>478</v>
      </c>
      <c r="I120" s="3">
        <v>9850</v>
      </c>
      <c r="J120" s="3">
        <f t="shared" si="2"/>
        <v>3123</v>
      </c>
      <c r="K120" s="6">
        <f t="shared" si="3"/>
        <v>31.705583756345177</v>
      </c>
      <c r="L120" s="3">
        <v>8924</v>
      </c>
      <c r="M120" s="3">
        <v>117</v>
      </c>
      <c r="N120" s="4" t="s">
        <v>58</v>
      </c>
      <c r="O120" s="4"/>
      <c r="P120" s="4"/>
      <c r="Q120" s="5"/>
    </row>
    <row r="121" spans="1:17" ht="14.25" customHeight="1" x14ac:dyDescent="0.35">
      <c r="A121" s="3" t="s">
        <v>278</v>
      </c>
      <c r="B121" s="3" t="s">
        <v>39</v>
      </c>
      <c r="C121" s="3" t="s">
        <v>162</v>
      </c>
      <c r="D121" s="3" t="s">
        <v>32</v>
      </c>
      <c r="E121" s="3" t="s">
        <v>67</v>
      </c>
      <c r="F121" s="3">
        <v>780</v>
      </c>
      <c r="G121" s="3">
        <v>928</v>
      </c>
      <c r="H121" s="3">
        <v>301</v>
      </c>
      <c r="I121" s="3">
        <v>8580</v>
      </c>
      <c r="J121" s="3">
        <f t="shared" si="2"/>
        <v>2009</v>
      </c>
      <c r="K121" s="6">
        <f t="shared" si="3"/>
        <v>23.414918414918414</v>
      </c>
      <c r="L121" s="3">
        <v>8081</v>
      </c>
      <c r="M121" s="3">
        <v>91</v>
      </c>
      <c r="N121" s="4" t="s">
        <v>34</v>
      </c>
      <c r="O121" s="4"/>
      <c r="P121" s="4"/>
      <c r="Q121" s="5" t="s">
        <v>28</v>
      </c>
    </row>
    <row r="122" spans="1:17" ht="14.25" customHeight="1" x14ac:dyDescent="0.35">
      <c r="A122" s="3" t="s">
        <v>279</v>
      </c>
      <c r="B122" s="3" t="s">
        <v>30</v>
      </c>
      <c r="C122" s="3" t="s">
        <v>260</v>
      </c>
      <c r="D122" s="3" t="s">
        <v>32</v>
      </c>
      <c r="E122" s="3" t="s">
        <v>33</v>
      </c>
      <c r="F122" s="3">
        <v>498</v>
      </c>
      <c r="G122" s="3">
        <v>701</v>
      </c>
      <c r="H122" s="3">
        <v>412</v>
      </c>
      <c r="I122" s="3">
        <v>4980</v>
      </c>
      <c r="J122" s="3">
        <f t="shared" si="2"/>
        <v>1611</v>
      </c>
      <c r="K122" s="6">
        <f t="shared" si="3"/>
        <v>32.349397590361448</v>
      </c>
      <c r="L122" s="3">
        <v>4185</v>
      </c>
      <c r="M122" s="3">
        <v>185</v>
      </c>
      <c r="N122" s="4" t="s">
        <v>58</v>
      </c>
      <c r="O122" s="4"/>
      <c r="P122" s="4"/>
      <c r="Q122" s="5"/>
    </row>
    <row r="123" spans="1:17" ht="14.25" customHeight="1" x14ac:dyDescent="0.35">
      <c r="A123" s="3" t="s">
        <v>280</v>
      </c>
      <c r="B123" s="3" t="s">
        <v>30</v>
      </c>
      <c r="C123" s="3" t="s">
        <v>266</v>
      </c>
      <c r="D123" s="3" t="s">
        <v>20</v>
      </c>
      <c r="E123" s="3" t="s">
        <v>108</v>
      </c>
      <c r="F123" s="3">
        <v>3432</v>
      </c>
      <c r="G123" s="3">
        <v>869</v>
      </c>
      <c r="H123" s="3">
        <v>123</v>
      </c>
      <c r="I123" s="3">
        <v>54912</v>
      </c>
      <c r="J123" s="3">
        <f t="shared" si="2"/>
        <v>4424</v>
      </c>
      <c r="K123" s="6">
        <f t="shared" si="3"/>
        <v>8.0565268065268061</v>
      </c>
      <c r="L123" s="3">
        <v>53916</v>
      </c>
      <c r="M123" s="3">
        <v>264</v>
      </c>
      <c r="N123" s="4" t="s">
        <v>34</v>
      </c>
      <c r="O123" s="4"/>
      <c r="P123" s="4"/>
      <c r="Q123" s="5" t="s">
        <v>22</v>
      </c>
    </row>
    <row r="124" spans="1:17" ht="14.25" customHeight="1" x14ac:dyDescent="0.35">
      <c r="A124" s="3" t="s">
        <v>281</v>
      </c>
      <c r="B124" s="3" t="s">
        <v>30</v>
      </c>
      <c r="C124" s="3" t="s">
        <v>250</v>
      </c>
      <c r="D124" s="3" t="s">
        <v>32</v>
      </c>
      <c r="E124" s="3" t="s">
        <v>33</v>
      </c>
      <c r="F124" s="3">
        <v>4363</v>
      </c>
      <c r="G124" s="3">
        <v>649</v>
      </c>
      <c r="H124" s="3">
        <v>140</v>
      </c>
      <c r="I124" s="3">
        <v>21815</v>
      </c>
      <c r="J124" s="3">
        <f t="shared" si="2"/>
        <v>5152</v>
      </c>
      <c r="K124" s="6">
        <f t="shared" si="3"/>
        <v>23.61677744671098</v>
      </c>
      <c r="L124" s="3">
        <v>21481</v>
      </c>
      <c r="M124" s="3">
        <v>157</v>
      </c>
      <c r="N124" s="4" t="s">
        <v>34</v>
      </c>
      <c r="O124" s="4"/>
      <c r="P124" s="4"/>
      <c r="Q124" s="5" t="s">
        <v>17</v>
      </c>
    </row>
    <row r="125" spans="1:17" ht="14.25" customHeight="1" x14ac:dyDescent="0.35">
      <c r="A125" s="3" t="s">
        <v>282</v>
      </c>
      <c r="B125" s="3" t="s">
        <v>24</v>
      </c>
      <c r="C125" s="3" t="s">
        <v>283</v>
      </c>
      <c r="D125" s="3" t="s">
        <v>41</v>
      </c>
      <c r="E125" s="3" t="s">
        <v>64</v>
      </c>
      <c r="F125" s="3">
        <v>736</v>
      </c>
      <c r="G125" s="3">
        <v>771</v>
      </c>
      <c r="H125" s="3">
        <v>225</v>
      </c>
      <c r="I125" s="3">
        <v>5152</v>
      </c>
      <c r="J125" s="3">
        <f t="shared" si="2"/>
        <v>1732</v>
      </c>
      <c r="K125" s="6">
        <f t="shared" si="3"/>
        <v>33.618012422360252</v>
      </c>
      <c r="L125" s="3">
        <v>4706</v>
      </c>
      <c r="M125" s="3">
        <v>19</v>
      </c>
      <c r="N125" s="4" t="s">
        <v>34</v>
      </c>
      <c r="O125" s="4"/>
      <c r="P125" s="4"/>
      <c r="Q125" s="5" t="s">
        <v>17</v>
      </c>
    </row>
    <row r="126" spans="1:17" ht="14.25" customHeight="1" x14ac:dyDescent="0.35">
      <c r="A126" s="3" t="s">
        <v>284</v>
      </c>
      <c r="B126" s="3" t="s">
        <v>13</v>
      </c>
      <c r="C126" s="3" t="s">
        <v>285</v>
      </c>
      <c r="D126" s="3" t="s">
        <v>41</v>
      </c>
      <c r="E126" s="3" t="s">
        <v>45</v>
      </c>
      <c r="F126" s="3">
        <v>3811</v>
      </c>
      <c r="G126" s="3">
        <v>866</v>
      </c>
      <c r="H126" s="3">
        <v>216</v>
      </c>
      <c r="I126" s="3">
        <v>34299</v>
      </c>
      <c r="J126" s="3">
        <f t="shared" si="2"/>
        <v>4893</v>
      </c>
      <c r="K126" s="6">
        <f t="shared" si="3"/>
        <v>14.265722032712326</v>
      </c>
      <c r="L126" s="3">
        <v>34088</v>
      </c>
      <c r="M126" s="3">
        <v>233</v>
      </c>
      <c r="N126" s="4" t="s">
        <v>27</v>
      </c>
      <c r="O126" s="4"/>
      <c r="P126" s="4"/>
      <c r="Q126" s="5" t="s">
        <v>35</v>
      </c>
    </row>
    <row r="127" spans="1:17" ht="14.25" customHeight="1" x14ac:dyDescent="0.35">
      <c r="A127" s="3" t="s">
        <v>286</v>
      </c>
      <c r="B127" s="3" t="s">
        <v>30</v>
      </c>
      <c r="C127" s="3" t="s">
        <v>177</v>
      </c>
      <c r="D127" s="3" t="s">
        <v>41</v>
      </c>
      <c r="E127" s="3" t="s">
        <v>84</v>
      </c>
      <c r="F127" s="3">
        <v>4158</v>
      </c>
      <c r="G127" s="3">
        <v>167</v>
      </c>
      <c r="H127" s="3">
        <v>241</v>
      </c>
      <c r="I127" s="3">
        <v>45738</v>
      </c>
      <c r="J127" s="3">
        <f t="shared" si="2"/>
        <v>4566</v>
      </c>
      <c r="K127" s="6">
        <f t="shared" si="3"/>
        <v>9.9829463465827111</v>
      </c>
      <c r="L127" s="3">
        <v>45183</v>
      </c>
      <c r="M127" s="3">
        <v>142</v>
      </c>
      <c r="N127" s="4" t="s">
        <v>58</v>
      </c>
      <c r="O127" s="4"/>
      <c r="P127" s="4"/>
      <c r="Q127" s="5"/>
    </row>
    <row r="128" spans="1:17" ht="14.25" customHeight="1" x14ac:dyDescent="0.35">
      <c r="A128" s="3" t="s">
        <v>287</v>
      </c>
      <c r="B128" s="3" t="s">
        <v>39</v>
      </c>
      <c r="C128" s="3" t="s">
        <v>216</v>
      </c>
      <c r="D128" s="3" t="s">
        <v>15</v>
      </c>
      <c r="E128" s="3" t="s">
        <v>61</v>
      </c>
      <c r="F128" s="3">
        <v>3452</v>
      </c>
      <c r="G128" s="3">
        <v>652</v>
      </c>
      <c r="H128" s="3">
        <v>442</v>
      </c>
      <c r="I128" s="3">
        <v>65588</v>
      </c>
      <c r="J128" s="3">
        <f t="shared" si="2"/>
        <v>4546</v>
      </c>
      <c r="K128" s="6">
        <f t="shared" si="3"/>
        <v>6.9311459413307315</v>
      </c>
      <c r="L128" s="3">
        <v>65049</v>
      </c>
      <c r="M128" s="3">
        <v>158</v>
      </c>
      <c r="N128" s="4" t="s">
        <v>58</v>
      </c>
      <c r="O128" s="4"/>
      <c r="P128" s="4"/>
      <c r="Q128" s="5" t="s">
        <v>28</v>
      </c>
    </row>
    <row r="129" spans="1:17" ht="14.25" customHeight="1" x14ac:dyDescent="0.35">
      <c r="A129" s="3" t="s">
        <v>288</v>
      </c>
      <c r="B129" s="3" t="s">
        <v>13</v>
      </c>
      <c r="C129" s="3" t="s">
        <v>222</v>
      </c>
      <c r="D129" s="3" t="s">
        <v>48</v>
      </c>
      <c r="E129" s="3" t="s">
        <v>127</v>
      </c>
      <c r="F129" s="3">
        <v>3092</v>
      </c>
      <c r="G129" s="3">
        <v>106</v>
      </c>
      <c r="H129" s="3">
        <v>291</v>
      </c>
      <c r="I129" s="3">
        <v>27828</v>
      </c>
      <c r="J129" s="3">
        <f t="shared" si="2"/>
        <v>3489</v>
      </c>
      <c r="K129" s="6">
        <f t="shared" si="3"/>
        <v>12.537731780940058</v>
      </c>
      <c r="L129" s="3">
        <v>27217</v>
      </c>
      <c r="M129" s="3">
        <v>102</v>
      </c>
      <c r="N129" s="4" t="s">
        <v>58</v>
      </c>
      <c r="O129" s="4"/>
      <c r="P129" s="4"/>
      <c r="Q129" s="5"/>
    </row>
    <row r="130" spans="1:17" ht="14.25" customHeight="1" x14ac:dyDescent="0.35">
      <c r="A130" s="3" t="s">
        <v>289</v>
      </c>
      <c r="B130" s="3" t="s">
        <v>13</v>
      </c>
      <c r="C130" s="3" t="s">
        <v>60</v>
      </c>
      <c r="D130" s="3" t="s">
        <v>20</v>
      </c>
      <c r="E130" s="3" t="s">
        <v>21</v>
      </c>
      <c r="F130" s="3">
        <v>2147</v>
      </c>
      <c r="G130" s="3">
        <v>430</v>
      </c>
      <c r="H130" s="3">
        <v>393</v>
      </c>
      <c r="I130" s="3">
        <v>17176</v>
      </c>
      <c r="J130" s="3">
        <f t="shared" si="2"/>
        <v>2970</v>
      </c>
      <c r="K130" s="6">
        <f t="shared" si="3"/>
        <v>17.291569632044716</v>
      </c>
      <c r="L130" s="3">
        <v>16483</v>
      </c>
      <c r="M130" s="3">
        <v>170</v>
      </c>
      <c r="N130" s="4" t="s">
        <v>27</v>
      </c>
      <c r="O130" s="4"/>
      <c r="P130" s="4"/>
      <c r="Q130" s="5"/>
    </row>
    <row r="131" spans="1:17" ht="14.25" customHeight="1" x14ac:dyDescent="0.35">
      <c r="A131" s="3" t="s">
        <v>290</v>
      </c>
      <c r="B131" s="3" t="s">
        <v>24</v>
      </c>
      <c r="C131" s="3" t="s">
        <v>291</v>
      </c>
      <c r="D131" s="3" t="s">
        <v>15</v>
      </c>
      <c r="E131" s="3" t="s">
        <v>26</v>
      </c>
      <c r="F131" s="3">
        <v>2936</v>
      </c>
      <c r="G131" s="3">
        <v>439</v>
      </c>
      <c r="H131" s="3">
        <v>44</v>
      </c>
      <c r="I131" s="3">
        <v>38168</v>
      </c>
      <c r="J131" s="3">
        <f t="shared" ref="J131:J194" si="4">SUM(F131:H131)</f>
        <v>3419</v>
      </c>
      <c r="K131" s="6">
        <f t="shared" ref="K131:K194" si="5">(J131/I131)*100</f>
        <v>8.9577656675749324</v>
      </c>
      <c r="L131" s="3">
        <v>37571</v>
      </c>
      <c r="M131" s="3">
        <v>22</v>
      </c>
      <c r="N131" s="4" t="s">
        <v>34</v>
      </c>
      <c r="O131" s="4"/>
      <c r="P131" s="4"/>
      <c r="Q131" s="5" t="s">
        <v>35</v>
      </c>
    </row>
    <row r="132" spans="1:17" ht="14.25" customHeight="1" x14ac:dyDescent="0.35">
      <c r="A132" s="3" t="s">
        <v>292</v>
      </c>
      <c r="B132" s="3" t="s">
        <v>30</v>
      </c>
      <c r="C132" s="3" t="s">
        <v>162</v>
      </c>
      <c r="D132" s="3" t="s">
        <v>15</v>
      </c>
      <c r="E132" s="3" t="s">
        <v>78</v>
      </c>
      <c r="F132" s="3">
        <v>4840</v>
      </c>
      <c r="G132" s="3">
        <v>658</v>
      </c>
      <c r="H132" s="3">
        <v>211</v>
      </c>
      <c r="I132" s="3">
        <v>43560</v>
      </c>
      <c r="J132" s="3">
        <f t="shared" si="4"/>
        <v>5709</v>
      </c>
      <c r="K132" s="6">
        <f t="shared" si="5"/>
        <v>13.106060606060607</v>
      </c>
      <c r="L132" s="3">
        <v>43225</v>
      </c>
      <c r="M132" s="3">
        <v>57</v>
      </c>
      <c r="N132" s="4" t="s">
        <v>58</v>
      </c>
      <c r="O132" s="4"/>
      <c r="P132" s="4"/>
      <c r="Q132" s="5" t="s">
        <v>28</v>
      </c>
    </row>
    <row r="133" spans="1:17" ht="14.25" customHeight="1" x14ac:dyDescent="0.35">
      <c r="A133" s="3" t="s">
        <v>293</v>
      </c>
      <c r="B133" s="3" t="s">
        <v>30</v>
      </c>
      <c r="C133" s="3" t="s">
        <v>101</v>
      </c>
      <c r="D133" s="3" t="s">
        <v>32</v>
      </c>
      <c r="E133" s="3" t="s">
        <v>33</v>
      </c>
      <c r="F133" s="3">
        <v>1947</v>
      </c>
      <c r="G133" s="3">
        <v>842</v>
      </c>
      <c r="H133" s="3">
        <v>101</v>
      </c>
      <c r="I133" s="3">
        <v>21417</v>
      </c>
      <c r="J133" s="3">
        <f t="shared" si="4"/>
        <v>2890</v>
      </c>
      <c r="K133" s="6">
        <f t="shared" si="5"/>
        <v>13.493953401503479</v>
      </c>
      <c r="L133" s="3">
        <v>20967</v>
      </c>
      <c r="M133" s="3">
        <v>186</v>
      </c>
      <c r="N133" s="4" t="s">
        <v>58</v>
      </c>
      <c r="O133" s="4"/>
      <c r="P133" s="4"/>
      <c r="Q133" s="5" t="s">
        <v>22</v>
      </c>
    </row>
    <row r="134" spans="1:17" ht="14.25" customHeight="1" x14ac:dyDescent="0.35">
      <c r="A134" s="3" t="s">
        <v>294</v>
      </c>
      <c r="B134" s="3" t="s">
        <v>39</v>
      </c>
      <c r="C134" s="3" t="s">
        <v>295</v>
      </c>
      <c r="D134" s="3" t="s">
        <v>48</v>
      </c>
      <c r="E134" s="3" t="s">
        <v>55</v>
      </c>
      <c r="F134" s="3">
        <v>2072</v>
      </c>
      <c r="G134" s="3">
        <v>532</v>
      </c>
      <c r="H134" s="3">
        <v>71</v>
      </c>
      <c r="I134" s="3">
        <v>37296</v>
      </c>
      <c r="J134" s="3">
        <f t="shared" si="4"/>
        <v>2675</v>
      </c>
      <c r="K134" s="6">
        <f t="shared" si="5"/>
        <v>7.1723509223509225</v>
      </c>
      <c r="L134" s="3">
        <v>36467</v>
      </c>
      <c r="M134" s="3">
        <v>25</v>
      </c>
      <c r="N134" s="4" t="s">
        <v>27</v>
      </c>
      <c r="O134" s="4"/>
      <c r="P134" s="4"/>
      <c r="Q134" s="5" t="s">
        <v>35</v>
      </c>
    </row>
    <row r="135" spans="1:17" ht="14.25" customHeight="1" x14ac:dyDescent="0.35">
      <c r="A135" s="3" t="s">
        <v>296</v>
      </c>
      <c r="B135" s="3" t="s">
        <v>13</v>
      </c>
      <c r="C135" s="3" t="s">
        <v>297</v>
      </c>
      <c r="D135" s="3" t="s">
        <v>15</v>
      </c>
      <c r="E135" s="3" t="s">
        <v>16</v>
      </c>
      <c r="F135" s="3">
        <v>3731</v>
      </c>
      <c r="G135" s="3">
        <v>115</v>
      </c>
      <c r="H135" s="3">
        <v>135</v>
      </c>
      <c r="I135" s="3">
        <v>55965</v>
      </c>
      <c r="J135" s="3">
        <f t="shared" si="4"/>
        <v>3981</v>
      </c>
      <c r="K135" s="6">
        <f t="shared" si="5"/>
        <v>7.1133744304476014</v>
      </c>
      <c r="L135" s="3">
        <v>55436</v>
      </c>
      <c r="M135" s="3">
        <v>103</v>
      </c>
      <c r="N135" s="4" t="s">
        <v>27</v>
      </c>
      <c r="O135" s="4"/>
      <c r="P135" s="4"/>
      <c r="Q135" s="5" t="s">
        <v>17</v>
      </c>
    </row>
    <row r="136" spans="1:17" ht="14.25" customHeight="1" x14ac:dyDescent="0.35">
      <c r="A136" s="3" t="s">
        <v>298</v>
      </c>
      <c r="B136" s="3" t="s">
        <v>39</v>
      </c>
      <c r="C136" s="3" t="s">
        <v>299</v>
      </c>
      <c r="D136" s="3" t="s">
        <v>20</v>
      </c>
      <c r="E136" s="3" t="s">
        <v>52</v>
      </c>
      <c r="F136" s="3">
        <v>4213</v>
      </c>
      <c r="G136" s="3">
        <v>253</v>
      </c>
      <c r="H136" s="3">
        <v>434</v>
      </c>
      <c r="I136" s="3">
        <v>75834</v>
      </c>
      <c r="J136" s="3">
        <f t="shared" si="4"/>
        <v>4900</v>
      </c>
      <c r="K136" s="6">
        <f t="shared" si="5"/>
        <v>6.4614816573041116</v>
      </c>
      <c r="L136" s="3">
        <v>75437</v>
      </c>
      <c r="M136" s="3">
        <v>272</v>
      </c>
      <c r="N136" s="4" t="s">
        <v>58</v>
      </c>
      <c r="O136" s="4"/>
      <c r="P136" s="4"/>
      <c r="Q136" s="5" t="s">
        <v>35</v>
      </c>
    </row>
    <row r="137" spans="1:17" ht="14.25" customHeight="1" x14ac:dyDescent="0.35">
      <c r="A137" s="3" t="s">
        <v>300</v>
      </c>
      <c r="B137" s="3" t="s">
        <v>30</v>
      </c>
      <c r="C137" s="3" t="s">
        <v>301</v>
      </c>
      <c r="D137" s="3" t="s">
        <v>20</v>
      </c>
      <c r="E137" s="3" t="s">
        <v>108</v>
      </c>
      <c r="F137" s="3">
        <v>3134</v>
      </c>
      <c r="G137" s="3">
        <v>888</v>
      </c>
      <c r="H137" s="3">
        <v>444</v>
      </c>
      <c r="I137" s="3">
        <v>21938</v>
      </c>
      <c r="J137" s="3">
        <f t="shared" si="4"/>
        <v>4466</v>
      </c>
      <c r="K137" s="6">
        <f t="shared" si="5"/>
        <v>20.357370772176132</v>
      </c>
      <c r="L137" s="3">
        <v>21337</v>
      </c>
      <c r="M137" s="3">
        <v>130</v>
      </c>
      <c r="N137" s="4" t="s">
        <v>34</v>
      </c>
      <c r="O137" s="4"/>
      <c r="P137" s="4"/>
      <c r="Q137" s="5" t="s">
        <v>35</v>
      </c>
    </row>
    <row r="138" spans="1:17" ht="14.25" customHeight="1" x14ac:dyDescent="0.35">
      <c r="A138" s="3" t="s">
        <v>302</v>
      </c>
      <c r="B138" s="3" t="s">
        <v>39</v>
      </c>
      <c r="C138" s="3" t="s">
        <v>110</v>
      </c>
      <c r="D138" s="3" t="s">
        <v>70</v>
      </c>
      <c r="E138" s="3" t="s">
        <v>71</v>
      </c>
      <c r="F138" s="3">
        <v>3008</v>
      </c>
      <c r="G138" s="3">
        <v>94</v>
      </c>
      <c r="H138" s="3">
        <v>37</v>
      </c>
      <c r="I138" s="3">
        <v>15040</v>
      </c>
      <c r="J138" s="3">
        <f t="shared" si="4"/>
        <v>3139</v>
      </c>
      <c r="K138" s="6">
        <f t="shared" si="5"/>
        <v>20.871010638297872</v>
      </c>
      <c r="L138" s="3">
        <v>14639</v>
      </c>
      <c r="M138" s="3">
        <v>277</v>
      </c>
      <c r="N138" s="4" t="s">
        <v>58</v>
      </c>
      <c r="O138" s="4"/>
      <c r="P138" s="4"/>
      <c r="Q138" s="5"/>
    </row>
    <row r="139" spans="1:17" ht="14.25" customHeight="1" x14ac:dyDescent="0.35">
      <c r="A139" s="3" t="s">
        <v>303</v>
      </c>
      <c r="B139" s="3" t="s">
        <v>13</v>
      </c>
      <c r="C139" s="3" t="s">
        <v>181</v>
      </c>
      <c r="D139" s="3" t="s">
        <v>48</v>
      </c>
      <c r="E139" s="3" t="s">
        <v>127</v>
      </c>
      <c r="F139" s="3">
        <v>305</v>
      </c>
      <c r="G139" s="3">
        <v>187</v>
      </c>
      <c r="H139" s="3">
        <v>243</v>
      </c>
      <c r="I139" s="3">
        <v>4575</v>
      </c>
      <c r="J139" s="3">
        <f t="shared" si="4"/>
        <v>735</v>
      </c>
      <c r="K139" s="6">
        <f t="shared" si="5"/>
        <v>16.065573770491802</v>
      </c>
      <c r="L139" s="3">
        <v>3704</v>
      </c>
      <c r="M139" s="3">
        <v>234</v>
      </c>
      <c r="N139" s="4" t="s">
        <v>58</v>
      </c>
      <c r="O139" s="4"/>
      <c r="P139" s="4"/>
      <c r="Q139" s="5" t="s">
        <v>28</v>
      </c>
    </row>
    <row r="140" spans="1:17" ht="14.25" customHeight="1" x14ac:dyDescent="0.35">
      <c r="A140" s="3" t="s">
        <v>304</v>
      </c>
      <c r="B140" s="3" t="s">
        <v>24</v>
      </c>
      <c r="C140" s="3" t="s">
        <v>305</v>
      </c>
      <c r="D140" s="3" t="s">
        <v>20</v>
      </c>
      <c r="E140" s="3" t="s">
        <v>99</v>
      </c>
      <c r="F140" s="3">
        <v>2746</v>
      </c>
      <c r="G140" s="3">
        <v>156</v>
      </c>
      <c r="H140" s="3">
        <v>203</v>
      </c>
      <c r="I140" s="3">
        <v>32952</v>
      </c>
      <c r="J140" s="3">
        <f t="shared" si="4"/>
        <v>3105</v>
      </c>
      <c r="K140" s="6">
        <f t="shared" si="5"/>
        <v>9.4227967953386749</v>
      </c>
      <c r="L140" s="3">
        <v>32147</v>
      </c>
      <c r="M140" s="3">
        <v>147</v>
      </c>
      <c r="N140" s="4" t="s">
        <v>34</v>
      </c>
      <c r="O140" s="4"/>
      <c r="P140" s="4"/>
      <c r="Q140" s="5" t="s">
        <v>17</v>
      </c>
    </row>
    <row r="141" spans="1:17" ht="14.25" customHeight="1" x14ac:dyDescent="0.35">
      <c r="A141" s="3" t="s">
        <v>306</v>
      </c>
      <c r="B141" s="3" t="s">
        <v>39</v>
      </c>
      <c r="C141" s="3" t="s">
        <v>307</v>
      </c>
      <c r="D141" s="3" t="s">
        <v>48</v>
      </c>
      <c r="E141" s="3" t="s">
        <v>55</v>
      </c>
      <c r="F141" s="3">
        <v>2291</v>
      </c>
      <c r="G141" s="3">
        <v>78</v>
      </c>
      <c r="H141" s="3">
        <v>485</v>
      </c>
      <c r="I141" s="3">
        <v>18328</v>
      </c>
      <c r="J141" s="3">
        <f t="shared" si="4"/>
        <v>2854</v>
      </c>
      <c r="K141" s="6">
        <f t="shared" si="5"/>
        <v>15.571802706241817</v>
      </c>
      <c r="L141" s="3">
        <v>18101</v>
      </c>
      <c r="M141" s="3">
        <v>10</v>
      </c>
      <c r="N141" s="4" t="s">
        <v>34</v>
      </c>
      <c r="O141" s="4" t="s">
        <v>552</v>
      </c>
      <c r="P141" s="4"/>
      <c r="Q141" s="5" t="s">
        <v>22</v>
      </c>
    </row>
    <row r="142" spans="1:17" ht="14.25" customHeight="1" x14ac:dyDescent="0.35">
      <c r="A142" s="3" t="s">
        <v>308</v>
      </c>
      <c r="B142" s="3" t="s">
        <v>13</v>
      </c>
      <c r="C142" s="3" t="s">
        <v>309</v>
      </c>
      <c r="D142" s="3" t="s">
        <v>48</v>
      </c>
      <c r="E142" s="3" t="s">
        <v>127</v>
      </c>
      <c r="F142" s="3">
        <v>3170</v>
      </c>
      <c r="G142" s="3">
        <v>857</v>
      </c>
      <c r="H142" s="3">
        <v>379</v>
      </c>
      <c r="I142" s="3">
        <v>19020</v>
      </c>
      <c r="J142" s="3">
        <f t="shared" si="4"/>
        <v>4406</v>
      </c>
      <c r="K142" s="6">
        <f t="shared" si="5"/>
        <v>23.16508937960042</v>
      </c>
      <c r="L142" s="3">
        <v>18559</v>
      </c>
      <c r="M142" s="3">
        <v>240</v>
      </c>
      <c r="N142" s="4" t="s">
        <v>58</v>
      </c>
      <c r="O142" s="4"/>
      <c r="P142" s="4"/>
      <c r="Q142" s="5"/>
    </row>
    <row r="143" spans="1:17" ht="14.25" customHeight="1" x14ac:dyDescent="0.35">
      <c r="A143" s="3" t="s">
        <v>310</v>
      </c>
      <c r="B143" s="3" t="s">
        <v>24</v>
      </c>
      <c r="C143" s="3" t="s">
        <v>256</v>
      </c>
      <c r="D143" s="3" t="s">
        <v>32</v>
      </c>
      <c r="E143" s="3" t="s">
        <v>149</v>
      </c>
      <c r="F143" s="3">
        <v>2070</v>
      </c>
      <c r="G143" s="3">
        <v>275</v>
      </c>
      <c r="H143" s="3">
        <v>386</v>
      </c>
      <c r="I143" s="3">
        <v>39330</v>
      </c>
      <c r="J143" s="3">
        <f t="shared" si="4"/>
        <v>2731</v>
      </c>
      <c r="K143" s="6">
        <f t="shared" si="5"/>
        <v>6.9438087973557074</v>
      </c>
      <c r="L143" s="3">
        <v>38627</v>
      </c>
      <c r="M143" s="3">
        <v>114</v>
      </c>
      <c r="N143" s="4" t="s">
        <v>58</v>
      </c>
      <c r="O143" s="4"/>
      <c r="P143" s="4"/>
      <c r="Q143" s="5" t="s">
        <v>35</v>
      </c>
    </row>
    <row r="144" spans="1:17" ht="14.25" customHeight="1" x14ac:dyDescent="0.35">
      <c r="A144" s="3" t="s">
        <v>311</v>
      </c>
      <c r="B144" s="3" t="s">
        <v>24</v>
      </c>
      <c r="C144" s="3" t="s">
        <v>266</v>
      </c>
      <c r="D144" s="3" t="s">
        <v>41</v>
      </c>
      <c r="E144" s="3" t="s">
        <v>64</v>
      </c>
      <c r="F144" s="3">
        <v>80</v>
      </c>
      <c r="G144" s="3">
        <v>362</v>
      </c>
      <c r="H144" s="3">
        <v>80</v>
      </c>
      <c r="I144" s="3">
        <v>1040</v>
      </c>
      <c r="J144" s="3">
        <f t="shared" si="4"/>
        <v>522</v>
      </c>
      <c r="K144" s="6">
        <f t="shared" si="5"/>
        <v>50.192307692307693</v>
      </c>
      <c r="L144" s="3">
        <v>349</v>
      </c>
      <c r="M144" s="3">
        <v>117</v>
      </c>
      <c r="N144" s="4" t="s">
        <v>27</v>
      </c>
      <c r="O144" s="4"/>
      <c r="P144" s="4"/>
      <c r="Q144" s="5" t="s">
        <v>28</v>
      </c>
    </row>
    <row r="145" spans="1:17" ht="14.25" customHeight="1" x14ac:dyDescent="0.35">
      <c r="A145" s="3" t="s">
        <v>312</v>
      </c>
      <c r="B145" s="3" t="s">
        <v>24</v>
      </c>
      <c r="C145" s="3" t="s">
        <v>194</v>
      </c>
      <c r="D145" s="3" t="s">
        <v>32</v>
      </c>
      <c r="E145" s="3" t="s">
        <v>149</v>
      </c>
      <c r="F145" s="3">
        <v>4929</v>
      </c>
      <c r="G145" s="3">
        <v>749</v>
      </c>
      <c r="H145" s="3">
        <v>452</v>
      </c>
      <c r="I145" s="3">
        <v>93651</v>
      </c>
      <c r="J145" s="3">
        <f t="shared" si="4"/>
        <v>6130</v>
      </c>
      <c r="K145" s="6">
        <f t="shared" si="5"/>
        <v>6.5455787978772246</v>
      </c>
      <c r="L145" s="3">
        <v>92810</v>
      </c>
      <c r="M145" s="3">
        <v>66</v>
      </c>
      <c r="N145" s="4" t="s">
        <v>34</v>
      </c>
      <c r="O145" s="4"/>
      <c r="P145" s="4"/>
      <c r="Q145" s="5" t="s">
        <v>35</v>
      </c>
    </row>
    <row r="146" spans="1:17" ht="14.25" customHeight="1" x14ac:dyDescent="0.35">
      <c r="A146" s="3" t="s">
        <v>313</v>
      </c>
      <c r="B146" s="3" t="s">
        <v>30</v>
      </c>
      <c r="C146" s="3" t="s">
        <v>31</v>
      </c>
      <c r="D146" s="3" t="s">
        <v>41</v>
      </c>
      <c r="E146" s="3" t="s">
        <v>84</v>
      </c>
      <c r="F146" s="3">
        <v>1878</v>
      </c>
      <c r="G146" s="3">
        <v>62</v>
      </c>
      <c r="H146" s="3">
        <v>179</v>
      </c>
      <c r="I146" s="3">
        <v>37560</v>
      </c>
      <c r="J146" s="3">
        <f t="shared" si="4"/>
        <v>2119</v>
      </c>
      <c r="K146" s="6">
        <f t="shared" si="5"/>
        <v>5.6416400425985094</v>
      </c>
      <c r="L146" s="3">
        <v>36874</v>
      </c>
      <c r="M146" s="3">
        <v>142</v>
      </c>
      <c r="N146" s="4" t="s">
        <v>27</v>
      </c>
      <c r="O146" s="4"/>
      <c r="P146" s="4"/>
      <c r="Q146" s="5" t="s">
        <v>35</v>
      </c>
    </row>
    <row r="147" spans="1:17" ht="14.25" customHeight="1" x14ac:dyDescent="0.35">
      <c r="A147" s="3" t="s">
        <v>314</v>
      </c>
      <c r="B147" s="3" t="s">
        <v>24</v>
      </c>
      <c r="C147" s="3" t="s">
        <v>315</v>
      </c>
      <c r="D147" s="3" t="s">
        <v>15</v>
      </c>
      <c r="E147" s="3" t="s">
        <v>26</v>
      </c>
      <c r="F147" s="3">
        <v>3065</v>
      </c>
      <c r="G147" s="3">
        <v>772</v>
      </c>
      <c r="H147" s="3">
        <v>142</v>
      </c>
      <c r="I147" s="3">
        <v>18390</v>
      </c>
      <c r="J147" s="3">
        <f t="shared" si="4"/>
        <v>3979</v>
      </c>
      <c r="K147" s="6">
        <f t="shared" si="5"/>
        <v>21.636759108210985</v>
      </c>
      <c r="L147" s="3">
        <v>17875</v>
      </c>
      <c r="M147" s="3">
        <v>200</v>
      </c>
      <c r="N147" s="4" t="s">
        <v>34</v>
      </c>
      <c r="O147" s="4" t="s">
        <v>568</v>
      </c>
      <c r="P147" s="4"/>
      <c r="Q147" s="5"/>
    </row>
    <row r="148" spans="1:17" ht="14.25" customHeight="1" x14ac:dyDescent="0.35">
      <c r="A148" s="3" t="s">
        <v>316</v>
      </c>
      <c r="B148" s="3" t="s">
        <v>30</v>
      </c>
      <c r="C148" s="3" t="s">
        <v>162</v>
      </c>
      <c r="D148" s="3" t="s">
        <v>15</v>
      </c>
      <c r="E148" s="3" t="s">
        <v>78</v>
      </c>
      <c r="F148" s="3">
        <v>3256</v>
      </c>
      <c r="G148" s="3">
        <v>459</v>
      </c>
      <c r="H148" s="3">
        <v>266</v>
      </c>
      <c r="I148" s="3">
        <v>26048</v>
      </c>
      <c r="J148" s="3">
        <f t="shared" si="4"/>
        <v>3981</v>
      </c>
      <c r="K148" s="6">
        <f t="shared" si="5"/>
        <v>15.283323095823095</v>
      </c>
      <c r="L148" s="3">
        <v>25529</v>
      </c>
      <c r="M148" s="3">
        <v>143</v>
      </c>
      <c r="N148" s="4" t="s">
        <v>27</v>
      </c>
      <c r="O148" s="4"/>
      <c r="P148" s="4"/>
      <c r="Q148" s="5" t="s">
        <v>22</v>
      </c>
    </row>
    <row r="149" spans="1:17" ht="14.25" customHeight="1" x14ac:dyDescent="0.35">
      <c r="A149" s="3" t="s">
        <v>317</v>
      </c>
      <c r="B149" s="3" t="s">
        <v>30</v>
      </c>
      <c r="C149" s="3" t="s">
        <v>164</v>
      </c>
      <c r="D149" s="3" t="s">
        <v>70</v>
      </c>
      <c r="E149" s="3" t="s">
        <v>81</v>
      </c>
      <c r="F149" s="3">
        <v>4133</v>
      </c>
      <c r="G149" s="3">
        <v>466</v>
      </c>
      <c r="H149" s="3">
        <v>327</v>
      </c>
      <c r="I149" s="3">
        <v>24798</v>
      </c>
      <c r="J149" s="3">
        <f t="shared" si="4"/>
        <v>4926</v>
      </c>
      <c r="K149" s="6">
        <f t="shared" si="5"/>
        <v>19.864505202032422</v>
      </c>
      <c r="L149" s="3">
        <v>24620</v>
      </c>
      <c r="M149" s="3">
        <v>176</v>
      </c>
      <c r="N149" s="4" t="s">
        <v>34</v>
      </c>
      <c r="O149" s="4"/>
      <c r="P149" s="4"/>
      <c r="Q149" s="5" t="s">
        <v>35</v>
      </c>
    </row>
    <row r="150" spans="1:17" ht="14.25" customHeight="1" x14ac:dyDescent="0.35">
      <c r="A150" s="3" t="s">
        <v>318</v>
      </c>
      <c r="B150" s="3" t="s">
        <v>13</v>
      </c>
      <c r="C150" s="3" t="s">
        <v>319</v>
      </c>
      <c r="D150" s="3" t="s">
        <v>70</v>
      </c>
      <c r="E150" s="3" t="s">
        <v>140</v>
      </c>
      <c r="F150" s="3">
        <v>1702</v>
      </c>
      <c r="G150" s="3">
        <v>750</v>
      </c>
      <c r="H150" s="3">
        <v>179</v>
      </c>
      <c r="I150" s="3">
        <v>34040</v>
      </c>
      <c r="J150" s="3">
        <f t="shared" si="4"/>
        <v>2631</v>
      </c>
      <c r="K150" s="6">
        <f t="shared" si="5"/>
        <v>7.7291421856639246</v>
      </c>
      <c r="L150" s="3">
        <v>33174</v>
      </c>
      <c r="M150" s="3">
        <v>76</v>
      </c>
      <c r="N150" s="4" t="s">
        <v>34</v>
      </c>
      <c r="O150" s="4"/>
      <c r="P150" s="4"/>
      <c r="Q150" s="5" t="s">
        <v>17</v>
      </c>
    </row>
    <row r="151" spans="1:17" ht="14.25" customHeight="1" x14ac:dyDescent="0.35">
      <c r="A151" s="3" t="s">
        <v>320</v>
      </c>
      <c r="B151" s="3" t="s">
        <v>24</v>
      </c>
      <c r="C151" s="3" t="s">
        <v>321</v>
      </c>
      <c r="D151" s="3" t="s">
        <v>41</v>
      </c>
      <c r="E151" s="3" t="s">
        <v>64</v>
      </c>
      <c r="F151" s="3">
        <v>4295</v>
      </c>
      <c r="G151" s="3">
        <v>853</v>
      </c>
      <c r="H151" s="3">
        <v>325</v>
      </c>
      <c r="I151" s="3">
        <v>85900</v>
      </c>
      <c r="J151" s="3">
        <f t="shared" si="4"/>
        <v>5473</v>
      </c>
      <c r="K151" s="6">
        <f t="shared" si="5"/>
        <v>6.3713620488940625</v>
      </c>
      <c r="L151" s="3">
        <v>85788</v>
      </c>
      <c r="M151" s="3">
        <v>290</v>
      </c>
      <c r="N151" s="4" t="s">
        <v>27</v>
      </c>
      <c r="O151" s="4"/>
      <c r="P151" s="4"/>
      <c r="Q151" s="5" t="s">
        <v>35</v>
      </c>
    </row>
    <row r="152" spans="1:17" ht="14.25" customHeight="1" x14ac:dyDescent="0.35">
      <c r="A152" s="3" t="s">
        <v>322</v>
      </c>
      <c r="B152" s="3" t="s">
        <v>30</v>
      </c>
      <c r="C152" s="3" t="s">
        <v>179</v>
      </c>
      <c r="D152" s="3" t="s">
        <v>48</v>
      </c>
      <c r="E152" s="3" t="s">
        <v>208</v>
      </c>
      <c r="F152" s="3">
        <v>3559</v>
      </c>
      <c r="G152" s="3">
        <v>59</v>
      </c>
      <c r="H152" s="3">
        <v>289</v>
      </c>
      <c r="I152" s="3">
        <v>35590</v>
      </c>
      <c r="J152" s="3">
        <f t="shared" si="4"/>
        <v>3907</v>
      </c>
      <c r="K152" s="6">
        <f t="shared" si="5"/>
        <v>10.977802753582468</v>
      </c>
      <c r="L152" s="3">
        <v>35105</v>
      </c>
      <c r="M152" s="3">
        <v>122</v>
      </c>
      <c r="N152" s="4" t="s">
        <v>34</v>
      </c>
      <c r="O152" s="4"/>
      <c r="P152" s="4"/>
      <c r="Q152" s="5" t="s">
        <v>17</v>
      </c>
    </row>
    <row r="153" spans="1:17" ht="14.25" customHeight="1" x14ac:dyDescent="0.35">
      <c r="A153" s="3" t="s">
        <v>323</v>
      </c>
      <c r="B153" s="3" t="s">
        <v>39</v>
      </c>
      <c r="C153" s="3" t="s">
        <v>324</v>
      </c>
      <c r="D153" s="3" t="s">
        <v>48</v>
      </c>
      <c r="E153" s="3" t="s">
        <v>55</v>
      </c>
      <c r="F153" s="3">
        <v>4804</v>
      </c>
      <c r="G153" s="3">
        <v>550</v>
      </c>
      <c r="H153" s="3">
        <v>270</v>
      </c>
      <c r="I153" s="3">
        <v>28824</v>
      </c>
      <c r="J153" s="3">
        <f t="shared" si="4"/>
        <v>5624</v>
      </c>
      <c r="K153" s="6">
        <f t="shared" si="5"/>
        <v>19.511518179295031</v>
      </c>
      <c r="L153" s="3">
        <v>28370</v>
      </c>
      <c r="M153" s="3">
        <v>47</v>
      </c>
      <c r="N153" s="4" t="s">
        <v>34</v>
      </c>
      <c r="O153" s="4"/>
      <c r="P153" s="4"/>
      <c r="Q153" s="5" t="s">
        <v>35</v>
      </c>
    </row>
    <row r="154" spans="1:17" ht="14.25" customHeight="1" x14ac:dyDescent="0.35">
      <c r="A154" s="3" t="s">
        <v>325</v>
      </c>
      <c r="B154" s="3" t="s">
        <v>13</v>
      </c>
      <c r="C154" s="3" t="s">
        <v>326</v>
      </c>
      <c r="D154" s="3" t="s">
        <v>70</v>
      </c>
      <c r="E154" s="3" t="s">
        <v>140</v>
      </c>
      <c r="F154" s="3">
        <v>754</v>
      </c>
      <c r="G154" s="3">
        <v>197</v>
      </c>
      <c r="H154" s="3">
        <v>257</v>
      </c>
      <c r="I154" s="3">
        <v>6786</v>
      </c>
      <c r="J154" s="3">
        <f t="shared" si="4"/>
        <v>1208</v>
      </c>
      <c r="K154" s="6">
        <f t="shared" si="5"/>
        <v>17.801355732390213</v>
      </c>
      <c r="L154" s="3">
        <v>6221</v>
      </c>
      <c r="M154" s="3">
        <v>212</v>
      </c>
      <c r="N154" s="4" t="s">
        <v>27</v>
      </c>
      <c r="O154" s="4"/>
      <c r="P154" s="4"/>
      <c r="Q154" s="5" t="s">
        <v>28</v>
      </c>
    </row>
    <row r="155" spans="1:17" ht="14.25" customHeight="1" x14ac:dyDescent="0.35">
      <c r="A155" s="3" t="s">
        <v>327</v>
      </c>
      <c r="B155" s="3" t="s">
        <v>30</v>
      </c>
      <c r="C155" s="3" t="s">
        <v>202</v>
      </c>
      <c r="D155" s="3" t="s">
        <v>41</v>
      </c>
      <c r="E155" s="3" t="s">
        <v>84</v>
      </c>
      <c r="F155" s="3">
        <v>985</v>
      </c>
      <c r="G155" s="3">
        <v>932</v>
      </c>
      <c r="H155" s="3">
        <v>287</v>
      </c>
      <c r="I155" s="3">
        <v>6895</v>
      </c>
      <c r="J155" s="3">
        <f t="shared" si="4"/>
        <v>2204</v>
      </c>
      <c r="K155" s="6">
        <f t="shared" si="5"/>
        <v>31.965192168237856</v>
      </c>
      <c r="L155" s="3">
        <v>6757</v>
      </c>
      <c r="M155" s="3">
        <v>64</v>
      </c>
      <c r="N155" s="4" t="s">
        <v>58</v>
      </c>
      <c r="O155" s="4"/>
      <c r="P155" s="4"/>
      <c r="Q155" s="5" t="s">
        <v>35</v>
      </c>
    </row>
    <row r="156" spans="1:17" ht="14.25" customHeight="1" x14ac:dyDescent="0.35">
      <c r="A156" s="3" t="s">
        <v>328</v>
      </c>
      <c r="B156" s="3" t="s">
        <v>24</v>
      </c>
      <c r="C156" s="3" t="s">
        <v>329</v>
      </c>
      <c r="D156" s="3" t="s">
        <v>48</v>
      </c>
      <c r="E156" s="3" t="s">
        <v>49</v>
      </c>
      <c r="F156" s="3">
        <v>2283</v>
      </c>
      <c r="G156" s="3">
        <v>210</v>
      </c>
      <c r="H156" s="3">
        <v>130</v>
      </c>
      <c r="I156" s="3">
        <v>22830</v>
      </c>
      <c r="J156" s="3">
        <f t="shared" si="4"/>
        <v>2623</v>
      </c>
      <c r="K156" s="6">
        <f t="shared" si="5"/>
        <v>11.489268506351292</v>
      </c>
      <c r="L156" s="3">
        <v>22617</v>
      </c>
      <c r="M156" s="3">
        <v>143</v>
      </c>
      <c r="N156" s="4" t="s">
        <v>58</v>
      </c>
      <c r="O156" s="4"/>
      <c r="P156" s="4"/>
      <c r="Q156" s="5" t="s">
        <v>22</v>
      </c>
    </row>
    <row r="157" spans="1:17" ht="14.25" customHeight="1" x14ac:dyDescent="0.35">
      <c r="A157" s="3" t="s">
        <v>330</v>
      </c>
      <c r="B157" s="3" t="s">
        <v>39</v>
      </c>
      <c r="C157" s="3" t="s">
        <v>331</v>
      </c>
      <c r="D157" s="3" t="s">
        <v>41</v>
      </c>
      <c r="E157" s="3" t="s">
        <v>42</v>
      </c>
      <c r="F157" s="3">
        <v>3352</v>
      </c>
      <c r="G157" s="3">
        <v>941</v>
      </c>
      <c r="H157" s="3">
        <v>482</v>
      </c>
      <c r="I157" s="3">
        <v>43576</v>
      </c>
      <c r="J157" s="3">
        <f t="shared" si="4"/>
        <v>4775</v>
      </c>
      <c r="K157" s="6">
        <f t="shared" si="5"/>
        <v>10.957866715623279</v>
      </c>
      <c r="L157" s="3">
        <v>43338</v>
      </c>
      <c r="M157" s="3">
        <v>240</v>
      </c>
      <c r="N157" s="4" t="s">
        <v>58</v>
      </c>
      <c r="O157" s="4"/>
      <c r="P157" s="4"/>
      <c r="Q157" s="5" t="s">
        <v>22</v>
      </c>
    </row>
    <row r="158" spans="1:17" ht="14.25" customHeight="1" x14ac:dyDescent="0.35">
      <c r="A158" s="3" t="s">
        <v>332</v>
      </c>
      <c r="B158" s="3" t="s">
        <v>24</v>
      </c>
      <c r="C158" s="3" t="s">
        <v>333</v>
      </c>
      <c r="D158" s="3" t="s">
        <v>32</v>
      </c>
      <c r="E158" s="3" t="s">
        <v>149</v>
      </c>
      <c r="F158" s="3">
        <v>4775</v>
      </c>
      <c r="G158" s="3">
        <v>173</v>
      </c>
      <c r="H158" s="3">
        <v>206</v>
      </c>
      <c r="I158" s="3">
        <v>47750</v>
      </c>
      <c r="J158" s="3">
        <f t="shared" si="4"/>
        <v>5154</v>
      </c>
      <c r="K158" s="6">
        <f t="shared" si="5"/>
        <v>10.793717277486911</v>
      </c>
      <c r="L158" s="3">
        <v>47544</v>
      </c>
      <c r="M158" s="3">
        <v>187</v>
      </c>
      <c r="N158" s="4" t="s">
        <v>58</v>
      </c>
      <c r="O158" s="4"/>
      <c r="P158" s="4"/>
      <c r="Q158" s="5" t="s">
        <v>22</v>
      </c>
    </row>
    <row r="159" spans="1:17" ht="14.25" customHeight="1" x14ac:dyDescent="0.35">
      <c r="A159" s="3" t="s">
        <v>334</v>
      </c>
      <c r="B159" s="3" t="s">
        <v>30</v>
      </c>
      <c r="C159" s="3" t="s">
        <v>335</v>
      </c>
      <c r="D159" s="3" t="s">
        <v>32</v>
      </c>
      <c r="E159" s="3" t="s">
        <v>33</v>
      </c>
      <c r="F159" s="3">
        <v>1762</v>
      </c>
      <c r="G159" s="3">
        <v>405</v>
      </c>
      <c r="H159" s="3">
        <v>423</v>
      </c>
      <c r="I159" s="3">
        <v>22906</v>
      </c>
      <c r="J159" s="3">
        <f t="shared" si="4"/>
        <v>2590</v>
      </c>
      <c r="K159" s="6">
        <f t="shared" si="5"/>
        <v>11.307081114118571</v>
      </c>
      <c r="L159" s="3">
        <v>21925</v>
      </c>
      <c r="M159" s="3">
        <v>25</v>
      </c>
      <c r="N159" s="4" t="s">
        <v>27</v>
      </c>
      <c r="O159" s="4"/>
      <c r="P159" s="4"/>
      <c r="Q159" s="5" t="s">
        <v>17</v>
      </c>
    </row>
    <row r="160" spans="1:17" ht="14.25" customHeight="1" x14ac:dyDescent="0.35">
      <c r="A160" s="3" t="s">
        <v>336</v>
      </c>
      <c r="B160" s="3" t="s">
        <v>39</v>
      </c>
      <c r="C160" s="3" t="s">
        <v>124</v>
      </c>
      <c r="D160" s="3" t="s">
        <v>32</v>
      </c>
      <c r="E160" s="3" t="s">
        <v>67</v>
      </c>
      <c r="F160" s="3">
        <v>2120</v>
      </c>
      <c r="G160" s="3">
        <v>158</v>
      </c>
      <c r="H160" s="3">
        <v>488</v>
      </c>
      <c r="I160" s="3">
        <v>12720</v>
      </c>
      <c r="J160" s="3">
        <f t="shared" si="4"/>
        <v>2766</v>
      </c>
      <c r="K160" s="6">
        <f t="shared" si="5"/>
        <v>21.745283018867926</v>
      </c>
      <c r="L160" s="3">
        <v>12085</v>
      </c>
      <c r="M160" s="3">
        <v>17</v>
      </c>
      <c r="N160" s="4" t="s">
        <v>58</v>
      </c>
      <c r="O160" s="4"/>
      <c r="P160" s="4"/>
      <c r="Q160" s="5" t="s">
        <v>22</v>
      </c>
    </row>
    <row r="161" spans="1:17" ht="14.25" customHeight="1" x14ac:dyDescent="0.35">
      <c r="A161" s="3" t="s">
        <v>337</v>
      </c>
      <c r="B161" s="3" t="s">
        <v>13</v>
      </c>
      <c r="C161" s="3" t="s">
        <v>338</v>
      </c>
      <c r="D161" s="3" t="s">
        <v>70</v>
      </c>
      <c r="E161" s="3" t="s">
        <v>140</v>
      </c>
      <c r="F161" s="3">
        <v>1082</v>
      </c>
      <c r="G161" s="3">
        <v>209</v>
      </c>
      <c r="H161" s="3">
        <v>484</v>
      </c>
      <c r="I161" s="3">
        <v>19476</v>
      </c>
      <c r="J161" s="3">
        <f t="shared" si="4"/>
        <v>1775</v>
      </c>
      <c r="K161" s="6">
        <f t="shared" si="5"/>
        <v>9.1137810638734855</v>
      </c>
      <c r="L161" s="3">
        <v>18654</v>
      </c>
      <c r="M161" s="3">
        <v>20</v>
      </c>
      <c r="N161" s="4" t="s">
        <v>27</v>
      </c>
      <c r="O161" s="4"/>
      <c r="P161" s="4"/>
      <c r="Q161" s="5"/>
    </row>
    <row r="162" spans="1:17" ht="14.25" customHeight="1" x14ac:dyDescent="0.35">
      <c r="A162" s="3" t="s">
        <v>339</v>
      </c>
      <c r="B162" s="3" t="s">
        <v>13</v>
      </c>
      <c r="C162" s="3" t="s">
        <v>340</v>
      </c>
      <c r="D162" s="3" t="s">
        <v>20</v>
      </c>
      <c r="E162" s="3" t="s">
        <v>21</v>
      </c>
      <c r="F162" s="3">
        <v>4671</v>
      </c>
      <c r="G162" s="3">
        <v>876</v>
      </c>
      <c r="H162" s="3">
        <v>366</v>
      </c>
      <c r="I162" s="3">
        <v>51381</v>
      </c>
      <c r="J162" s="3">
        <f t="shared" si="4"/>
        <v>5913</v>
      </c>
      <c r="K162" s="6">
        <f t="shared" si="5"/>
        <v>11.508145034156595</v>
      </c>
      <c r="L162" s="3">
        <v>50565</v>
      </c>
      <c r="M162" s="3">
        <v>245</v>
      </c>
      <c r="N162" s="4" t="s">
        <v>27</v>
      </c>
      <c r="O162" s="4"/>
      <c r="P162" s="4"/>
      <c r="Q162" s="5" t="s">
        <v>35</v>
      </c>
    </row>
    <row r="163" spans="1:17" ht="14.25" customHeight="1" x14ac:dyDescent="0.35">
      <c r="A163" s="3" t="s">
        <v>341</v>
      </c>
      <c r="B163" s="3" t="s">
        <v>39</v>
      </c>
      <c r="C163" s="3" t="s">
        <v>342</v>
      </c>
      <c r="D163" s="3" t="s">
        <v>32</v>
      </c>
      <c r="E163" s="3" t="s">
        <v>67</v>
      </c>
      <c r="F163" s="3">
        <v>3430</v>
      </c>
      <c r="G163" s="3">
        <v>566</v>
      </c>
      <c r="H163" s="3">
        <v>164</v>
      </c>
      <c r="I163" s="3">
        <v>48020</v>
      </c>
      <c r="J163" s="3">
        <f t="shared" si="4"/>
        <v>4160</v>
      </c>
      <c r="K163" s="6">
        <f t="shared" si="5"/>
        <v>8.6630570595585166</v>
      </c>
      <c r="L163" s="3">
        <v>47305</v>
      </c>
      <c r="M163" s="3">
        <v>120</v>
      </c>
      <c r="N163" s="4" t="s">
        <v>58</v>
      </c>
      <c r="O163" s="4"/>
      <c r="P163" s="4"/>
      <c r="Q163" s="5"/>
    </row>
    <row r="164" spans="1:17" ht="14.25" customHeight="1" x14ac:dyDescent="0.35">
      <c r="A164" s="3" t="s">
        <v>343</v>
      </c>
      <c r="B164" s="3" t="s">
        <v>30</v>
      </c>
      <c r="C164" s="3" t="s">
        <v>344</v>
      </c>
      <c r="D164" s="3" t="s">
        <v>48</v>
      </c>
      <c r="E164" s="3" t="s">
        <v>208</v>
      </c>
      <c r="F164" s="3">
        <v>4501</v>
      </c>
      <c r="G164" s="3">
        <v>375</v>
      </c>
      <c r="H164" s="3">
        <v>323</v>
      </c>
      <c r="I164" s="3">
        <v>22505</v>
      </c>
      <c r="J164" s="3">
        <f t="shared" si="4"/>
        <v>5199</v>
      </c>
      <c r="K164" s="6">
        <f t="shared" si="5"/>
        <v>23.101532992668297</v>
      </c>
      <c r="L164" s="3">
        <v>21836</v>
      </c>
      <c r="M164" s="3">
        <v>132</v>
      </c>
      <c r="N164" s="4" t="s">
        <v>27</v>
      </c>
      <c r="O164" s="4"/>
      <c r="P164" s="4"/>
      <c r="Q164" s="5" t="s">
        <v>22</v>
      </c>
    </row>
    <row r="165" spans="1:17" ht="14.25" customHeight="1" x14ac:dyDescent="0.35">
      <c r="A165" s="3" t="s">
        <v>345</v>
      </c>
      <c r="B165" s="3" t="s">
        <v>24</v>
      </c>
      <c r="C165" s="3" t="s">
        <v>88</v>
      </c>
      <c r="D165" s="3" t="s">
        <v>20</v>
      </c>
      <c r="E165" s="3" t="s">
        <v>99</v>
      </c>
      <c r="F165" s="3">
        <v>4934</v>
      </c>
      <c r="G165" s="3">
        <v>971</v>
      </c>
      <c r="H165" s="3">
        <v>156</v>
      </c>
      <c r="I165" s="3">
        <v>39472</v>
      </c>
      <c r="J165" s="3">
        <f t="shared" si="4"/>
        <v>6061</v>
      </c>
      <c r="K165" s="6">
        <f t="shared" si="5"/>
        <v>15.355188488042156</v>
      </c>
      <c r="L165" s="3">
        <v>39025</v>
      </c>
      <c r="M165" s="3">
        <v>169</v>
      </c>
      <c r="N165" s="4" t="s">
        <v>27</v>
      </c>
      <c r="O165" s="4" t="s">
        <v>568</v>
      </c>
      <c r="P165" s="4"/>
      <c r="Q165" s="5" t="s">
        <v>35</v>
      </c>
    </row>
    <row r="166" spans="1:17" ht="14.25" customHeight="1" x14ac:dyDescent="0.35">
      <c r="A166" s="3" t="s">
        <v>346</v>
      </c>
      <c r="B166" s="3" t="s">
        <v>13</v>
      </c>
      <c r="C166" s="3" t="s">
        <v>229</v>
      </c>
      <c r="D166" s="3" t="s">
        <v>20</v>
      </c>
      <c r="E166" s="3" t="s">
        <v>21</v>
      </c>
      <c r="F166" s="3">
        <v>3239</v>
      </c>
      <c r="G166" s="3">
        <v>43</v>
      </c>
      <c r="H166" s="3">
        <v>211</v>
      </c>
      <c r="I166" s="3">
        <v>22673</v>
      </c>
      <c r="J166" s="3">
        <f t="shared" si="4"/>
        <v>3493</v>
      </c>
      <c r="K166" s="6">
        <f t="shared" si="5"/>
        <v>15.405989502933004</v>
      </c>
      <c r="L166" s="3">
        <v>22171</v>
      </c>
      <c r="M166" s="3">
        <v>230</v>
      </c>
      <c r="N166" s="4" t="s">
        <v>27</v>
      </c>
      <c r="O166" s="4"/>
      <c r="P166" s="4"/>
      <c r="Q166" s="5" t="s">
        <v>22</v>
      </c>
    </row>
    <row r="167" spans="1:17" ht="14.25" customHeight="1" x14ac:dyDescent="0.35">
      <c r="A167" s="3" t="s">
        <v>347</v>
      </c>
      <c r="B167" s="3" t="s">
        <v>13</v>
      </c>
      <c r="C167" s="3" t="s">
        <v>66</v>
      </c>
      <c r="D167" s="3" t="s">
        <v>15</v>
      </c>
      <c r="E167" s="3" t="s">
        <v>16</v>
      </c>
      <c r="F167" s="3">
        <v>1076</v>
      </c>
      <c r="G167" s="3">
        <v>313</v>
      </c>
      <c r="H167" s="3">
        <v>306</v>
      </c>
      <c r="I167" s="3">
        <v>11836</v>
      </c>
      <c r="J167" s="3">
        <f t="shared" si="4"/>
        <v>1695</v>
      </c>
      <c r="K167" s="6">
        <f t="shared" si="5"/>
        <v>14.320716458262927</v>
      </c>
      <c r="L167" s="3">
        <v>11596</v>
      </c>
      <c r="M167" s="3">
        <v>104</v>
      </c>
      <c r="N167" s="4" t="s">
        <v>58</v>
      </c>
      <c r="O167" s="4"/>
      <c r="P167" s="4"/>
      <c r="Q167" s="5" t="s">
        <v>17</v>
      </c>
    </row>
    <row r="168" spans="1:17" ht="14.25" customHeight="1" x14ac:dyDescent="0.35">
      <c r="A168" s="3" t="s">
        <v>348</v>
      </c>
      <c r="B168" s="3" t="s">
        <v>30</v>
      </c>
      <c r="C168" s="3" t="s">
        <v>299</v>
      </c>
      <c r="D168" s="3" t="s">
        <v>20</v>
      </c>
      <c r="E168" s="3" t="s">
        <v>108</v>
      </c>
      <c r="F168" s="3">
        <v>4771</v>
      </c>
      <c r="G168" s="3">
        <v>818</v>
      </c>
      <c r="H168" s="3">
        <v>56</v>
      </c>
      <c r="I168" s="3">
        <v>57252</v>
      </c>
      <c r="J168" s="3">
        <f t="shared" si="4"/>
        <v>5645</v>
      </c>
      <c r="K168" s="6">
        <f t="shared" si="5"/>
        <v>9.8599175574652413</v>
      </c>
      <c r="L168" s="3">
        <v>56378</v>
      </c>
      <c r="M168" s="3">
        <v>150</v>
      </c>
      <c r="N168" s="4" t="s">
        <v>58</v>
      </c>
      <c r="O168" s="4"/>
      <c r="P168" s="4"/>
      <c r="Q168" s="5"/>
    </row>
    <row r="169" spans="1:17" ht="14.25" customHeight="1" x14ac:dyDescent="0.35">
      <c r="A169" s="3" t="s">
        <v>349</v>
      </c>
      <c r="B169" s="3" t="s">
        <v>39</v>
      </c>
      <c r="C169" s="3" t="s">
        <v>350</v>
      </c>
      <c r="D169" s="3" t="s">
        <v>20</v>
      </c>
      <c r="E169" s="3" t="s">
        <v>52</v>
      </c>
      <c r="F169" s="3">
        <v>2418</v>
      </c>
      <c r="G169" s="3">
        <v>754</v>
      </c>
      <c r="H169" s="3">
        <v>54</v>
      </c>
      <c r="I169" s="3">
        <v>43524</v>
      </c>
      <c r="J169" s="3">
        <f t="shared" si="4"/>
        <v>3226</v>
      </c>
      <c r="K169" s="6">
        <f t="shared" si="5"/>
        <v>7.412002573292896</v>
      </c>
      <c r="L169" s="3">
        <v>42743</v>
      </c>
      <c r="M169" s="3">
        <v>182</v>
      </c>
      <c r="N169" s="4" t="s">
        <v>34</v>
      </c>
      <c r="O169" s="4"/>
      <c r="P169" s="4"/>
      <c r="Q169" s="5" t="s">
        <v>17</v>
      </c>
    </row>
    <row r="170" spans="1:17" ht="14.25" customHeight="1" x14ac:dyDescent="0.35">
      <c r="A170" s="3" t="s">
        <v>351</v>
      </c>
      <c r="B170" s="3" t="s">
        <v>24</v>
      </c>
      <c r="C170" s="3" t="s">
        <v>352</v>
      </c>
      <c r="D170" s="3" t="s">
        <v>70</v>
      </c>
      <c r="E170" s="3" t="s">
        <v>211</v>
      </c>
      <c r="F170" s="3">
        <v>3809</v>
      </c>
      <c r="G170" s="3">
        <v>273</v>
      </c>
      <c r="H170" s="3">
        <v>200</v>
      </c>
      <c r="I170" s="3">
        <v>34281</v>
      </c>
      <c r="J170" s="3">
        <f t="shared" si="4"/>
        <v>4282</v>
      </c>
      <c r="K170" s="6">
        <f t="shared" si="5"/>
        <v>12.490884163239112</v>
      </c>
      <c r="L170" s="3">
        <v>33534</v>
      </c>
      <c r="M170" s="3">
        <v>83</v>
      </c>
      <c r="N170" s="4" t="s">
        <v>34</v>
      </c>
      <c r="O170" s="4"/>
      <c r="P170" s="4"/>
      <c r="Q170" s="5" t="s">
        <v>17</v>
      </c>
    </row>
    <row r="171" spans="1:17" ht="14.25" customHeight="1" x14ac:dyDescent="0.35">
      <c r="A171" s="3" t="s">
        <v>353</v>
      </c>
      <c r="B171" s="3" t="s">
        <v>13</v>
      </c>
      <c r="C171" s="3" t="s">
        <v>354</v>
      </c>
      <c r="D171" s="3" t="s">
        <v>20</v>
      </c>
      <c r="E171" s="3" t="s">
        <v>21</v>
      </c>
      <c r="F171" s="3">
        <v>3577</v>
      </c>
      <c r="G171" s="3">
        <v>596</v>
      </c>
      <c r="H171" s="3">
        <v>493</v>
      </c>
      <c r="I171" s="3">
        <v>67963</v>
      </c>
      <c r="J171" s="3">
        <f t="shared" si="4"/>
        <v>4666</v>
      </c>
      <c r="K171" s="6">
        <f t="shared" si="5"/>
        <v>6.8655003457763781</v>
      </c>
      <c r="L171" s="3">
        <v>67839</v>
      </c>
      <c r="M171" s="3">
        <v>53</v>
      </c>
      <c r="N171" s="4" t="s">
        <v>27</v>
      </c>
      <c r="O171" s="4"/>
      <c r="P171" s="4"/>
      <c r="Q171" s="5" t="s">
        <v>28</v>
      </c>
    </row>
    <row r="172" spans="1:17" ht="14.25" customHeight="1" x14ac:dyDescent="0.35">
      <c r="A172" s="3" t="s">
        <v>355</v>
      </c>
      <c r="B172" s="3" t="s">
        <v>24</v>
      </c>
      <c r="C172" s="3" t="s">
        <v>356</v>
      </c>
      <c r="D172" s="3" t="s">
        <v>70</v>
      </c>
      <c r="E172" s="3" t="s">
        <v>211</v>
      </c>
      <c r="F172" s="3">
        <v>1018</v>
      </c>
      <c r="G172" s="3">
        <v>447</v>
      </c>
      <c r="H172" s="3">
        <v>332</v>
      </c>
      <c r="I172" s="3">
        <v>18324</v>
      </c>
      <c r="J172" s="3">
        <f t="shared" si="4"/>
        <v>1797</v>
      </c>
      <c r="K172" s="6">
        <f t="shared" si="5"/>
        <v>9.8068107400130966</v>
      </c>
      <c r="L172" s="3">
        <v>18164</v>
      </c>
      <c r="M172" s="3">
        <v>38</v>
      </c>
      <c r="N172" s="4" t="s">
        <v>58</v>
      </c>
      <c r="O172" s="4"/>
      <c r="P172" s="4"/>
      <c r="Q172" s="5" t="s">
        <v>22</v>
      </c>
    </row>
    <row r="173" spans="1:17" ht="14.25" customHeight="1" x14ac:dyDescent="0.35">
      <c r="A173" s="3" t="s">
        <v>357</v>
      </c>
      <c r="B173" s="3" t="s">
        <v>39</v>
      </c>
      <c r="C173" s="3" t="s">
        <v>358</v>
      </c>
      <c r="D173" s="3" t="s">
        <v>41</v>
      </c>
      <c r="E173" s="3" t="s">
        <v>42</v>
      </c>
      <c r="F173" s="3">
        <v>3073</v>
      </c>
      <c r="G173" s="3">
        <v>553</v>
      </c>
      <c r="H173" s="3">
        <v>174</v>
      </c>
      <c r="I173" s="3">
        <v>52241</v>
      </c>
      <c r="J173" s="3">
        <f t="shared" si="4"/>
        <v>3800</v>
      </c>
      <c r="K173" s="6">
        <f t="shared" si="5"/>
        <v>7.2739802071170159</v>
      </c>
      <c r="L173" s="3">
        <v>51605</v>
      </c>
      <c r="M173" s="3">
        <v>246</v>
      </c>
      <c r="N173" s="4" t="s">
        <v>34</v>
      </c>
      <c r="O173" s="4"/>
      <c r="P173" s="4"/>
      <c r="Q173" s="5" t="s">
        <v>28</v>
      </c>
    </row>
    <row r="174" spans="1:17" ht="14.25" customHeight="1" x14ac:dyDescent="0.35">
      <c r="A174" s="3" t="s">
        <v>359</v>
      </c>
      <c r="B174" s="3" t="s">
        <v>13</v>
      </c>
      <c r="C174" s="3" t="s">
        <v>360</v>
      </c>
      <c r="D174" s="3" t="s">
        <v>70</v>
      </c>
      <c r="E174" s="3" t="s">
        <v>140</v>
      </c>
      <c r="F174" s="3">
        <v>1330</v>
      </c>
      <c r="G174" s="3">
        <v>925</v>
      </c>
      <c r="H174" s="3">
        <v>35</v>
      </c>
      <c r="I174" s="3">
        <v>15960</v>
      </c>
      <c r="J174" s="3">
        <f t="shared" si="4"/>
        <v>2290</v>
      </c>
      <c r="K174" s="6">
        <f t="shared" si="5"/>
        <v>14.348370927318296</v>
      </c>
      <c r="L174" s="3">
        <v>15379</v>
      </c>
      <c r="M174" s="3">
        <v>229</v>
      </c>
      <c r="N174" s="4" t="s">
        <v>58</v>
      </c>
      <c r="O174" s="4"/>
      <c r="P174" s="4"/>
      <c r="Q174" s="5" t="s">
        <v>28</v>
      </c>
    </row>
    <row r="175" spans="1:17" ht="14.25" customHeight="1" x14ac:dyDescent="0.35">
      <c r="A175" s="3" t="s">
        <v>361</v>
      </c>
      <c r="B175" s="3" t="s">
        <v>39</v>
      </c>
      <c r="C175" s="3" t="s">
        <v>166</v>
      </c>
      <c r="D175" s="3" t="s">
        <v>20</v>
      </c>
      <c r="E175" s="3" t="s">
        <v>52</v>
      </c>
      <c r="F175" s="3">
        <v>3828</v>
      </c>
      <c r="G175" s="3">
        <v>148</v>
      </c>
      <c r="H175" s="3">
        <v>253</v>
      </c>
      <c r="I175" s="3">
        <v>30624</v>
      </c>
      <c r="J175" s="3">
        <f t="shared" si="4"/>
        <v>4229</v>
      </c>
      <c r="K175" s="6">
        <f t="shared" si="5"/>
        <v>13.809430512016718</v>
      </c>
      <c r="L175" s="3">
        <v>30229</v>
      </c>
      <c r="M175" s="3">
        <v>235</v>
      </c>
      <c r="N175" s="4" t="s">
        <v>34</v>
      </c>
      <c r="O175" s="4"/>
      <c r="P175" s="4"/>
      <c r="Q175" s="5"/>
    </row>
    <row r="176" spans="1:17" ht="14.25" customHeight="1" x14ac:dyDescent="0.35">
      <c r="A176" s="3" t="s">
        <v>362</v>
      </c>
      <c r="B176" s="3" t="s">
        <v>30</v>
      </c>
      <c r="C176" s="3" t="s">
        <v>363</v>
      </c>
      <c r="D176" s="3" t="s">
        <v>15</v>
      </c>
      <c r="E176" s="3" t="s">
        <v>78</v>
      </c>
      <c r="F176" s="3">
        <v>142</v>
      </c>
      <c r="G176" s="3">
        <v>784</v>
      </c>
      <c r="H176" s="3">
        <v>183</v>
      </c>
      <c r="I176" s="3">
        <v>1704</v>
      </c>
      <c r="J176" s="3">
        <f t="shared" si="4"/>
        <v>1109</v>
      </c>
      <c r="K176" s="6">
        <f t="shared" si="5"/>
        <v>65.082159624413151</v>
      </c>
      <c r="L176" s="3">
        <v>995</v>
      </c>
      <c r="M176" s="3">
        <v>154</v>
      </c>
      <c r="N176" s="4" t="s">
        <v>58</v>
      </c>
      <c r="O176" s="4"/>
      <c r="P176" s="4"/>
      <c r="Q176" s="5" t="s">
        <v>35</v>
      </c>
    </row>
    <row r="177" spans="1:17" ht="14.25" customHeight="1" x14ac:dyDescent="0.35">
      <c r="A177" s="3" t="s">
        <v>364</v>
      </c>
      <c r="B177" s="3" t="s">
        <v>39</v>
      </c>
      <c r="C177" s="3" t="s">
        <v>365</v>
      </c>
      <c r="D177" s="3" t="s">
        <v>70</v>
      </c>
      <c r="E177" s="3" t="s">
        <v>71</v>
      </c>
      <c r="F177" s="3">
        <v>3798</v>
      </c>
      <c r="G177" s="3">
        <v>31</v>
      </c>
      <c r="H177" s="3">
        <v>279</v>
      </c>
      <c r="I177" s="3">
        <v>75960</v>
      </c>
      <c r="J177" s="3">
        <f t="shared" si="4"/>
        <v>4108</v>
      </c>
      <c r="K177" s="6">
        <f t="shared" si="5"/>
        <v>5.40810953133228</v>
      </c>
      <c r="L177" s="3">
        <v>75813</v>
      </c>
      <c r="M177" s="3">
        <v>266</v>
      </c>
      <c r="N177" s="4" t="s">
        <v>27</v>
      </c>
      <c r="O177" s="4"/>
      <c r="P177" s="4"/>
      <c r="Q177" s="5" t="s">
        <v>17</v>
      </c>
    </row>
    <row r="178" spans="1:17" ht="14.25" customHeight="1" x14ac:dyDescent="0.35">
      <c r="A178" s="3" t="s">
        <v>366</v>
      </c>
      <c r="B178" s="3" t="s">
        <v>30</v>
      </c>
      <c r="C178" s="3" t="s">
        <v>367</v>
      </c>
      <c r="D178" s="3" t="s">
        <v>41</v>
      </c>
      <c r="E178" s="3" t="s">
        <v>84</v>
      </c>
      <c r="F178" s="3">
        <v>3099</v>
      </c>
      <c r="G178" s="3">
        <v>694</v>
      </c>
      <c r="H178" s="3">
        <v>171</v>
      </c>
      <c r="I178" s="3">
        <v>43386</v>
      </c>
      <c r="J178" s="3">
        <f t="shared" si="4"/>
        <v>3964</v>
      </c>
      <c r="K178" s="6">
        <f t="shared" si="5"/>
        <v>9.1365878393951974</v>
      </c>
      <c r="L178" s="3">
        <v>42921</v>
      </c>
      <c r="M178" s="3">
        <v>52</v>
      </c>
      <c r="N178" s="4" t="s">
        <v>27</v>
      </c>
      <c r="O178" s="4"/>
      <c r="P178" s="4"/>
      <c r="Q178" s="5" t="s">
        <v>28</v>
      </c>
    </row>
    <row r="179" spans="1:17" ht="14.25" customHeight="1" x14ac:dyDescent="0.35">
      <c r="A179" s="3" t="s">
        <v>368</v>
      </c>
      <c r="B179" s="3" t="s">
        <v>30</v>
      </c>
      <c r="C179" s="3" t="s">
        <v>198</v>
      </c>
      <c r="D179" s="3" t="s">
        <v>70</v>
      </c>
      <c r="E179" s="3" t="s">
        <v>81</v>
      </c>
      <c r="F179" s="3">
        <v>129</v>
      </c>
      <c r="G179" s="3">
        <v>643</v>
      </c>
      <c r="H179" s="3">
        <v>136</v>
      </c>
      <c r="I179" s="3">
        <v>1290</v>
      </c>
      <c r="J179" s="3">
        <f t="shared" si="4"/>
        <v>908</v>
      </c>
      <c r="K179" s="6">
        <f t="shared" si="5"/>
        <v>70.387596899224803</v>
      </c>
      <c r="L179" s="3">
        <v>839</v>
      </c>
      <c r="M179" s="3">
        <v>238</v>
      </c>
      <c r="N179" s="4" t="s">
        <v>27</v>
      </c>
      <c r="O179" s="4"/>
      <c r="P179" s="4"/>
      <c r="Q179" s="5" t="s">
        <v>35</v>
      </c>
    </row>
    <row r="180" spans="1:17" ht="14.25" customHeight="1" x14ac:dyDescent="0.35">
      <c r="A180" s="3" t="s">
        <v>369</v>
      </c>
      <c r="B180" s="3" t="s">
        <v>39</v>
      </c>
      <c r="C180" s="3" t="s">
        <v>307</v>
      </c>
      <c r="D180" s="3" t="s">
        <v>41</v>
      </c>
      <c r="E180" s="3" t="s">
        <v>42</v>
      </c>
      <c r="F180" s="3">
        <v>3796</v>
      </c>
      <c r="G180" s="3">
        <v>667</v>
      </c>
      <c r="H180" s="3">
        <v>395</v>
      </c>
      <c r="I180" s="3">
        <v>64532</v>
      </c>
      <c r="J180" s="3">
        <f t="shared" si="4"/>
        <v>4858</v>
      </c>
      <c r="K180" s="6">
        <f t="shared" si="5"/>
        <v>7.5280481001673589</v>
      </c>
      <c r="L180" s="3">
        <v>63550</v>
      </c>
      <c r="M180" s="3">
        <v>292</v>
      </c>
      <c r="N180" s="4" t="s">
        <v>27</v>
      </c>
      <c r="O180" s="4"/>
      <c r="P180" s="4"/>
      <c r="Q180" s="5"/>
    </row>
    <row r="181" spans="1:17" ht="14.25" customHeight="1" x14ac:dyDescent="0.35">
      <c r="A181" s="3" t="s">
        <v>370</v>
      </c>
      <c r="B181" s="3" t="s">
        <v>24</v>
      </c>
      <c r="C181" s="3" t="s">
        <v>352</v>
      </c>
      <c r="D181" s="3" t="s">
        <v>20</v>
      </c>
      <c r="E181" s="3" t="s">
        <v>99</v>
      </c>
      <c r="F181" s="3">
        <v>3711</v>
      </c>
      <c r="G181" s="3">
        <v>352</v>
      </c>
      <c r="H181" s="3">
        <v>290</v>
      </c>
      <c r="I181" s="3">
        <v>48243</v>
      </c>
      <c r="J181" s="3">
        <f t="shared" si="4"/>
        <v>4353</v>
      </c>
      <c r="K181" s="6">
        <f t="shared" si="5"/>
        <v>9.0230707045581742</v>
      </c>
      <c r="L181" s="3">
        <v>47579</v>
      </c>
      <c r="M181" s="3">
        <v>11</v>
      </c>
      <c r="N181" s="4" t="s">
        <v>27</v>
      </c>
      <c r="O181" s="4"/>
      <c r="P181" s="4"/>
      <c r="Q181" s="5" t="s">
        <v>17</v>
      </c>
    </row>
    <row r="182" spans="1:17" ht="14.25" customHeight="1" x14ac:dyDescent="0.35">
      <c r="A182" s="3" t="s">
        <v>371</v>
      </c>
      <c r="B182" s="3" t="s">
        <v>24</v>
      </c>
      <c r="C182" s="3" t="s">
        <v>372</v>
      </c>
      <c r="D182" s="3" t="s">
        <v>48</v>
      </c>
      <c r="E182" s="3" t="s">
        <v>49</v>
      </c>
      <c r="F182" s="3">
        <v>606</v>
      </c>
      <c r="G182" s="3">
        <v>789</v>
      </c>
      <c r="H182" s="3">
        <v>470</v>
      </c>
      <c r="I182" s="3">
        <v>7878</v>
      </c>
      <c r="J182" s="3">
        <f t="shared" si="4"/>
        <v>1865</v>
      </c>
      <c r="K182" s="6">
        <f t="shared" si="5"/>
        <v>23.673521198273672</v>
      </c>
      <c r="L182" s="3">
        <v>7389</v>
      </c>
      <c r="M182" s="3">
        <v>239</v>
      </c>
      <c r="N182" s="4" t="s">
        <v>34</v>
      </c>
      <c r="O182" s="4"/>
      <c r="P182" s="4"/>
      <c r="Q182" s="5" t="s">
        <v>28</v>
      </c>
    </row>
    <row r="183" spans="1:17" ht="14.25" customHeight="1" x14ac:dyDescent="0.35">
      <c r="A183" s="3" t="s">
        <v>373</v>
      </c>
      <c r="B183" s="3" t="s">
        <v>39</v>
      </c>
      <c r="C183" s="3" t="s">
        <v>110</v>
      </c>
      <c r="D183" s="3" t="s">
        <v>48</v>
      </c>
      <c r="E183" s="3" t="s">
        <v>55</v>
      </c>
      <c r="F183" s="3">
        <v>4689</v>
      </c>
      <c r="G183" s="3">
        <v>134</v>
      </c>
      <c r="H183" s="3">
        <v>403</v>
      </c>
      <c r="I183" s="3">
        <v>51579</v>
      </c>
      <c r="J183" s="3">
        <f t="shared" si="4"/>
        <v>5226</v>
      </c>
      <c r="K183" s="6">
        <f t="shared" si="5"/>
        <v>10.132030477519921</v>
      </c>
      <c r="L183" s="3">
        <v>50924</v>
      </c>
      <c r="M183" s="3">
        <v>173</v>
      </c>
      <c r="N183" s="4" t="s">
        <v>27</v>
      </c>
      <c r="O183" s="4"/>
      <c r="P183" s="4"/>
      <c r="Q183" s="5" t="s">
        <v>35</v>
      </c>
    </row>
    <row r="184" spans="1:17" ht="14.25" customHeight="1" x14ac:dyDescent="0.35">
      <c r="A184" s="3" t="s">
        <v>374</v>
      </c>
      <c r="B184" s="3" t="s">
        <v>30</v>
      </c>
      <c r="C184" s="3" t="s">
        <v>375</v>
      </c>
      <c r="D184" s="3" t="s">
        <v>32</v>
      </c>
      <c r="E184" s="3" t="s">
        <v>33</v>
      </c>
      <c r="F184" s="3">
        <v>360</v>
      </c>
      <c r="G184" s="3">
        <v>590</v>
      </c>
      <c r="H184" s="3">
        <v>393</v>
      </c>
      <c r="I184" s="3">
        <v>4680</v>
      </c>
      <c r="J184" s="3">
        <f t="shared" si="4"/>
        <v>1343</v>
      </c>
      <c r="K184" s="6">
        <f t="shared" si="5"/>
        <v>28.696581196581196</v>
      </c>
      <c r="L184" s="3">
        <v>4322</v>
      </c>
      <c r="M184" s="3">
        <v>208</v>
      </c>
      <c r="N184" s="4" t="s">
        <v>58</v>
      </c>
      <c r="O184" s="4"/>
      <c r="P184" s="4"/>
      <c r="Q184" s="5" t="s">
        <v>22</v>
      </c>
    </row>
    <row r="185" spans="1:17" ht="14.25" customHeight="1" x14ac:dyDescent="0.35">
      <c r="A185" s="3" t="s">
        <v>376</v>
      </c>
      <c r="B185" s="3" t="s">
        <v>13</v>
      </c>
      <c r="C185" s="3" t="s">
        <v>377</v>
      </c>
      <c r="D185" s="3" t="s">
        <v>48</v>
      </c>
      <c r="E185" s="3" t="s">
        <v>127</v>
      </c>
      <c r="F185" s="3">
        <v>3215</v>
      </c>
      <c r="G185" s="3">
        <v>960</v>
      </c>
      <c r="H185" s="3">
        <v>202</v>
      </c>
      <c r="I185" s="3">
        <v>32150</v>
      </c>
      <c r="J185" s="3">
        <f t="shared" si="4"/>
        <v>4377</v>
      </c>
      <c r="K185" s="6">
        <f t="shared" si="5"/>
        <v>13.614307931570762</v>
      </c>
      <c r="L185" s="3">
        <v>31404</v>
      </c>
      <c r="M185" s="3">
        <v>251</v>
      </c>
      <c r="N185" s="4" t="s">
        <v>34</v>
      </c>
      <c r="O185" s="4"/>
      <c r="P185" s="4"/>
      <c r="Q185" s="5" t="s">
        <v>17</v>
      </c>
    </row>
    <row r="186" spans="1:17" ht="14.25" customHeight="1" x14ac:dyDescent="0.35">
      <c r="A186" s="3" t="s">
        <v>378</v>
      </c>
      <c r="B186" s="3" t="s">
        <v>30</v>
      </c>
      <c r="C186" s="3" t="s">
        <v>379</v>
      </c>
      <c r="D186" s="3" t="s">
        <v>41</v>
      </c>
      <c r="E186" s="3" t="s">
        <v>84</v>
      </c>
      <c r="F186" s="3">
        <v>4523</v>
      </c>
      <c r="G186" s="3">
        <v>61</v>
      </c>
      <c r="H186" s="3">
        <v>157</v>
      </c>
      <c r="I186" s="3">
        <v>49753</v>
      </c>
      <c r="J186" s="3">
        <f t="shared" si="4"/>
        <v>4741</v>
      </c>
      <c r="K186" s="6">
        <f t="shared" si="5"/>
        <v>9.5290736237010822</v>
      </c>
      <c r="L186" s="3">
        <v>49329</v>
      </c>
      <c r="M186" s="3">
        <v>71</v>
      </c>
      <c r="N186" s="4" t="s">
        <v>34</v>
      </c>
      <c r="O186" s="4"/>
      <c r="P186" s="4"/>
      <c r="Q186" s="5"/>
    </row>
    <row r="187" spans="1:17" ht="14.25" customHeight="1" x14ac:dyDescent="0.35">
      <c r="A187" s="3" t="s">
        <v>380</v>
      </c>
      <c r="B187" s="3" t="s">
        <v>39</v>
      </c>
      <c r="C187" s="3" t="s">
        <v>338</v>
      </c>
      <c r="D187" s="3" t="s">
        <v>41</v>
      </c>
      <c r="E187" s="3" t="s">
        <v>42</v>
      </c>
      <c r="F187" s="3">
        <v>4292</v>
      </c>
      <c r="G187" s="3">
        <v>51</v>
      </c>
      <c r="H187" s="3">
        <v>392</v>
      </c>
      <c r="I187" s="3">
        <v>55796</v>
      </c>
      <c r="J187" s="3">
        <f t="shared" si="4"/>
        <v>4735</v>
      </c>
      <c r="K187" s="6">
        <f t="shared" si="5"/>
        <v>8.4862714173059004</v>
      </c>
      <c r="L187" s="3">
        <v>54826</v>
      </c>
      <c r="M187" s="3">
        <v>264</v>
      </c>
      <c r="N187" s="4" t="s">
        <v>34</v>
      </c>
      <c r="O187" s="4"/>
      <c r="P187" s="4"/>
      <c r="Q187" s="5" t="s">
        <v>28</v>
      </c>
    </row>
    <row r="188" spans="1:17" ht="14.25" customHeight="1" x14ac:dyDescent="0.35">
      <c r="A188" s="3" t="s">
        <v>381</v>
      </c>
      <c r="B188" s="3" t="s">
        <v>13</v>
      </c>
      <c r="C188" s="3" t="s">
        <v>382</v>
      </c>
      <c r="D188" s="3" t="s">
        <v>15</v>
      </c>
      <c r="E188" s="3" t="s">
        <v>16</v>
      </c>
      <c r="F188" s="3">
        <v>1644</v>
      </c>
      <c r="G188" s="3">
        <v>546</v>
      </c>
      <c r="H188" s="3">
        <v>150</v>
      </c>
      <c r="I188" s="3">
        <v>27948</v>
      </c>
      <c r="J188" s="3">
        <f t="shared" si="4"/>
        <v>2340</v>
      </c>
      <c r="K188" s="6">
        <f t="shared" si="5"/>
        <v>8.3726921425504504</v>
      </c>
      <c r="L188" s="3">
        <v>27184</v>
      </c>
      <c r="M188" s="3">
        <v>300</v>
      </c>
      <c r="N188" s="4" t="s">
        <v>34</v>
      </c>
      <c r="O188" s="4"/>
      <c r="P188" s="4"/>
      <c r="Q188" s="5" t="s">
        <v>28</v>
      </c>
    </row>
    <row r="189" spans="1:17" ht="14.25" customHeight="1" x14ac:dyDescent="0.35">
      <c r="A189" s="3" t="s">
        <v>383</v>
      </c>
      <c r="B189" s="3" t="s">
        <v>24</v>
      </c>
      <c r="C189" s="3" t="s">
        <v>218</v>
      </c>
      <c r="D189" s="3" t="s">
        <v>15</v>
      </c>
      <c r="E189" s="3" t="s">
        <v>26</v>
      </c>
      <c r="F189" s="3">
        <v>2728</v>
      </c>
      <c r="G189" s="3">
        <v>533</v>
      </c>
      <c r="H189" s="3">
        <v>215</v>
      </c>
      <c r="I189" s="3">
        <v>40920</v>
      </c>
      <c r="J189" s="3">
        <f t="shared" si="4"/>
        <v>3476</v>
      </c>
      <c r="K189" s="6">
        <f t="shared" si="5"/>
        <v>8.4946236559139781</v>
      </c>
      <c r="L189" s="3">
        <v>40816</v>
      </c>
      <c r="M189" s="3">
        <v>137</v>
      </c>
      <c r="N189" s="4" t="s">
        <v>58</v>
      </c>
      <c r="O189" s="4"/>
      <c r="P189" s="4"/>
      <c r="Q189" s="5" t="s">
        <v>22</v>
      </c>
    </row>
    <row r="190" spans="1:17" ht="14.25" customHeight="1" x14ac:dyDescent="0.35">
      <c r="A190" s="3" t="s">
        <v>384</v>
      </c>
      <c r="B190" s="3" t="s">
        <v>39</v>
      </c>
      <c r="C190" s="3" t="s">
        <v>226</v>
      </c>
      <c r="D190" s="3" t="s">
        <v>15</v>
      </c>
      <c r="E190" s="3" t="s">
        <v>61</v>
      </c>
      <c r="F190" s="3">
        <v>3360</v>
      </c>
      <c r="G190" s="3">
        <v>525</v>
      </c>
      <c r="H190" s="3">
        <v>500</v>
      </c>
      <c r="I190" s="3">
        <v>60480</v>
      </c>
      <c r="J190" s="3">
        <f t="shared" si="4"/>
        <v>4385</v>
      </c>
      <c r="K190" s="6">
        <f t="shared" si="5"/>
        <v>7.2503306878306875</v>
      </c>
      <c r="L190" s="3">
        <v>59610</v>
      </c>
      <c r="M190" s="3">
        <v>192</v>
      </c>
      <c r="N190" s="4" t="s">
        <v>27</v>
      </c>
      <c r="O190" s="4"/>
      <c r="P190" s="4"/>
      <c r="Q190" s="5" t="s">
        <v>17</v>
      </c>
    </row>
    <row r="191" spans="1:17" ht="14.25" customHeight="1" x14ac:dyDescent="0.35">
      <c r="A191" s="3" t="s">
        <v>385</v>
      </c>
      <c r="B191" s="3" t="s">
        <v>24</v>
      </c>
      <c r="C191" s="3" t="s">
        <v>386</v>
      </c>
      <c r="D191" s="3" t="s">
        <v>20</v>
      </c>
      <c r="E191" s="3" t="s">
        <v>99</v>
      </c>
      <c r="F191" s="3">
        <v>1963</v>
      </c>
      <c r="G191" s="3">
        <v>213</v>
      </c>
      <c r="H191" s="3">
        <v>19</v>
      </c>
      <c r="I191" s="3">
        <v>39260</v>
      </c>
      <c r="J191" s="3">
        <f t="shared" si="4"/>
        <v>2195</v>
      </c>
      <c r="K191" s="6">
        <f t="shared" si="5"/>
        <v>5.590932246561386</v>
      </c>
      <c r="L191" s="3">
        <v>38771</v>
      </c>
      <c r="M191" s="3">
        <v>145</v>
      </c>
      <c r="N191" s="4" t="s">
        <v>58</v>
      </c>
      <c r="O191" s="4"/>
      <c r="P191" s="4"/>
      <c r="Q191" s="5"/>
    </row>
    <row r="192" spans="1:17" ht="14.25" customHeight="1" x14ac:dyDescent="0.35">
      <c r="A192" s="3" t="s">
        <v>387</v>
      </c>
      <c r="B192" s="3" t="s">
        <v>24</v>
      </c>
      <c r="C192" s="3" t="s">
        <v>352</v>
      </c>
      <c r="D192" s="3" t="s">
        <v>32</v>
      </c>
      <c r="E192" s="3" t="s">
        <v>149</v>
      </c>
      <c r="F192" s="3">
        <v>4285</v>
      </c>
      <c r="G192" s="3">
        <v>886</v>
      </c>
      <c r="H192" s="3">
        <v>376</v>
      </c>
      <c r="I192" s="3">
        <v>55705</v>
      </c>
      <c r="J192" s="3">
        <f t="shared" si="4"/>
        <v>5547</v>
      </c>
      <c r="K192" s="6">
        <f t="shared" si="5"/>
        <v>9.9578134817341351</v>
      </c>
      <c r="L192" s="3">
        <v>55556</v>
      </c>
      <c r="M192" s="3">
        <v>51</v>
      </c>
      <c r="N192" s="4" t="s">
        <v>58</v>
      </c>
      <c r="O192" s="4"/>
      <c r="P192" s="4"/>
      <c r="Q192" s="5" t="s">
        <v>28</v>
      </c>
    </row>
    <row r="193" spans="1:17" ht="14.25" customHeight="1" x14ac:dyDescent="0.35">
      <c r="A193" s="3" t="s">
        <v>388</v>
      </c>
      <c r="B193" s="3" t="s">
        <v>30</v>
      </c>
      <c r="C193" s="3" t="s">
        <v>389</v>
      </c>
      <c r="D193" s="3" t="s">
        <v>70</v>
      </c>
      <c r="E193" s="3" t="s">
        <v>81</v>
      </c>
      <c r="F193" s="3">
        <v>1176</v>
      </c>
      <c r="G193" s="3">
        <v>464</v>
      </c>
      <c r="H193" s="3">
        <v>394</v>
      </c>
      <c r="I193" s="3">
        <v>14112</v>
      </c>
      <c r="J193" s="3">
        <f t="shared" si="4"/>
        <v>2034</v>
      </c>
      <c r="K193" s="6">
        <f t="shared" si="5"/>
        <v>14.413265306122449</v>
      </c>
      <c r="L193" s="3">
        <v>13588</v>
      </c>
      <c r="M193" s="3">
        <v>272</v>
      </c>
      <c r="N193" s="4" t="s">
        <v>34</v>
      </c>
      <c r="O193" s="4"/>
      <c r="P193" s="4"/>
      <c r="Q193" s="5"/>
    </row>
    <row r="194" spans="1:17" ht="14.25" customHeight="1" x14ac:dyDescent="0.35">
      <c r="A194" s="3" t="s">
        <v>390</v>
      </c>
      <c r="B194" s="3" t="s">
        <v>13</v>
      </c>
      <c r="C194" s="3" t="s">
        <v>391</v>
      </c>
      <c r="D194" s="3" t="s">
        <v>48</v>
      </c>
      <c r="E194" s="3" t="s">
        <v>127</v>
      </c>
      <c r="F194" s="3">
        <v>4858</v>
      </c>
      <c r="G194" s="3">
        <v>317</v>
      </c>
      <c r="H194" s="3">
        <v>129</v>
      </c>
      <c r="I194" s="3">
        <v>53438</v>
      </c>
      <c r="J194" s="3">
        <f t="shared" si="4"/>
        <v>5304</v>
      </c>
      <c r="K194" s="6">
        <f t="shared" si="5"/>
        <v>9.9255211647142492</v>
      </c>
      <c r="L194" s="3">
        <v>52687</v>
      </c>
      <c r="M194" s="3">
        <v>223</v>
      </c>
      <c r="N194" s="4" t="s">
        <v>34</v>
      </c>
      <c r="O194" s="4"/>
      <c r="P194" s="4"/>
      <c r="Q194" s="5" t="s">
        <v>28</v>
      </c>
    </row>
    <row r="195" spans="1:17" ht="14.25" customHeight="1" x14ac:dyDescent="0.35">
      <c r="A195" s="3" t="s">
        <v>392</v>
      </c>
      <c r="B195" s="3" t="s">
        <v>24</v>
      </c>
      <c r="C195" s="3" t="s">
        <v>266</v>
      </c>
      <c r="D195" s="3" t="s">
        <v>32</v>
      </c>
      <c r="E195" s="3" t="s">
        <v>149</v>
      </c>
      <c r="F195" s="3">
        <v>4350</v>
      </c>
      <c r="G195" s="3">
        <v>771</v>
      </c>
      <c r="H195" s="3">
        <v>7</v>
      </c>
      <c r="I195" s="3">
        <v>60900</v>
      </c>
      <c r="J195" s="3">
        <f t="shared" ref="J195:J258" si="6">SUM(F195:H195)</f>
        <v>5128</v>
      </c>
      <c r="K195" s="6">
        <f t="shared" ref="K195:K258" si="7">(J195/I195)*100</f>
        <v>8.4203612479474561</v>
      </c>
      <c r="L195" s="3">
        <v>60592</v>
      </c>
      <c r="M195" s="3">
        <v>195</v>
      </c>
      <c r="N195" s="4" t="s">
        <v>34</v>
      </c>
      <c r="O195" s="4"/>
      <c r="P195" s="4"/>
      <c r="Q195" s="5" t="s">
        <v>17</v>
      </c>
    </row>
    <row r="196" spans="1:17" ht="14.25" customHeight="1" x14ac:dyDescent="0.35">
      <c r="A196" s="3" t="s">
        <v>393</v>
      </c>
      <c r="B196" s="3" t="s">
        <v>30</v>
      </c>
      <c r="C196" s="3" t="s">
        <v>394</v>
      </c>
      <c r="D196" s="3" t="s">
        <v>41</v>
      </c>
      <c r="E196" s="3" t="s">
        <v>84</v>
      </c>
      <c r="F196" s="3">
        <v>914</v>
      </c>
      <c r="G196" s="3">
        <v>464</v>
      </c>
      <c r="H196" s="3">
        <v>246</v>
      </c>
      <c r="I196" s="3">
        <v>11882</v>
      </c>
      <c r="J196" s="3">
        <f t="shared" si="6"/>
        <v>1624</v>
      </c>
      <c r="K196" s="6">
        <f t="shared" si="7"/>
        <v>13.667732704931829</v>
      </c>
      <c r="L196" s="3">
        <v>11500</v>
      </c>
      <c r="M196" s="3">
        <v>282</v>
      </c>
      <c r="N196" s="4" t="s">
        <v>58</v>
      </c>
      <c r="O196" s="4" t="s">
        <v>27</v>
      </c>
      <c r="P196" s="4" t="s">
        <v>568</v>
      </c>
      <c r="Q196" s="5" t="s">
        <v>35</v>
      </c>
    </row>
    <row r="197" spans="1:17" ht="14.25" customHeight="1" x14ac:dyDescent="0.35">
      <c r="A197" s="3" t="s">
        <v>395</v>
      </c>
      <c r="B197" s="3" t="s">
        <v>30</v>
      </c>
      <c r="C197" s="3" t="s">
        <v>396</v>
      </c>
      <c r="D197" s="3" t="s">
        <v>20</v>
      </c>
      <c r="E197" s="3" t="s">
        <v>108</v>
      </c>
      <c r="F197" s="3">
        <v>1813</v>
      </c>
      <c r="G197" s="3">
        <v>623</v>
      </c>
      <c r="H197" s="3">
        <v>72</v>
      </c>
      <c r="I197" s="3">
        <v>19943</v>
      </c>
      <c r="J197" s="3">
        <f t="shared" si="6"/>
        <v>2508</v>
      </c>
      <c r="K197" s="6">
        <f t="shared" si="7"/>
        <v>12.575841147269717</v>
      </c>
      <c r="L197" s="3">
        <v>18959</v>
      </c>
      <c r="M197" s="3">
        <v>85</v>
      </c>
      <c r="N197" s="4" t="s">
        <v>34</v>
      </c>
      <c r="O197" s="4"/>
      <c r="P197" s="4"/>
      <c r="Q197" s="5" t="s">
        <v>28</v>
      </c>
    </row>
    <row r="198" spans="1:17" ht="14.25" customHeight="1" x14ac:dyDescent="0.35">
      <c r="A198" s="3" t="s">
        <v>397</v>
      </c>
      <c r="B198" s="3" t="s">
        <v>13</v>
      </c>
      <c r="C198" s="3" t="s">
        <v>331</v>
      </c>
      <c r="D198" s="3" t="s">
        <v>15</v>
      </c>
      <c r="E198" s="3" t="s">
        <v>16</v>
      </c>
      <c r="F198" s="3">
        <v>4782</v>
      </c>
      <c r="G198" s="3">
        <v>721</v>
      </c>
      <c r="H198" s="3">
        <v>82</v>
      </c>
      <c r="I198" s="3">
        <v>86076</v>
      </c>
      <c r="J198" s="3">
        <f t="shared" si="6"/>
        <v>5585</v>
      </c>
      <c r="K198" s="6">
        <f t="shared" si="7"/>
        <v>6.488452065616432</v>
      </c>
      <c r="L198" s="3">
        <v>85339</v>
      </c>
      <c r="M198" s="3">
        <v>19</v>
      </c>
      <c r="N198" s="4" t="s">
        <v>34</v>
      </c>
      <c r="O198" s="4"/>
      <c r="P198" s="4"/>
      <c r="Q198" s="5" t="s">
        <v>17</v>
      </c>
    </row>
    <row r="199" spans="1:17" ht="14.25" customHeight="1" x14ac:dyDescent="0.35">
      <c r="A199" s="3" t="s">
        <v>398</v>
      </c>
      <c r="B199" s="3" t="s">
        <v>13</v>
      </c>
      <c r="C199" s="3" t="s">
        <v>399</v>
      </c>
      <c r="D199" s="3" t="s">
        <v>48</v>
      </c>
      <c r="E199" s="3" t="s">
        <v>127</v>
      </c>
      <c r="F199" s="3">
        <v>1048</v>
      </c>
      <c r="G199" s="3">
        <v>374</v>
      </c>
      <c r="H199" s="3">
        <v>450</v>
      </c>
      <c r="I199" s="3">
        <v>9432</v>
      </c>
      <c r="J199" s="3">
        <f t="shared" si="6"/>
        <v>1872</v>
      </c>
      <c r="K199" s="6">
        <f t="shared" si="7"/>
        <v>19.847328244274809</v>
      </c>
      <c r="L199" s="3">
        <v>8882</v>
      </c>
      <c r="M199" s="3">
        <v>158</v>
      </c>
      <c r="N199" s="4" t="s">
        <v>27</v>
      </c>
      <c r="O199" s="4"/>
      <c r="P199" s="4"/>
      <c r="Q199" s="5" t="s">
        <v>28</v>
      </c>
    </row>
    <row r="200" spans="1:17" ht="14.25" customHeight="1" x14ac:dyDescent="0.35">
      <c r="A200" s="3" t="s">
        <v>400</v>
      </c>
      <c r="B200" s="3" t="s">
        <v>24</v>
      </c>
      <c r="C200" s="3" t="s">
        <v>116</v>
      </c>
      <c r="D200" s="3" t="s">
        <v>41</v>
      </c>
      <c r="E200" s="3" t="s">
        <v>64</v>
      </c>
      <c r="F200" s="3">
        <v>2509</v>
      </c>
      <c r="G200" s="3">
        <v>324</v>
      </c>
      <c r="H200" s="3">
        <v>171</v>
      </c>
      <c r="I200" s="3">
        <v>35126</v>
      </c>
      <c r="J200" s="3">
        <f t="shared" si="6"/>
        <v>3004</v>
      </c>
      <c r="K200" s="6">
        <f t="shared" si="7"/>
        <v>8.5520696919660644</v>
      </c>
      <c r="L200" s="3">
        <v>34685</v>
      </c>
      <c r="M200" s="3">
        <v>277</v>
      </c>
      <c r="N200" s="4" t="s">
        <v>27</v>
      </c>
      <c r="O200" s="4"/>
      <c r="P200" s="4"/>
      <c r="Q200" s="5" t="s">
        <v>22</v>
      </c>
    </row>
    <row r="201" spans="1:17" ht="14.25" customHeight="1" x14ac:dyDescent="0.35">
      <c r="A201" s="3" t="s">
        <v>401</v>
      </c>
      <c r="B201" s="3" t="s">
        <v>39</v>
      </c>
      <c r="C201" s="3" t="s">
        <v>402</v>
      </c>
      <c r="D201" s="3" t="s">
        <v>15</v>
      </c>
      <c r="E201" s="3" t="s">
        <v>61</v>
      </c>
      <c r="F201" s="3">
        <v>3718</v>
      </c>
      <c r="G201" s="3">
        <v>385</v>
      </c>
      <c r="H201" s="3">
        <v>310</v>
      </c>
      <c r="I201" s="3">
        <v>70642</v>
      </c>
      <c r="J201" s="3">
        <f t="shared" si="6"/>
        <v>4413</v>
      </c>
      <c r="K201" s="6">
        <f t="shared" si="7"/>
        <v>6.246991874522239</v>
      </c>
      <c r="L201" s="3">
        <v>69749</v>
      </c>
      <c r="M201" s="3">
        <v>233</v>
      </c>
      <c r="N201" s="4" t="s">
        <v>27</v>
      </c>
      <c r="O201" s="4"/>
      <c r="P201" s="4"/>
      <c r="Q201" s="5" t="s">
        <v>22</v>
      </c>
    </row>
    <row r="202" spans="1:17" ht="14.25" customHeight="1" x14ac:dyDescent="0.35">
      <c r="A202" s="3" t="s">
        <v>403</v>
      </c>
      <c r="B202" s="3" t="s">
        <v>13</v>
      </c>
      <c r="C202" s="3" t="s">
        <v>404</v>
      </c>
      <c r="D202" s="3" t="s">
        <v>15</v>
      </c>
      <c r="E202" s="3" t="s">
        <v>16</v>
      </c>
      <c r="F202" s="3">
        <v>802</v>
      </c>
      <c r="G202" s="3">
        <v>262</v>
      </c>
      <c r="H202" s="3">
        <v>244</v>
      </c>
      <c r="I202" s="3">
        <v>14436</v>
      </c>
      <c r="J202" s="3">
        <f t="shared" si="6"/>
        <v>1308</v>
      </c>
      <c r="K202" s="6">
        <f t="shared" si="7"/>
        <v>9.0606816292601824</v>
      </c>
      <c r="L202" s="3">
        <v>14280</v>
      </c>
      <c r="M202" s="3">
        <v>49</v>
      </c>
      <c r="N202" s="4" t="s">
        <v>34</v>
      </c>
      <c r="O202" s="4"/>
      <c r="P202" s="4"/>
      <c r="Q202" s="5" t="s">
        <v>17</v>
      </c>
    </row>
    <row r="203" spans="1:17" ht="14.25" customHeight="1" x14ac:dyDescent="0.35">
      <c r="A203" s="3" t="s">
        <v>405</v>
      </c>
      <c r="B203" s="3" t="s">
        <v>39</v>
      </c>
      <c r="C203" s="3" t="s">
        <v>406</v>
      </c>
      <c r="D203" s="3" t="s">
        <v>48</v>
      </c>
      <c r="E203" s="3" t="s">
        <v>55</v>
      </c>
      <c r="F203" s="3">
        <v>1871</v>
      </c>
      <c r="G203" s="3">
        <v>252</v>
      </c>
      <c r="H203" s="3">
        <v>335</v>
      </c>
      <c r="I203" s="3">
        <v>29936</v>
      </c>
      <c r="J203" s="3">
        <f t="shared" si="6"/>
        <v>2458</v>
      </c>
      <c r="K203" s="6">
        <f t="shared" si="7"/>
        <v>8.21084981293426</v>
      </c>
      <c r="L203" s="3">
        <v>29576</v>
      </c>
      <c r="M203" s="3">
        <v>288</v>
      </c>
      <c r="N203" s="4" t="s">
        <v>34</v>
      </c>
      <c r="O203" s="4"/>
      <c r="P203" s="4"/>
      <c r="Q203" s="5" t="s">
        <v>28</v>
      </c>
    </row>
    <row r="204" spans="1:17" ht="14.25" customHeight="1" x14ac:dyDescent="0.35">
      <c r="A204" s="3" t="s">
        <v>407</v>
      </c>
      <c r="B204" s="3" t="s">
        <v>30</v>
      </c>
      <c r="C204" s="3" t="s">
        <v>408</v>
      </c>
      <c r="D204" s="3" t="s">
        <v>41</v>
      </c>
      <c r="E204" s="3" t="s">
        <v>84</v>
      </c>
      <c r="F204" s="3">
        <v>3773</v>
      </c>
      <c r="G204" s="3">
        <v>299</v>
      </c>
      <c r="H204" s="3">
        <v>38</v>
      </c>
      <c r="I204" s="3">
        <v>71687</v>
      </c>
      <c r="J204" s="3">
        <f t="shared" si="6"/>
        <v>4110</v>
      </c>
      <c r="K204" s="6">
        <f t="shared" si="7"/>
        <v>5.7332570758993961</v>
      </c>
      <c r="L204" s="3">
        <v>71447</v>
      </c>
      <c r="M204" s="3">
        <v>286</v>
      </c>
      <c r="N204" s="4" t="s">
        <v>58</v>
      </c>
      <c r="O204" s="4"/>
      <c r="P204" s="4"/>
      <c r="Q204" s="5" t="s">
        <v>17</v>
      </c>
    </row>
    <row r="205" spans="1:17" ht="14.25" customHeight="1" x14ac:dyDescent="0.35">
      <c r="A205" s="3" t="s">
        <v>409</v>
      </c>
      <c r="B205" s="3" t="s">
        <v>30</v>
      </c>
      <c r="C205" s="3" t="s">
        <v>326</v>
      </c>
      <c r="D205" s="3" t="s">
        <v>41</v>
      </c>
      <c r="E205" s="3" t="s">
        <v>84</v>
      </c>
      <c r="F205" s="3">
        <v>2234</v>
      </c>
      <c r="G205" s="3">
        <v>653</v>
      </c>
      <c r="H205" s="3">
        <v>432</v>
      </c>
      <c r="I205" s="3">
        <v>11170</v>
      </c>
      <c r="J205" s="3">
        <f t="shared" si="6"/>
        <v>3319</v>
      </c>
      <c r="K205" s="6">
        <f t="shared" si="7"/>
        <v>29.713518352730528</v>
      </c>
      <c r="L205" s="3">
        <v>10569</v>
      </c>
      <c r="M205" s="3">
        <v>198</v>
      </c>
      <c r="N205" s="4" t="s">
        <v>58</v>
      </c>
      <c r="O205" s="4"/>
      <c r="P205" s="4"/>
      <c r="Q205" s="5" t="s">
        <v>28</v>
      </c>
    </row>
    <row r="206" spans="1:17" ht="14.25" customHeight="1" x14ac:dyDescent="0.35">
      <c r="A206" s="3" t="s">
        <v>410</v>
      </c>
      <c r="B206" s="3" t="s">
        <v>13</v>
      </c>
      <c r="C206" s="3" t="s">
        <v>297</v>
      </c>
      <c r="D206" s="3" t="s">
        <v>70</v>
      </c>
      <c r="E206" s="3" t="s">
        <v>140</v>
      </c>
      <c r="F206" s="3">
        <v>3820</v>
      </c>
      <c r="G206" s="3">
        <v>697</v>
      </c>
      <c r="H206" s="3">
        <v>268</v>
      </c>
      <c r="I206" s="3">
        <v>45840</v>
      </c>
      <c r="J206" s="3">
        <f t="shared" si="6"/>
        <v>4785</v>
      </c>
      <c r="K206" s="6">
        <f t="shared" si="7"/>
        <v>10.438481675392671</v>
      </c>
      <c r="L206" s="3">
        <v>45631</v>
      </c>
      <c r="M206" s="3">
        <v>171</v>
      </c>
      <c r="N206" s="4" t="s">
        <v>27</v>
      </c>
      <c r="O206" s="4" t="s">
        <v>552</v>
      </c>
      <c r="P206" s="4"/>
      <c r="Q206" s="5" t="s">
        <v>35</v>
      </c>
    </row>
    <row r="207" spans="1:17" ht="14.25" customHeight="1" x14ac:dyDescent="0.35">
      <c r="A207" s="3" t="s">
        <v>411</v>
      </c>
      <c r="B207" s="3" t="s">
        <v>13</v>
      </c>
      <c r="C207" s="3" t="s">
        <v>44</v>
      </c>
      <c r="D207" s="3" t="s">
        <v>20</v>
      </c>
      <c r="E207" s="3" t="s">
        <v>21</v>
      </c>
      <c r="F207" s="3">
        <v>941</v>
      </c>
      <c r="G207" s="3">
        <v>121</v>
      </c>
      <c r="H207" s="3">
        <v>458</v>
      </c>
      <c r="I207" s="3">
        <v>14115</v>
      </c>
      <c r="J207" s="3">
        <f t="shared" si="6"/>
        <v>1520</v>
      </c>
      <c r="K207" s="6">
        <f t="shared" si="7"/>
        <v>10.768685795253278</v>
      </c>
      <c r="L207" s="3">
        <v>13838</v>
      </c>
      <c r="M207" s="3">
        <v>87</v>
      </c>
      <c r="N207" s="4" t="s">
        <v>34</v>
      </c>
      <c r="O207" s="4"/>
      <c r="P207" s="4"/>
      <c r="Q207" s="5" t="s">
        <v>17</v>
      </c>
    </row>
    <row r="208" spans="1:17" ht="14.25" customHeight="1" x14ac:dyDescent="0.35">
      <c r="A208" s="3" t="s">
        <v>412</v>
      </c>
      <c r="B208" s="3" t="s">
        <v>13</v>
      </c>
      <c r="C208" s="3" t="s">
        <v>413</v>
      </c>
      <c r="D208" s="3" t="s">
        <v>41</v>
      </c>
      <c r="E208" s="3" t="s">
        <v>45</v>
      </c>
      <c r="F208" s="3">
        <v>4274</v>
      </c>
      <c r="G208" s="3">
        <v>340</v>
      </c>
      <c r="H208" s="3">
        <v>281</v>
      </c>
      <c r="I208" s="3">
        <v>34192</v>
      </c>
      <c r="J208" s="3">
        <f t="shared" si="6"/>
        <v>4895</v>
      </c>
      <c r="K208" s="6">
        <f t="shared" si="7"/>
        <v>14.316214319138981</v>
      </c>
      <c r="L208" s="3">
        <v>33446</v>
      </c>
      <c r="M208" s="3">
        <v>129</v>
      </c>
      <c r="N208" s="4" t="s">
        <v>27</v>
      </c>
      <c r="O208" s="4" t="s">
        <v>552</v>
      </c>
      <c r="P208" s="4"/>
      <c r="Q208" s="5" t="s">
        <v>28</v>
      </c>
    </row>
    <row r="209" spans="1:17" ht="14.25" customHeight="1" x14ac:dyDescent="0.35">
      <c r="A209" s="3" t="s">
        <v>414</v>
      </c>
      <c r="B209" s="3" t="s">
        <v>24</v>
      </c>
      <c r="C209" s="3" t="s">
        <v>44</v>
      </c>
      <c r="D209" s="3" t="s">
        <v>70</v>
      </c>
      <c r="E209" s="3" t="s">
        <v>211</v>
      </c>
      <c r="F209" s="3">
        <v>2949</v>
      </c>
      <c r="G209" s="3">
        <v>476</v>
      </c>
      <c r="H209" s="3">
        <v>403</v>
      </c>
      <c r="I209" s="3">
        <v>44235</v>
      </c>
      <c r="J209" s="3">
        <f t="shared" si="6"/>
        <v>3828</v>
      </c>
      <c r="K209" s="6">
        <f t="shared" si="7"/>
        <v>8.6537809426924373</v>
      </c>
      <c r="L209" s="3">
        <v>43705</v>
      </c>
      <c r="M209" s="3">
        <v>135</v>
      </c>
      <c r="N209" s="4" t="s">
        <v>27</v>
      </c>
      <c r="O209" s="4"/>
      <c r="P209" s="4"/>
      <c r="Q209" s="5" t="s">
        <v>22</v>
      </c>
    </row>
    <row r="210" spans="1:17" ht="14.25" customHeight="1" x14ac:dyDescent="0.35">
      <c r="A210" s="3" t="s">
        <v>415</v>
      </c>
      <c r="B210" s="3" t="s">
        <v>13</v>
      </c>
      <c r="C210" s="3" t="s">
        <v>416</v>
      </c>
      <c r="D210" s="3" t="s">
        <v>70</v>
      </c>
      <c r="E210" s="3" t="s">
        <v>140</v>
      </c>
      <c r="F210" s="3">
        <v>3160</v>
      </c>
      <c r="G210" s="3">
        <v>204</v>
      </c>
      <c r="H210" s="3">
        <v>297</v>
      </c>
      <c r="I210" s="3">
        <v>44240</v>
      </c>
      <c r="J210" s="3">
        <f t="shared" si="6"/>
        <v>3661</v>
      </c>
      <c r="K210" s="6">
        <f t="shared" si="7"/>
        <v>8.2753164556962027</v>
      </c>
      <c r="L210" s="3">
        <v>43666</v>
      </c>
      <c r="M210" s="3">
        <v>49</v>
      </c>
      <c r="N210" s="4" t="s">
        <v>58</v>
      </c>
      <c r="O210" s="4" t="s">
        <v>568</v>
      </c>
      <c r="P210" s="4"/>
      <c r="Q210" s="5" t="s">
        <v>35</v>
      </c>
    </row>
    <row r="211" spans="1:17" ht="14.25" customHeight="1" x14ac:dyDescent="0.35">
      <c r="A211" s="3" t="s">
        <v>417</v>
      </c>
      <c r="B211" s="3" t="s">
        <v>24</v>
      </c>
      <c r="C211" s="3" t="s">
        <v>340</v>
      </c>
      <c r="D211" s="3" t="s">
        <v>48</v>
      </c>
      <c r="E211" s="3" t="s">
        <v>49</v>
      </c>
      <c r="F211" s="3">
        <v>257</v>
      </c>
      <c r="G211" s="3">
        <v>966</v>
      </c>
      <c r="H211" s="3">
        <v>398</v>
      </c>
      <c r="I211" s="3">
        <v>3341</v>
      </c>
      <c r="J211" s="3">
        <f t="shared" si="6"/>
        <v>1621</v>
      </c>
      <c r="K211" s="6">
        <f t="shared" si="7"/>
        <v>48.518407662376532</v>
      </c>
      <c r="L211" s="3">
        <v>2753</v>
      </c>
      <c r="M211" s="3">
        <v>287</v>
      </c>
      <c r="N211" s="4" t="s">
        <v>58</v>
      </c>
      <c r="O211" s="4"/>
      <c r="P211" s="4"/>
      <c r="Q211" s="5" t="s">
        <v>17</v>
      </c>
    </row>
    <row r="212" spans="1:17" ht="14.25" customHeight="1" x14ac:dyDescent="0.35">
      <c r="A212" s="3" t="s">
        <v>418</v>
      </c>
      <c r="B212" s="3" t="s">
        <v>13</v>
      </c>
      <c r="C212" s="3" t="s">
        <v>419</v>
      </c>
      <c r="D212" s="3" t="s">
        <v>41</v>
      </c>
      <c r="E212" s="3" t="s">
        <v>45</v>
      </c>
      <c r="F212" s="3">
        <v>2120</v>
      </c>
      <c r="G212" s="3">
        <v>38</v>
      </c>
      <c r="H212" s="3">
        <v>212</v>
      </c>
      <c r="I212" s="3">
        <v>12720</v>
      </c>
      <c r="J212" s="3">
        <f t="shared" si="6"/>
        <v>2370</v>
      </c>
      <c r="K212" s="6">
        <f t="shared" si="7"/>
        <v>18.632075471698112</v>
      </c>
      <c r="L212" s="3">
        <v>12564</v>
      </c>
      <c r="M212" s="3">
        <v>21</v>
      </c>
      <c r="N212" s="4" t="s">
        <v>58</v>
      </c>
      <c r="O212" s="4"/>
      <c r="P212" s="4"/>
      <c r="Q212" s="5" t="s">
        <v>35</v>
      </c>
    </row>
    <row r="213" spans="1:17" ht="14.25" customHeight="1" x14ac:dyDescent="0.35">
      <c r="A213" s="3" t="s">
        <v>420</v>
      </c>
      <c r="B213" s="3" t="s">
        <v>24</v>
      </c>
      <c r="C213" s="3" t="s">
        <v>190</v>
      </c>
      <c r="D213" s="3" t="s">
        <v>70</v>
      </c>
      <c r="E213" s="3" t="s">
        <v>211</v>
      </c>
      <c r="F213" s="3">
        <v>3874</v>
      </c>
      <c r="G213" s="3">
        <v>884</v>
      </c>
      <c r="H213" s="3">
        <v>19</v>
      </c>
      <c r="I213" s="3">
        <v>38740</v>
      </c>
      <c r="J213" s="3">
        <f t="shared" si="6"/>
        <v>4777</v>
      </c>
      <c r="K213" s="6">
        <f t="shared" si="7"/>
        <v>12.330924109447599</v>
      </c>
      <c r="L213" s="3">
        <v>38552</v>
      </c>
      <c r="M213" s="3">
        <v>219</v>
      </c>
      <c r="N213" s="4" t="s">
        <v>27</v>
      </c>
      <c r="O213" s="4"/>
      <c r="P213" s="4"/>
      <c r="Q213" s="5" t="s">
        <v>22</v>
      </c>
    </row>
    <row r="214" spans="1:17" ht="14.25" customHeight="1" x14ac:dyDescent="0.35">
      <c r="A214" s="3" t="s">
        <v>421</v>
      </c>
      <c r="B214" s="3" t="s">
        <v>39</v>
      </c>
      <c r="C214" s="3" t="s">
        <v>422</v>
      </c>
      <c r="D214" s="3" t="s">
        <v>41</v>
      </c>
      <c r="E214" s="3" t="s">
        <v>42</v>
      </c>
      <c r="F214" s="3">
        <v>2696</v>
      </c>
      <c r="G214" s="3">
        <v>628</v>
      </c>
      <c r="H214" s="3">
        <v>443</v>
      </c>
      <c r="I214" s="3">
        <v>45832</v>
      </c>
      <c r="J214" s="3">
        <f t="shared" si="6"/>
        <v>3767</v>
      </c>
      <c r="K214" s="6">
        <f t="shared" si="7"/>
        <v>8.2191481934019901</v>
      </c>
      <c r="L214" s="3">
        <v>45632</v>
      </c>
      <c r="M214" s="3">
        <v>248</v>
      </c>
      <c r="N214" s="4" t="s">
        <v>34</v>
      </c>
      <c r="O214" s="4"/>
      <c r="P214" s="4"/>
      <c r="Q214" s="5" t="s">
        <v>35</v>
      </c>
    </row>
    <row r="215" spans="1:17" ht="14.25" customHeight="1" x14ac:dyDescent="0.35">
      <c r="A215" s="3" t="s">
        <v>423</v>
      </c>
      <c r="B215" s="3" t="s">
        <v>30</v>
      </c>
      <c r="C215" s="3" t="s">
        <v>14</v>
      </c>
      <c r="D215" s="3" t="s">
        <v>48</v>
      </c>
      <c r="E215" s="3" t="s">
        <v>208</v>
      </c>
      <c r="F215" s="3">
        <v>521</v>
      </c>
      <c r="G215" s="3">
        <v>746</v>
      </c>
      <c r="H215" s="3">
        <v>315</v>
      </c>
      <c r="I215" s="3">
        <v>4168</v>
      </c>
      <c r="J215" s="3">
        <f t="shared" si="6"/>
        <v>1582</v>
      </c>
      <c r="K215" s="6">
        <f t="shared" si="7"/>
        <v>37.955854126679462</v>
      </c>
      <c r="L215" s="3">
        <v>3399</v>
      </c>
      <c r="M215" s="3">
        <v>282</v>
      </c>
      <c r="N215" s="4" t="s">
        <v>58</v>
      </c>
      <c r="O215" s="4"/>
      <c r="P215" s="4"/>
      <c r="Q215" s="5" t="s">
        <v>22</v>
      </c>
    </row>
    <row r="216" spans="1:17" ht="14.25" customHeight="1" x14ac:dyDescent="0.35">
      <c r="A216" s="3" t="s">
        <v>424</v>
      </c>
      <c r="B216" s="3" t="s">
        <v>39</v>
      </c>
      <c r="C216" s="3" t="s">
        <v>425</v>
      </c>
      <c r="D216" s="3" t="s">
        <v>48</v>
      </c>
      <c r="E216" s="3" t="s">
        <v>55</v>
      </c>
      <c r="F216" s="3">
        <v>4872</v>
      </c>
      <c r="G216" s="3">
        <v>925</v>
      </c>
      <c r="H216" s="3">
        <v>176</v>
      </c>
      <c r="I216" s="3">
        <v>82824</v>
      </c>
      <c r="J216" s="3">
        <f t="shared" si="6"/>
        <v>5973</v>
      </c>
      <c r="K216" s="6">
        <f t="shared" si="7"/>
        <v>7.2116777745580993</v>
      </c>
      <c r="L216" s="3">
        <v>82543</v>
      </c>
      <c r="M216" s="3">
        <v>89</v>
      </c>
      <c r="N216" s="4" t="s">
        <v>34</v>
      </c>
      <c r="O216" s="4"/>
      <c r="P216" s="4"/>
      <c r="Q216" s="5" t="s">
        <v>22</v>
      </c>
    </row>
    <row r="217" spans="1:17" ht="14.25" customHeight="1" x14ac:dyDescent="0.35">
      <c r="A217" s="3" t="s">
        <v>426</v>
      </c>
      <c r="B217" s="3" t="s">
        <v>24</v>
      </c>
      <c r="C217" s="3" t="s">
        <v>260</v>
      </c>
      <c r="D217" s="3" t="s">
        <v>32</v>
      </c>
      <c r="E217" s="3" t="s">
        <v>149</v>
      </c>
      <c r="F217" s="3">
        <v>1509</v>
      </c>
      <c r="G217" s="3">
        <v>88</v>
      </c>
      <c r="H217" s="3">
        <v>163</v>
      </c>
      <c r="I217" s="3">
        <v>30180</v>
      </c>
      <c r="J217" s="3">
        <f t="shared" si="6"/>
        <v>1760</v>
      </c>
      <c r="K217" s="6">
        <f t="shared" si="7"/>
        <v>5.8316766070245194</v>
      </c>
      <c r="L217" s="3">
        <v>29689</v>
      </c>
      <c r="M217" s="3">
        <v>119</v>
      </c>
      <c r="N217" s="4" t="s">
        <v>34</v>
      </c>
      <c r="O217" s="4"/>
      <c r="P217" s="4"/>
      <c r="Q217" s="5" t="s">
        <v>22</v>
      </c>
    </row>
    <row r="218" spans="1:17" ht="14.25" customHeight="1" x14ac:dyDescent="0.35">
      <c r="A218" s="3" t="s">
        <v>427</v>
      </c>
      <c r="B218" s="3" t="s">
        <v>39</v>
      </c>
      <c r="C218" s="3" t="s">
        <v>352</v>
      </c>
      <c r="D218" s="3" t="s">
        <v>48</v>
      </c>
      <c r="E218" s="3" t="s">
        <v>55</v>
      </c>
      <c r="F218" s="3">
        <v>4606</v>
      </c>
      <c r="G218" s="3">
        <v>931</v>
      </c>
      <c r="H218" s="3">
        <v>230</v>
      </c>
      <c r="I218" s="3">
        <v>92120</v>
      </c>
      <c r="J218" s="3">
        <f t="shared" si="6"/>
        <v>5767</v>
      </c>
      <c r="K218" s="6">
        <f t="shared" si="7"/>
        <v>6.2603126356925749</v>
      </c>
      <c r="L218" s="3">
        <v>91440</v>
      </c>
      <c r="M218" s="3">
        <v>56</v>
      </c>
      <c r="N218" s="4" t="s">
        <v>27</v>
      </c>
      <c r="O218" s="4"/>
      <c r="P218" s="4"/>
      <c r="Q218" s="5"/>
    </row>
    <row r="219" spans="1:17" ht="14.25" customHeight="1" x14ac:dyDescent="0.35">
      <c r="A219" s="3" t="s">
        <v>428</v>
      </c>
      <c r="B219" s="3" t="s">
        <v>39</v>
      </c>
      <c r="C219" s="3" t="s">
        <v>246</v>
      </c>
      <c r="D219" s="3" t="s">
        <v>41</v>
      </c>
      <c r="E219" s="3" t="s">
        <v>42</v>
      </c>
      <c r="F219" s="3">
        <v>1869</v>
      </c>
      <c r="G219" s="3">
        <v>453</v>
      </c>
      <c r="H219" s="3">
        <v>490</v>
      </c>
      <c r="I219" s="3">
        <v>14952</v>
      </c>
      <c r="J219" s="3">
        <f t="shared" si="6"/>
        <v>2812</v>
      </c>
      <c r="K219" s="6">
        <f t="shared" si="7"/>
        <v>18.806848582129483</v>
      </c>
      <c r="L219" s="3">
        <v>14309</v>
      </c>
      <c r="M219" s="3">
        <v>275</v>
      </c>
      <c r="N219" s="4" t="s">
        <v>27</v>
      </c>
      <c r="O219" s="4"/>
      <c r="P219" s="4"/>
      <c r="Q219" s="5" t="s">
        <v>35</v>
      </c>
    </row>
    <row r="220" spans="1:17" ht="14.25" customHeight="1" x14ac:dyDescent="0.35">
      <c r="A220" s="3" t="s">
        <v>429</v>
      </c>
      <c r="B220" s="3" t="s">
        <v>13</v>
      </c>
      <c r="C220" s="3" t="s">
        <v>168</v>
      </c>
      <c r="D220" s="3" t="s">
        <v>15</v>
      </c>
      <c r="E220" s="3" t="s">
        <v>16</v>
      </c>
      <c r="F220" s="3">
        <v>1188</v>
      </c>
      <c r="G220" s="3">
        <v>470</v>
      </c>
      <c r="H220" s="3">
        <v>174</v>
      </c>
      <c r="I220" s="3">
        <v>7128</v>
      </c>
      <c r="J220" s="3">
        <f t="shared" si="6"/>
        <v>1832</v>
      </c>
      <c r="K220" s="6">
        <f t="shared" si="7"/>
        <v>25.701459034792368</v>
      </c>
      <c r="L220" s="3">
        <v>6145</v>
      </c>
      <c r="M220" s="3">
        <v>270</v>
      </c>
      <c r="N220" s="4" t="s">
        <v>27</v>
      </c>
      <c r="O220" s="4"/>
      <c r="P220" s="4"/>
      <c r="Q220" s="5" t="s">
        <v>35</v>
      </c>
    </row>
    <row r="221" spans="1:17" ht="14.25" customHeight="1" x14ac:dyDescent="0.35">
      <c r="A221" s="3" t="s">
        <v>430</v>
      </c>
      <c r="B221" s="3" t="s">
        <v>30</v>
      </c>
      <c r="C221" s="3" t="s">
        <v>406</v>
      </c>
      <c r="D221" s="3" t="s">
        <v>32</v>
      </c>
      <c r="E221" s="3" t="s">
        <v>33</v>
      </c>
      <c r="F221" s="3">
        <v>84</v>
      </c>
      <c r="G221" s="3">
        <v>897</v>
      </c>
      <c r="H221" s="3">
        <v>85</v>
      </c>
      <c r="I221" s="3">
        <v>588</v>
      </c>
      <c r="J221" s="3">
        <f t="shared" si="6"/>
        <v>1066</v>
      </c>
      <c r="K221" s="6">
        <f t="shared" si="7"/>
        <v>181.29251700680271</v>
      </c>
      <c r="L221" s="3">
        <v>8</v>
      </c>
      <c r="M221" s="3">
        <v>12</v>
      </c>
      <c r="N221" s="4" t="s">
        <v>34</v>
      </c>
      <c r="O221" s="4"/>
      <c r="P221" s="4"/>
      <c r="Q221" s="5"/>
    </row>
    <row r="222" spans="1:17" ht="14.25" customHeight="1" x14ac:dyDescent="0.35">
      <c r="A222" s="3" t="s">
        <v>431</v>
      </c>
      <c r="B222" s="3" t="s">
        <v>39</v>
      </c>
      <c r="C222" s="3" t="s">
        <v>248</v>
      </c>
      <c r="D222" s="3" t="s">
        <v>70</v>
      </c>
      <c r="E222" s="3" t="s">
        <v>71</v>
      </c>
      <c r="F222" s="3">
        <v>4453</v>
      </c>
      <c r="G222" s="3">
        <v>111</v>
      </c>
      <c r="H222" s="3">
        <v>420</v>
      </c>
      <c r="I222" s="3">
        <v>31171</v>
      </c>
      <c r="J222" s="3">
        <f t="shared" si="6"/>
        <v>4984</v>
      </c>
      <c r="K222" s="6">
        <f t="shared" si="7"/>
        <v>15.989220750056141</v>
      </c>
      <c r="L222" s="3">
        <v>30565</v>
      </c>
      <c r="M222" s="3">
        <v>23</v>
      </c>
      <c r="N222" s="4" t="s">
        <v>27</v>
      </c>
      <c r="O222" s="4"/>
      <c r="P222" s="4"/>
      <c r="Q222" s="5"/>
    </row>
    <row r="223" spans="1:17" ht="14.25" customHeight="1" x14ac:dyDescent="0.35">
      <c r="A223" s="3" t="s">
        <v>432</v>
      </c>
      <c r="B223" s="3" t="s">
        <v>39</v>
      </c>
      <c r="C223" s="3" t="s">
        <v>433</v>
      </c>
      <c r="D223" s="3" t="s">
        <v>15</v>
      </c>
      <c r="E223" s="3" t="s">
        <v>61</v>
      </c>
      <c r="F223" s="3">
        <v>1814</v>
      </c>
      <c r="G223" s="3">
        <v>653</v>
      </c>
      <c r="H223" s="3">
        <v>363</v>
      </c>
      <c r="I223" s="3">
        <v>25396</v>
      </c>
      <c r="J223" s="3">
        <f t="shared" si="6"/>
        <v>2830</v>
      </c>
      <c r="K223" s="6">
        <f t="shared" si="7"/>
        <v>11.143487163332809</v>
      </c>
      <c r="L223" s="3">
        <v>25286</v>
      </c>
      <c r="M223" s="3">
        <v>39</v>
      </c>
      <c r="N223" s="4" t="s">
        <v>58</v>
      </c>
      <c r="O223" s="4" t="s">
        <v>552</v>
      </c>
      <c r="P223" s="4"/>
      <c r="Q223" s="5" t="s">
        <v>17</v>
      </c>
    </row>
    <row r="224" spans="1:17" ht="14.25" customHeight="1" x14ac:dyDescent="0.35">
      <c r="A224" s="3" t="s">
        <v>434</v>
      </c>
      <c r="B224" s="3" t="s">
        <v>13</v>
      </c>
      <c r="C224" s="3" t="s">
        <v>350</v>
      </c>
      <c r="D224" s="3" t="s">
        <v>48</v>
      </c>
      <c r="E224" s="3" t="s">
        <v>127</v>
      </c>
      <c r="F224" s="3">
        <v>3338</v>
      </c>
      <c r="G224" s="3">
        <v>277</v>
      </c>
      <c r="H224" s="3">
        <v>118</v>
      </c>
      <c r="I224" s="3">
        <v>60084</v>
      </c>
      <c r="J224" s="3">
        <f t="shared" si="6"/>
        <v>3733</v>
      </c>
      <c r="K224" s="6">
        <f t="shared" si="7"/>
        <v>6.2129685107516144</v>
      </c>
      <c r="L224" s="3">
        <v>59842</v>
      </c>
      <c r="M224" s="3">
        <v>252</v>
      </c>
      <c r="N224" s="4" t="s">
        <v>27</v>
      </c>
      <c r="O224" s="4"/>
      <c r="P224" s="4"/>
      <c r="Q224" s="5"/>
    </row>
    <row r="225" spans="1:17" ht="14.25" customHeight="1" x14ac:dyDescent="0.35">
      <c r="A225" s="3" t="s">
        <v>435</v>
      </c>
      <c r="B225" s="3" t="s">
        <v>39</v>
      </c>
      <c r="C225" s="3" t="s">
        <v>436</v>
      </c>
      <c r="D225" s="3" t="s">
        <v>48</v>
      </c>
      <c r="E225" s="3" t="s">
        <v>55</v>
      </c>
      <c r="F225" s="3">
        <v>602</v>
      </c>
      <c r="G225" s="3">
        <v>594</v>
      </c>
      <c r="H225" s="3">
        <v>156</v>
      </c>
      <c r="I225" s="3">
        <v>4214</v>
      </c>
      <c r="J225" s="3">
        <f t="shared" si="6"/>
        <v>1352</v>
      </c>
      <c r="K225" s="6">
        <f t="shared" si="7"/>
        <v>32.083531086853348</v>
      </c>
      <c r="L225" s="3">
        <v>3363</v>
      </c>
      <c r="M225" s="3">
        <v>164</v>
      </c>
      <c r="N225" s="4" t="s">
        <v>27</v>
      </c>
      <c r="O225" s="4"/>
      <c r="P225" s="4"/>
      <c r="Q225" s="5" t="s">
        <v>28</v>
      </c>
    </row>
    <row r="226" spans="1:17" ht="14.25" customHeight="1" x14ac:dyDescent="0.35">
      <c r="A226" s="3" t="s">
        <v>437</v>
      </c>
      <c r="B226" s="3" t="s">
        <v>13</v>
      </c>
      <c r="C226" s="3" t="s">
        <v>365</v>
      </c>
      <c r="D226" s="3" t="s">
        <v>41</v>
      </c>
      <c r="E226" s="3" t="s">
        <v>45</v>
      </c>
      <c r="F226" s="3">
        <v>4672</v>
      </c>
      <c r="G226" s="3">
        <v>325</v>
      </c>
      <c r="H226" s="3">
        <v>32</v>
      </c>
      <c r="I226" s="3">
        <v>88768</v>
      </c>
      <c r="J226" s="3">
        <f t="shared" si="6"/>
        <v>5029</v>
      </c>
      <c r="K226" s="6">
        <f t="shared" si="7"/>
        <v>5.6653298485940882</v>
      </c>
      <c r="L226" s="3">
        <v>87833</v>
      </c>
      <c r="M226" s="3">
        <v>118</v>
      </c>
      <c r="N226" s="4" t="s">
        <v>34</v>
      </c>
      <c r="O226" s="4"/>
      <c r="P226" s="4"/>
      <c r="Q226" s="5"/>
    </row>
    <row r="227" spans="1:17" ht="14.25" customHeight="1" x14ac:dyDescent="0.35">
      <c r="A227" s="3" t="s">
        <v>438</v>
      </c>
      <c r="B227" s="3" t="s">
        <v>30</v>
      </c>
      <c r="C227" s="3" t="s">
        <v>439</v>
      </c>
      <c r="D227" s="3" t="s">
        <v>41</v>
      </c>
      <c r="E227" s="3" t="s">
        <v>84</v>
      </c>
      <c r="F227" s="3">
        <v>1741</v>
      </c>
      <c r="G227" s="3">
        <v>164</v>
      </c>
      <c r="H227" s="3">
        <v>318</v>
      </c>
      <c r="I227" s="3">
        <v>8705</v>
      </c>
      <c r="J227" s="3">
        <f t="shared" si="6"/>
        <v>2223</v>
      </c>
      <c r="K227" s="6">
        <f t="shared" si="7"/>
        <v>25.537047673750717</v>
      </c>
      <c r="L227" s="3">
        <v>8272</v>
      </c>
      <c r="M227" s="3">
        <v>121</v>
      </c>
      <c r="N227" s="4" t="s">
        <v>27</v>
      </c>
      <c r="O227" s="4"/>
      <c r="P227" s="4"/>
      <c r="Q227" s="5"/>
    </row>
    <row r="228" spans="1:17" ht="14.25" customHeight="1" x14ac:dyDescent="0.35">
      <c r="A228" s="3" t="s">
        <v>440</v>
      </c>
      <c r="B228" s="3" t="s">
        <v>30</v>
      </c>
      <c r="C228" s="3" t="s">
        <v>441</v>
      </c>
      <c r="D228" s="3" t="s">
        <v>20</v>
      </c>
      <c r="E228" s="3" t="s">
        <v>108</v>
      </c>
      <c r="F228" s="3">
        <v>246</v>
      </c>
      <c r="G228" s="3">
        <v>149</v>
      </c>
      <c r="H228" s="3">
        <v>130</v>
      </c>
      <c r="I228" s="3">
        <v>4674</v>
      </c>
      <c r="J228" s="3">
        <f t="shared" si="6"/>
        <v>525</v>
      </c>
      <c r="K228" s="6">
        <f t="shared" si="7"/>
        <v>11.232349165596919</v>
      </c>
      <c r="L228" s="3">
        <v>4390</v>
      </c>
      <c r="M228" s="3">
        <v>217</v>
      </c>
      <c r="N228" s="4" t="s">
        <v>58</v>
      </c>
      <c r="O228" s="4"/>
      <c r="P228" s="4"/>
      <c r="Q228" s="5" t="s">
        <v>28</v>
      </c>
    </row>
    <row r="229" spans="1:17" ht="14.25" customHeight="1" x14ac:dyDescent="0.35">
      <c r="A229" s="3" t="s">
        <v>442</v>
      </c>
      <c r="B229" s="3" t="s">
        <v>30</v>
      </c>
      <c r="C229" s="3" t="s">
        <v>443</v>
      </c>
      <c r="D229" s="3" t="s">
        <v>32</v>
      </c>
      <c r="E229" s="3" t="s">
        <v>33</v>
      </c>
      <c r="F229" s="3">
        <v>4808</v>
      </c>
      <c r="G229" s="3">
        <v>772</v>
      </c>
      <c r="H229" s="3">
        <v>320</v>
      </c>
      <c r="I229" s="3">
        <v>72120</v>
      </c>
      <c r="J229" s="3">
        <f t="shared" si="6"/>
        <v>5900</v>
      </c>
      <c r="K229" s="6">
        <f t="shared" si="7"/>
        <v>8.1808097615085966</v>
      </c>
      <c r="L229" s="3">
        <v>71696</v>
      </c>
      <c r="M229" s="3">
        <v>195</v>
      </c>
      <c r="N229" s="4" t="s">
        <v>34</v>
      </c>
      <c r="O229" s="4"/>
      <c r="P229" s="4"/>
      <c r="Q229" s="5" t="s">
        <v>17</v>
      </c>
    </row>
    <row r="230" spans="1:17" ht="14.25" customHeight="1" x14ac:dyDescent="0.35">
      <c r="A230" s="3" t="s">
        <v>444</v>
      </c>
      <c r="B230" s="3" t="s">
        <v>30</v>
      </c>
      <c r="C230" s="3" t="s">
        <v>148</v>
      </c>
      <c r="D230" s="3" t="s">
        <v>41</v>
      </c>
      <c r="E230" s="3" t="s">
        <v>84</v>
      </c>
      <c r="F230" s="3">
        <v>4799</v>
      </c>
      <c r="G230" s="3">
        <v>694</v>
      </c>
      <c r="H230" s="3">
        <v>289</v>
      </c>
      <c r="I230" s="3">
        <v>43191</v>
      </c>
      <c r="J230" s="3">
        <f t="shared" si="6"/>
        <v>5782</v>
      </c>
      <c r="K230" s="6">
        <f t="shared" si="7"/>
        <v>13.387048227640017</v>
      </c>
      <c r="L230" s="3">
        <v>42228</v>
      </c>
      <c r="M230" s="3">
        <v>118</v>
      </c>
      <c r="N230" s="4" t="s">
        <v>27</v>
      </c>
      <c r="O230" s="4"/>
      <c r="P230" s="4"/>
      <c r="Q230" s="5"/>
    </row>
    <row r="231" spans="1:17" ht="14.25" customHeight="1" x14ac:dyDescent="0.35">
      <c r="A231" s="3" t="s">
        <v>445</v>
      </c>
      <c r="B231" s="3" t="s">
        <v>39</v>
      </c>
      <c r="C231" s="3" t="s">
        <v>307</v>
      </c>
      <c r="D231" s="3" t="s">
        <v>15</v>
      </c>
      <c r="E231" s="3" t="s">
        <v>61</v>
      </c>
      <c r="F231" s="3">
        <v>3663</v>
      </c>
      <c r="G231" s="3">
        <v>17</v>
      </c>
      <c r="H231" s="3">
        <v>295</v>
      </c>
      <c r="I231" s="3">
        <v>51282</v>
      </c>
      <c r="J231" s="3">
        <f t="shared" si="6"/>
        <v>3975</v>
      </c>
      <c r="K231" s="6">
        <f t="shared" si="7"/>
        <v>7.751257751257751</v>
      </c>
      <c r="L231" s="3">
        <v>50567</v>
      </c>
      <c r="M231" s="3">
        <v>84</v>
      </c>
      <c r="N231" s="4" t="s">
        <v>34</v>
      </c>
      <c r="O231" s="4"/>
      <c r="P231" s="4"/>
      <c r="Q231" s="5" t="s">
        <v>28</v>
      </c>
    </row>
    <row r="232" spans="1:17" ht="14.25" customHeight="1" x14ac:dyDescent="0.35">
      <c r="A232" s="3" t="s">
        <v>446</v>
      </c>
      <c r="B232" s="3" t="s">
        <v>30</v>
      </c>
      <c r="C232" s="3" t="s">
        <v>422</v>
      </c>
      <c r="D232" s="3" t="s">
        <v>20</v>
      </c>
      <c r="E232" s="3" t="s">
        <v>108</v>
      </c>
      <c r="F232" s="3">
        <v>1430</v>
      </c>
      <c r="G232" s="3">
        <v>376</v>
      </c>
      <c r="H232" s="3">
        <v>33</v>
      </c>
      <c r="I232" s="3">
        <v>21450</v>
      </c>
      <c r="J232" s="3">
        <f t="shared" si="6"/>
        <v>1839</v>
      </c>
      <c r="K232" s="6">
        <f t="shared" si="7"/>
        <v>8.5734265734265733</v>
      </c>
      <c r="L232" s="3">
        <v>20509</v>
      </c>
      <c r="M232" s="3">
        <v>251</v>
      </c>
      <c r="N232" s="4" t="s">
        <v>58</v>
      </c>
      <c r="O232" s="4"/>
      <c r="P232" s="4"/>
      <c r="Q232" s="5" t="s">
        <v>17</v>
      </c>
    </row>
    <row r="233" spans="1:17" ht="14.25" customHeight="1" x14ac:dyDescent="0.35">
      <c r="A233" s="3" t="s">
        <v>447</v>
      </c>
      <c r="B233" s="3" t="s">
        <v>13</v>
      </c>
      <c r="C233" s="3" t="s">
        <v>448</v>
      </c>
      <c r="D233" s="3" t="s">
        <v>32</v>
      </c>
      <c r="E233" s="3" t="s">
        <v>144</v>
      </c>
      <c r="F233" s="3">
        <v>249</v>
      </c>
      <c r="G233" s="3">
        <v>592</v>
      </c>
      <c r="H233" s="3">
        <v>230</v>
      </c>
      <c r="I233" s="3">
        <v>1494</v>
      </c>
      <c r="J233" s="3">
        <f t="shared" si="6"/>
        <v>1071</v>
      </c>
      <c r="K233" s="6">
        <f t="shared" si="7"/>
        <v>71.686746987951807</v>
      </c>
      <c r="L233" s="3">
        <v>1044</v>
      </c>
      <c r="M233" s="3">
        <v>201</v>
      </c>
      <c r="N233" s="4" t="s">
        <v>34</v>
      </c>
      <c r="O233" s="4"/>
      <c r="P233" s="4"/>
      <c r="Q233" s="5" t="s">
        <v>35</v>
      </c>
    </row>
    <row r="234" spans="1:17" ht="14.25" customHeight="1" x14ac:dyDescent="0.35">
      <c r="A234" s="3" t="s">
        <v>449</v>
      </c>
      <c r="B234" s="3" t="s">
        <v>39</v>
      </c>
      <c r="C234" s="3" t="s">
        <v>129</v>
      </c>
      <c r="D234" s="3" t="s">
        <v>48</v>
      </c>
      <c r="E234" s="3" t="s">
        <v>55</v>
      </c>
      <c r="F234" s="3">
        <v>2382</v>
      </c>
      <c r="G234" s="3">
        <v>265</v>
      </c>
      <c r="H234" s="3">
        <v>134</v>
      </c>
      <c r="I234" s="3">
        <v>38112</v>
      </c>
      <c r="J234" s="3">
        <f t="shared" si="6"/>
        <v>2781</v>
      </c>
      <c r="K234" s="6">
        <f t="shared" si="7"/>
        <v>7.2969143576826196</v>
      </c>
      <c r="L234" s="3">
        <v>37437</v>
      </c>
      <c r="M234" s="3">
        <v>249</v>
      </c>
      <c r="N234" s="4" t="s">
        <v>58</v>
      </c>
      <c r="O234" s="4"/>
      <c r="P234" s="4"/>
      <c r="Q234" s="5" t="s">
        <v>35</v>
      </c>
    </row>
    <row r="235" spans="1:17" ht="14.25" customHeight="1" x14ac:dyDescent="0.35">
      <c r="A235" s="3" t="s">
        <v>450</v>
      </c>
      <c r="B235" s="3" t="s">
        <v>39</v>
      </c>
      <c r="C235" s="3" t="s">
        <v>451</v>
      </c>
      <c r="D235" s="3" t="s">
        <v>20</v>
      </c>
      <c r="E235" s="3" t="s">
        <v>52</v>
      </c>
      <c r="F235" s="3">
        <v>1272</v>
      </c>
      <c r="G235" s="3">
        <v>465</v>
      </c>
      <c r="H235" s="3">
        <v>99</v>
      </c>
      <c r="I235" s="3">
        <v>24168</v>
      </c>
      <c r="J235" s="3">
        <f t="shared" si="6"/>
        <v>1836</v>
      </c>
      <c r="K235" s="6">
        <f t="shared" si="7"/>
        <v>7.5968222442899709</v>
      </c>
      <c r="L235" s="3">
        <v>23719</v>
      </c>
      <c r="M235" s="3">
        <v>42</v>
      </c>
      <c r="N235" s="4" t="s">
        <v>27</v>
      </c>
      <c r="O235" s="4"/>
      <c r="P235" s="4"/>
      <c r="Q235" s="5"/>
    </row>
    <row r="236" spans="1:17" ht="14.25" customHeight="1" x14ac:dyDescent="0.35">
      <c r="A236" s="3" t="s">
        <v>452</v>
      </c>
      <c r="B236" s="3" t="s">
        <v>39</v>
      </c>
      <c r="C236" s="3" t="s">
        <v>382</v>
      </c>
      <c r="D236" s="3" t="s">
        <v>48</v>
      </c>
      <c r="E236" s="3" t="s">
        <v>55</v>
      </c>
      <c r="F236" s="3">
        <v>3196</v>
      </c>
      <c r="G236" s="3">
        <v>941</v>
      </c>
      <c r="H236" s="3">
        <v>376</v>
      </c>
      <c r="I236" s="3">
        <v>35156</v>
      </c>
      <c r="J236" s="3">
        <f t="shared" si="6"/>
        <v>4513</v>
      </c>
      <c r="K236" s="6">
        <f t="shared" si="7"/>
        <v>12.837069063602231</v>
      </c>
      <c r="L236" s="3">
        <v>34444</v>
      </c>
      <c r="M236" s="3">
        <v>241</v>
      </c>
      <c r="N236" s="4" t="s">
        <v>27</v>
      </c>
      <c r="O236" s="4"/>
      <c r="P236" s="4"/>
      <c r="Q236" s="5" t="s">
        <v>28</v>
      </c>
    </row>
    <row r="237" spans="1:17" ht="14.25" customHeight="1" x14ac:dyDescent="0.35">
      <c r="A237" s="3" t="s">
        <v>453</v>
      </c>
      <c r="B237" s="3" t="s">
        <v>39</v>
      </c>
      <c r="C237" s="3" t="s">
        <v>77</v>
      </c>
      <c r="D237" s="3" t="s">
        <v>20</v>
      </c>
      <c r="E237" s="3" t="s">
        <v>52</v>
      </c>
      <c r="F237" s="3">
        <v>1257</v>
      </c>
      <c r="G237" s="3">
        <v>19</v>
      </c>
      <c r="H237" s="3">
        <v>351</v>
      </c>
      <c r="I237" s="3">
        <v>12570</v>
      </c>
      <c r="J237" s="3">
        <f t="shared" si="6"/>
        <v>1627</v>
      </c>
      <c r="K237" s="6">
        <f t="shared" si="7"/>
        <v>12.943516308671441</v>
      </c>
      <c r="L237" s="3">
        <v>11660</v>
      </c>
      <c r="M237" s="3">
        <v>194</v>
      </c>
      <c r="N237" s="4" t="s">
        <v>58</v>
      </c>
      <c r="O237" s="4" t="s">
        <v>568</v>
      </c>
      <c r="P237" s="4" t="s">
        <v>34</v>
      </c>
      <c r="Q237" s="5" t="s">
        <v>22</v>
      </c>
    </row>
    <row r="238" spans="1:17" ht="14.25" customHeight="1" x14ac:dyDescent="0.35">
      <c r="A238" s="3" t="s">
        <v>454</v>
      </c>
      <c r="B238" s="3" t="s">
        <v>30</v>
      </c>
      <c r="C238" s="3" t="s">
        <v>331</v>
      </c>
      <c r="D238" s="3" t="s">
        <v>32</v>
      </c>
      <c r="E238" s="3" t="s">
        <v>33</v>
      </c>
      <c r="F238" s="3">
        <v>3770</v>
      </c>
      <c r="G238" s="3">
        <v>917</v>
      </c>
      <c r="H238" s="3">
        <v>129</v>
      </c>
      <c r="I238" s="3">
        <v>71630</v>
      </c>
      <c r="J238" s="3">
        <f t="shared" si="6"/>
        <v>4816</v>
      </c>
      <c r="K238" s="6">
        <f t="shared" si="7"/>
        <v>6.7234398994834565</v>
      </c>
      <c r="L238" s="3">
        <v>71322</v>
      </c>
      <c r="M238" s="3">
        <v>76</v>
      </c>
      <c r="N238" s="4" t="s">
        <v>58</v>
      </c>
      <c r="O238" s="4"/>
      <c r="P238" s="4"/>
      <c r="Q238" s="5" t="s">
        <v>17</v>
      </c>
    </row>
    <row r="239" spans="1:17" ht="14.25" customHeight="1" x14ac:dyDescent="0.35">
      <c r="A239" s="3" t="s">
        <v>455</v>
      </c>
      <c r="B239" s="3" t="s">
        <v>13</v>
      </c>
      <c r="C239" s="3" t="s">
        <v>456</v>
      </c>
      <c r="D239" s="3" t="s">
        <v>20</v>
      </c>
      <c r="E239" s="3" t="s">
        <v>21</v>
      </c>
      <c r="F239" s="3">
        <v>4725</v>
      </c>
      <c r="G239" s="3">
        <v>400</v>
      </c>
      <c r="H239" s="3">
        <v>362</v>
      </c>
      <c r="I239" s="3">
        <v>75600</v>
      </c>
      <c r="J239" s="3">
        <f t="shared" si="6"/>
        <v>5487</v>
      </c>
      <c r="K239" s="6">
        <f t="shared" si="7"/>
        <v>7.2579365079365079</v>
      </c>
      <c r="L239" s="3">
        <v>74927</v>
      </c>
      <c r="M239" s="3">
        <v>43</v>
      </c>
      <c r="N239" s="4" t="s">
        <v>58</v>
      </c>
      <c r="O239" s="4"/>
      <c r="P239" s="4"/>
      <c r="Q239" s="5" t="s">
        <v>35</v>
      </c>
    </row>
    <row r="240" spans="1:17" ht="14.25" customHeight="1" x14ac:dyDescent="0.35">
      <c r="A240" s="3" t="s">
        <v>457</v>
      </c>
      <c r="B240" s="3" t="s">
        <v>24</v>
      </c>
      <c r="C240" s="3" t="s">
        <v>142</v>
      </c>
      <c r="D240" s="3" t="s">
        <v>20</v>
      </c>
      <c r="E240" s="3" t="s">
        <v>99</v>
      </c>
      <c r="F240" s="3">
        <v>4188</v>
      </c>
      <c r="G240" s="3">
        <v>942</v>
      </c>
      <c r="H240" s="3">
        <v>118</v>
      </c>
      <c r="I240" s="3">
        <v>20940</v>
      </c>
      <c r="J240" s="3">
        <f t="shared" si="6"/>
        <v>5248</v>
      </c>
      <c r="K240" s="6">
        <f t="shared" si="7"/>
        <v>25.062082139446034</v>
      </c>
      <c r="L240" s="3">
        <v>20471</v>
      </c>
      <c r="M240" s="3">
        <v>102</v>
      </c>
      <c r="N240" s="4" t="s">
        <v>58</v>
      </c>
      <c r="O240" s="4"/>
      <c r="P240" s="4"/>
      <c r="Q240" s="5"/>
    </row>
    <row r="241" spans="1:17" ht="14.25" customHeight="1" x14ac:dyDescent="0.35">
      <c r="A241" s="3" t="s">
        <v>458</v>
      </c>
      <c r="B241" s="3" t="s">
        <v>13</v>
      </c>
      <c r="C241" s="3" t="s">
        <v>73</v>
      </c>
      <c r="D241" s="3" t="s">
        <v>41</v>
      </c>
      <c r="E241" s="3" t="s">
        <v>45</v>
      </c>
      <c r="F241" s="3">
        <v>929</v>
      </c>
      <c r="G241" s="3">
        <v>192</v>
      </c>
      <c r="H241" s="3">
        <v>322</v>
      </c>
      <c r="I241" s="3">
        <v>16722</v>
      </c>
      <c r="J241" s="3">
        <f t="shared" si="6"/>
        <v>1443</v>
      </c>
      <c r="K241" s="6">
        <f t="shared" si="7"/>
        <v>8.6293505561535699</v>
      </c>
      <c r="L241" s="3">
        <v>15996</v>
      </c>
      <c r="M241" s="3">
        <v>145</v>
      </c>
      <c r="N241" s="4" t="s">
        <v>34</v>
      </c>
      <c r="O241" s="4" t="s">
        <v>27</v>
      </c>
      <c r="P241" s="4" t="s">
        <v>568</v>
      </c>
      <c r="Q241" s="5" t="s">
        <v>28</v>
      </c>
    </row>
    <row r="242" spans="1:17" ht="14.25" customHeight="1" x14ac:dyDescent="0.35">
      <c r="A242" s="3" t="s">
        <v>459</v>
      </c>
      <c r="B242" s="3" t="s">
        <v>39</v>
      </c>
      <c r="C242" s="3" t="s">
        <v>460</v>
      </c>
      <c r="D242" s="3" t="s">
        <v>32</v>
      </c>
      <c r="E242" s="3" t="s">
        <v>67</v>
      </c>
      <c r="F242" s="3">
        <v>4321</v>
      </c>
      <c r="G242" s="3">
        <v>874</v>
      </c>
      <c r="H242" s="3">
        <v>172</v>
      </c>
      <c r="I242" s="3">
        <v>30247</v>
      </c>
      <c r="J242" s="3">
        <f t="shared" si="6"/>
        <v>5367</v>
      </c>
      <c r="K242" s="6">
        <f t="shared" si="7"/>
        <v>17.74390848679208</v>
      </c>
      <c r="L242" s="3">
        <v>29254</v>
      </c>
      <c r="M242" s="3">
        <v>122</v>
      </c>
      <c r="N242" s="4" t="s">
        <v>27</v>
      </c>
      <c r="O242" s="4"/>
      <c r="P242" s="4"/>
      <c r="Q242" s="5" t="s">
        <v>35</v>
      </c>
    </row>
    <row r="243" spans="1:17" ht="14.25" customHeight="1" x14ac:dyDescent="0.35">
      <c r="A243" s="3" t="s">
        <v>461</v>
      </c>
      <c r="B243" s="3" t="s">
        <v>39</v>
      </c>
      <c r="C243" s="3" t="s">
        <v>220</v>
      </c>
      <c r="D243" s="3" t="s">
        <v>15</v>
      </c>
      <c r="E243" s="3" t="s">
        <v>61</v>
      </c>
      <c r="F243" s="3">
        <v>4767</v>
      </c>
      <c r="G243" s="3">
        <v>190</v>
      </c>
      <c r="H243" s="3">
        <v>340</v>
      </c>
      <c r="I243" s="3">
        <v>28602</v>
      </c>
      <c r="J243" s="3">
        <f t="shared" si="6"/>
        <v>5297</v>
      </c>
      <c r="K243" s="6">
        <f t="shared" si="7"/>
        <v>18.519683938186141</v>
      </c>
      <c r="L243" s="3">
        <v>28044</v>
      </c>
      <c r="M243" s="3">
        <v>210</v>
      </c>
      <c r="N243" s="4" t="s">
        <v>34</v>
      </c>
      <c r="O243" s="4"/>
      <c r="P243" s="4"/>
      <c r="Q243" s="5" t="s">
        <v>28</v>
      </c>
    </row>
    <row r="244" spans="1:17" ht="14.25" customHeight="1" x14ac:dyDescent="0.35">
      <c r="A244" s="3" t="s">
        <v>462</v>
      </c>
      <c r="B244" s="3" t="s">
        <v>13</v>
      </c>
      <c r="C244" s="3" t="s">
        <v>463</v>
      </c>
      <c r="D244" s="3" t="s">
        <v>48</v>
      </c>
      <c r="E244" s="3" t="s">
        <v>127</v>
      </c>
      <c r="F244" s="3">
        <v>3592</v>
      </c>
      <c r="G244" s="3">
        <v>911</v>
      </c>
      <c r="H244" s="3">
        <v>375</v>
      </c>
      <c r="I244" s="3">
        <v>50288</v>
      </c>
      <c r="J244" s="3">
        <f t="shared" si="6"/>
        <v>4878</v>
      </c>
      <c r="K244" s="6">
        <f t="shared" si="7"/>
        <v>9.7001272669424115</v>
      </c>
      <c r="L244" s="3">
        <v>49490</v>
      </c>
      <c r="M244" s="3">
        <v>32</v>
      </c>
      <c r="N244" s="4" t="s">
        <v>58</v>
      </c>
      <c r="O244" s="4"/>
      <c r="P244" s="4"/>
      <c r="Q244" s="5" t="s">
        <v>35</v>
      </c>
    </row>
    <row r="245" spans="1:17" ht="14.25" customHeight="1" x14ac:dyDescent="0.35">
      <c r="A245" s="3" t="s">
        <v>464</v>
      </c>
      <c r="B245" s="3" t="s">
        <v>24</v>
      </c>
      <c r="C245" s="3" t="s">
        <v>465</v>
      </c>
      <c r="D245" s="3" t="s">
        <v>70</v>
      </c>
      <c r="E245" s="3" t="s">
        <v>211</v>
      </c>
      <c r="F245" s="3">
        <v>4661</v>
      </c>
      <c r="G245" s="3">
        <v>935</v>
      </c>
      <c r="H245" s="3">
        <v>433</v>
      </c>
      <c r="I245" s="3">
        <v>23305</v>
      </c>
      <c r="J245" s="3">
        <f t="shared" si="6"/>
        <v>6029</v>
      </c>
      <c r="K245" s="6">
        <f t="shared" si="7"/>
        <v>25.869984981763572</v>
      </c>
      <c r="L245" s="3">
        <v>22583</v>
      </c>
      <c r="M245" s="3">
        <v>63</v>
      </c>
      <c r="N245" s="4" t="s">
        <v>58</v>
      </c>
      <c r="O245" s="4"/>
      <c r="P245" s="4"/>
      <c r="Q245" s="5" t="s">
        <v>28</v>
      </c>
    </row>
    <row r="246" spans="1:17" ht="14.25" customHeight="1" x14ac:dyDescent="0.35">
      <c r="A246" s="3" t="s">
        <v>466</v>
      </c>
      <c r="B246" s="3" t="s">
        <v>39</v>
      </c>
      <c r="C246" s="3" t="s">
        <v>467</v>
      </c>
      <c r="D246" s="3" t="s">
        <v>15</v>
      </c>
      <c r="E246" s="3" t="s">
        <v>61</v>
      </c>
      <c r="F246" s="3">
        <v>4134</v>
      </c>
      <c r="G246" s="3">
        <v>824</v>
      </c>
      <c r="H246" s="3">
        <v>99</v>
      </c>
      <c r="I246" s="3">
        <v>41340</v>
      </c>
      <c r="J246" s="3">
        <f t="shared" si="6"/>
        <v>5057</v>
      </c>
      <c r="K246" s="6">
        <f t="shared" si="7"/>
        <v>12.232704402515724</v>
      </c>
      <c r="L246" s="3">
        <v>41050</v>
      </c>
      <c r="M246" s="3">
        <v>177</v>
      </c>
      <c r="N246" s="4" t="s">
        <v>34</v>
      </c>
      <c r="O246" s="4"/>
      <c r="P246" s="4"/>
      <c r="Q246" s="5" t="s">
        <v>17</v>
      </c>
    </row>
    <row r="247" spans="1:17" ht="14.25" customHeight="1" x14ac:dyDescent="0.35">
      <c r="A247" s="3" t="s">
        <v>468</v>
      </c>
      <c r="B247" s="3" t="s">
        <v>39</v>
      </c>
      <c r="C247" s="3" t="s">
        <v>469</v>
      </c>
      <c r="D247" s="3" t="s">
        <v>48</v>
      </c>
      <c r="E247" s="3" t="s">
        <v>55</v>
      </c>
      <c r="F247" s="3">
        <v>400</v>
      </c>
      <c r="G247" s="3">
        <v>680</v>
      </c>
      <c r="H247" s="3">
        <v>434</v>
      </c>
      <c r="I247" s="3">
        <v>6400</v>
      </c>
      <c r="J247" s="3">
        <f t="shared" si="6"/>
        <v>1514</v>
      </c>
      <c r="K247" s="6">
        <f t="shared" si="7"/>
        <v>23.65625</v>
      </c>
      <c r="L247" s="3">
        <v>5472</v>
      </c>
      <c r="M247" s="3">
        <v>160</v>
      </c>
      <c r="N247" s="4" t="s">
        <v>58</v>
      </c>
      <c r="O247" s="4"/>
      <c r="P247" s="4"/>
      <c r="Q247" s="5" t="s">
        <v>22</v>
      </c>
    </row>
    <row r="248" spans="1:17" ht="14.25" customHeight="1" x14ac:dyDescent="0.35">
      <c r="A248" s="3" t="s">
        <v>470</v>
      </c>
      <c r="B248" s="3" t="s">
        <v>39</v>
      </c>
      <c r="C248" s="3" t="s">
        <v>471</v>
      </c>
      <c r="D248" s="3" t="s">
        <v>15</v>
      </c>
      <c r="E248" s="3" t="s">
        <v>61</v>
      </c>
      <c r="F248" s="3">
        <v>3960</v>
      </c>
      <c r="G248" s="3">
        <v>266</v>
      </c>
      <c r="H248" s="3">
        <v>8</v>
      </c>
      <c r="I248" s="3">
        <v>35640</v>
      </c>
      <c r="J248" s="3">
        <f t="shared" si="6"/>
        <v>4234</v>
      </c>
      <c r="K248" s="6">
        <f t="shared" si="7"/>
        <v>11.879910213243546</v>
      </c>
      <c r="L248" s="3">
        <v>34850</v>
      </c>
      <c r="M248" s="3">
        <v>208</v>
      </c>
      <c r="N248" s="4" t="s">
        <v>58</v>
      </c>
      <c r="O248" s="4" t="s">
        <v>34</v>
      </c>
      <c r="P248" s="4" t="s">
        <v>569</v>
      </c>
      <c r="Q248" s="5"/>
    </row>
    <row r="249" spans="1:17" ht="14.25" customHeight="1" x14ac:dyDescent="0.35">
      <c r="A249" s="3" t="s">
        <v>472</v>
      </c>
      <c r="B249" s="3" t="s">
        <v>39</v>
      </c>
      <c r="C249" s="3" t="s">
        <v>57</v>
      </c>
      <c r="D249" s="3" t="s">
        <v>32</v>
      </c>
      <c r="E249" s="3" t="s">
        <v>67</v>
      </c>
      <c r="F249" s="3">
        <v>886</v>
      </c>
      <c r="G249" s="3">
        <v>126</v>
      </c>
      <c r="H249" s="3">
        <v>153</v>
      </c>
      <c r="I249" s="3">
        <v>4430</v>
      </c>
      <c r="J249" s="3">
        <f t="shared" si="6"/>
        <v>1165</v>
      </c>
      <c r="K249" s="6">
        <f t="shared" si="7"/>
        <v>26.297968397291193</v>
      </c>
      <c r="L249" s="3">
        <v>4037</v>
      </c>
      <c r="M249" s="3">
        <v>212</v>
      </c>
      <c r="N249" s="4" t="s">
        <v>34</v>
      </c>
      <c r="O249" s="4"/>
      <c r="P249" s="4"/>
      <c r="Q249" s="5"/>
    </row>
    <row r="250" spans="1:17" ht="14.25" customHeight="1" x14ac:dyDescent="0.35">
      <c r="A250" s="3" t="s">
        <v>473</v>
      </c>
      <c r="B250" s="3" t="s">
        <v>13</v>
      </c>
      <c r="C250" s="3" t="s">
        <v>419</v>
      </c>
      <c r="D250" s="3" t="s">
        <v>48</v>
      </c>
      <c r="E250" s="3" t="s">
        <v>127</v>
      </c>
      <c r="F250" s="3">
        <v>827</v>
      </c>
      <c r="G250" s="3">
        <v>77</v>
      </c>
      <c r="H250" s="3">
        <v>402</v>
      </c>
      <c r="I250" s="3">
        <v>14886</v>
      </c>
      <c r="J250" s="3">
        <f t="shared" si="6"/>
        <v>1306</v>
      </c>
      <c r="K250" s="6">
        <f t="shared" si="7"/>
        <v>8.7733440816874904</v>
      </c>
      <c r="L250" s="3">
        <v>14129</v>
      </c>
      <c r="M250" s="3">
        <v>254</v>
      </c>
      <c r="N250" s="4" t="s">
        <v>34</v>
      </c>
      <c r="O250" s="4"/>
      <c r="P250" s="4"/>
      <c r="Q250" s="5" t="s">
        <v>22</v>
      </c>
    </row>
    <row r="251" spans="1:17" ht="14.25" customHeight="1" x14ac:dyDescent="0.35">
      <c r="A251" s="3" t="s">
        <v>474</v>
      </c>
      <c r="B251" s="3" t="s">
        <v>39</v>
      </c>
      <c r="C251" s="3" t="s">
        <v>166</v>
      </c>
      <c r="D251" s="3" t="s">
        <v>15</v>
      </c>
      <c r="E251" s="3" t="s">
        <v>61</v>
      </c>
      <c r="F251" s="3">
        <v>3813</v>
      </c>
      <c r="G251" s="3">
        <v>935</v>
      </c>
      <c r="H251" s="3">
        <v>274</v>
      </c>
      <c r="I251" s="3">
        <v>68634</v>
      </c>
      <c r="J251" s="3">
        <f t="shared" si="6"/>
        <v>5022</v>
      </c>
      <c r="K251" s="6">
        <f t="shared" si="7"/>
        <v>7.3170731707317067</v>
      </c>
      <c r="L251" s="3">
        <v>68488</v>
      </c>
      <c r="M251" s="3">
        <v>251</v>
      </c>
      <c r="N251" s="4" t="s">
        <v>58</v>
      </c>
      <c r="O251" s="4"/>
      <c r="P251" s="4"/>
      <c r="Q251" s="5"/>
    </row>
    <row r="252" spans="1:17" ht="14.25" customHeight="1" x14ac:dyDescent="0.35">
      <c r="A252" s="3" t="s">
        <v>475</v>
      </c>
      <c r="B252" s="3" t="s">
        <v>30</v>
      </c>
      <c r="C252" s="3" t="s">
        <v>476</v>
      </c>
      <c r="D252" s="3" t="s">
        <v>41</v>
      </c>
      <c r="E252" s="3" t="s">
        <v>84</v>
      </c>
      <c r="F252" s="3">
        <v>1377</v>
      </c>
      <c r="G252" s="3">
        <v>796</v>
      </c>
      <c r="H252" s="3">
        <v>387</v>
      </c>
      <c r="I252" s="3">
        <v>22032</v>
      </c>
      <c r="J252" s="3">
        <f t="shared" si="6"/>
        <v>2560</v>
      </c>
      <c r="K252" s="6">
        <f t="shared" si="7"/>
        <v>11.619462599854756</v>
      </c>
      <c r="L252" s="3">
        <v>21869</v>
      </c>
      <c r="M252" s="3">
        <v>189</v>
      </c>
      <c r="N252" s="4" t="s">
        <v>58</v>
      </c>
      <c r="O252" s="4"/>
      <c r="P252" s="4"/>
      <c r="Q252" s="5"/>
    </row>
    <row r="253" spans="1:17" ht="14.25" customHeight="1" x14ac:dyDescent="0.35">
      <c r="A253" s="3" t="s">
        <v>477</v>
      </c>
      <c r="B253" s="3" t="s">
        <v>39</v>
      </c>
      <c r="C253" s="3" t="s">
        <v>354</v>
      </c>
      <c r="D253" s="3" t="s">
        <v>41</v>
      </c>
      <c r="E253" s="3" t="s">
        <v>42</v>
      </c>
      <c r="F253" s="3">
        <v>2089</v>
      </c>
      <c r="G253" s="3">
        <v>476</v>
      </c>
      <c r="H253" s="3">
        <v>69</v>
      </c>
      <c r="I253" s="3">
        <v>16712</v>
      </c>
      <c r="J253" s="3">
        <f t="shared" si="6"/>
        <v>2634</v>
      </c>
      <c r="K253" s="6">
        <f t="shared" si="7"/>
        <v>15.761129727142173</v>
      </c>
      <c r="L253" s="3">
        <v>16309</v>
      </c>
      <c r="M253" s="3">
        <v>64</v>
      </c>
      <c r="N253" s="4" t="s">
        <v>58</v>
      </c>
      <c r="O253" s="4"/>
      <c r="P253" s="4"/>
      <c r="Q253" s="5" t="s">
        <v>28</v>
      </c>
    </row>
    <row r="254" spans="1:17" ht="14.25" customHeight="1" x14ac:dyDescent="0.35">
      <c r="A254" s="3" t="s">
        <v>478</v>
      </c>
      <c r="B254" s="3" t="s">
        <v>13</v>
      </c>
      <c r="C254" s="3" t="s">
        <v>479</v>
      </c>
      <c r="D254" s="3" t="s">
        <v>15</v>
      </c>
      <c r="E254" s="3" t="s">
        <v>16</v>
      </c>
      <c r="F254" s="3">
        <v>3791</v>
      </c>
      <c r="G254" s="3">
        <v>593</v>
      </c>
      <c r="H254" s="3">
        <v>228</v>
      </c>
      <c r="I254" s="3">
        <v>53074</v>
      </c>
      <c r="J254" s="3">
        <f t="shared" si="6"/>
        <v>4612</v>
      </c>
      <c r="K254" s="6">
        <f t="shared" si="7"/>
        <v>8.6897539284772201</v>
      </c>
      <c r="L254" s="3">
        <v>52613</v>
      </c>
      <c r="M254" s="3">
        <v>205</v>
      </c>
      <c r="N254" s="4" t="s">
        <v>34</v>
      </c>
      <c r="O254" s="4"/>
      <c r="P254" s="4"/>
      <c r="Q254" s="5"/>
    </row>
    <row r="255" spans="1:17" ht="14.25" customHeight="1" x14ac:dyDescent="0.35">
      <c r="A255" s="3" t="s">
        <v>480</v>
      </c>
      <c r="B255" s="3" t="s">
        <v>13</v>
      </c>
      <c r="C255" s="3" t="s">
        <v>481</v>
      </c>
      <c r="D255" s="3" t="s">
        <v>48</v>
      </c>
      <c r="E255" s="3" t="s">
        <v>127</v>
      </c>
      <c r="F255" s="3">
        <v>2692</v>
      </c>
      <c r="G255" s="3">
        <v>115</v>
      </c>
      <c r="H255" s="3">
        <v>64</v>
      </c>
      <c r="I255" s="3">
        <v>21536</v>
      </c>
      <c r="J255" s="3">
        <f t="shared" si="6"/>
        <v>2871</v>
      </c>
      <c r="K255" s="6">
        <f t="shared" si="7"/>
        <v>13.331166419019317</v>
      </c>
      <c r="L255" s="3">
        <v>21120</v>
      </c>
      <c r="M255" s="3">
        <v>224</v>
      </c>
      <c r="N255" s="4" t="s">
        <v>58</v>
      </c>
      <c r="O255" s="4"/>
      <c r="P255" s="4"/>
      <c r="Q255" s="5" t="s">
        <v>22</v>
      </c>
    </row>
    <row r="256" spans="1:17" ht="14.25" customHeight="1" x14ac:dyDescent="0.35">
      <c r="A256" s="3" t="s">
        <v>482</v>
      </c>
      <c r="B256" s="3" t="s">
        <v>39</v>
      </c>
      <c r="C256" s="3" t="s">
        <v>19</v>
      </c>
      <c r="D256" s="3" t="s">
        <v>32</v>
      </c>
      <c r="E256" s="3" t="s">
        <v>67</v>
      </c>
      <c r="F256" s="3">
        <v>3767</v>
      </c>
      <c r="G256" s="3">
        <v>514</v>
      </c>
      <c r="H256" s="3">
        <v>238</v>
      </c>
      <c r="I256" s="3">
        <v>37670</v>
      </c>
      <c r="J256" s="3">
        <f t="shared" si="6"/>
        <v>4519</v>
      </c>
      <c r="K256" s="6">
        <f t="shared" si="7"/>
        <v>11.996283514733209</v>
      </c>
      <c r="L256" s="3">
        <v>36807</v>
      </c>
      <c r="M256" s="3">
        <v>226</v>
      </c>
      <c r="N256" s="4" t="s">
        <v>58</v>
      </c>
      <c r="O256" s="4"/>
      <c r="P256" s="4"/>
      <c r="Q256" s="5" t="s">
        <v>35</v>
      </c>
    </row>
    <row r="257" spans="1:17" ht="14.25" customHeight="1" x14ac:dyDescent="0.35">
      <c r="A257" s="3" t="s">
        <v>483</v>
      </c>
      <c r="B257" s="3" t="s">
        <v>24</v>
      </c>
      <c r="C257" s="3" t="s">
        <v>244</v>
      </c>
      <c r="D257" s="3" t="s">
        <v>41</v>
      </c>
      <c r="E257" s="3" t="s">
        <v>64</v>
      </c>
      <c r="F257" s="3">
        <v>2143</v>
      </c>
      <c r="G257" s="3">
        <v>12</v>
      </c>
      <c r="H257" s="3">
        <v>204</v>
      </c>
      <c r="I257" s="3">
        <v>40717</v>
      </c>
      <c r="J257" s="3">
        <f t="shared" si="6"/>
        <v>2359</v>
      </c>
      <c r="K257" s="6">
        <f t="shared" si="7"/>
        <v>5.793648844463001</v>
      </c>
      <c r="L257" s="3">
        <v>40125</v>
      </c>
      <c r="M257" s="3">
        <v>248</v>
      </c>
      <c r="N257" s="4" t="s">
        <v>34</v>
      </c>
      <c r="O257" s="4"/>
      <c r="P257" s="4"/>
      <c r="Q257" s="5" t="s">
        <v>22</v>
      </c>
    </row>
    <row r="258" spans="1:17" ht="14.25" customHeight="1" x14ac:dyDescent="0.35">
      <c r="A258" s="3" t="s">
        <v>484</v>
      </c>
      <c r="B258" s="3" t="s">
        <v>39</v>
      </c>
      <c r="C258" s="3" t="s">
        <v>283</v>
      </c>
      <c r="D258" s="3" t="s">
        <v>48</v>
      </c>
      <c r="E258" s="3" t="s">
        <v>55</v>
      </c>
      <c r="F258" s="3">
        <v>3090</v>
      </c>
      <c r="G258" s="3">
        <v>697</v>
      </c>
      <c r="H258" s="3">
        <v>164</v>
      </c>
      <c r="I258" s="3">
        <v>49440</v>
      </c>
      <c r="J258" s="3">
        <f t="shared" si="6"/>
        <v>3951</v>
      </c>
      <c r="K258" s="6">
        <f t="shared" si="7"/>
        <v>7.991504854368932</v>
      </c>
      <c r="L258" s="3">
        <v>48524</v>
      </c>
      <c r="M258" s="3">
        <v>25</v>
      </c>
      <c r="N258" s="4" t="s">
        <v>34</v>
      </c>
      <c r="O258" s="4" t="s">
        <v>34</v>
      </c>
      <c r="P258" s="4" t="s">
        <v>569</v>
      </c>
      <c r="Q258" s="5" t="s">
        <v>22</v>
      </c>
    </row>
    <row r="259" spans="1:17" ht="14.25" customHeight="1" x14ac:dyDescent="0.35">
      <c r="A259" s="3" t="s">
        <v>485</v>
      </c>
      <c r="B259" s="3" t="s">
        <v>30</v>
      </c>
      <c r="C259" s="3" t="s">
        <v>486</v>
      </c>
      <c r="D259" s="3" t="s">
        <v>32</v>
      </c>
      <c r="E259" s="3" t="s">
        <v>33</v>
      </c>
      <c r="F259" s="3">
        <v>3601</v>
      </c>
      <c r="G259" s="3">
        <v>695</v>
      </c>
      <c r="H259" s="3">
        <v>75</v>
      </c>
      <c r="I259" s="3">
        <v>21606</v>
      </c>
      <c r="J259" s="3">
        <f t="shared" ref="J259:J301" si="8">SUM(F259:H259)</f>
        <v>4371</v>
      </c>
      <c r="K259" s="6">
        <f t="shared" ref="K259:K293" si="9">(J259/I259)*100</f>
        <v>20.230491530130521</v>
      </c>
      <c r="L259" s="3">
        <v>21454</v>
      </c>
      <c r="M259" s="3">
        <v>172</v>
      </c>
      <c r="N259" s="4" t="s">
        <v>34</v>
      </c>
      <c r="O259" s="4"/>
      <c r="P259" s="4"/>
      <c r="Q259" s="5" t="s">
        <v>22</v>
      </c>
    </row>
    <row r="260" spans="1:17" ht="14.25" customHeight="1" x14ac:dyDescent="0.35">
      <c r="A260" s="3" t="s">
        <v>487</v>
      </c>
      <c r="B260" s="3" t="s">
        <v>39</v>
      </c>
      <c r="C260" s="3" t="s">
        <v>241</v>
      </c>
      <c r="D260" s="3" t="s">
        <v>20</v>
      </c>
      <c r="E260" s="3" t="s">
        <v>52</v>
      </c>
      <c r="F260" s="3">
        <v>562</v>
      </c>
      <c r="G260" s="3">
        <v>158</v>
      </c>
      <c r="H260" s="3">
        <v>149</v>
      </c>
      <c r="I260" s="3">
        <v>3372</v>
      </c>
      <c r="J260" s="3">
        <f t="shared" si="8"/>
        <v>869</v>
      </c>
      <c r="K260" s="6">
        <f t="shared" si="9"/>
        <v>25.771055753262157</v>
      </c>
      <c r="L260" s="3">
        <v>2940</v>
      </c>
      <c r="M260" s="3">
        <v>93</v>
      </c>
      <c r="N260" s="4" t="s">
        <v>27</v>
      </c>
      <c r="O260" s="4"/>
      <c r="P260" s="4"/>
      <c r="Q260" s="5" t="s">
        <v>17</v>
      </c>
    </row>
    <row r="261" spans="1:17" ht="14.25" customHeight="1" x14ac:dyDescent="0.35">
      <c r="A261" s="3" t="s">
        <v>488</v>
      </c>
      <c r="B261" s="3" t="s">
        <v>30</v>
      </c>
      <c r="C261" s="3" t="s">
        <v>489</v>
      </c>
      <c r="D261" s="3" t="s">
        <v>32</v>
      </c>
      <c r="E261" s="3" t="s">
        <v>33</v>
      </c>
      <c r="F261" s="3">
        <v>4332</v>
      </c>
      <c r="G261" s="3">
        <v>771</v>
      </c>
      <c r="H261" s="3">
        <v>219</v>
      </c>
      <c r="I261" s="3">
        <v>60648</v>
      </c>
      <c r="J261" s="3">
        <f t="shared" si="8"/>
        <v>5322</v>
      </c>
      <c r="K261" s="6">
        <f t="shared" si="9"/>
        <v>8.775227542540561</v>
      </c>
      <c r="L261" s="3">
        <v>60397</v>
      </c>
      <c r="M261" s="3">
        <v>10</v>
      </c>
      <c r="N261" s="4" t="s">
        <v>27</v>
      </c>
      <c r="O261" s="4" t="s">
        <v>34</v>
      </c>
      <c r="P261" s="4" t="s">
        <v>569</v>
      </c>
      <c r="Q261" s="5" t="s">
        <v>28</v>
      </c>
    </row>
    <row r="262" spans="1:17" ht="14.25" customHeight="1" x14ac:dyDescent="0.35">
      <c r="A262" s="3" t="s">
        <v>490</v>
      </c>
      <c r="B262" s="3" t="s">
        <v>30</v>
      </c>
      <c r="C262" s="3" t="s">
        <v>491</v>
      </c>
      <c r="D262" s="3" t="s">
        <v>48</v>
      </c>
      <c r="E262" s="3" t="s">
        <v>208</v>
      </c>
      <c r="F262" s="3">
        <v>4853</v>
      </c>
      <c r="G262" s="3">
        <v>837</v>
      </c>
      <c r="H262" s="3">
        <v>340</v>
      </c>
      <c r="I262" s="3">
        <v>72795</v>
      </c>
      <c r="J262" s="3">
        <f t="shared" si="8"/>
        <v>6030</v>
      </c>
      <c r="K262" s="6">
        <f t="shared" si="9"/>
        <v>8.2835359571399128</v>
      </c>
      <c r="L262" s="3">
        <v>72237</v>
      </c>
      <c r="M262" s="3">
        <v>170</v>
      </c>
      <c r="N262" s="4" t="s">
        <v>34</v>
      </c>
      <c r="O262" s="4"/>
      <c r="P262" s="4"/>
      <c r="Q262" s="5" t="s">
        <v>17</v>
      </c>
    </row>
    <row r="263" spans="1:17" ht="14.25" customHeight="1" x14ac:dyDescent="0.35">
      <c r="A263" s="3" t="s">
        <v>492</v>
      </c>
      <c r="B263" s="3" t="s">
        <v>24</v>
      </c>
      <c r="C263" s="3" t="s">
        <v>460</v>
      </c>
      <c r="D263" s="3" t="s">
        <v>48</v>
      </c>
      <c r="E263" s="3" t="s">
        <v>49</v>
      </c>
      <c r="F263" s="3">
        <v>1206</v>
      </c>
      <c r="G263" s="3">
        <v>238</v>
      </c>
      <c r="H263" s="3">
        <v>36</v>
      </c>
      <c r="I263" s="3">
        <v>9648</v>
      </c>
      <c r="J263" s="3">
        <f t="shared" si="8"/>
        <v>1480</v>
      </c>
      <c r="K263" s="6">
        <f t="shared" si="9"/>
        <v>15.339966832504146</v>
      </c>
      <c r="L263" s="3">
        <v>9417</v>
      </c>
      <c r="M263" s="3">
        <v>237</v>
      </c>
      <c r="N263" s="4" t="s">
        <v>27</v>
      </c>
      <c r="O263" s="4"/>
      <c r="P263" s="4"/>
      <c r="Q263" s="5"/>
    </row>
    <row r="264" spans="1:17" ht="14.25" customHeight="1" x14ac:dyDescent="0.35">
      <c r="A264" s="3" t="s">
        <v>493</v>
      </c>
      <c r="B264" s="3" t="s">
        <v>30</v>
      </c>
      <c r="C264" s="3" t="s">
        <v>494</v>
      </c>
      <c r="D264" s="3" t="s">
        <v>15</v>
      </c>
      <c r="E264" s="3" t="s">
        <v>78</v>
      </c>
      <c r="F264" s="3">
        <v>2603</v>
      </c>
      <c r="G264" s="3">
        <v>690</v>
      </c>
      <c r="H264" s="3">
        <v>205</v>
      </c>
      <c r="I264" s="3">
        <v>13015</v>
      </c>
      <c r="J264" s="3">
        <f t="shared" si="8"/>
        <v>3498</v>
      </c>
      <c r="K264" s="6">
        <f t="shared" si="9"/>
        <v>26.876680752977332</v>
      </c>
      <c r="L264" s="3">
        <v>12130</v>
      </c>
      <c r="M264" s="3">
        <v>20</v>
      </c>
      <c r="N264" s="4" t="s">
        <v>58</v>
      </c>
      <c r="O264" s="4"/>
      <c r="P264" s="4"/>
      <c r="Q264" s="5" t="s">
        <v>22</v>
      </c>
    </row>
    <row r="265" spans="1:17" ht="14.25" customHeight="1" x14ac:dyDescent="0.35">
      <c r="A265" s="3" t="s">
        <v>495</v>
      </c>
      <c r="B265" s="3" t="s">
        <v>13</v>
      </c>
      <c r="C265" s="3" t="s">
        <v>496</v>
      </c>
      <c r="D265" s="3" t="s">
        <v>48</v>
      </c>
      <c r="E265" s="3" t="s">
        <v>127</v>
      </c>
      <c r="F265" s="3">
        <v>59</v>
      </c>
      <c r="G265" s="3">
        <v>163</v>
      </c>
      <c r="H265" s="3">
        <v>93</v>
      </c>
      <c r="I265" s="3">
        <v>590</v>
      </c>
      <c r="J265" s="3">
        <f t="shared" si="8"/>
        <v>315</v>
      </c>
      <c r="K265" s="6">
        <f t="shared" si="9"/>
        <v>53.389830508474581</v>
      </c>
      <c r="L265" s="3">
        <v>475</v>
      </c>
      <c r="M265" s="3">
        <v>293</v>
      </c>
      <c r="N265" s="4" t="s">
        <v>27</v>
      </c>
      <c r="O265" s="4"/>
      <c r="P265" s="4"/>
      <c r="Q265" s="5" t="s">
        <v>22</v>
      </c>
    </row>
    <row r="266" spans="1:17" ht="14.25" customHeight="1" x14ac:dyDescent="0.35">
      <c r="A266" s="3" t="s">
        <v>497</v>
      </c>
      <c r="B266" s="3" t="s">
        <v>13</v>
      </c>
      <c r="C266" s="3" t="s">
        <v>498</v>
      </c>
      <c r="D266" s="3" t="s">
        <v>41</v>
      </c>
      <c r="E266" s="3" t="s">
        <v>45</v>
      </c>
      <c r="F266" s="3">
        <v>1877</v>
      </c>
      <c r="G266" s="3">
        <v>745</v>
      </c>
      <c r="H266" s="3">
        <v>225</v>
      </c>
      <c r="I266" s="3">
        <v>11262</v>
      </c>
      <c r="J266" s="3">
        <f t="shared" si="8"/>
        <v>2847</v>
      </c>
      <c r="K266" s="6">
        <f t="shared" si="9"/>
        <v>25.279701651571656</v>
      </c>
      <c r="L266" s="3">
        <v>10967</v>
      </c>
      <c r="M266" s="3">
        <v>41</v>
      </c>
      <c r="N266" s="4" t="s">
        <v>34</v>
      </c>
      <c r="O266" s="4"/>
      <c r="P266" s="4"/>
      <c r="Q266" s="5" t="s">
        <v>35</v>
      </c>
    </row>
    <row r="267" spans="1:17" ht="14.25" customHeight="1" x14ac:dyDescent="0.35">
      <c r="A267" s="3" t="s">
        <v>499</v>
      </c>
      <c r="B267" s="3" t="s">
        <v>39</v>
      </c>
      <c r="C267" s="3" t="s">
        <v>124</v>
      </c>
      <c r="D267" s="3" t="s">
        <v>32</v>
      </c>
      <c r="E267" s="3" t="s">
        <v>67</v>
      </c>
      <c r="F267" s="3">
        <v>4182</v>
      </c>
      <c r="G267" s="3">
        <v>640</v>
      </c>
      <c r="H267" s="3">
        <v>240</v>
      </c>
      <c r="I267" s="3">
        <v>50184</v>
      </c>
      <c r="J267" s="3">
        <f t="shared" si="8"/>
        <v>5062</v>
      </c>
      <c r="K267" s="6">
        <f t="shared" si="9"/>
        <v>10.086880280567511</v>
      </c>
      <c r="L267" s="3">
        <v>49351</v>
      </c>
      <c r="M267" s="3">
        <v>10</v>
      </c>
      <c r="N267" s="4" t="s">
        <v>27</v>
      </c>
      <c r="O267" s="4"/>
      <c r="P267" s="4"/>
      <c r="Q267" s="5" t="s">
        <v>28</v>
      </c>
    </row>
    <row r="268" spans="1:17" ht="14.25" customHeight="1" x14ac:dyDescent="0.35">
      <c r="A268" s="3" t="s">
        <v>500</v>
      </c>
      <c r="B268" s="3" t="s">
        <v>13</v>
      </c>
      <c r="C268" s="3" t="s">
        <v>386</v>
      </c>
      <c r="D268" s="3" t="s">
        <v>15</v>
      </c>
      <c r="E268" s="3" t="s">
        <v>16</v>
      </c>
      <c r="F268" s="3">
        <v>4187</v>
      </c>
      <c r="G268" s="3">
        <v>66</v>
      </c>
      <c r="H268" s="3">
        <v>31</v>
      </c>
      <c r="I268" s="3">
        <v>66992</v>
      </c>
      <c r="J268" s="3">
        <f t="shared" si="8"/>
        <v>4284</v>
      </c>
      <c r="K268" s="6">
        <f t="shared" si="9"/>
        <v>6.3947934081681392</v>
      </c>
      <c r="L268" s="3">
        <v>66614</v>
      </c>
      <c r="M268" s="3">
        <v>62</v>
      </c>
      <c r="N268" s="4" t="s">
        <v>58</v>
      </c>
      <c r="O268" s="4"/>
      <c r="P268" s="4"/>
      <c r="Q268" s="5"/>
    </row>
    <row r="269" spans="1:17" ht="14.25" customHeight="1" x14ac:dyDescent="0.35">
      <c r="A269" s="3" t="s">
        <v>501</v>
      </c>
      <c r="B269" s="3" t="s">
        <v>30</v>
      </c>
      <c r="C269" s="3" t="s">
        <v>502</v>
      </c>
      <c r="D269" s="3" t="s">
        <v>15</v>
      </c>
      <c r="E269" s="3" t="s">
        <v>78</v>
      </c>
      <c r="F269" s="3">
        <v>4579</v>
      </c>
      <c r="G269" s="3">
        <v>125</v>
      </c>
      <c r="H269" s="3">
        <v>300</v>
      </c>
      <c r="I269" s="3">
        <v>59527</v>
      </c>
      <c r="J269" s="3">
        <f t="shared" si="8"/>
        <v>5004</v>
      </c>
      <c r="K269" s="6">
        <f t="shared" si="9"/>
        <v>8.4062694239588751</v>
      </c>
      <c r="L269" s="3">
        <v>59400</v>
      </c>
      <c r="M269" s="3">
        <v>269</v>
      </c>
      <c r="N269" s="4" t="s">
        <v>34</v>
      </c>
      <c r="O269" s="4"/>
      <c r="P269" s="4"/>
      <c r="Q269" s="5" t="s">
        <v>17</v>
      </c>
    </row>
    <row r="270" spans="1:17" ht="14.25" customHeight="1" x14ac:dyDescent="0.35">
      <c r="A270" s="3" t="s">
        <v>503</v>
      </c>
      <c r="B270" s="3" t="s">
        <v>30</v>
      </c>
      <c r="C270" s="3" t="s">
        <v>504</v>
      </c>
      <c r="D270" s="3" t="s">
        <v>70</v>
      </c>
      <c r="E270" s="3" t="s">
        <v>81</v>
      </c>
      <c r="F270" s="3">
        <v>4561</v>
      </c>
      <c r="G270" s="3">
        <v>51</v>
      </c>
      <c r="H270" s="3">
        <v>441</v>
      </c>
      <c r="I270" s="3">
        <v>22805</v>
      </c>
      <c r="J270" s="3">
        <f t="shared" si="8"/>
        <v>5053</v>
      </c>
      <c r="K270" s="6">
        <f t="shared" si="9"/>
        <v>22.157421618066213</v>
      </c>
      <c r="L270" s="3">
        <v>21890</v>
      </c>
      <c r="M270" s="3">
        <v>45</v>
      </c>
      <c r="N270" s="4" t="s">
        <v>27</v>
      </c>
      <c r="O270" s="4"/>
      <c r="P270" s="4"/>
      <c r="Q270" s="5" t="s">
        <v>22</v>
      </c>
    </row>
    <row r="271" spans="1:17" ht="14.25" customHeight="1" x14ac:dyDescent="0.35">
      <c r="A271" s="3" t="s">
        <v>505</v>
      </c>
      <c r="B271" s="3" t="s">
        <v>24</v>
      </c>
      <c r="C271" s="3" t="s">
        <v>404</v>
      </c>
      <c r="D271" s="3" t="s">
        <v>15</v>
      </c>
      <c r="E271" s="3" t="s">
        <v>26</v>
      </c>
      <c r="F271" s="3">
        <v>3774</v>
      </c>
      <c r="G271" s="3">
        <v>239</v>
      </c>
      <c r="H271" s="3">
        <v>39</v>
      </c>
      <c r="I271" s="3">
        <v>60384</v>
      </c>
      <c r="J271" s="3">
        <f t="shared" si="8"/>
        <v>4052</v>
      </c>
      <c r="K271" s="6">
        <f t="shared" si="9"/>
        <v>6.7103868574456813</v>
      </c>
      <c r="L271" s="3">
        <v>59490</v>
      </c>
      <c r="M271" s="3">
        <v>241</v>
      </c>
      <c r="N271" s="4" t="s">
        <v>27</v>
      </c>
      <c r="O271" s="4"/>
      <c r="P271" s="4"/>
      <c r="Q271" s="5" t="s">
        <v>28</v>
      </c>
    </row>
    <row r="272" spans="1:17" ht="14.25" customHeight="1" x14ac:dyDescent="0.35">
      <c r="A272" s="3" t="s">
        <v>506</v>
      </c>
      <c r="B272" s="3" t="s">
        <v>30</v>
      </c>
      <c r="C272" s="3" t="s">
        <v>507</v>
      </c>
      <c r="D272" s="3" t="s">
        <v>70</v>
      </c>
      <c r="E272" s="3" t="s">
        <v>81</v>
      </c>
      <c r="F272" s="3">
        <v>3575</v>
      </c>
      <c r="G272" s="3">
        <v>749</v>
      </c>
      <c r="H272" s="3">
        <v>111</v>
      </c>
      <c r="I272" s="3">
        <v>21450</v>
      </c>
      <c r="J272" s="3">
        <f t="shared" si="8"/>
        <v>4435</v>
      </c>
      <c r="K272" s="6">
        <f t="shared" si="9"/>
        <v>20.675990675990676</v>
      </c>
      <c r="L272" s="3">
        <v>20785</v>
      </c>
      <c r="M272" s="3">
        <v>195</v>
      </c>
      <c r="N272" s="4" t="s">
        <v>34</v>
      </c>
      <c r="O272" s="4"/>
      <c r="P272" s="4"/>
      <c r="Q272" s="5" t="s">
        <v>22</v>
      </c>
    </row>
    <row r="273" spans="1:17" ht="14.25" customHeight="1" x14ac:dyDescent="0.35">
      <c r="A273" s="3" t="s">
        <v>508</v>
      </c>
      <c r="B273" s="3" t="s">
        <v>30</v>
      </c>
      <c r="C273" s="3" t="s">
        <v>476</v>
      </c>
      <c r="D273" s="3" t="s">
        <v>20</v>
      </c>
      <c r="E273" s="3" t="s">
        <v>108</v>
      </c>
      <c r="F273" s="3">
        <v>4941</v>
      </c>
      <c r="G273" s="3">
        <v>414</v>
      </c>
      <c r="H273" s="3">
        <v>266</v>
      </c>
      <c r="I273" s="3">
        <v>39528</v>
      </c>
      <c r="J273" s="3">
        <f t="shared" si="8"/>
        <v>5621</v>
      </c>
      <c r="K273" s="6">
        <f t="shared" si="9"/>
        <v>14.220299534507186</v>
      </c>
      <c r="L273" s="3">
        <v>39154</v>
      </c>
      <c r="M273" s="3">
        <v>217</v>
      </c>
      <c r="N273" s="4" t="s">
        <v>27</v>
      </c>
      <c r="O273" s="4"/>
      <c r="P273" s="4"/>
      <c r="Q273" s="5" t="s">
        <v>28</v>
      </c>
    </row>
    <row r="274" spans="1:17" ht="14.25" customHeight="1" x14ac:dyDescent="0.35">
      <c r="A274" s="3" t="s">
        <v>509</v>
      </c>
      <c r="B274" s="3" t="s">
        <v>24</v>
      </c>
      <c r="C274" s="3" t="s">
        <v>510</v>
      </c>
      <c r="D274" s="3" t="s">
        <v>32</v>
      </c>
      <c r="E274" s="3" t="s">
        <v>149</v>
      </c>
      <c r="F274" s="3">
        <v>3641</v>
      </c>
      <c r="G274" s="3">
        <v>226</v>
      </c>
      <c r="H274" s="3">
        <v>46</v>
      </c>
      <c r="I274" s="3">
        <v>40051</v>
      </c>
      <c r="J274" s="3">
        <f t="shared" si="8"/>
        <v>3913</v>
      </c>
      <c r="K274" s="6">
        <f t="shared" si="9"/>
        <v>9.770043194926469</v>
      </c>
      <c r="L274" s="3">
        <v>39319</v>
      </c>
      <c r="M274" s="3">
        <v>296</v>
      </c>
      <c r="N274" s="4" t="s">
        <v>34</v>
      </c>
      <c r="O274" s="4"/>
      <c r="P274" s="4"/>
      <c r="Q274" s="5" t="s">
        <v>35</v>
      </c>
    </row>
    <row r="275" spans="1:17" ht="14.25" customHeight="1" x14ac:dyDescent="0.35">
      <c r="A275" s="3" t="s">
        <v>511</v>
      </c>
      <c r="B275" s="3" t="s">
        <v>13</v>
      </c>
      <c r="C275" s="3" t="s">
        <v>326</v>
      </c>
      <c r="D275" s="3" t="s">
        <v>41</v>
      </c>
      <c r="E275" s="3" t="s">
        <v>45</v>
      </c>
      <c r="F275" s="3">
        <v>3535</v>
      </c>
      <c r="G275" s="3">
        <v>494</v>
      </c>
      <c r="H275" s="3">
        <v>152</v>
      </c>
      <c r="I275" s="3">
        <v>53025</v>
      </c>
      <c r="J275" s="3">
        <f t="shared" si="8"/>
        <v>4181</v>
      </c>
      <c r="K275" s="6">
        <f t="shared" si="9"/>
        <v>7.8849599245638853</v>
      </c>
      <c r="L275" s="3">
        <v>52791</v>
      </c>
      <c r="M275" s="3">
        <v>44</v>
      </c>
      <c r="N275" s="4" t="s">
        <v>27</v>
      </c>
      <c r="O275" s="4"/>
      <c r="P275" s="4"/>
      <c r="Q275" s="5" t="s">
        <v>35</v>
      </c>
    </row>
    <row r="276" spans="1:17" ht="14.25" customHeight="1" x14ac:dyDescent="0.35">
      <c r="A276" s="3" t="s">
        <v>512</v>
      </c>
      <c r="B276" s="3" t="s">
        <v>39</v>
      </c>
      <c r="C276" s="3" t="s">
        <v>486</v>
      </c>
      <c r="D276" s="3" t="s">
        <v>15</v>
      </c>
      <c r="E276" s="3" t="s">
        <v>61</v>
      </c>
      <c r="F276" s="3">
        <v>1741</v>
      </c>
      <c r="G276" s="3">
        <v>831</v>
      </c>
      <c r="H276" s="3">
        <v>345</v>
      </c>
      <c r="I276" s="3">
        <v>17410</v>
      </c>
      <c r="J276" s="3">
        <f t="shared" si="8"/>
        <v>2917</v>
      </c>
      <c r="K276" s="6">
        <f t="shared" si="9"/>
        <v>16.754738655944859</v>
      </c>
      <c r="L276" s="3">
        <v>16844</v>
      </c>
      <c r="M276" s="3">
        <v>58</v>
      </c>
      <c r="N276" s="4" t="s">
        <v>34</v>
      </c>
      <c r="O276" s="4"/>
      <c r="P276" s="4"/>
      <c r="Q276" s="5" t="s">
        <v>28</v>
      </c>
    </row>
    <row r="277" spans="1:17" ht="14.25" customHeight="1" x14ac:dyDescent="0.35">
      <c r="A277" s="3" t="s">
        <v>513</v>
      </c>
      <c r="B277" s="3" t="s">
        <v>13</v>
      </c>
      <c r="C277" s="3" t="s">
        <v>514</v>
      </c>
      <c r="D277" s="3" t="s">
        <v>41</v>
      </c>
      <c r="E277" s="3" t="s">
        <v>45</v>
      </c>
      <c r="F277" s="3">
        <v>1556</v>
      </c>
      <c r="G277" s="3">
        <v>195</v>
      </c>
      <c r="H277" s="3">
        <v>131</v>
      </c>
      <c r="I277" s="3">
        <v>9336</v>
      </c>
      <c r="J277" s="3">
        <f t="shared" si="8"/>
        <v>1882</v>
      </c>
      <c r="K277" s="6">
        <f t="shared" si="9"/>
        <v>20.158526135389891</v>
      </c>
      <c r="L277" s="3">
        <v>8875</v>
      </c>
      <c r="M277" s="3">
        <v>137</v>
      </c>
      <c r="N277" s="4" t="s">
        <v>27</v>
      </c>
      <c r="O277" s="4"/>
      <c r="P277" s="4"/>
      <c r="Q277" s="5" t="s">
        <v>22</v>
      </c>
    </row>
    <row r="278" spans="1:17" ht="14.25" customHeight="1" x14ac:dyDescent="0.35">
      <c r="A278" s="3" t="s">
        <v>515</v>
      </c>
      <c r="B278" s="3" t="s">
        <v>39</v>
      </c>
      <c r="C278" s="3" t="s">
        <v>283</v>
      </c>
      <c r="D278" s="3" t="s">
        <v>48</v>
      </c>
      <c r="E278" s="3" t="s">
        <v>55</v>
      </c>
      <c r="F278" s="3">
        <v>4236</v>
      </c>
      <c r="G278" s="3">
        <v>711</v>
      </c>
      <c r="H278" s="3">
        <v>298</v>
      </c>
      <c r="I278" s="3">
        <v>21180</v>
      </c>
      <c r="J278" s="3">
        <f t="shared" si="8"/>
        <v>5245</v>
      </c>
      <c r="K278" s="6">
        <f t="shared" si="9"/>
        <v>24.76392823418319</v>
      </c>
      <c r="L278" s="3">
        <v>20516</v>
      </c>
      <c r="M278" s="3">
        <v>238</v>
      </c>
      <c r="N278" s="4" t="s">
        <v>58</v>
      </c>
      <c r="O278" s="4"/>
      <c r="P278" s="4"/>
      <c r="Q278" s="5" t="s">
        <v>17</v>
      </c>
    </row>
    <row r="279" spans="1:17" ht="14.25" customHeight="1" x14ac:dyDescent="0.35">
      <c r="A279" s="3" t="s">
        <v>516</v>
      </c>
      <c r="B279" s="3" t="s">
        <v>13</v>
      </c>
      <c r="C279" s="3" t="s">
        <v>517</v>
      </c>
      <c r="D279" s="3" t="s">
        <v>20</v>
      </c>
      <c r="E279" s="3" t="s">
        <v>21</v>
      </c>
      <c r="F279" s="3">
        <v>4516</v>
      </c>
      <c r="G279" s="3">
        <v>836</v>
      </c>
      <c r="H279" s="3">
        <v>169</v>
      </c>
      <c r="I279" s="3">
        <v>49676</v>
      </c>
      <c r="J279" s="3">
        <f t="shared" si="8"/>
        <v>5521</v>
      </c>
      <c r="K279" s="6">
        <f t="shared" si="9"/>
        <v>11.114018842096787</v>
      </c>
      <c r="L279" s="3">
        <v>49257</v>
      </c>
      <c r="M279" s="3">
        <v>282</v>
      </c>
      <c r="N279" s="4" t="s">
        <v>34</v>
      </c>
      <c r="O279" s="4"/>
      <c r="P279" s="4"/>
      <c r="Q279" s="5" t="s">
        <v>35</v>
      </c>
    </row>
    <row r="280" spans="1:17" ht="14.25" customHeight="1" x14ac:dyDescent="0.35">
      <c r="A280" s="3" t="s">
        <v>518</v>
      </c>
      <c r="B280" s="3" t="s">
        <v>24</v>
      </c>
      <c r="C280" s="3" t="s">
        <v>188</v>
      </c>
      <c r="D280" s="3" t="s">
        <v>48</v>
      </c>
      <c r="E280" s="3" t="s">
        <v>49</v>
      </c>
      <c r="F280" s="3">
        <v>4905</v>
      </c>
      <c r="G280" s="3">
        <v>845</v>
      </c>
      <c r="H280" s="3">
        <v>129</v>
      </c>
      <c r="I280" s="3">
        <v>98100</v>
      </c>
      <c r="J280" s="3">
        <f t="shared" si="8"/>
        <v>5879</v>
      </c>
      <c r="K280" s="6">
        <f t="shared" si="9"/>
        <v>5.9928644240570845</v>
      </c>
      <c r="L280" s="3">
        <v>97772</v>
      </c>
      <c r="M280" s="3">
        <v>279</v>
      </c>
      <c r="N280" s="4" t="s">
        <v>27</v>
      </c>
      <c r="O280" s="4"/>
      <c r="P280" s="4"/>
      <c r="Q280" s="5" t="s">
        <v>22</v>
      </c>
    </row>
    <row r="281" spans="1:17" ht="14.25" customHeight="1" x14ac:dyDescent="0.35">
      <c r="A281" s="3" t="s">
        <v>519</v>
      </c>
      <c r="B281" s="3" t="s">
        <v>24</v>
      </c>
      <c r="C281" s="3" t="s">
        <v>162</v>
      </c>
      <c r="D281" s="3" t="s">
        <v>70</v>
      </c>
      <c r="E281" s="3" t="s">
        <v>211</v>
      </c>
      <c r="F281" s="3">
        <v>4275</v>
      </c>
      <c r="G281" s="3">
        <v>680</v>
      </c>
      <c r="H281" s="3">
        <v>385</v>
      </c>
      <c r="I281" s="3">
        <v>64125</v>
      </c>
      <c r="J281" s="3">
        <f t="shared" si="8"/>
        <v>5340</v>
      </c>
      <c r="K281" s="6">
        <f t="shared" si="9"/>
        <v>8.3274853801169577</v>
      </c>
      <c r="L281" s="3">
        <v>63650</v>
      </c>
      <c r="M281" s="3">
        <v>104</v>
      </c>
      <c r="N281" s="4" t="s">
        <v>34</v>
      </c>
      <c r="O281" s="4" t="s">
        <v>27</v>
      </c>
      <c r="P281" s="4" t="s">
        <v>568</v>
      </c>
      <c r="Q281" s="5" t="s">
        <v>35</v>
      </c>
    </row>
    <row r="282" spans="1:17" ht="14.25" customHeight="1" x14ac:dyDescent="0.35">
      <c r="A282" s="3" t="s">
        <v>520</v>
      </c>
      <c r="B282" s="3" t="s">
        <v>24</v>
      </c>
      <c r="C282" s="3" t="s">
        <v>521</v>
      </c>
      <c r="D282" s="3" t="s">
        <v>48</v>
      </c>
      <c r="E282" s="3" t="s">
        <v>49</v>
      </c>
      <c r="F282" s="3">
        <v>3166</v>
      </c>
      <c r="G282" s="3">
        <v>90</v>
      </c>
      <c r="H282" s="3">
        <v>341</v>
      </c>
      <c r="I282" s="3">
        <v>56988</v>
      </c>
      <c r="J282" s="3">
        <f t="shared" si="8"/>
        <v>3597</v>
      </c>
      <c r="K282" s="6">
        <f t="shared" si="9"/>
        <v>6.3118551273952415</v>
      </c>
      <c r="L282" s="3">
        <v>56125</v>
      </c>
      <c r="M282" s="3">
        <v>135</v>
      </c>
      <c r="N282" s="4" t="s">
        <v>34</v>
      </c>
      <c r="O282" s="4"/>
      <c r="P282" s="4"/>
      <c r="Q282" s="5" t="s">
        <v>22</v>
      </c>
    </row>
    <row r="283" spans="1:17" ht="14.25" customHeight="1" x14ac:dyDescent="0.35">
      <c r="A283" s="3" t="s">
        <v>522</v>
      </c>
      <c r="B283" s="3" t="s">
        <v>30</v>
      </c>
      <c r="C283" s="3" t="s">
        <v>523</v>
      </c>
      <c r="D283" s="3" t="s">
        <v>70</v>
      </c>
      <c r="E283" s="3" t="s">
        <v>81</v>
      </c>
      <c r="F283" s="3">
        <v>1488</v>
      </c>
      <c r="G283" s="3">
        <v>417</v>
      </c>
      <c r="H283" s="3">
        <v>168</v>
      </c>
      <c r="I283" s="3">
        <v>19344</v>
      </c>
      <c r="J283" s="3">
        <f t="shared" si="8"/>
        <v>2073</v>
      </c>
      <c r="K283" s="6">
        <f t="shared" si="9"/>
        <v>10.716501240694789</v>
      </c>
      <c r="L283" s="3">
        <v>18395</v>
      </c>
      <c r="M283" s="3">
        <v>30</v>
      </c>
      <c r="N283" s="4" t="s">
        <v>58</v>
      </c>
      <c r="O283" s="4"/>
      <c r="P283" s="4"/>
      <c r="Q283" s="5" t="s">
        <v>28</v>
      </c>
    </row>
    <row r="284" spans="1:17" ht="14.25" customHeight="1" x14ac:dyDescent="0.35">
      <c r="A284" s="3" t="s">
        <v>524</v>
      </c>
      <c r="B284" s="3" t="s">
        <v>13</v>
      </c>
      <c r="C284" s="3" t="s">
        <v>525</v>
      </c>
      <c r="D284" s="3" t="s">
        <v>15</v>
      </c>
      <c r="E284" s="3" t="s">
        <v>16</v>
      </c>
      <c r="F284" s="3">
        <v>3367</v>
      </c>
      <c r="G284" s="3">
        <v>302</v>
      </c>
      <c r="H284" s="3">
        <v>57</v>
      </c>
      <c r="I284" s="3">
        <v>63973</v>
      </c>
      <c r="J284" s="3">
        <f t="shared" si="8"/>
        <v>3726</v>
      </c>
      <c r="K284" s="6">
        <f t="shared" si="9"/>
        <v>5.8243321401216139</v>
      </c>
      <c r="L284" s="3">
        <v>63789</v>
      </c>
      <c r="M284" s="3">
        <v>157</v>
      </c>
      <c r="N284" s="4" t="s">
        <v>58</v>
      </c>
      <c r="O284" s="4"/>
      <c r="P284" s="4"/>
      <c r="Q284" s="5" t="s">
        <v>22</v>
      </c>
    </row>
    <row r="285" spans="1:17" ht="14.25" customHeight="1" x14ac:dyDescent="0.35">
      <c r="A285" s="3" t="s">
        <v>526</v>
      </c>
      <c r="B285" s="3" t="s">
        <v>13</v>
      </c>
      <c r="C285" s="3" t="s">
        <v>98</v>
      </c>
      <c r="D285" s="3" t="s">
        <v>20</v>
      </c>
      <c r="E285" s="3" t="s">
        <v>21</v>
      </c>
      <c r="F285" s="3">
        <v>571</v>
      </c>
      <c r="G285" s="3">
        <v>190</v>
      </c>
      <c r="H285" s="3">
        <v>352</v>
      </c>
      <c r="I285" s="3">
        <v>9707</v>
      </c>
      <c r="J285" s="3">
        <f t="shared" si="8"/>
        <v>1113</v>
      </c>
      <c r="K285" s="6">
        <f t="shared" si="9"/>
        <v>11.46595240548058</v>
      </c>
      <c r="L285" s="3">
        <v>9418</v>
      </c>
      <c r="M285" s="3">
        <v>231</v>
      </c>
      <c r="N285" s="4" t="s">
        <v>27</v>
      </c>
      <c r="O285" s="4"/>
      <c r="P285" s="4"/>
      <c r="Q285" s="5" t="s">
        <v>35</v>
      </c>
    </row>
    <row r="286" spans="1:17" ht="14.25" customHeight="1" x14ac:dyDescent="0.35">
      <c r="A286" s="3" t="s">
        <v>527</v>
      </c>
      <c r="B286" s="3" t="s">
        <v>24</v>
      </c>
      <c r="C286" s="3" t="s">
        <v>419</v>
      </c>
      <c r="D286" s="3" t="s">
        <v>20</v>
      </c>
      <c r="E286" s="3" t="s">
        <v>99</v>
      </c>
      <c r="F286" s="3">
        <v>4021</v>
      </c>
      <c r="G286" s="3">
        <v>794</v>
      </c>
      <c r="H286" s="3">
        <v>77</v>
      </c>
      <c r="I286" s="3">
        <v>36189</v>
      </c>
      <c r="J286" s="3">
        <f t="shared" si="8"/>
        <v>4892</v>
      </c>
      <c r="K286" s="6">
        <f t="shared" si="9"/>
        <v>13.517919809886983</v>
      </c>
      <c r="L286" s="3">
        <v>35505</v>
      </c>
      <c r="M286" s="3">
        <v>174</v>
      </c>
      <c r="N286" s="4" t="s">
        <v>34</v>
      </c>
      <c r="O286" s="4"/>
      <c r="P286" s="4"/>
      <c r="Q286" s="5"/>
    </row>
    <row r="287" spans="1:17" ht="14.25" customHeight="1" x14ac:dyDescent="0.35">
      <c r="A287" s="3" t="s">
        <v>528</v>
      </c>
      <c r="B287" s="3" t="s">
        <v>24</v>
      </c>
      <c r="C287" s="3" t="s">
        <v>529</v>
      </c>
      <c r="D287" s="3" t="s">
        <v>70</v>
      </c>
      <c r="E287" s="3" t="s">
        <v>211</v>
      </c>
      <c r="F287" s="3">
        <v>3389</v>
      </c>
      <c r="G287" s="3">
        <v>344</v>
      </c>
      <c r="H287" s="3">
        <v>229</v>
      </c>
      <c r="I287" s="3">
        <v>20334</v>
      </c>
      <c r="J287" s="3">
        <f t="shared" si="8"/>
        <v>3962</v>
      </c>
      <c r="K287" s="6">
        <f t="shared" si="9"/>
        <v>19.484607062063539</v>
      </c>
      <c r="L287" s="3">
        <v>19443</v>
      </c>
      <c r="M287" s="3">
        <v>228</v>
      </c>
      <c r="N287" s="4" t="s">
        <v>58</v>
      </c>
      <c r="O287" s="4"/>
      <c r="P287" s="4"/>
      <c r="Q287" s="5" t="s">
        <v>28</v>
      </c>
    </row>
    <row r="288" spans="1:17" ht="14.25" customHeight="1" x14ac:dyDescent="0.35">
      <c r="A288" s="3" t="s">
        <v>530</v>
      </c>
      <c r="B288" s="3" t="s">
        <v>30</v>
      </c>
      <c r="C288" s="3" t="s">
        <v>394</v>
      </c>
      <c r="D288" s="3" t="s">
        <v>15</v>
      </c>
      <c r="E288" s="3" t="s">
        <v>78</v>
      </c>
      <c r="F288" s="3">
        <v>1164</v>
      </c>
      <c r="G288" s="3">
        <v>616</v>
      </c>
      <c r="H288" s="3">
        <v>324</v>
      </c>
      <c r="I288" s="3">
        <v>6984</v>
      </c>
      <c r="J288" s="3">
        <f t="shared" si="8"/>
        <v>2104</v>
      </c>
      <c r="K288" s="6">
        <f t="shared" si="9"/>
        <v>30.126002290950744</v>
      </c>
      <c r="L288" s="3">
        <v>6636</v>
      </c>
      <c r="M288" s="3">
        <v>82</v>
      </c>
      <c r="N288" s="4" t="s">
        <v>34</v>
      </c>
      <c r="O288" s="4"/>
      <c r="P288" s="4"/>
      <c r="Q288" s="5" t="s">
        <v>17</v>
      </c>
    </row>
    <row r="289" spans="1:17" ht="14.25" customHeight="1" x14ac:dyDescent="0.35">
      <c r="A289" s="3" t="s">
        <v>531</v>
      </c>
      <c r="B289" s="3" t="s">
        <v>24</v>
      </c>
      <c r="C289" s="3" t="s">
        <v>532</v>
      </c>
      <c r="D289" s="3" t="s">
        <v>41</v>
      </c>
      <c r="E289" s="3" t="s">
        <v>64</v>
      </c>
      <c r="F289" s="3">
        <v>4780</v>
      </c>
      <c r="G289" s="3">
        <v>691</v>
      </c>
      <c r="H289" s="3">
        <v>380</v>
      </c>
      <c r="I289" s="3">
        <v>86040</v>
      </c>
      <c r="J289" s="3">
        <f t="shared" si="8"/>
        <v>5851</v>
      </c>
      <c r="K289" s="6">
        <f t="shared" si="9"/>
        <v>6.8003254300325429</v>
      </c>
      <c r="L289" s="3">
        <v>85743</v>
      </c>
      <c r="M289" s="3">
        <v>262</v>
      </c>
      <c r="N289" s="4" t="s">
        <v>58</v>
      </c>
      <c r="O289" s="4"/>
      <c r="P289" s="4"/>
      <c r="Q289" s="5" t="s">
        <v>28</v>
      </c>
    </row>
    <row r="290" spans="1:17" ht="14.25" customHeight="1" x14ac:dyDescent="0.35">
      <c r="A290" s="3" t="s">
        <v>533</v>
      </c>
      <c r="B290" s="3" t="s">
        <v>39</v>
      </c>
      <c r="C290" s="3" t="s">
        <v>299</v>
      </c>
      <c r="D290" s="3" t="s">
        <v>41</v>
      </c>
      <c r="E290" s="3" t="s">
        <v>42</v>
      </c>
      <c r="F290" s="3">
        <v>2751</v>
      </c>
      <c r="G290" s="3">
        <v>33</v>
      </c>
      <c r="H290" s="3">
        <v>430</v>
      </c>
      <c r="I290" s="3">
        <v>44016</v>
      </c>
      <c r="J290" s="3">
        <f t="shared" si="8"/>
        <v>3214</v>
      </c>
      <c r="K290" s="6">
        <f t="shared" si="9"/>
        <v>7.3018902217375503</v>
      </c>
      <c r="L290" s="3">
        <v>43415</v>
      </c>
      <c r="M290" s="3">
        <v>129</v>
      </c>
      <c r="N290" s="4" t="s">
        <v>58</v>
      </c>
      <c r="O290" s="4"/>
      <c r="P290" s="4"/>
      <c r="Q290" s="5"/>
    </row>
    <row r="291" spans="1:17" ht="14.25" customHeight="1" x14ac:dyDescent="0.35">
      <c r="A291" s="3" t="s">
        <v>534</v>
      </c>
      <c r="B291" s="3" t="s">
        <v>30</v>
      </c>
      <c r="C291" s="3" t="s">
        <v>535</v>
      </c>
      <c r="D291" s="3" t="s">
        <v>41</v>
      </c>
      <c r="E291" s="3" t="s">
        <v>84</v>
      </c>
      <c r="F291" s="3">
        <v>2107</v>
      </c>
      <c r="G291" s="3">
        <v>550</v>
      </c>
      <c r="H291" s="3">
        <v>349</v>
      </c>
      <c r="I291" s="3">
        <v>35819</v>
      </c>
      <c r="J291" s="3">
        <f t="shared" si="8"/>
        <v>3006</v>
      </c>
      <c r="K291" s="6">
        <f t="shared" si="9"/>
        <v>8.392194086937101</v>
      </c>
      <c r="L291" s="3">
        <v>35340</v>
      </c>
      <c r="M291" s="3">
        <v>191</v>
      </c>
      <c r="N291" s="4" t="s">
        <v>34</v>
      </c>
      <c r="O291" s="4"/>
      <c r="P291" s="4"/>
      <c r="Q291" s="5" t="s">
        <v>35</v>
      </c>
    </row>
    <row r="292" spans="1:17" ht="14.25" customHeight="1" x14ac:dyDescent="0.35">
      <c r="A292" s="3" t="s">
        <v>536</v>
      </c>
      <c r="B292" s="3" t="s">
        <v>39</v>
      </c>
      <c r="C292" s="3" t="s">
        <v>90</v>
      </c>
      <c r="D292" s="3" t="s">
        <v>70</v>
      </c>
      <c r="E292" s="3" t="s">
        <v>71</v>
      </c>
      <c r="F292" s="3">
        <v>4663</v>
      </c>
      <c r="G292" s="3">
        <v>145</v>
      </c>
      <c r="H292" s="3">
        <v>225</v>
      </c>
      <c r="I292" s="3">
        <v>69945</v>
      </c>
      <c r="J292" s="3">
        <f t="shared" si="8"/>
        <v>5033</v>
      </c>
      <c r="K292" s="6">
        <f t="shared" si="9"/>
        <v>7.1956537279290869</v>
      </c>
      <c r="L292" s="3">
        <v>69596</v>
      </c>
      <c r="M292" s="3">
        <v>35</v>
      </c>
      <c r="N292" s="4" t="s">
        <v>34</v>
      </c>
      <c r="O292" s="4"/>
      <c r="P292" s="4"/>
      <c r="Q292" s="5" t="s">
        <v>35</v>
      </c>
    </row>
    <row r="293" spans="1:17" ht="14.25" customHeight="1" x14ac:dyDescent="0.35">
      <c r="A293" s="3" t="s">
        <v>537</v>
      </c>
      <c r="B293" s="3" t="s">
        <v>39</v>
      </c>
      <c r="C293" s="3" t="s">
        <v>538</v>
      </c>
      <c r="D293" s="3" t="s">
        <v>20</v>
      </c>
      <c r="E293" s="3" t="s">
        <v>52</v>
      </c>
      <c r="F293" s="3">
        <v>880</v>
      </c>
      <c r="G293" s="3">
        <v>297</v>
      </c>
      <c r="H293" s="3">
        <v>345</v>
      </c>
      <c r="I293" s="3">
        <v>12320</v>
      </c>
      <c r="J293" s="3">
        <f t="shared" si="8"/>
        <v>1522</v>
      </c>
      <c r="K293" s="6">
        <f t="shared" si="9"/>
        <v>12.353896103896105</v>
      </c>
      <c r="L293" s="3">
        <v>11978</v>
      </c>
      <c r="M293" s="3">
        <v>238</v>
      </c>
      <c r="N293" s="4" t="s">
        <v>27</v>
      </c>
      <c r="O293" s="4" t="s">
        <v>568</v>
      </c>
      <c r="P293" s="4"/>
      <c r="Q293" s="5"/>
    </row>
    <row r="294" spans="1:17" ht="14.25" customHeight="1" x14ac:dyDescent="0.35">
      <c r="A294" s="3" t="s">
        <v>539</v>
      </c>
      <c r="B294" s="3" t="s">
        <v>39</v>
      </c>
      <c r="C294" s="3" t="s">
        <v>540</v>
      </c>
      <c r="D294" s="3" t="s">
        <v>20</v>
      </c>
      <c r="E294" s="3" t="s">
        <v>52</v>
      </c>
      <c r="F294" s="3">
        <v>2634</v>
      </c>
      <c r="G294" s="3">
        <v>726</v>
      </c>
      <c r="H294" s="3">
        <v>241</v>
      </c>
      <c r="I294" s="3">
        <v>28974</v>
      </c>
      <c r="J294" s="3">
        <f t="shared" si="8"/>
        <v>3601</v>
      </c>
      <c r="K294" s="6">
        <f>(J294/I294)*100</f>
        <v>12.428384068475184</v>
      </c>
      <c r="L294" s="3">
        <v>28102</v>
      </c>
      <c r="M294" s="3">
        <v>277</v>
      </c>
      <c r="N294" s="4" t="s">
        <v>34</v>
      </c>
      <c r="O294" s="4"/>
      <c r="P294" s="4"/>
      <c r="Q294" s="5" t="s">
        <v>17</v>
      </c>
    </row>
    <row r="295" spans="1:17" ht="14.25" customHeight="1" x14ac:dyDescent="0.35">
      <c r="A295" s="3" t="s">
        <v>541</v>
      </c>
      <c r="B295" s="3" t="s">
        <v>39</v>
      </c>
      <c r="C295" s="3" t="s">
        <v>542</v>
      </c>
      <c r="D295" s="3" t="s">
        <v>41</v>
      </c>
      <c r="E295" s="3" t="s">
        <v>42</v>
      </c>
      <c r="F295" s="3">
        <v>4731</v>
      </c>
      <c r="G295" s="3">
        <v>173</v>
      </c>
      <c r="H295" s="3">
        <v>276</v>
      </c>
      <c r="I295" s="3">
        <v>28386</v>
      </c>
      <c r="J295" s="3">
        <f t="shared" si="8"/>
        <v>5180</v>
      </c>
      <c r="K295" s="6">
        <f t="shared" ref="K295:K301" si="10">(J295/I295)*100</f>
        <v>18.248432325794404</v>
      </c>
      <c r="L295" s="3">
        <v>28185</v>
      </c>
      <c r="M295" s="3">
        <v>89</v>
      </c>
      <c r="N295" s="4" t="s">
        <v>34</v>
      </c>
      <c r="O295" s="4"/>
      <c r="P295" s="4"/>
      <c r="Q295" s="5" t="s">
        <v>28</v>
      </c>
    </row>
    <row r="296" spans="1:17" ht="14.25" customHeight="1" x14ac:dyDescent="0.35">
      <c r="A296" s="3" t="s">
        <v>543</v>
      </c>
      <c r="B296" s="3" t="s">
        <v>13</v>
      </c>
      <c r="C296" s="3" t="s">
        <v>425</v>
      </c>
      <c r="D296" s="3" t="s">
        <v>48</v>
      </c>
      <c r="E296" s="3" t="s">
        <v>127</v>
      </c>
      <c r="F296" s="3">
        <v>1952</v>
      </c>
      <c r="G296" s="3">
        <v>344</v>
      </c>
      <c r="H296" s="3">
        <v>287</v>
      </c>
      <c r="I296" s="3">
        <v>15616</v>
      </c>
      <c r="J296" s="3">
        <f t="shared" si="8"/>
        <v>2583</v>
      </c>
      <c r="K296" s="6">
        <f t="shared" si="10"/>
        <v>16.540727459016395</v>
      </c>
      <c r="L296" s="3">
        <v>15403</v>
      </c>
      <c r="M296" s="3">
        <v>235</v>
      </c>
      <c r="N296" s="4" t="s">
        <v>58</v>
      </c>
      <c r="O296" s="4" t="s">
        <v>27</v>
      </c>
      <c r="P296" s="4" t="s">
        <v>568</v>
      </c>
      <c r="Q296" s="5" t="s">
        <v>22</v>
      </c>
    </row>
    <row r="297" spans="1:17" ht="14.25" customHeight="1" x14ac:dyDescent="0.35">
      <c r="A297" s="3" t="s">
        <v>544</v>
      </c>
      <c r="B297" s="3" t="s">
        <v>13</v>
      </c>
      <c r="C297" s="3" t="s">
        <v>545</v>
      </c>
      <c r="D297" s="3" t="s">
        <v>70</v>
      </c>
      <c r="E297" s="3" t="s">
        <v>140</v>
      </c>
      <c r="F297" s="3">
        <v>3440</v>
      </c>
      <c r="G297" s="3">
        <v>13</v>
      </c>
      <c r="H297" s="3">
        <v>20</v>
      </c>
      <c r="I297" s="3">
        <v>58480</v>
      </c>
      <c r="J297" s="3">
        <f t="shared" si="8"/>
        <v>3473</v>
      </c>
      <c r="K297" s="6">
        <f t="shared" si="10"/>
        <v>5.938782489740082</v>
      </c>
      <c r="L297" s="3">
        <v>58146</v>
      </c>
      <c r="M297" s="3">
        <v>210</v>
      </c>
      <c r="N297" s="4" t="s">
        <v>27</v>
      </c>
      <c r="O297" s="4" t="s">
        <v>552</v>
      </c>
      <c r="P297" s="4"/>
      <c r="Q297" s="5" t="s">
        <v>35</v>
      </c>
    </row>
    <row r="298" spans="1:17" ht="14.25" customHeight="1" x14ac:dyDescent="0.35">
      <c r="A298" s="3" t="s">
        <v>546</v>
      </c>
      <c r="B298" s="3" t="s">
        <v>13</v>
      </c>
      <c r="C298" s="3" t="s">
        <v>547</v>
      </c>
      <c r="D298" s="3" t="s">
        <v>20</v>
      </c>
      <c r="E298" s="3" t="s">
        <v>21</v>
      </c>
      <c r="F298" s="3">
        <v>2166</v>
      </c>
      <c r="G298" s="3">
        <v>354</v>
      </c>
      <c r="H298" s="3">
        <v>117</v>
      </c>
      <c r="I298" s="3">
        <v>10830</v>
      </c>
      <c r="J298" s="3">
        <f t="shared" si="8"/>
        <v>2637</v>
      </c>
      <c r="K298" s="6">
        <f t="shared" si="10"/>
        <v>24.349030470914126</v>
      </c>
      <c r="L298" s="3">
        <v>10245</v>
      </c>
      <c r="M298" s="3">
        <v>24</v>
      </c>
      <c r="N298" s="4" t="s">
        <v>34</v>
      </c>
      <c r="O298" s="4"/>
      <c r="P298" s="4"/>
      <c r="Q298" s="5" t="s">
        <v>35</v>
      </c>
    </row>
    <row r="299" spans="1:17" ht="14.25" customHeight="1" x14ac:dyDescent="0.35">
      <c r="A299" s="3" t="s">
        <v>548</v>
      </c>
      <c r="B299" s="3" t="s">
        <v>39</v>
      </c>
      <c r="C299" s="3" t="s">
        <v>69</v>
      </c>
      <c r="D299" s="3" t="s">
        <v>48</v>
      </c>
      <c r="E299" s="3" t="s">
        <v>55</v>
      </c>
      <c r="F299" s="3">
        <v>4303</v>
      </c>
      <c r="G299" s="3">
        <v>451</v>
      </c>
      <c r="H299" s="3">
        <v>286</v>
      </c>
      <c r="I299" s="3">
        <v>86060</v>
      </c>
      <c r="J299" s="3">
        <f t="shared" si="8"/>
        <v>5040</v>
      </c>
      <c r="K299" s="6">
        <f t="shared" si="10"/>
        <v>5.8563792702765518</v>
      </c>
      <c r="L299" s="3">
        <v>85823</v>
      </c>
      <c r="M299" s="3">
        <v>14</v>
      </c>
      <c r="N299" s="4" t="s">
        <v>27</v>
      </c>
      <c r="O299" s="4"/>
      <c r="P299" s="4"/>
      <c r="Q299" s="5" t="s">
        <v>28</v>
      </c>
    </row>
    <row r="300" spans="1:17" ht="14.25" customHeight="1" x14ac:dyDescent="0.35">
      <c r="A300" s="3" t="s">
        <v>549</v>
      </c>
      <c r="B300" s="3" t="s">
        <v>39</v>
      </c>
      <c r="C300" s="3" t="s">
        <v>73</v>
      </c>
      <c r="D300" s="3" t="s">
        <v>48</v>
      </c>
      <c r="E300" s="3" t="s">
        <v>55</v>
      </c>
      <c r="F300" s="3">
        <v>2581</v>
      </c>
      <c r="G300" s="3">
        <v>517</v>
      </c>
      <c r="H300" s="3">
        <v>117</v>
      </c>
      <c r="I300" s="3">
        <v>23229</v>
      </c>
      <c r="J300" s="3">
        <f t="shared" si="8"/>
        <v>3215</v>
      </c>
      <c r="K300" s="6">
        <f t="shared" si="10"/>
        <v>13.840458048129491</v>
      </c>
      <c r="L300" s="3">
        <v>22331</v>
      </c>
      <c r="M300" s="3">
        <v>70</v>
      </c>
      <c r="N300" s="4" t="s">
        <v>58</v>
      </c>
      <c r="O300" s="4"/>
      <c r="P300" s="4"/>
      <c r="Q300" s="5" t="s">
        <v>28</v>
      </c>
    </row>
    <row r="301" spans="1:17" ht="14.25" customHeight="1" x14ac:dyDescent="0.35">
      <c r="A301" s="3" t="s">
        <v>550</v>
      </c>
      <c r="B301" s="3" t="s">
        <v>13</v>
      </c>
      <c r="C301" s="3" t="s">
        <v>309</v>
      </c>
      <c r="D301" s="3" t="s">
        <v>41</v>
      </c>
      <c r="E301" s="3" t="s">
        <v>45</v>
      </c>
      <c r="F301" s="3">
        <v>4494</v>
      </c>
      <c r="G301" s="3">
        <v>717</v>
      </c>
      <c r="H301" s="3">
        <v>45</v>
      </c>
      <c r="I301" s="3">
        <v>62916</v>
      </c>
      <c r="J301" s="3">
        <f t="shared" si="8"/>
        <v>5256</v>
      </c>
      <c r="K301" s="6">
        <f t="shared" si="10"/>
        <v>8.3539958039290489</v>
      </c>
      <c r="L301" s="3">
        <v>62688</v>
      </c>
      <c r="M301" s="3">
        <v>191</v>
      </c>
      <c r="N301" s="4" t="s">
        <v>27</v>
      </c>
      <c r="O301" s="4" t="s">
        <v>34</v>
      </c>
      <c r="P301" s="4" t="s">
        <v>569</v>
      </c>
      <c r="Q301" s="5" t="s">
        <v>17</v>
      </c>
    </row>
    <row r="302" spans="1:17" ht="14.25" customHeight="1" x14ac:dyDescent="0.35">
      <c r="J302" s="3"/>
      <c r="K302" s="3"/>
    </row>
    <row r="303" spans="1:17" ht="14.25" customHeight="1" x14ac:dyDescent="0.35">
      <c r="J303" s="3"/>
      <c r="K303" s="3"/>
    </row>
    <row r="304" spans="1:17" ht="14.25" customHeight="1" x14ac:dyDescent="0.35">
      <c r="J304" s="3"/>
      <c r="K304" s="3"/>
    </row>
    <row r="305" spans="10:11" ht="14.25" customHeight="1" x14ac:dyDescent="0.35">
      <c r="J305" s="3"/>
      <c r="K305" s="3"/>
    </row>
    <row r="306" spans="10:11" ht="14.25" customHeight="1" x14ac:dyDescent="0.35"/>
    <row r="307" spans="10:11" ht="14.25" customHeight="1" x14ac:dyDescent="0.35"/>
    <row r="308" spans="10:11" ht="14.25" customHeight="1" x14ac:dyDescent="0.35"/>
    <row r="309" spans="10:11" ht="14.25" customHeight="1" x14ac:dyDescent="0.35"/>
    <row r="310" spans="10:11" ht="14.25" customHeight="1" x14ac:dyDescent="0.35"/>
    <row r="311" spans="10:11" ht="14.25" customHeight="1" x14ac:dyDescent="0.35"/>
    <row r="312" spans="10:11" ht="14.25" customHeight="1" x14ac:dyDescent="0.35"/>
    <row r="313" spans="10:11" ht="14.25" customHeight="1" x14ac:dyDescent="0.35"/>
    <row r="314" spans="10:11" ht="14.25" customHeight="1" x14ac:dyDescent="0.35"/>
    <row r="315" spans="10:11" ht="14.25" customHeight="1" x14ac:dyDescent="0.35"/>
    <row r="316" spans="10:11" ht="14.25" customHeight="1" x14ac:dyDescent="0.35"/>
    <row r="317" spans="10:11" ht="14.25" customHeight="1" x14ac:dyDescent="0.35"/>
    <row r="318" spans="10:11" ht="14.25" customHeight="1" x14ac:dyDescent="0.35"/>
    <row r="319" spans="10:11" ht="14.25" customHeight="1" x14ac:dyDescent="0.35"/>
    <row r="320" spans="10:11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AD301" xr:uid="{00000000-0009-0000-0000-000000000000}"/>
  <conditionalFormatting sqref="N1:N301">
    <cfRule type="top10" dxfId="2" priority="7" rank="100"/>
  </conditionalFormatting>
  <conditionalFormatting sqref="N2:N30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top10" priority="5" rank="10"/>
    <cfRule type="top10" dxfId="1" priority="6" rank="10"/>
  </conditionalFormatting>
  <conditionalFormatting sqref="N2:P301">
    <cfRule type="containsText" dxfId="0" priority="2" operator="containsText" text="#LiveForNow">
      <formula>NOT(ISERROR(SEARCH("#LiveForNow",N2)))</formula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top10" priority="8" percent="1" rank="10"/>
  </conditionalFormatting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C A A g A K p M M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A q k w x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p M M W / d Q l 0 8 c A g A A M g o A A B M A H A B G b 3 J t d W x h c y 9 T Z W N 0 a W 9 u M S 5 t I K I Y A C i g F A A A A A A A A A A A A A A A A A A A A A A A A A A A A O 1 U T W / a Q B C 9 I / E f V p u L 3 V o 0 J F U v U Q 6 p i V S k q m 1 i 0 h 4 s V C 3 2 F C z s X b S 7 j o I Q / 7 2 z X r C N 1 0 m v P c A F e z 7 e z L x 5 H g W J z g Q n k f 0 f 3 w w H w 4 F a M Q k p m b F F D m N y S 3 L Q w w H B X y R K m Q B a 7 l 8 S y E d h K S V w / U v I 9 U K I t e f v 4 m + s g F t q M + l 8 H 4 e C a w y Z B x b g g o Y r x p c G f L s B i k h V 6 G g m G V d / h C x C k Z c F N 0 7 l 2 W r B b k d / C K X J d E I D o t F D N L z o f U D Q n j N t s h z H h G k 4 G l N 8 r o y H X m x p B 8 q U m O G b 4 / m a r U G h d c r 1 p 4 8 j k 1 y Z I 0 N S j z 0 U R Y F V e j z T Y o M Z C m n u c T 4 C S 1 Y 9 a H m W r H v C v z C 1 0 m y p y J O C 1 G k 5 Z M W G Z U v + 2 6 z j x L v 3 6 0 1 E m z z T x B J O F l s y g T w r M g 2 y W U s V Y i O 8 z u o C 4 v R Q R W O + T T N c f t 7 W o B 4 N M O S h F B o i v U X s U D 3 7 z i S j s Q M 8 u n J N 1 7 Q 1 R 7 u t 8 T 8 k 9 d b U R m h u M 6 f E u p 2 9 5 b 9 + j f o n v s m e k Y n 0 0 I h q 2 j 6 4 v u s V y I P T 6 8 5 Y 6 7 X 6 J N p f w V H 4 X a 2 f y L t W d K P h t m o 7 O q 2 V 2 W i x o y + c n N 5 p L b N F a Y v / Z H k J t B n 3 E T j G 9 Q x r H c 2 Y L i 9 m K R b O E R w S O h x k / L U i 7 U t 2 c b h I x L v y 6 f m g n Q / a + a C d D 9 r / e N D q C n d p a p J K p U X R w K O 1 F m + 3 B 4 S 7 5 0 u 2 B D M 2 k Z Y 2 M y n x v L g i a E 7 e x 5 Y g 8 3 Q k a O 5 / i F s E z f 1 3 4 8 v L k 8 t 6 0 s v N X 1 B L A Q I t A B Q A A g A I A C q T D F s V y B j k p g A A A P c A A A A S A A A A A A A A A A A A A A A A A A A A A A B D b 2 5 m a W c v U G F j a 2 F n Z S 5 4 b W x Q S w E C L Q A U A A I A C A A q k w x b D 8 r p q 6 Q A A A D p A A A A E w A A A A A A A A A A A A A A A A D y A A A A W 0 N v b n R l b n R f V H l w Z X N d L n h t b F B L A Q I t A B Q A A g A I A C q T D F v 3 U J d P H A I A A D I K A A A T A A A A A A A A A A A A A A A A A O M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U k A A A A A A A A 8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2 V l N m E 4 Z S 0 z Y m U z L T Q z M D c t O T A y N S 0 y M j I y Z m Z l M T A 4 Y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O F Q x M z o y N j o y N S 4 z N z g 0 M D U 4 W i I g L z 4 8 R W 5 0 c n k g V H l w Z T 0 i R m l s b E N v b H V t b l R 5 c G V z I i B W Y W x 1 Z T 0 i c 0 J n W U p C Z 1 l E Q X d N R E F 3 T U d C Z 1 k 9 I i A v P j x F b n R y e S B U e X B l P S J G a W x s Q 2 9 s d W 1 u T m F t Z X M i I F Z h b H V l P S J z W y Z x d W 9 0 O 1 B v c 3 Q g S U Q m c X V v d D s s J n F 1 b 3 Q 7 U G x h d G Z v c m 0 m c X V v d D s s J n F 1 b 3 Q 7 R G F 0 Z S Z x d W 9 0 O y w m c X V v d D t D b 2 5 0 Z W 5 0 I F R 5 c G U m c X V v d D s s J n F 1 b 3 Q 7 U G 9 z d C B U Z X h 0 J n F 1 b 3 Q 7 L C Z x d W 9 0 O 0 x p a 2 V z J n F 1 b 3 Q 7 L C Z x d W 9 0 O 1 N o Y X J l c y Z x d W 9 0 O y w m c X V v d D t D b 2 1 t Z W 5 0 c y Z x d W 9 0 O y w m c X V v d D t J b X B y Z X N z a W 9 u c y Z x d W 9 0 O y w m c X V v d D t S Z W F j a C Z x d W 9 0 O y w m c X V v d D t D b G l j a 3 M m c X V v d D s s J n F 1 b 3 Q 7 Q 2 F t c G F p Z 2 5 f T m F t Z S Z x d W 9 0 O y w m c X V v d D t B d H R y a W J 1 d G U m c X V v d D s s J n F 1 b 3 Q 7 S G F z a H R h Z 3 M g V X N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G 9 z d C B J R C w w f S Z x d W 9 0 O y w m c X V v d D t T Z W N 0 a W 9 u M S 9 U Y W J s Z T E v Q X V 0 b 1 J l b W 9 2 Z W R D b 2 x 1 b W 5 z M S 5 7 U G x h d G Z v c m 0 s M X 0 m c X V v d D s s J n F 1 b 3 Q 7 U 2 V j d G l v b j E v V G F i b G U x L 0 F 1 d G 9 S Z W 1 v d m V k Q 2 9 s d W 1 u c z E u e 0 R h d G U s M n 0 m c X V v d D s s J n F 1 b 3 Q 7 U 2 V j d G l v b j E v V G F i b G U x L 0 F 1 d G 9 S Z W 1 v d m V k Q 2 9 s d W 1 u c z E u e 0 N v b n R l b n Q g V H l w Z S w z f S Z x d W 9 0 O y w m c X V v d D t T Z W N 0 a W 9 u M S 9 U Y W J s Z T E v Q X V 0 b 1 J l b W 9 2 Z W R D b 2 x 1 b W 5 z M S 5 7 U G 9 z d C B U Z X h 0 L D R 9 J n F 1 b 3 Q 7 L C Z x d W 9 0 O 1 N l Y 3 R p b 2 4 x L 1 R h Y m x l M S 9 B d X R v U m V t b 3 Z l Z E N v b H V t b n M x L n t M a W t l c y w 1 f S Z x d W 9 0 O y w m c X V v d D t T Z W N 0 a W 9 u M S 9 U Y W J s Z T E v Q X V 0 b 1 J l b W 9 2 Z W R D b 2 x 1 b W 5 z M S 5 7 U 2 h h c m V z L D Z 9 J n F 1 b 3 Q 7 L C Z x d W 9 0 O 1 N l Y 3 R p b 2 4 x L 1 R h Y m x l M S 9 B d X R v U m V t b 3 Z l Z E N v b H V t b n M x L n t D b 2 1 t Z W 5 0 c y w 3 f S Z x d W 9 0 O y w m c X V v d D t T Z W N 0 a W 9 u M S 9 U Y W J s Z T E v Q X V 0 b 1 J l b W 9 2 Z W R D b 2 x 1 b W 5 z M S 5 7 S W 1 w c m V z c 2 l v b n M s O H 0 m c X V v d D s s J n F 1 b 3 Q 7 U 2 V j d G l v b j E v V G F i b G U x L 0 F 1 d G 9 S Z W 1 v d m V k Q 2 9 s d W 1 u c z E u e 1 J l Y W N o L D l 9 J n F 1 b 3 Q 7 L C Z x d W 9 0 O 1 N l Y 3 R p b 2 4 x L 1 R h Y m x l M S 9 B d X R v U m V t b 3 Z l Z E N v b H V t b n M x L n t D b G l j a 3 M s M T B 9 J n F 1 b 3 Q 7 L C Z x d W 9 0 O 1 N l Y 3 R p b 2 4 x L 1 R h Y m x l M S 9 B d X R v U m V t b 3 Z l Z E N v b H V t b n M x L n t D Y W 1 w Y W l n b l 9 O Y W 1 l L D E x f S Z x d W 9 0 O y w m c X V v d D t T Z W N 0 a W 9 u M S 9 U Y W J s Z T E v Q X V 0 b 1 J l b W 9 2 Z W R D b 2 x 1 b W 5 z M S 5 7 Q X R 0 c m l i d X R l L D E y f S Z x d W 9 0 O y w m c X V v d D t T Z W N 0 a W 9 u M S 9 U Y W J s Z T E v Q X V 0 b 1 J l b W 9 2 Z W R D b 2 x 1 b W 5 z M S 5 7 S G F z a H R h Z 3 M g V X N l Z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Q b 3 N 0 I E l E L D B 9 J n F 1 b 3 Q 7 L C Z x d W 9 0 O 1 N l Y 3 R p b 2 4 x L 1 R h Y m x l M S 9 B d X R v U m V t b 3 Z l Z E N v b H V t b n M x L n t Q b G F 0 Z m 9 y b S w x f S Z x d W 9 0 O y w m c X V v d D t T Z W N 0 a W 9 u M S 9 U Y W J s Z T E v Q X V 0 b 1 J l b W 9 2 Z W R D b 2 x 1 b W 5 z M S 5 7 R G F 0 Z S w y f S Z x d W 9 0 O y w m c X V v d D t T Z W N 0 a W 9 u M S 9 U Y W J s Z T E v Q X V 0 b 1 J l b W 9 2 Z W R D b 2 x 1 b W 5 z M S 5 7 Q 2 9 u d G V u d C B U e X B l L D N 9 J n F 1 b 3 Q 7 L C Z x d W 9 0 O 1 N l Y 3 R p b 2 4 x L 1 R h Y m x l M S 9 B d X R v U m V t b 3 Z l Z E N v b H V t b n M x L n t Q b 3 N 0 I F R l e H Q s N H 0 m c X V v d D s s J n F 1 b 3 Q 7 U 2 V j d G l v b j E v V G F i b G U x L 0 F 1 d G 9 S Z W 1 v d m V k Q 2 9 s d W 1 u c z E u e 0 x p a 2 V z L D V 9 J n F 1 b 3 Q 7 L C Z x d W 9 0 O 1 N l Y 3 R p b 2 4 x L 1 R h Y m x l M S 9 B d X R v U m V t b 3 Z l Z E N v b H V t b n M x L n t T a G F y Z X M s N n 0 m c X V v d D s s J n F 1 b 3 Q 7 U 2 V j d G l v b j E v V G F i b G U x L 0 F 1 d G 9 S Z W 1 v d m V k Q 2 9 s d W 1 u c z E u e 0 N v b W 1 l b n R z L D d 9 J n F 1 b 3 Q 7 L C Z x d W 9 0 O 1 N l Y 3 R p b 2 4 x L 1 R h Y m x l M S 9 B d X R v U m V t b 3 Z l Z E N v b H V t b n M x L n t J b X B y Z X N z a W 9 u c y w 4 f S Z x d W 9 0 O y w m c X V v d D t T Z W N 0 a W 9 u M S 9 U Y W J s Z T E v Q X V 0 b 1 J l b W 9 2 Z W R D b 2 x 1 b W 5 z M S 5 7 U m V h Y 2 g s O X 0 m c X V v d D s s J n F 1 b 3 Q 7 U 2 V j d G l v b j E v V G F i b G U x L 0 F 1 d G 9 S Z W 1 v d m V k Q 2 9 s d W 1 u c z E u e 0 N s a W N r c y w x M H 0 m c X V v d D s s J n F 1 b 3 Q 7 U 2 V j d G l v b j E v V G F i b G U x L 0 F 1 d G 9 S Z W 1 v d m V k Q 2 9 s d W 1 u c z E u e 0 N h b X B h a W d u X 0 5 h b W U s M T F 9 J n F 1 b 3 Q 7 L C Z x d W 9 0 O 1 N l Y 3 R p b 2 4 x L 1 R h Y m x l M S 9 B d X R v U m V t b 3 Z l Z E N v b H V t b n M x L n t B d H R y a W J 1 d G U s M T J 9 J n F 1 b 3 Q 7 L C Z x d W 9 0 O 1 N l Y 3 R p b 2 4 x L 1 R h Y m x l M S 9 B d X R v U m V t b 3 Z l Z E N v b H V t b n M x L n t I Y X N o d G F n c y B V c 2 V k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c y M j Q 2 Y T c t N z U x Y y 0 0 M G Q z L W E 4 M T I t Z j B h Y m R i O D k 4 Z m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J U M T I 6 M z g 6 M T M u N z c w M j Q 5 N l o i I C 8 + P E V u d H J 5 I F R 5 c G U 9 I k Z p b G x D b 2 x 1 b W 5 U e X B l c y I g V m F s d W U 9 I n N C Z 1 l K Q m d Z R E F 3 T U R B d 0 1 H Q m d Z Q S I g L z 4 8 R W 5 0 c n k g V H l w Z T 0 i R m l s b E N v b H V t b k 5 h b W V z I i B W Y W x 1 Z T 0 i c 1 s m c X V v d D t Q b 3 N 0 I E l E J n F 1 b 3 Q 7 L C Z x d W 9 0 O 1 B s Y X R m b 3 J t J n F 1 b 3 Q 7 L C Z x d W 9 0 O 0 R h d G U m c X V v d D s s J n F 1 b 3 Q 7 Q 2 9 u d G V u d C B U e X B l J n F 1 b 3 Q 7 L C Z x d W 9 0 O 1 B v c 3 Q g V G V 4 d C Z x d W 9 0 O y w m c X V v d D t M a W t l c y Z x d W 9 0 O y w m c X V v d D t T a G F y Z X M m c X V v d D s s J n F 1 b 3 Q 7 Q 2 9 t b W V u d H M m c X V v d D s s J n F 1 b 3 Q 7 S W 1 w c m V z c 2 l v b n M m c X V v d D s s J n F 1 b 3 Q 7 U m V h Y 2 g m c X V v d D s s J n F 1 b 3 Q 7 Q 2 x p Y 2 t z J n F 1 b 3 Q 7 L C Z x d W 9 0 O 0 N h b X B h a W d u X 0 5 h b W U m c X V v d D s s J n F 1 b 3 Q 7 Q X R 0 c m l i d X R l J n F 1 b 3 Q 7 L C Z x d W 9 0 O 0 h h c 2 h 0 Y W d z I F V z Z W Q m c X V v d D s s J n F 1 b 3 Q 7 R W 5 n Y W d l b W V u d C B y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U G 9 z d C B J R C w w f S Z x d W 9 0 O y w m c X V v d D t T Z W N 0 a W 9 u M S 9 U Y W J s Z T E g K D I p L 0 F 1 d G 9 S Z W 1 v d m V k Q 2 9 s d W 1 u c z E u e 1 B s Y X R m b 3 J t L D F 9 J n F 1 b 3 Q 7 L C Z x d W 9 0 O 1 N l Y 3 R p b 2 4 x L 1 R h Y m x l M S A o M i k v Q X V 0 b 1 J l b W 9 2 Z W R D b 2 x 1 b W 5 z M S 5 7 R G F 0 Z S w y f S Z x d W 9 0 O y w m c X V v d D t T Z W N 0 a W 9 u M S 9 U Y W J s Z T E g K D I p L 0 F 1 d G 9 S Z W 1 v d m V k Q 2 9 s d W 1 u c z E u e 0 N v b n R l b n Q g V H l w Z S w z f S Z x d W 9 0 O y w m c X V v d D t T Z W N 0 a W 9 u M S 9 U Y W J s Z T E g K D I p L 0 F 1 d G 9 S Z W 1 v d m V k Q 2 9 s d W 1 u c z E u e 1 B v c 3 Q g V G V 4 d C w 0 f S Z x d W 9 0 O y w m c X V v d D t T Z W N 0 a W 9 u M S 9 U Y W J s Z T E g K D I p L 0 F 1 d G 9 S Z W 1 v d m V k Q 2 9 s d W 1 u c z E u e 0 x p a 2 V z L D V 9 J n F 1 b 3 Q 7 L C Z x d W 9 0 O 1 N l Y 3 R p b 2 4 x L 1 R h Y m x l M S A o M i k v Q X V 0 b 1 J l b W 9 2 Z W R D b 2 x 1 b W 5 z M S 5 7 U 2 h h c m V z L D Z 9 J n F 1 b 3 Q 7 L C Z x d W 9 0 O 1 N l Y 3 R p b 2 4 x L 1 R h Y m x l M S A o M i k v Q X V 0 b 1 J l b W 9 2 Z W R D b 2 x 1 b W 5 z M S 5 7 Q 2 9 t b W V u d H M s N 3 0 m c X V v d D s s J n F 1 b 3 Q 7 U 2 V j d G l v b j E v V G F i b G U x I C g y K S 9 B d X R v U m V t b 3 Z l Z E N v b H V t b n M x L n t J b X B y Z X N z a W 9 u c y w 4 f S Z x d W 9 0 O y w m c X V v d D t T Z W N 0 a W 9 u M S 9 U Y W J s Z T E g K D I p L 0 F 1 d G 9 S Z W 1 v d m V k Q 2 9 s d W 1 u c z E u e 1 J l Y W N o L D l 9 J n F 1 b 3 Q 7 L C Z x d W 9 0 O 1 N l Y 3 R p b 2 4 x L 1 R h Y m x l M S A o M i k v Q X V 0 b 1 J l b W 9 2 Z W R D b 2 x 1 b W 5 z M S 5 7 Q 2 x p Y 2 t z L D E w f S Z x d W 9 0 O y w m c X V v d D t T Z W N 0 a W 9 u M S 9 U Y W J s Z T E g K D I p L 0 F 1 d G 9 S Z W 1 v d m V k Q 2 9 s d W 1 u c z E u e 0 N h b X B h a W d u X 0 5 h b W U s M T F 9 J n F 1 b 3 Q 7 L C Z x d W 9 0 O 1 N l Y 3 R p b 2 4 x L 1 R h Y m x l M S A o M i k v Q X V 0 b 1 J l b W 9 2 Z W R D b 2 x 1 b W 5 z M S 5 7 Q X R 0 c m l i d X R l L D E y f S Z x d W 9 0 O y w m c X V v d D t T Z W N 0 a W 9 u M S 9 U Y W J s Z T E g K D I p L 0 F 1 d G 9 S Z W 1 v d m V k Q 2 9 s d W 1 u c z E u e 0 h h c 2 h 0 Y W d z I F V z Z W Q s M T N 9 J n F 1 b 3 Q 7 L C Z x d W 9 0 O 1 N l Y 3 R p b 2 4 x L 1 R h Y m x l M S A o M i k v Q X V 0 b 1 J l b W 9 2 Z W R D b 2 x 1 b W 5 z M S 5 7 R W 5 n Y W d l b W V u d C B y Y X R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F i b G U x I C g y K S 9 B d X R v U m V t b 3 Z l Z E N v b H V t b n M x L n t Q b 3 N 0 I E l E L D B 9 J n F 1 b 3 Q 7 L C Z x d W 9 0 O 1 N l Y 3 R p b 2 4 x L 1 R h Y m x l M S A o M i k v Q X V 0 b 1 J l b W 9 2 Z W R D b 2 x 1 b W 5 z M S 5 7 U G x h d G Z v c m 0 s M X 0 m c X V v d D s s J n F 1 b 3 Q 7 U 2 V j d G l v b j E v V G F i b G U x I C g y K S 9 B d X R v U m V t b 3 Z l Z E N v b H V t b n M x L n t E Y X R l L D J 9 J n F 1 b 3 Q 7 L C Z x d W 9 0 O 1 N l Y 3 R p b 2 4 x L 1 R h Y m x l M S A o M i k v Q X V 0 b 1 J l b W 9 2 Z W R D b 2 x 1 b W 5 z M S 5 7 Q 2 9 u d G V u d C B U e X B l L D N 9 J n F 1 b 3 Q 7 L C Z x d W 9 0 O 1 N l Y 3 R p b 2 4 x L 1 R h Y m x l M S A o M i k v Q X V 0 b 1 J l b W 9 2 Z W R D b 2 x 1 b W 5 z M S 5 7 U G 9 z d C B U Z X h 0 L D R 9 J n F 1 b 3 Q 7 L C Z x d W 9 0 O 1 N l Y 3 R p b 2 4 x L 1 R h Y m x l M S A o M i k v Q X V 0 b 1 J l b W 9 2 Z W R D b 2 x 1 b W 5 z M S 5 7 T G l r Z X M s N X 0 m c X V v d D s s J n F 1 b 3 Q 7 U 2 V j d G l v b j E v V G F i b G U x I C g y K S 9 B d X R v U m V t b 3 Z l Z E N v b H V t b n M x L n t T a G F y Z X M s N n 0 m c X V v d D s s J n F 1 b 3 Q 7 U 2 V j d G l v b j E v V G F i b G U x I C g y K S 9 B d X R v U m V t b 3 Z l Z E N v b H V t b n M x L n t D b 2 1 t Z W 5 0 c y w 3 f S Z x d W 9 0 O y w m c X V v d D t T Z W N 0 a W 9 u M S 9 U Y W J s Z T E g K D I p L 0 F 1 d G 9 S Z W 1 v d m V k Q 2 9 s d W 1 u c z E u e 0 l t c H J l c 3 N p b 2 5 z L D h 9 J n F 1 b 3 Q 7 L C Z x d W 9 0 O 1 N l Y 3 R p b 2 4 x L 1 R h Y m x l M S A o M i k v Q X V 0 b 1 J l b W 9 2 Z W R D b 2 x 1 b W 5 z M S 5 7 U m V h Y 2 g s O X 0 m c X V v d D s s J n F 1 b 3 Q 7 U 2 V j d G l v b j E v V G F i b G U x I C g y K S 9 B d X R v U m V t b 3 Z l Z E N v b H V t b n M x L n t D b G l j a 3 M s M T B 9 J n F 1 b 3 Q 7 L C Z x d W 9 0 O 1 N l Y 3 R p b 2 4 x L 1 R h Y m x l M S A o M i k v Q X V 0 b 1 J l b W 9 2 Z W R D b 2 x 1 b W 5 z M S 5 7 Q 2 F t c G F p Z 2 5 f T m F t Z S w x M X 0 m c X V v d D s s J n F 1 b 3 Q 7 U 2 V j d G l v b j E v V G F i b G U x I C g y K S 9 B d X R v U m V t b 3 Z l Z E N v b H V t b n M x L n t B d H R y a W J 1 d G U s M T J 9 J n F 1 b 3 Q 7 L C Z x d W 9 0 O 1 N l Y 3 R p b 2 4 x L 1 R h Y m x l M S A o M i k v Q X V 0 b 1 J l b W 9 2 Z W R D b 2 x 1 b W 5 z M S 5 7 S G F z a H R h Z 3 M g V X N l Z C w x M 3 0 m c X V v d D s s J n F 1 b 3 Q 7 U 2 V j d G l v b j E v V G F i b G U x I C g y K S 9 B d X R v U m V t b 3 Z l Z E N v b H V t b n M x L n t F b m d h Z 2 V t Z W 5 0 I H J h d G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W R k Z W Q l M j B D d X N 0 b 2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B 5 z b / / 6 K k u 9 s M z l d j 3 w J Q A A A A A C A A A A A A A Q Z g A A A A E A A C A A A A C 5 w h / 5 Y s a X D I x J v x S 4 Y P e 4 j b B f H P n P S V D d M h V 4 D k s J 3 A A A A A A O g A A A A A I A A C A A A A C 0 U o o 7 j H H T W n i C 7 x w p V v v F 1 i j z T C I I t S d v r W 5 W C Y b P k F A A A A D T y a n k Z y 3 b 7 4 6 e n f W q a 0 2 w M M u r / W w v N s / D H D 4 9 f 4 s 2 u i w j 2 d t p N f + 8 x q b x / m 1 I y o j d I F x M M 3 5 M h b P W y O E n U X m o d h H 1 a g U X d K Z V g d / k 8 G b a D k A A A A A y 7 q g M b H / f q L c p B Z m R B r G p M 8 Q s K V N W P Z P E u l x d 6 s O n 5 N 9 e X D M f 6 Z K t 3 + 1 C b i F Y 3 r z f E D 7 x 2 V R u m 0 P 6 j S + 8 D h / R < / D a t a M a s h u p > 
</file>

<file path=customXml/itemProps1.xml><?xml version="1.0" encoding="utf-8"?>
<ds:datastoreItem xmlns:ds="http://schemas.openxmlformats.org/officeDocument/2006/customXml" ds:itemID="{11A5D58C-5822-4DB7-A4EE-42748C3DF0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Posts</vt:lpstr>
      <vt:lpstr>Table1</vt:lpstr>
      <vt:lpstr>Task2 A,B</vt:lpstr>
      <vt:lpstr>Task2 C</vt:lpstr>
      <vt:lpstr>Task2 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Shubhangi Srivastava</cp:lastModifiedBy>
  <dcterms:created xsi:type="dcterms:W3CDTF">2025-05-26T02:16:03Z</dcterms:created>
  <dcterms:modified xsi:type="dcterms:W3CDTF">2025-08-12T12:56:20Z</dcterms:modified>
</cp:coreProperties>
</file>