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UBHOMAY\Desktop\"/>
    </mc:Choice>
  </mc:AlternateContent>
  <bookViews>
    <workbookView xWindow="0" yWindow="0" windowWidth="11430" windowHeight="8280"/>
  </bookViews>
  <sheets>
    <sheet name="Sheet5" sheetId="7" r:id="rId1"/>
    <sheet name="Sheet1" sheetId="1" r:id="rId2"/>
    <sheet name="Sheet4" sheetId="4" r:id="rId3"/>
    <sheet name="Sheet2" sheetId="5" r:id="rId4"/>
    <sheet name="Sheet3" sheetId="6" r:id="rId5"/>
  </sheets>
  <calcPr calcId="152511"/>
  <pivotCaches>
    <pivotCache cacheId="0" r:id="rId6"/>
    <pivotCache cacheId="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2" i="1"/>
</calcChain>
</file>

<file path=xl/sharedStrings.xml><?xml version="1.0" encoding="utf-8"?>
<sst xmlns="http://schemas.openxmlformats.org/spreadsheetml/2006/main" count="45" uniqueCount="35">
  <si>
    <t xml:space="preserve">Date </t>
  </si>
  <si>
    <t>Sales of petrol (in L)</t>
  </si>
  <si>
    <t>Sales of power (in L)</t>
  </si>
  <si>
    <t>Sales of diesel (in L)</t>
  </si>
  <si>
    <t>Weekday</t>
  </si>
  <si>
    <t>Month</t>
  </si>
  <si>
    <t>Row Labels</t>
  </si>
  <si>
    <t>Grand Total</t>
  </si>
  <si>
    <t>Sum of sales of all fuels (in L)</t>
  </si>
  <si>
    <t>Revenue earned by selling of power (Rs. 113.57/L)</t>
  </si>
  <si>
    <t>Revenue earned by selling of diesel (Rs. 93.14/L)</t>
  </si>
  <si>
    <t>Revenue earned by selling of petrol (Rs. 106.43/L)</t>
  </si>
  <si>
    <t>Total revenue earned by sales of fuels</t>
  </si>
  <si>
    <t>April</t>
  </si>
  <si>
    <t>May</t>
  </si>
  <si>
    <t>June</t>
  </si>
  <si>
    <t>July</t>
  </si>
  <si>
    <t>August</t>
  </si>
  <si>
    <t>September</t>
  </si>
  <si>
    <t>Sum of Sales of petrol (in L)</t>
  </si>
  <si>
    <t>Sum of Sales of power (in L)</t>
  </si>
  <si>
    <t>Petrol</t>
  </si>
  <si>
    <t>Power</t>
  </si>
  <si>
    <t>Monday</t>
  </si>
  <si>
    <t>Tuesday</t>
  </si>
  <si>
    <t>Wednesday</t>
  </si>
  <si>
    <t>Thursday</t>
  </si>
  <si>
    <t>Friday</t>
  </si>
  <si>
    <t>Saturday</t>
  </si>
  <si>
    <t>Sunday</t>
  </si>
  <si>
    <t>Average of Total revenue earned by sales of fuels</t>
  </si>
  <si>
    <t>Average of Sales of power (in L)</t>
  </si>
  <si>
    <t>Average of Sales of petrol (in L)</t>
  </si>
  <si>
    <t>Average of Sales of diesel (in L)</t>
  </si>
  <si>
    <t>Average of Sum of sales of all fuels (in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</si>
</sst>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₹-4009]\ * #,##0.00_ ;_ [$₹-4009]\ * \-#,##0.00_ ;_ [$₹-4009]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vertical="top" wrapText="1"/>
    </xf>
    <xf numFmtId="164" fontId="0" fillId="0" borderId="0" xfId="0" applyNumberFormat="1"/>
    <xf numFmtId="164" fontId="0" fillId="0" borderId="0" xfId="0" applyNumberFormat="1" applyAlignment="1"/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left" indent="1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[Petrol pump data.xlsx]Sheet5!PivotTable3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of sales of all fuel types on monthly basis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Average of Sales of power (in 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Sheet5!$A$4:$A$10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Sheet5!$B$4:$B$10</c:f>
              <c:numCache>
                <c:formatCode>General</c:formatCode>
                <c:ptCount val="6"/>
                <c:pt idx="0">
                  <c:v>453.33333333333331</c:v>
                </c:pt>
                <c:pt idx="1">
                  <c:v>543.22580645161293</c:v>
                </c:pt>
                <c:pt idx="2">
                  <c:v>463.33333333333331</c:v>
                </c:pt>
                <c:pt idx="3">
                  <c:v>555.80645161290317</c:v>
                </c:pt>
                <c:pt idx="4">
                  <c:v>346.12903225806451</c:v>
                </c:pt>
                <c:pt idx="5">
                  <c:v>363.66666666666669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Average of Sales of petrol (in 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Sheet5!$A$4:$A$10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Sheet5!$C$4:$C$10</c:f>
              <c:numCache>
                <c:formatCode>General</c:formatCode>
                <c:ptCount val="6"/>
                <c:pt idx="0">
                  <c:v>1799.6666666666667</c:v>
                </c:pt>
                <c:pt idx="1">
                  <c:v>1910</c:v>
                </c:pt>
                <c:pt idx="2">
                  <c:v>1944</c:v>
                </c:pt>
                <c:pt idx="3">
                  <c:v>2019.0322580645161</c:v>
                </c:pt>
                <c:pt idx="4">
                  <c:v>1868.3870967741937</c:v>
                </c:pt>
                <c:pt idx="5">
                  <c:v>1899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Average of Sales of diesel (in 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Sheet5!$A$4:$A$10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Sheet5!$D$4:$D$10</c:f>
              <c:numCache>
                <c:formatCode>General</c:formatCode>
                <c:ptCount val="6"/>
                <c:pt idx="0">
                  <c:v>4033.6666666666665</c:v>
                </c:pt>
                <c:pt idx="1">
                  <c:v>3853.8709677419356</c:v>
                </c:pt>
                <c:pt idx="2">
                  <c:v>3916.3333333333335</c:v>
                </c:pt>
                <c:pt idx="3">
                  <c:v>4021.9354838709678</c:v>
                </c:pt>
                <c:pt idx="4">
                  <c:v>3098.0645161290322</c:v>
                </c:pt>
                <c:pt idx="5">
                  <c:v>3487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Sheet5!$E$3</c:f>
              <c:strCache>
                <c:ptCount val="1"/>
                <c:pt idx="0">
                  <c:v>Average of Sum of sales of all fuels (in 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Sheet5!$A$4:$A$10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Sheet5!$E$4:$E$10</c:f>
              <c:numCache>
                <c:formatCode>General</c:formatCode>
                <c:ptCount val="6"/>
                <c:pt idx="0">
                  <c:v>6286.666666666667</c:v>
                </c:pt>
                <c:pt idx="1">
                  <c:v>6307.0967741935483</c:v>
                </c:pt>
                <c:pt idx="2">
                  <c:v>6323.666666666667</c:v>
                </c:pt>
                <c:pt idx="3">
                  <c:v>6596.7741935483873</c:v>
                </c:pt>
                <c:pt idx="4">
                  <c:v>5312.5806451612907</c:v>
                </c:pt>
                <c:pt idx="5">
                  <c:v>5749.666666666667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49864"/>
        <c:axId val="402549080"/>
      </c:lineChart>
      <c:catAx>
        <c:axId val="402549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49080"/>
        <c:crosses val="autoZero"/>
        <c:auto val="1"/>
        <c:lblAlgn val="ctr"/>
        <c:lblOffset val="100"/>
        <c:noMultiLvlLbl val="0"/>
      </c:catAx>
      <c:valAx>
        <c:axId val="40254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of sales of fuels (in L)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4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[Petrol pump data.xlsx]Sheet4!PivotTable3</c:name>
    <c:fmtId val="7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sales of petrol and power fuels monthwise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3080311263908911"/>
          <c:y val="0.16931365862393585"/>
          <c:w val="0.52753018372703409"/>
          <c:h val="0.54123687664041997"/>
        </c:manualLayout>
      </c:layout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Sales of petrol (in 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Sheet4!$A$4:$A$10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6"/>
                <c:pt idx="0">
                  <c:v>53990</c:v>
                </c:pt>
                <c:pt idx="1">
                  <c:v>59210</c:v>
                </c:pt>
                <c:pt idx="2">
                  <c:v>58320</c:v>
                </c:pt>
                <c:pt idx="3">
                  <c:v>62590</c:v>
                </c:pt>
                <c:pt idx="4">
                  <c:v>57920</c:v>
                </c:pt>
                <c:pt idx="5">
                  <c:v>56970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Sales of power (in 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Sheet4!$A$4:$A$10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Sheet4!$C$4:$C$10</c:f>
              <c:numCache>
                <c:formatCode>General</c:formatCode>
                <c:ptCount val="6"/>
                <c:pt idx="0">
                  <c:v>13600</c:v>
                </c:pt>
                <c:pt idx="1">
                  <c:v>16840</c:v>
                </c:pt>
                <c:pt idx="2">
                  <c:v>13900</c:v>
                </c:pt>
                <c:pt idx="3">
                  <c:v>17230</c:v>
                </c:pt>
                <c:pt idx="4">
                  <c:v>10730</c:v>
                </c:pt>
                <c:pt idx="5">
                  <c:v>10910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1979752"/>
        <c:axId val="301977400"/>
      </c:lineChart>
      <c:catAx>
        <c:axId val="301979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77400"/>
        <c:crosses val="autoZero"/>
        <c:auto val="1"/>
        <c:lblAlgn val="ctr"/>
        <c:lblOffset val="100"/>
        <c:noMultiLvlLbl val="0"/>
      </c:catAx>
      <c:valAx>
        <c:axId val="30197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Total sales of each fuel (in L)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7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962441314553988"/>
          <c:y val="0.32364555587437088"/>
          <c:w val="0.31952717589133478"/>
          <c:h val="0.12048272017931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research </a:t>
            </a:r>
            <a:r>
              <a:rPr lang="en-US" sz="1600" b="1" i="0" u="none" strike="noStrike" baseline="0">
                <a:effectLst/>
              </a:rPr>
              <a:t>on 167 customers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Sheet2!$B$2:$B$3</c:f>
              <c:strCache>
                <c:ptCount val="2"/>
                <c:pt idx="0">
                  <c:v>Petrol</c:v>
                </c:pt>
                <c:pt idx="1">
                  <c:v>Power</c:v>
                </c:pt>
              </c:strCache>
            </c:strRef>
          </c:cat>
          <c:val>
            <c:numRef>
              <c:f>Sheet2!$C$2:$C$3</c:f>
              <c:numCache>
                <c:formatCode>General</c:formatCode>
                <c:ptCount val="2"/>
                <c:pt idx="0">
                  <c:v>138</c:v>
                </c:pt>
                <c:pt idx="1">
                  <c:v>29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[Petrol pump data.xlsx]Sheet3!PivotTable2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Average of total</a:t>
            </a:r>
            <a:r>
              <a:rPr lang="en-US" b="0" baseline="0"/>
              <a:t> revenue earned on weekday basis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Sheet3!$A$4:$A$11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578270.71923076932</c:v>
                </c:pt>
                <c:pt idx="1">
                  <c:v>647097.35769230768</c:v>
                </c:pt>
                <c:pt idx="2">
                  <c:v>643773.85000000009</c:v>
                </c:pt>
                <c:pt idx="3">
                  <c:v>573417.59999999986</c:v>
                </c:pt>
                <c:pt idx="4">
                  <c:v>618143.65384615376</c:v>
                </c:pt>
                <c:pt idx="5">
                  <c:v>617479.27037037036</c:v>
                </c:pt>
                <c:pt idx="6">
                  <c:v>537944.95000000019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3472624"/>
        <c:axId val="303468704"/>
      </c:barChart>
      <c:catAx>
        <c:axId val="30347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/>
                  <a:t>Weekdays</a:t>
                </a:r>
              </a:p>
            </c:rich>
          </c:tx>
          <c:layout>
            <c:manualLayout>
              <c:xMode val="edge"/>
              <c:yMode val="edge"/>
              <c:x val="0.47638718070903963"/>
              <c:y val="0.89209042748330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68704"/>
        <c:crosses val="autoZero"/>
        <c:auto val="1"/>
        <c:lblAlgn val="ctr"/>
        <c:lblOffset val="100"/>
        <c:noMultiLvlLbl val="0"/>
      </c:catAx>
      <c:valAx>
        <c:axId val="3034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/>
                  <a:t>Average of total</a:t>
                </a:r>
                <a:r>
                  <a:rPr lang="en-IN" sz="1200" b="0" baseline="0"/>
                  <a:t> revenue earned by sales of all fuels (in Rs.)</a:t>
                </a:r>
                <a:endParaRPr lang="en-IN" sz="1200" b="0"/>
              </a:p>
            </c:rich>
          </c:tx>
          <c:layout>
            <c:manualLayout>
              <c:xMode val="edge"/>
              <c:yMode val="edge"/>
              <c:x val="2.1133525456292025E-2"/>
              <c:y val="7.35593002181887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1847849</xdr:colOff>
      <xdr:row>10</xdr:row>
      <xdr:rowOff>19050</xdr:rowOff>
    </xdr:from>
    <xdr:to>
      <xdr:col>5</xdr:col>
      <xdr:colOff>581024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12</xdr:row>
      <xdr:rowOff>138111</xdr:rowOff>
    </xdr:from>
    <xdr:to>
      <xdr:col>4</xdr:col>
      <xdr:colOff>1038225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5</xdr:row>
      <xdr:rowOff>166687</xdr:rowOff>
    </xdr:from>
    <xdr:to>
      <xdr:col>14</xdr:col>
      <xdr:colOff>142875</xdr:colOff>
      <xdr:row>20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3</xdr:row>
      <xdr:rowOff>123824</xdr:rowOff>
    </xdr:from>
    <xdr:to>
      <xdr:col>7</xdr:col>
      <xdr:colOff>180975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UBHOMAY" refreshedDate="45395.945878240738" createdVersion="5" refreshedVersion="5" minRefreshableVersion="3" recordCount="183">
  <cacheSource type="worksheet">
    <worksheetSource ref="A1:G184" sheet="Sheet1"/>
  </cacheSource>
  <cacheFields count="7">
    <cacheField name="Date " numFmtId="14">
      <sharedItems containsSemiMixedTypes="0" containsNonDate="0" containsDate="1" containsString="0" minDate="2023-04-01T00:00:00" maxDate="2023-10-01T00:00:00"/>
    </cacheField>
    <cacheField name="Weekday" numFmtId="14">
      <sharedItems count="7">
        <s v="Saturday"/>
        <s v="Sunday"/>
        <s v="Monday"/>
        <s v="Tuesday"/>
        <s v="Wednesday"/>
        <s v="Thursday"/>
        <s v="Friday"/>
      </sharedItems>
    </cacheField>
    <cacheField name="Month" numFmtId="14">
      <sharedItems count="6">
        <s v="April"/>
        <s v="May"/>
        <s v="June"/>
        <s v="July"/>
        <s v="August"/>
        <s v="September"/>
      </sharedItems>
    </cacheField>
    <cacheField name="Sales of petrol (in L)" numFmtId="0">
      <sharedItems containsSemiMixedTypes="0" containsString="0" containsNumber="1" containsInteger="1" minValue="180" maxValue="3750"/>
    </cacheField>
    <cacheField name="Sales of power (in L)" numFmtId="0">
      <sharedItems containsSemiMixedTypes="0" containsString="0" containsNumber="1" containsInteger="1" minValue="0" maxValue="1810"/>
    </cacheField>
    <cacheField name="Sales of diesel (in L)" numFmtId="0">
      <sharedItems containsSemiMixedTypes="0" containsString="0" containsNumber="1" containsInteger="1" minValue="210" maxValue="11290"/>
    </cacheField>
    <cacheField name="Sum of sales of all fuels (in L)" numFmtId="0">
      <sharedItems containsSemiMixedTypes="0" containsString="0" containsNumber="1" containsInteger="1" minValue="1440" maxValue="13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UBHOMAY" refreshedDate="45610.783147800925" createdVersion="5" refreshedVersion="5" minRefreshableVersion="3" recordCount="183">
  <cacheSource type="worksheet">
    <worksheetSource ref="A1:K184" sheet="Sheet1"/>
  </cacheSource>
  <cacheFields count="11">
    <cacheField name="Date " numFmtId="14">
      <sharedItems containsSemiMixedTypes="0" containsNonDate="0" containsDate="1" containsString="0" minDate="2023-04-01T00:00:00" maxDate="2023-10-01T00:00:00"/>
    </cacheField>
    <cacheField name="Weekday" numFmtId="14">
      <sharedItems count="7">
        <s v="Saturday"/>
        <s v="Sunday"/>
        <s v="Monday"/>
        <s v="Tuesday"/>
        <s v="Wednesday"/>
        <s v="Thursday"/>
        <s v="Friday"/>
      </sharedItems>
    </cacheField>
    <cacheField name="Month" numFmtId="14">
      <sharedItems count="6">
        <s v="April"/>
        <s v="May"/>
        <s v="June"/>
        <s v="July"/>
        <s v="August"/>
        <s v="September"/>
      </sharedItems>
    </cacheField>
    <cacheField name="Sales of petrol (in L)" numFmtId="0">
      <sharedItems containsSemiMixedTypes="0" containsString="0" containsNumber="1" containsInteger="1" minValue="180" maxValue="3750"/>
    </cacheField>
    <cacheField name="Sales of power (in L)" numFmtId="0">
      <sharedItems containsSemiMixedTypes="0" containsString="0" containsNumber="1" containsInteger="1" minValue="0" maxValue="1810"/>
    </cacheField>
    <cacheField name="Sales of diesel (in L)" numFmtId="0">
      <sharedItems containsSemiMixedTypes="0" containsString="0" containsNumber="1" containsInteger="1" minValue="210" maxValue="11290"/>
    </cacheField>
    <cacheField name="Sum of sales of all fuels (in L)" numFmtId="0">
      <sharedItems containsSemiMixedTypes="0" containsString="0" containsNumber="1" containsInteger="1" minValue="1440" maxValue="13360"/>
    </cacheField>
    <cacheField name="Revenue earned by selling of petrol (Rs. 106.43/L)" numFmtId="164">
      <sharedItems containsSemiMixedTypes="0" containsString="0" containsNumber="1" minValue="19157.400000000001" maxValue="399112.5"/>
    </cacheField>
    <cacheField name="Revenue earned by selling of power (Rs. 113.57/L)" numFmtId="164">
      <sharedItems containsSemiMixedTypes="0" containsString="0" containsNumber="1" minValue="0" maxValue="205561.69999999998"/>
    </cacheField>
    <cacheField name="Revenue earned by selling of diesel (Rs. 93.14/L)" numFmtId="164">
      <sharedItems containsSemiMixedTypes="0" containsString="0" containsNumber="1" minValue="19559.400000000001" maxValue="1051550.6000000001"/>
    </cacheField>
    <cacheField name="Total revenue earned by sales of fuels" numFmtId="164">
      <sharedItems containsSemiMixedTypes="0" containsString="0" containsNumber="1" minValue="144997.5" maxValue="130257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d v="2023-04-01T00:00:00"/>
    <x v="0"/>
    <x v="0"/>
    <n v="1020"/>
    <n v="80"/>
    <n v="4880"/>
    <n v="5980"/>
  </r>
  <r>
    <d v="2023-04-02T00:00:00"/>
    <x v="1"/>
    <x v="0"/>
    <n v="1590"/>
    <n v="670"/>
    <n v="3290"/>
    <n v="5550"/>
  </r>
  <r>
    <d v="2023-04-03T00:00:00"/>
    <x v="2"/>
    <x v="0"/>
    <n v="2030"/>
    <n v="340"/>
    <n v="6620"/>
    <n v="8990"/>
  </r>
  <r>
    <d v="2023-04-04T00:00:00"/>
    <x v="3"/>
    <x v="0"/>
    <n v="1990"/>
    <n v="340"/>
    <n v="6470"/>
    <n v="8800"/>
  </r>
  <r>
    <d v="2023-04-05T00:00:00"/>
    <x v="4"/>
    <x v="0"/>
    <n v="2690"/>
    <n v="1100"/>
    <n v="9570"/>
    <n v="13360"/>
  </r>
  <r>
    <d v="2023-04-06T00:00:00"/>
    <x v="5"/>
    <x v="0"/>
    <n v="720"/>
    <n v="100"/>
    <n v="960"/>
    <n v="1780"/>
  </r>
  <r>
    <d v="2023-04-07T00:00:00"/>
    <x v="6"/>
    <x v="0"/>
    <n v="2160"/>
    <n v="270"/>
    <n v="6650"/>
    <n v="9080"/>
  </r>
  <r>
    <d v="2023-04-08T00:00:00"/>
    <x v="0"/>
    <x v="0"/>
    <n v="1890"/>
    <n v="500"/>
    <n v="3910"/>
    <n v="6300"/>
  </r>
  <r>
    <d v="2023-04-09T00:00:00"/>
    <x v="1"/>
    <x v="0"/>
    <n v="1180"/>
    <n v="850"/>
    <n v="4640"/>
    <n v="6670"/>
  </r>
  <r>
    <d v="2023-04-10T00:00:00"/>
    <x v="2"/>
    <x v="0"/>
    <n v="2240"/>
    <n v="200"/>
    <n v="5380"/>
    <n v="7820"/>
  </r>
  <r>
    <d v="2023-04-11T00:00:00"/>
    <x v="3"/>
    <x v="0"/>
    <n v="1630"/>
    <n v="630"/>
    <n v="3100"/>
    <n v="5360"/>
  </r>
  <r>
    <d v="2023-04-12T00:00:00"/>
    <x v="4"/>
    <x v="0"/>
    <n v="1810"/>
    <n v="360"/>
    <n v="3010"/>
    <n v="5180"/>
  </r>
  <r>
    <d v="2023-04-13T00:00:00"/>
    <x v="5"/>
    <x v="0"/>
    <n v="1960"/>
    <n v="210"/>
    <n v="3110"/>
    <n v="5280"/>
  </r>
  <r>
    <d v="2023-04-14T00:00:00"/>
    <x v="6"/>
    <x v="0"/>
    <n v="1240"/>
    <n v="810"/>
    <n v="5010"/>
    <n v="7060"/>
  </r>
  <r>
    <d v="2023-04-15T00:00:00"/>
    <x v="0"/>
    <x v="0"/>
    <n v="2070"/>
    <n v="300"/>
    <n v="3530"/>
    <n v="5900"/>
  </r>
  <r>
    <d v="2023-04-16T00:00:00"/>
    <x v="1"/>
    <x v="0"/>
    <n v="2080"/>
    <n v="280"/>
    <n v="3590"/>
    <n v="5950"/>
  </r>
  <r>
    <d v="2023-04-17T00:00:00"/>
    <x v="2"/>
    <x v="0"/>
    <n v="1650"/>
    <n v="610"/>
    <n v="2980"/>
    <n v="5240"/>
  </r>
  <r>
    <d v="2023-04-18T00:00:00"/>
    <x v="3"/>
    <x v="0"/>
    <n v="1620"/>
    <n v="960"/>
    <n v="3340"/>
    <n v="5920"/>
  </r>
  <r>
    <d v="2023-04-19T00:00:00"/>
    <x v="4"/>
    <x v="0"/>
    <n v="2020"/>
    <n v="410"/>
    <n v="3030"/>
    <n v="5460"/>
  </r>
  <r>
    <d v="2023-04-20T00:00:00"/>
    <x v="5"/>
    <x v="0"/>
    <n v="1910"/>
    <n v="210"/>
    <n v="3300"/>
    <n v="5420"/>
  </r>
  <r>
    <d v="2023-04-21T00:00:00"/>
    <x v="6"/>
    <x v="0"/>
    <n v="1300"/>
    <n v="780"/>
    <n v="3140"/>
    <n v="5220"/>
  </r>
  <r>
    <d v="2023-04-22T00:00:00"/>
    <x v="0"/>
    <x v="0"/>
    <n v="1940"/>
    <n v="310"/>
    <n v="3220"/>
    <n v="5470"/>
  </r>
  <r>
    <d v="2023-04-23T00:00:00"/>
    <x v="1"/>
    <x v="0"/>
    <n v="2000"/>
    <n v="460"/>
    <n v="2430"/>
    <n v="4890"/>
  </r>
  <r>
    <d v="2023-04-24T00:00:00"/>
    <x v="2"/>
    <x v="0"/>
    <n v="1700"/>
    <n v="780"/>
    <n v="4070"/>
    <n v="6550"/>
  </r>
  <r>
    <d v="2023-04-25T00:00:00"/>
    <x v="3"/>
    <x v="0"/>
    <n v="2030"/>
    <n v="270"/>
    <n v="3220"/>
    <n v="5520"/>
  </r>
  <r>
    <d v="2023-04-26T00:00:00"/>
    <x v="4"/>
    <x v="0"/>
    <n v="1860"/>
    <n v="290"/>
    <n v="3760"/>
    <n v="5910"/>
  </r>
  <r>
    <d v="2023-04-27T00:00:00"/>
    <x v="5"/>
    <x v="0"/>
    <n v="2210"/>
    <n v="310"/>
    <n v="4050"/>
    <n v="6570"/>
  </r>
  <r>
    <d v="2023-04-28T00:00:00"/>
    <x v="6"/>
    <x v="0"/>
    <n v="1940"/>
    <n v="180"/>
    <n v="3520"/>
    <n v="5640"/>
  </r>
  <r>
    <d v="2023-04-29T00:00:00"/>
    <x v="0"/>
    <x v="0"/>
    <n v="1390"/>
    <n v="690"/>
    <n v="3450"/>
    <n v="5530"/>
  </r>
  <r>
    <d v="2023-04-30T00:00:00"/>
    <x v="1"/>
    <x v="0"/>
    <n v="2120"/>
    <n v="300"/>
    <n v="3780"/>
    <n v="6200"/>
  </r>
  <r>
    <d v="2023-05-01T00:00:00"/>
    <x v="2"/>
    <x v="1"/>
    <n v="1710"/>
    <n v="350"/>
    <n v="3320"/>
    <n v="5380"/>
  </r>
  <r>
    <d v="2023-05-02T00:00:00"/>
    <x v="3"/>
    <x v="1"/>
    <n v="2290"/>
    <n v="350"/>
    <n v="5000"/>
    <n v="7640"/>
  </r>
  <r>
    <d v="2023-05-03T00:00:00"/>
    <x v="4"/>
    <x v="1"/>
    <n v="1820"/>
    <n v="610"/>
    <n v="4100"/>
    <n v="6530"/>
  </r>
  <r>
    <d v="2023-05-04T00:00:00"/>
    <x v="5"/>
    <x v="1"/>
    <n v="2300"/>
    <n v="270"/>
    <n v="3290"/>
    <n v="5860"/>
  </r>
  <r>
    <d v="2023-05-05T00:00:00"/>
    <x v="6"/>
    <x v="1"/>
    <n v="1960"/>
    <n v="330"/>
    <n v="4960"/>
    <n v="7250"/>
  </r>
  <r>
    <d v="2023-05-06T00:00:00"/>
    <x v="0"/>
    <x v="1"/>
    <n v="2020"/>
    <n v="300"/>
    <n v="4060"/>
    <n v="6380"/>
  </r>
  <r>
    <d v="2023-05-07T00:00:00"/>
    <x v="1"/>
    <x v="1"/>
    <n v="1370"/>
    <n v="970"/>
    <n v="5000"/>
    <n v="7340"/>
  </r>
  <r>
    <d v="2023-05-08T00:00:00"/>
    <x v="2"/>
    <x v="1"/>
    <n v="2220"/>
    <n v="410"/>
    <n v="3580"/>
    <n v="6210"/>
  </r>
  <r>
    <d v="2023-05-09T00:00:00"/>
    <x v="3"/>
    <x v="1"/>
    <n v="2010"/>
    <n v="290"/>
    <n v="3970"/>
    <n v="6270"/>
  </r>
  <r>
    <d v="2023-05-10T00:00:00"/>
    <x v="4"/>
    <x v="1"/>
    <n v="2170"/>
    <n v="280"/>
    <n v="4670"/>
    <n v="7120"/>
  </r>
  <r>
    <d v="2023-05-11T00:00:00"/>
    <x v="5"/>
    <x v="1"/>
    <n v="2040"/>
    <n v="220"/>
    <n v="3310"/>
    <n v="5570"/>
  </r>
  <r>
    <d v="2023-05-12T00:00:00"/>
    <x v="6"/>
    <x v="1"/>
    <n v="1410"/>
    <n v="920"/>
    <n v="3320"/>
    <n v="5650"/>
  </r>
  <r>
    <d v="2023-05-13T00:00:00"/>
    <x v="0"/>
    <x v="1"/>
    <n v="640"/>
    <n v="1390"/>
    <n v="4840"/>
    <n v="6870"/>
  </r>
  <r>
    <d v="2023-05-14T00:00:00"/>
    <x v="1"/>
    <x v="1"/>
    <n v="1520"/>
    <n v="810"/>
    <n v="4230"/>
    <n v="6560"/>
  </r>
  <r>
    <d v="2023-05-15T00:00:00"/>
    <x v="2"/>
    <x v="1"/>
    <n v="2160"/>
    <n v="440"/>
    <n v="2890"/>
    <n v="5490"/>
  </r>
  <r>
    <d v="2023-05-16T00:00:00"/>
    <x v="3"/>
    <x v="1"/>
    <n v="1790"/>
    <n v="230"/>
    <n v="2640"/>
    <n v="4660"/>
  </r>
  <r>
    <d v="2023-05-17T00:00:00"/>
    <x v="4"/>
    <x v="1"/>
    <n v="2130"/>
    <n v="310"/>
    <n v="3090"/>
    <n v="5530"/>
  </r>
  <r>
    <d v="2023-05-18T00:00:00"/>
    <x v="5"/>
    <x v="1"/>
    <n v="1400"/>
    <n v="700"/>
    <n v="3930"/>
    <n v="6030"/>
  </r>
  <r>
    <d v="2023-05-19T00:00:00"/>
    <x v="6"/>
    <x v="1"/>
    <n v="2080"/>
    <n v="200"/>
    <n v="3130"/>
    <n v="5410"/>
  </r>
  <r>
    <d v="2023-05-20T00:00:00"/>
    <x v="0"/>
    <x v="1"/>
    <n v="1070"/>
    <n v="800"/>
    <n v="2940"/>
    <n v="4810"/>
  </r>
  <r>
    <d v="2023-05-21T00:00:00"/>
    <x v="1"/>
    <x v="1"/>
    <n v="1820"/>
    <n v="840"/>
    <n v="2970"/>
    <n v="5630"/>
  </r>
  <r>
    <d v="2023-05-22T00:00:00"/>
    <x v="2"/>
    <x v="1"/>
    <n v="2070"/>
    <n v="840"/>
    <n v="2490"/>
    <n v="5400"/>
  </r>
  <r>
    <d v="2023-05-23T00:00:00"/>
    <x v="3"/>
    <x v="1"/>
    <n v="1810"/>
    <n v="870"/>
    <n v="4520"/>
    <n v="7200"/>
  </r>
  <r>
    <d v="2023-05-24T00:00:00"/>
    <x v="4"/>
    <x v="1"/>
    <n v="2380"/>
    <n v="250"/>
    <n v="4470"/>
    <n v="7100"/>
  </r>
  <r>
    <d v="2023-05-25T00:00:00"/>
    <x v="5"/>
    <x v="1"/>
    <n v="3000"/>
    <n v="0"/>
    <n v="3650"/>
    <n v="6650"/>
  </r>
  <r>
    <d v="2023-05-26T00:00:00"/>
    <x v="6"/>
    <x v="1"/>
    <n v="2000"/>
    <n v="0"/>
    <n v="3200"/>
    <n v="5200"/>
  </r>
  <r>
    <d v="2023-05-27T00:00:00"/>
    <x v="0"/>
    <x v="1"/>
    <n v="2040"/>
    <n v="200"/>
    <n v="3780"/>
    <n v="6020"/>
  </r>
  <r>
    <d v="2023-05-28T00:00:00"/>
    <x v="1"/>
    <x v="1"/>
    <n v="1600"/>
    <n v="870"/>
    <n v="3850"/>
    <n v="6320"/>
  </r>
  <r>
    <d v="2023-05-29T00:00:00"/>
    <x v="2"/>
    <x v="1"/>
    <n v="2590"/>
    <n v="470"/>
    <n v="3170"/>
    <n v="6230"/>
  </r>
  <r>
    <d v="2023-05-30T00:00:00"/>
    <x v="3"/>
    <x v="1"/>
    <n v="630"/>
    <n v="1510"/>
    <n v="4140"/>
    <n v="6280"/>
  </r>
  <r>
    <d v="2023-05-31T00:00:00"/>
    <x v="4"/>
    <x v="1"/>
    <n v="3160"/>
    <n v="810"/>
    <n v="6960"/>
    <n v="10930"/>
  </r>
  <r>
    <d v="2023-06-01T00:00:00"/>
    <x v="5"/>
    <x v="2"/>
    <n v="700"/>
    <n v="80"/>
    <n v="1210"/>
    <n v="1990"/>
  </r>
  <r>
    <d v="2023-06-02T00:00:00"/>
    <x v="6"/>
    <x v="2"/>
    <n v="2490"/>
    <n v="250"/>
    <n v="4710"/>
    <n v="7450"/>
  </r>
  <r>
    <d v="2023-06-03T00:00:00"/>
    <x v="0"/>
    <x v="2"/>
    <n v="3620"/>
    <n v="700"/>
    <n v="5820"/>
    <n v="10140"/>
  </r>
  <r>
    <d v="2023-06-04T00:00:00"/>
    <x v="1"/>
    <x v="2"/>
    <n v="2500"/>
    <n v="230"/>
    <n v="3570"/>
    <n v="6300"/>
  </r>
  <r>
    <d v="2023-06-05T00:00:00"/>
    <x v="2"/>
    <x v="2"/>
    <n v="1920"/>
    <n v="260"/>
    <n v="3880"/>
    <n v="6060"/>
  </r>
  <r>
    <d v="2023-06-06T00:00:00"/>
    <x v="3"/>
    <x v="2"/>
    <n v="1750"/>
    <n v="440"/>
    <n v="3930"/>
    <n v="6120"/>
  </r>
  <r>
    <d v="2023-06-07T00:00:00"/>
    <x v="4"/>
    <x v="2"/>
    <n v="710"/>
    <n v="90"/>
    <n v="1060"/>
    <n v="1860"/>
  </r>
  <r>
    <d v="2023-06-08T00:00:00"/>
    <x v="5"/>
    <x v="2"/>
    <n v="3370"/>
    <n v="580"/>
    <n v="6680"/>
    <n v="10630"/>
  </r>
  <r>
    <d v="2023-06-09T00:00:00"/>
    <x v="6"/>
    <x v="2"/>
    <n v="1530"/>
    <n v="230"/>
    <n v="5480"/>
    <n v="7240"/>
  </r>
  <r>
    <d v="2023-06-10T00:00:00"/>
    <x v="0"/>
    <x v="2"/>
    <n v="2370"/>
    <n v="450"/>
    <n v="3710"/>
    <n v="6530"/>
  </r>
  <r>
    <d v="2023-06-11T00:00:00"/>
    <x v="1"/>
    <x v="2"/>
    <n v="2130"/>
    <n v="240"/>
    <n v="2130"/>
    <n v="4500"/>
  </r>
  <r>
    <d v="2023-06-12T00:00:00"/>
    <x v="2"/>
    <x v="2"/>
    <n v="890"/>
    <n v="120"/>
    <n v="760"/>
    <n v="1770"/>
  </r>
  <r>
    <d v="2023-06-13T00:00:00"/>
    <x v="3"/>
    <x v="2"/>
    <n v="1550"/>
    <n v="1610"/>
    <n v="6540"/>
    <n v="9700"/>
  </r>
  <r>
    <d v="2023-06-14T00:00:00"/>
    <x v="4"/>
    <x v="2"/>
    <n v="1890"/>
    <n v="240"/>
    <n v="4220"/>
    <n v="6350"/>
  </r>
  <r>
    <d v="2023-06-15T00:00:00"/>
    <x v="5"/>
    <x v="2"/>
    <n v="1810"/>
    <n v="320"/>
    <n v="5030"/>
    <n v="7160"/>
  </r>
  <r>
    <d v="2023-06-16T00:00:00"/>
    <x v="6"/>
    <x v="2"/>
    <n v="840"/>
    <n v="90"/>
    <n v="960"/>
    <n v="1890"/>
  </r>
  <r>
    <d v="2023-06-17T00:00:00"/>
    <x v="0"/>
    <x v="2"/>
    <n v="3570"/>
    <n v="1150"/>
    <n v="8230"/>
    <n v="12950"/>
  </r>
  <r>
    <d v="2023-06-18T00:00:00"/>
    <x v="1"/>
    <x v="2"/>
    <n v="2480"/>
    <n v="320"/>
    <n v="3760"/>
    <n v="6560"/>
  </r>
  <r>
    <d v="2023-06-19T00:00:00"/>
    <x v="2"/>
    <x v="2"/>
    <n v="1100"/>
    <n v="650"/>
    <n v="3580"/>
    <n v="5330"/>
  </r>
  <r>
    <d v="2023-06-20T00:00:00"/>
    <x v="3"/>
    <x v="2"/>
    <n v="2260"/>
    <n v="470"/>
    <n v="4060"/>
    <n v="6790"/>
  </r>
  <r>
    <d v="2023-06-21T00:00:00"/>
    <x v="4"/>
    <x v="2"/>
    <n v="980"/>
    <n v="80"/>
    <n v="1830"/>
    <n v="2890"/>
  </r>
  <r>
    <d v="2023-06-22T00:00:00"/>
    <x v="5"/>
    <x v="2"/>
    <n v="2610"/>
    <n v="950"/>
    <n v="8040"/>
    <n v="11600"/>
  </r>
  <r>
    <d v="2023-06-23T00:00:00"/>
    <x v="6"/>
    <x v="2"/>
    <n v="2380"/>
    <n v="280"/>
    <n v="2570"/>
    <n v="5230"/>
  </r>
  <r>
    <d v="2023-06-24T00:00:00"/>
    <x v="0"/>
    <x v="2"/>
    <n v="2150"/>
    <n v="760"/>
    <n v="4700"/>
    <n v="7610"/>
  </r>
  <r>
    <d v="2023-06-25T00:00:00"/>
    <x v="1"/>
    <x v="2"/>
    <n v="2030"/>
    <n v="310"/>
    <n v="3140"/>
    <n v="5480"/>
  </r>
  <r>
    <d v="2023-06-26T00:00:00"/>
    <x v="2"/>
    <x v="2"/>
    <n v="2240"/>
    <n v="260"/>
    <n v="3420"/>
    <n v="5920"/>
  </r>
  <r>
    <d v="2023-06-27T00:00:00"/>
    <x v="3"/>
    <x v="2"/>
    <n v="1740"/>
    <n v="280"/>
    <n v="3150"/>
    <n v="5170"/>
  </r>
  <r>
    <d v="2023-06-28T00:00:00"/>
    <x v="4"/>
    <x v="2"/>
    <n v="2020"/>
    <n v="290"/>
    <n v="2730"/>
    <n v="5040"/>
  </r>
  <r>
    <d v="2023-06-29T00:00:00"/>
    <x v="5"/>
    <x v="2"/>
    <n v="1820"/>
    <n v="360"/>
    <n v="3170"/>
    <n v="5350"/>
  </r>
  <r>
    <d v="2023-06-30T00:00:00"/>
    <x v="6"/>
    <x v="2"/>
    <n v="870"/>
    <n v="1810"/>
    <n v="5420"/>
    <n v="8100"/>
  </r>
  <r>
    <d v="2023-07-01T00:00:00"/>
    <x v="0"/>
    <x v="3"/>
    <n v="1720"/>
    <n v="130"/>
    <n v="3450"/>
    <n v="5300"/>
  </r>
  <r>
    <d v="2023-07-02T00:00:00"/>
    <x v="1"/>
    <x v="3"/>
    <n v="3310"/>
    <n v="500"/>
    <n v="3680"/>
    <n v="7490"/>
  </r>
  <r>
    <d v="2023-07-03T00:00:00"/>
    <x v="2"/>
    <x v="3"/>
    <n v="1120"/>
    <n v="1410"/>
    <n v="4250"/>
    <n v="6780"/>
  </r>
  <r>
    <d v="2023-07-04T00:00:00"/>
    <x v="3"/>
    <x v="3"/>
    <n v="690"/>
    <n v="1520"/>
    <n v="4080"/>
    <n v="6290"/>
  </r>
  <r>
    <d v="2023-07-05T00:00:00"/>
    <x v="4"/>
    <x v="3"/>
    <n v="2810"/>
    <n v="290"/>
    <n v="5460"/>
    <n v="8560"/>
  </r>
  <r>
    <d v="2023-07-06T00:00:00"/>
    <x v="5"/>
    <x v="3"/>
    <n v="3390"/>
    <n v="540"/>
    <n v="6240"/>
    <n v="10170"/>
  </r>
  <r>
    <d v="2023-07-07T00:00:00"/>
    <x v="6"/>
    <x v="3"/>
    <n v="2940"/>
    <n v="350"/>
    <n v="5500"/>
    <n v="8790"/>
  </r>
  <r>
    <d v="2023-07-08T00:00:00"/>
    <x v="0"/>
    <x v="3"/>
    <n v="2300"/>
    <n v="260"/>
    <n v="4780"/>
    <n v="7340"/>
  </r>
  <r>
    <d v="2023-07-09T00:00:00"/>
    <x v="1"/>
    <x v="3"/>
    <n v="2800"/>
    <n v="210"/>
    <n v="2800"/>
    <n v="5810"/>
  </r>
  <r>
    <d v="2023-07-10T00:00:00"/>
    <x v="2"/>
    <x v="3"/>
    <n v="880"/>
    <n v="70"/>
    <n v="1710"/>
    <n v="2660"/>
  </r>
  <r>
    <d v="2023-07-11T00:00:00"/>
    <x v="3"/>
    <x v="3"/>
    <n v="3750"/>
    <n v="400"/>
    <n v="7370"/>
    <n v="11520"/>
  </r>
  <r>
    <d v="2023-07-12T00:00:00"/>
    <x v="4"/>
    <x v="3"/>
    <n v="1840"/>
    <n v="340"/>
    <n v="4090"/>
    <n v="6270"/>
  </r>
  <r>
    <d v="2023-07-13T00:00:00"/>
    <x v="5"/>
    <x v="3"/>
    <n v="730"/>
    <n v="120"/>
    <n v="1220"/>
    <n v="2070"/>
  </r>
  <r>
    <d v="2023-07-14T00:00:00"/>
    <x v="6"/>
    <x v="3"/>
    <n v="3450"/>
    <n v="370"/>
    <n v="6860"/>
    <n v="10680"/>
  </r>
  <r>
    <d v="2023-07-15T00:00:00"/>
    <x v="0"/>
    <x v="3"/>
    <n v="830"/>
    <n v="110"/>
    <n v="1080"/>
    <n v="2020"/>
  </r>
  <r>
    <d v="2023-07-16T00:00:00"/>
    <x v="1"/>
    <x v="3"/>
    <n v="2100"/>
    <n v="240"/>
    <n v="4400"/>
    <n v="6740"/>
  </r>
  <r>
    <d v="2023-07-17T00:00:00"/>
    <x v="2"/>
    <x v="3"/>
    <n v="2010"/>
    <n v="1800"/>
    <n v="7070"/>
    <n v="10880"/>
  </r>
  <r>
    <d v="2023-07-18T00:00:00"/>
    <x v="3"/>
    <x v="3"/>
    <n v="2480"/>
    <n v="460"/>
    <n v="4910"/>
    <n v="7850"/>
  </r>
  <r>
    <d v="2023-07-19T00:00:00"/>
    <x v="4"/>
    <x v="3"/>
    <n v="2550"/>
    <n v="350"/>
    <n v="4960"/>
    <n v="7860"/>
  </r>
  <r>
    <d v="2023-07-20T00:00:00"/>
    <x v="5"/>
    <x v="3"/>
    <n v="2440"/>
    <n v="350"/>
    <n v="4090"/>
    <n v="6880"/>
  </r>
  <r>
    <d v="2023-07-21T00:00:00"/>
    <x v="6"/>
    <x v="3"/>
    <n v="2570"/>
    <n v="400"/>
    <n v="3470"/>
    <n v="6440"/>
  </r>
  <r>
    <d v="2023-07-22T00:00:00"/>
    <x v="0"/>
    <x v="3"/>
    <n v="1300"/>
    <n v="990"/>
    <n v="3280"/>
    <n v="5570"/>
  </r>
  <r>
    <d v="2023-07-23T00:00:00"/>
    <x v="1"/>
    <x v="3"/>
    <n v="410"/>
    <n v="1760"/>
    <n v="210"/>
    <n v="2380"/>
  </r>
  <r>
    <d v="2023-07-24T00:00:00"/>
    <x v="2"/>
    <x v="3"/>
    <n v="1230"/>
    <n v="1240"/>
    <n v="3780"/>
    <n v="6250"/>
  </r>
  <r>
    <d v="2023-07-25T00:00:00"/>
    <x v="3"/>
    <x v="3"/>
    <n v="2640"/>
    <n v="210"/>
    <n v="5060"/>
    <n v="7910"/>
  </r>
  <r>
    <d v="2023-07-26T00:00:00"/>
    <x v="4"/>
    <x v="3"/>
    <n v="2270"/>
    <n v="220"/>
    <n v="4130"/>
    <n v="6620"/>
  </r>
  <r>
    <d v="2023-07-27T00:00:00"/>
    <x v="5"/>
    <x v="3"/>
    <n v="1830"/>
    <n v="360"/>
    <n v="4750"/>
    <n v="6940"/>
  </r>
  <r>
    <d v="2023-07-28T00:00:00"/>
    <x v="6"/>
    <x v="3"/>
    <n v="2150"/>
    <n v="210"/>
    <n v="2800"/>
    <n v="5160"/>
  </r>
  <r>
    <d v="2023-07-29T00:00:00"/>
    <x v="0"/>
    <x v="3"/>
    <n v="680"/>
    <n v="90"/>
    <n v="670"/>
    <n v="1440"/>
  </r>
  <r>
    <d v="2023-07-30T00:00:00"/>
    <x v="1"/>
    <x v="3"/>
    <n v="3020"/>
    <n v="580"/>
    <n v="4930"/>
    <n v="8530"/>
  </r>
  <r>
    <d v="2023-07-31T00:00:00"/>
    <x v="2"/>
    <x v="3"/>
    <n v="350"/>
    <n v="1350"/>
    <n v="3600"/>
    <n v="5300"/>
  </r>
  <r>
    <d v="2023-08-01T00:00:00"/>
    <x v="3"/>
    <x v="4"/>
    <n v="1940"/>
    <n v="300"/>
    <n v="4160"/>
    <n v="6400"/>
  </r>
  <r>
    <d v="2023-08-02T00:00:00"/>
    <x v="4"/>
    <x v="4"/>
    <n v="2320"/>
    <n v="140"/>
    <n v="3230"/>
    <n v="5690"/>
  </r>
  <r>
    <d v="2023-08-03T00:00:00"/>
    <x v="5"/>
    <x v="4"/>
    <n v="2170"/>
    <n v="200"/>
    <n v="2510"/>
    <n v="4880"/>
  </r>
  <r>
    <d v="2023-08-04T00:00:00"/>
    <x v="6"/>
    <x v="4"/>
    <n v="370"/>
    <n v="1300"/>
    <n v="2250"/>
    <n v="3920"/>
  </r>
  <r>
    <d v="2023-08-05T00:00:00"/>
    <x v="0"/>
    <x v="4"/>
    <n v="1260"/>
    <n v="780"/>
    <n v="4620"/>
    <n v="6660"/>
  </r>
  <r>
    <d v="2023-08-06T00:00:00"/>
    <x v="1"/>
    <x v="4"/>
    <n v="2180"/>
    <n v="250"/>
    <n v="2500"/>
    <n v="4930"/>
  </r>
  <r>
    <d v="2023-08-07T00:00:00"/>
    <x v="2"/>
    <x v="4"/>
    <n v="1490"/>
    <n v="180"/>
    <n v="2620"/>
    <n v="4290"/>
  </r>
  <r>
    <d v="2023-08-08T00:00:00"/>
    <x v="3"/>
    <x v="4"/>
    <n v="2130"/>
    <n v="280"/>
    <n v="4000"/>
    <n v="6410"/>
  </r>
  <r>
    <d v="2023-08-09T00:00:00"/>
    <x v="4"/>
    <x v="4"/>
    <n v="2370"/>
    <n v="180"/>
    <n v="4590"/>
    <n v="7140"/>
  </r>
  <r>
    <d v="2023-08-10T00:00:00"/>
    <x v="5"/>
    <x v="4"/>
    <n v="1990"/>
    <n v="260"/>
    <n v="3520"/>
    <n v="5770"/>
  </r>
  <r>
    <d v="2023-08-11T00:00:00"/>
    <x v="6"/>
    <x v="4"/>
    <n v="2080"/>
    <n v="250"/>
    <n v="3040"/>
    <n v="5370"/>
  </r>
  <r>
    <d v="2023-08-12T00:00:00"/>
    <x v="0"/>
    <x v="4"/>
    <n v="2070"/>
    <n v="260"/>
    <n v="3150"/>
    <n v="5480"/>
  </r>
  <r>
    <d v="2023-08-13T00:00:00"/>
    <x v="1"/>
    <x v="4"/>
    <n v="830"/>
    <n v="80"/>
    <n v="660"/>
    <n v="1570"/>
  </r>
  <r>
    <d v="2023-08-14T00:00:00"/>
    <x v="2"/>
    <x v="4"/>
    <n v="3470"/>
    <n v="320"/>
    <n v="4580"/>
    <n v="8370"/>
  </r>
  <r>
    <d v="2023-08-15T00:00:00"/>
    <x v="3"/>
    <x v="4"/>
    <n v="2330"/>
    <n v="210"/>
    <n v="2500"/>
    <n v="5040"/>
  </r>
  <r>
    <d v="2023-08-16T00:00:00"/>
    <x v="4"/>
    <x v="4"/>
    <n v="1810"/>
    <n v="80"/>
    <n v="2380"/>
    <n v="4270"/>
  </r>
  <r>
    <d v="2023-08-17T00:00:00"/>
    <x v="5"/>
    <x v="4"/>
    <n v="2010"/>
    <n v="220"/>
    <n v="2070"/>
    <n v="4300"/>
  </r>
  <r>
    <d v="2023-08-18T00:00:00"/>
    <x v="6"/>
    <x v="4"/>
    <n v="2470"/>
    <n v="220"/>
    <n v="3080"/>
    <n v="5770"/>
  </r>
  <r>
    <d v="2023-08-19T00:00:00"/>
    <x v="0"/>
    <x v="4"/>
    <n v="2710"/>
    <n v="270"/>
    <n v="3820"/>
    <n v="6800"/>
  </r>
  <r>
    <d v="2023-08-20T00:00:00"/>
    <x v="1"/>
    <x v="4"/>
    <n v="1080"/>
    <n v="1200"/>
    <n v="3010"/>
    <n v="5290"/>
  </r>
  <r>
    <d v="2023-08-21T00:00:00"/>
    <x v="2"/>
    <x v="4"/>
    <n v="2180"/>
    <n v="210"/>
    <n v="3320"/>
    <n v="5710"/>
  </r>
  <r>
    <d v="2023-08-22T00:00:00"/>
    <x v="3"/>
    <x v="4"/>
    <n v="1940"/>
    <n v="300"/>
    <n v="2820"/>
    <n v="5060"/>
  </r>
  <r>
    <d v="2023-08-23T00:00:00"/>
    <x v="4"/>
    <x v="4"/>
    <n v="1630"/>
    <n v="470"/>
    <n v="3200"/>
    <n v="5300"/>
  </r>
  <r>
    <d v="2023-08-24T00:00:00"/>
    <x v="5"/>
    <x v="4"/>
    <n v="1790"/>
    <n v="260"/>
    <n v="3420"/>
    <n v="5470"/>
  </r>
  <r>
    <d v="2023-08-25T00:00:00"/>
    <x v="6"/>
    <x v="4"/>
    <n v="1740"/>
    <n v="120"/>
    <n v="2700"/>
    <n v="4560"/>
  </r>
  <r>
    <d v="2023-08-26T00:00:00"/>
    <x v="0"/>
    <x v="4"/>
    <n v="1880"/>
    <n v="170"/>
    <n v="2790"/>
    <n v="4840"/>
  </r>
  <r>
    <d v="2023-08-27T00:00:00"/>
    <x v="1"/>
    <x v="4"/>
    <n v="1800"/>
    <n v="570"/>
    <n v="2550"/>
    <n v="4920"/>
  </r>
  <r>
    <d v="2023-08-28T00:00:00"/>
    <x v="2"/>
    <x v="4"/>
    <n v="780"/>
    <n v="80"/>
    <n v="800"/>
    <n v="1660"/>
  </r>
  <r>
    <d v="2023-08-29T00:00:00"/>
    <x v="3"/>
    <x v="4"/>
    <n v="3340"/>
    <n v="520"/>
    <n v="8230"/>
    <n v="12090"/>
  </r>
  <r>
    <d v="2023-08-30T00:00:00"/>
    <x v="4"/>
    <x v="4"/>
    <n v="1090"/>
    <n v="890"/>
    <n v="3140"/>
    <n v="5120"/>
  </r>
  <r>
    <d v="2023-08-31T00:00:00"/>
    <x v="5"/>
    <x v="4"/>
    <n v="670"/>
    <n v="160"/>
    <n v="780"/>
    <n v="1610"/>
  </r>
  <r>
    <d v="2023-09-01T00:00:00"/>
    <x v="6"/>
    <x v="5"/>
    <n v="2400"/>
    <n v="250"/>
    <n v="3910"/>
    <n v="6560"/>
  </r>
  <r>
    <d v="2023-09-02T00:00:00"/>
    <x v="0"/>
    <x v="5"/>
    <n v="3470"/>
    <n v="490"/>
    <n v="6270"/>
    <n v="10230"/>
  </r>
  <r>
    <d v="2023-09-03T00:00:00"/>
    <x v="1"/>
    <x v="5"/>
    <n v="810"/>
    <n v="80"/>
    <n v="700"/>
    <n v="1590"/>
  </r>
  <r>
    <d v="2023-09-04T00:00:00"/>
    <x v="2"/>
    <x v="5"/>
    <n v="2780"/>
    <n v="430"/>
    <n v="5570"/>
    <n v="8780"/>
  </r>
  <r>
    <d v="2023-09-05T00:00:00"/>
    <x v="3"/>
    <x v="5"/>
    <n v="1060"/>
    <n v="130"/>
    <n v="630"/>
    <n v="1820"/>
  </r>
  <r>
    <d v="2023-09-06T00:00:00"/>
    <x v="4"/>
    <x v="5"/>
    <n v="2270"/>
    <n v="250"/>
    <n v="3630"/>
    <n v="6150"/>
  </r>
  <r>
    <d v="2023-09-07T00:00:00"/>
    <x v="5"/>
    <x v="5"/>
    <n v="180"/>
    <n v="1000"/>
    <n v="6270"/>
    <n v="7450"/>
  </r>
  <r>
    <d v="2023-09-08T00:00:00"/>
    <x v="6"/>
    <x v="5"/>
    <n v="2020"/>
    <n v="270"/>
    <n v="2720"/>
    <n v="5010"/>
  </r>
  <r>
    <d v="2023-09-09T00:00:00"/>
    <x v="0"/>
    <x v="5"/>
    <n v="2040"/>
    <n v="410"/>
    <n v="3660"/>
    <n v="6110"/>
  </r>
  <r>
    <d v="2023-09-10T00:00:00"/>
    <x v="1"/>
    <x v="5"/>
    <n v="850"/>
    <n v="210"/>
    <n v="1160"/>
    <n v="2220"/>
  </r>
  <r>
    <d v="2023-09-11T00:00:00"/>
    <x v="2"/>
    <x v="5"/>
    <n v="1830"/>
    <n v="350"/>
    <n v="2620"/>
    <n v="4800"/>
  </r>
  <r>
    <d v="2023-09-12T00:00:00"/>
    <x v="3"/>
    <x v="5"/>
    <n v="1280"/>
    <n v="1420"/>
    <n v="640"/>
    <n v="3340"/>
  </r>
  <r>
    <d v="2023-09-13T00:00:00"/>
    <x v="4"/>
    <x v="5"/>
    <n v="2160"/>
    <n v="230"/>
    <n v="3170"/>
    <n v="5560"/>
  </r>
  <r>
    <d v="2023-09-14T00:00:00"/>
    <x v="5"/>
    <x v="5"/>
    <n v="1670"/>
    <n v="200"/>
    <n v="3300"/>
    <n v="5170"/>
  </r>
  <r>
    <d v="2023-09-15T00:00:00"/>
    <x v="6"/>
    <x v="5"/>
    <n v="2000"/>
    <n v="190"/>
    <n v="3440"/>
    <n v="5630"/>
  </r>
  <r>
    <d v="2023-09-16T00:00:00"/>
    <x v="0"/>
    <x v="5"/>
    <n v="1970"/>
    <n v="310"/>
    <n v="3670"/>
    <n v="5950"/>
  </r>
  <r>
    <d v="2023-09-17T00:00:00"/>
    <x v="1"/>
    <x v="5"/>
    <n v="2950"/>
    <n v="400"/>
    <n v="2420"/>
    <n v="5770"/>
  </r>
  <r>
    <d v="2023-09-18T00:00:00"/>
    <x v="2"/>
    <x v="5"/>
    <n v="2690"/>
    <n v="480"/>
    <n v="1350"/>
    <n v="4520"/>
  </r>
  <r>
    <d v="2023-09-19T00:00:00"/>
    <x v="3"/>
    <x v="5"/>
    <n v="2270"/>
    <n v="310"/>
    <n v="2820"/>
    <n v="5400"/>
  </r>
  <r>
    <d v="2023-09-20T00:00:00"/>
    <x v="4"/>
    <x v="5"/>
    <n v="1930"/>
    <n v="150"/>
    <n v="3050"/>
    <n v="5130"/>
  </r>
  <r>
    <d v="2023-09-21T00:00:00"/>
    <x v="5"/>
    <x v="5"/>
    <n v="2100"/>
    <n v="140"/>
    <n v="2840"/>
    <n v="5080"/>
  </r>
  <r>
    <d v="2023-09-22T00:00:00"/>
    <x v="6"/>
    <x v="5"/>
    <n v="1880"/>
    <n v="170"/>
    <n v="2820"/>
    <n v="4870"/>
  </r>
  <r>
    <d v="2023-09-23T00:00:00"/>
    <x v="0"/>
    <x v="5"/>
    <n v="2350"/>
    <n v="230"/>
    <n v="2240"/>
    <n v="4820"/>
  </r>
  <r>
    <d v="2023-09-24T00:00:00"/>
    <x v="1"/>
    <x v="5"/>
    <n v="2150"/>
    <n v="250"/>
    <n v="2670"/>
    <n v="5070"/>
  </r>
  <r>
    <d v="2023-09-25T00:00:00"/>
    <x v="2"/>
    <x v="5"/>
    <n v="1870"/>
    <n v="160"/>
    <n v="3240"/>
    <n v="5270"/>
  </r>
  <r>
    <d v="2023-09-26T00:00:00"/>
    <x v="3"/>
    <x v="5"/>
    <n v="1130"/>
    <n v="740"/>
    <n v="3760"/>
    <n v="5630"/>
  </r>
  <r>
    <d v="2023-09-27T00:00:00"/>
    <x v="4"/>
    <x v="5"/>
    <n v="1370"/>
    <n v="640"/>
    <n v="11290"/>
    <n v="13300"/>
  </r>
  <r>
    <d v="2023-09-28T00:00:00"/>
    <x v="5"/>
    <x v="5"/>
    <n v="1990"/>
    <n v="290"/>
    <n v="3300"/>
    <n v="5580"/>
  </r>
  <r>
    <d v="2023-09-29T00:00:00"/>
    <x v="6"/>
    <x v="5"/>
    <n v="1810"/>
    <n v="230"/>
    <n v="7890"/>
    <n v="9930"/>
  </r>
  <r>
    <d v="2023-09-30T00:00:00"/>
    <x v="0"/>
    <x v="5"/>
    <n v="1690"/>
    <n v="500"/>
    <n v="3560"/>
    <n v="57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3">
  <r>
    <d v="2023-04-01T00:00:00"/>
    <x v="0"/>
    <x v="0"/>
    <n v="1020"/>
    <n v="80"/>
    <n v="4880"/>
    <n v="5980"/>
    <n v="108558.6"/>
    <n v="9085.5999999999985"/>
    <n v="454523.2"/>
    <n v="572167.4"/>
  </r>
  <r>
    <d v="2023-04-02T00:00:00"/>
    <x v="1"/>
    <x v="0"/>
    <n v="1590"/>
    <n v="670"/>
    <n v="3290"/>
    <n v="5550"/>
    <n v="169223.7"/>
    <n v="76091.899999999994"/>
    <n v="306430.59999999998"/>
    <n v="551746.19999999995"/>
  </r>
  <r>
    <d v="2023-04-03T00:00:00"/>
    <x v="2"/>
    <x v="0"/>
    <n v="2030"/>
    <n v="340"/>
    <n v="6620"/>
    <n v="8990"/>
    <n v="216052.90000000002"/>
    <n v="38613.799999999996"/>
    <n v="616586.80000000005"/>
    <n v="871253.5"/>
  </r>
  <r>
    <d v="2023-04-04T00:00:00"/>
    <x v="3"/>
    <x v="0"/>
    <n v="1990"/>
    <n v="340"/>
    <n v="6470"/>
    <n v="8800"/>
    <n v="211795.7"/>
    <n v="38613.799999999996"/>
    <n v="602615.80000000005"/>
    <n v="853025.3"/>
  </r>
  <r>
    <d v="2023-04-05T00:00:00"/>
    <x v="4"/>
    <x v="0"/>
    <n v="2690"/>
    <n v="1100"/>
    <n v="9570"/>
    <n v="13360"/>
    <n v="286296.7"/>
    <n v="124926.99999999999"/>
    <n v="891349.8"/>
    <n v="1302573.5"/>
  </r>
  <r>
    <d v="2023-04-06T00:00:00"/>
    <x v="5"/>
    <x v="0"/>
    <n v="720"/>
    <n v="100"/>
    <n v="960"/>
    <n v="1780"/>
    <n v="76629.600000000006"/>
    <n v="11357"/>
    <n v="89414.399999999994"/>
    <n v="177401"/>
  </r>
  <r>
    <d v="2023-04-07T00:00:00"/>
    <x v="6"/>
    <x v="0"/>
    <n v="2160"/>
    <n v="270"/>
    <n v="6650"/>
    <n v="9080"/>
    <n v="229888.80000000002"/>
    <n v="30663.899999999998"/>
    <n v="619381"/>
    <n v="879933.7"/>
  </r>
  <r>
    <d v="2023-04-08T00:00:00"/>
    <x v="0"/>
    <x v="0"/>
    <n v="1890"/>
    <n v="500"/>
    <n v="3910"/>
    <n v="6300"/>
    <n v="201152.7"/>
    <n v="56785"/>
    <n v="364177.4"/>
    <n v="622115.10000000009"/>
  </r>
  <r>
    <d v="2023-04-09T00:00:00"/>
    <x v="1"/>
    <x v="0"/>
    <n v="1180"/>
    <n v="850"/>
    <n v="4640"/>
    <n v="6670"/>
    <n v="125587.40000000001"/>
    <n v="96534.5"/>
    <n v="432169.6"/>
    <n v="654291.5"/>
  </r>
  <r>
    <d v="2023-04-10T00:00:00"/>
    <x v="2"/>
    <x v="0"/>
    <n v="2240"/>
    <n v="200"/>
    <n v="5380"/>
    <n v="7820"/>
    <n v="238403.20000000001"/>
    <n v="22714"/>
    <n v="501093.2"/>
    <n v="762210.4"/>
  </r>
  <r>
    <d v="2023-04-11T00:00:00"/>
    <x v="3"/>
    <x v="0"/>
    <n v="1630"/>
    <n v="630"/>
    <n v="3100"/>
    <n v="5360"/>
    <n v="173480.90000000002"/>
    <n v="71549.099999999991"/>
    <n v="288734"/>
    <n v="533764"/>
  </r>
  <r>
    <d v="2023-04-12T00:00:00"/>
    <x v="4"/>
    <x v="0"/>
    <n v="1810"/>
    <n v="360"/>
    <n v="3010"/>
    <n v="5180"/>
    <n v="192638.30000000002"/>
    <n v="40885.199999999997"/>
    <n v="280351.40000000002"/>
    <n v="513874.9"/>
  </r>
  <r>
    <d v="2023-04-13T00:00:00"/>
    <x v="5"/>
    <x v="0"/>
    <n v="1960"/>
    <n v="210"/>
    <n v="3110"/>
    <n v="5280"/>
    <n v="208602.80000000002"/>
    <n v="23849.699999999997"/>
    <n v="289665.40000000002"/>
    <n v="522117.9"/>
  </r>
  <r>
    <d v="2023-04-14T00:00:00"/>
    <x v="6"/>
    <x v="0"/>
    <n v="1240"/>
    <n v="810"/>
    <n v="5010"/>
    <n v="7060"/>
    <n v="131973.20000000001"/>
    <n v="91991.7"/>
    <n v="466631.4"/>
    <n v="690596.3"/>
  </r>
  <r>
    <d v="2023-04-15T00:00:00"/>
    <x v="0"/>
    <x v="0"/>
    <n v="2070"/>
    <n v="300"/>
    <n v="3530"/>
    <n v="5900"/>
    <n v="220310.1"/>
    <n v="34071"/>
    <n v="328784.2"/>
    <n v="583165.30000000005"/>
  </r>
  <r>
    <d v="2023-04-16T00:00:00"/>
    <x v="1"/>
    <x v="0"/>
    <n v="2080"/>
    <n v="280"/>
    <n v="3590"/>
    <n v="5950"/>
    <n v="221374.40000000002"/>
    <n v="31799.599999999999"/>
    <n v="334372.59999999998"/>
    <n v="587546.6"/>
  </r>
  <r>
    <d v="2023-04-17T00:00:00"/>
    <x v="2"/>
    <x v="0"/>
    <n v="1650"/>
    <n v="610"/>
    <n v="2980"/>
    <n v="5240"/>
    <n v="175609.5"/>
    <n v="69277.7"/>
    <n v="277557.2"/>
    <n v="522444.4"/>
  </r>
  <r>
    <d v="2023-04-18T00:00:00"/>
    <x v="3"/>
    <x v="0"/>
    <n v="1620"/>
    <n v="960"/>
    <n v="3340"/>
    <n v="5920"/>
    <n v="172416.6"/>
    <n v="109027.2"/>
    <n v="311087.59999999998"/>
    <n v="592531.39999999991"/>
  </r>
  <r>
    <d v="2023-04-19T00:00:00"/>
    <x v="4"/>
    <x v="0"/>
    <n v="2020"/>
    <n v="410"/>
    <n v="3030"/>
    <n v="5460"/>
    <n v="214988.6"/>
    <n v="46563.7"/>
    <n v="282214.2"/>
    <n v="543766.5"/>
  </r>
  <r>
    <d v="2023-04-20T00:00:00"/>
    <x v="5"/>
    <x v="0"/>
    <n v="1910"/>
    <n v="210"/>
    <n v="3300"/>
    <n v="5420"/>
    <n v="203281.30000000002"/>
    <n v="23849.699999999997"/>
    <n v="307362"/>
    <n v="534493"/>
  </r>
  <r>
    <d v="2023-04-21T00:00:00"/>
    <x v="6"/>
    <x v="0"/>
    <n v="1300"/>
    <n v="780"/>
    <n v="3140"/>
    <n v="5220"/>
    <n v="138359"/>
    <n v="88584.599999999991"/>
    <n v="292459.59999999998"/>
    <n v="519403.19999999995"/>
  </r>
  <r>
    <d v="2023-04-22T00:00:00"/>
    <x v="0"/>
    <x v="0"/>
    <n v="1940"/>
    <n v="310"/>
    <n v="3220"/>
    <n v="5470"/>
    <n v="206474.2"/>
    <n v="35206.699999999997"/>
    <n v="299910.8"/>
    <n v="541591.69999999995"/>
  </r>
  <r>
    <d v="2023-04-23T00:00:00"/>
    <x v="1"/>
    <x v="0"/>
    <n v="2000"/>
    <n v="460"/>
    <n v="2430"/>
    <n v="4890"/>
    <n v="212860"/>
    <n v="52242.2"/>
    <n v="226330.2"/>
    <n v="491432.4"/>
  </r>
  <r>
    <d v="2023-04-24T00:00:00"/>
    <x v="2"/>
    <x v="0"/>
    <n v="1700"/>
    <n v="780"/>
    <n v="4070"/>
    <n v="6550"/>
    <n v="180931"/>
    <n v="88584.599999999991"/>
    <n v="379079.8"/>
    <n v="648595.39999999991"/>
  </r>
  <r>
    <d v="2023-04-25T00:00:00"/>
    <x v="3"/>
    <x v="0"/>
    <n v="2030"/>
    <n v="270"/>
    <n v="3220"/>
    <n v="5520"/>
    <n v="216052.90000000002"/>
    <n v="30663.899999999998"/>
    <n v="299910.8"/>
    <n v="546627.6"/>
  </r>
  <r>
    <d v="2023-04-26T00:00:00"/>
    <x v="4"/>
    <x v="0"/>
    <n v="1860"/>
    <n v="290"/>
    <n v="3760"/>
    <n v="5910"/>
    <n v="197959.80000000002"/>
    <n v="32935.299999999996"/>
    <n v="350206.4"/>
    <n v="581101.5"/>
  </r>
  <r>
    <d v="2023-04-27T00:00:00"/>
    <x v="5"/>
    <x v="0"/>
    <n v="2210"/>
    <n v="310"/>
    <n v="4050"/>
    <n v="6570"/>
    <n v="235210.30000000002"/>
    <n v="35206.699999999997"/>
    <n v="377217"/>
    <n v="647634"/>
  </r>
  <r>
    <d v="2023-04-28T00:00:00"/>
    <x v="6"/>
    <x v="0"/>
    <n v="1940"/>
    <n v="180"/>
    <n v="3520"/>
    <n v="5640"/>
    <n v="206474.2"/>
    <n v="20442.599999999999"/>
    <n v="327852.79999999999"/>
    <n v="554769.6"/>
  </r>
  <r>
    <d v="2023-04-29T00:00:00"/>
    <x v="0"/>
    <x v="0"/>
    <n v="1390"/>
    <n v="690"/>
    <n v="3450"/>
    <n v="5530"/>
    <n v="147937.70000000001"/>
    <n v="78363.299999999988"/>
    <n v="321333"/>
    <n v="547634"/>
  </r>
  <r>
    <d v="2023-04-30T00:00:00"/>
    <x v="1"/>
    <x v="0"/>
    <n v="2120"/>
    <n v="300"/>
    <n v="3780"/>
    <n v="6200"/>
    <n v="225631.6"/>
    <n v="34071"/>
    <n v="352069.2"/>
    <n v="611771.80000000005"/>
  </r>
  <r>
    <d v="2023-05-01T00:00:00"/>
    <x v="2"/>
    <x v="1"/>
    <n v="1710"/>
    <n v="350"/>
    <n v="3320"/>
    <n v="5380"/>
    <n v="181995.30000000002"/>
    <n v="39749.5"/>
    <n v="309224.8"/>
    <n v="530969.59999999998"/>
  </r>
  <r>
    <d v="2023-05-02T00:00:00"/>
    <x v="3"/>
    <x v="1"/>
    <n v="2290"/>
    <n v="350"/>
    <n v="5000"/>
    <n v="7640"/>
    <n v="243724.7"/>
    <n v="39749.5"/>
    <n v="465700"/>
    <n v="749174.2"/>
  </r>
  <r>
    <d v="2023-05-03T00:00:00"/>
    <x v="4"/>
    <x v="1"/>
    <n v="1820"/>
    <n v="610"/>
    <n v="4100"/>
    <n v="6530"/>
    <n v="193702.6"/>
    <n v="69277.7"/>
    <n v="381874"/>
    <n v="644854.30000000005"/>
  </r>
  <r>
    <d v="2023-05-04T00:00:00"/>
    <x v="5"/>
    <x v="1"/>
    <n v="2300"/>
    <n v="270"/>
    <n v="3290"/>
    <n v="5860"/>
    <n v="244789.00000000003"/>
    <n v="30663.899999999998"/>
    <n v="306430.59999999998"/>
    <n v="581883.5"/>
  </r>
  <r>
    <d v="2023-05-05T00:00:00"/>
    <x v="6"/>
    <x v="1"/>
    <n v="1960"/>
    <n v="330"/>
    <n v="4960"/>
    <n v="7250"/>
    <n v="208602.80000000002"/>
    <n v="37478.1"/>
    <n v="461974.4"/>
    <n v="708055.3"/>
  </r>
  <r>
    <d v="2023-05-06T00:00:00"/>
    <x v="0"/>
    <x v="1"/>
    <n v="2020"/>
    <n v="300"/>
    <n v="4060"/>
    <n v="6380"/>
    <n v="214988.6"/>
    <n v="34071"/>
    <n v="378148.4"/>
    <n v="627208"/>
  </r>
  <r>
    <d v="2023-05-07T00:00:00"/>
    <x v="1"/>
    <x v="1"/>
    <n v="1370"/>
    <n v="970"/>
    <n v="5000"/>
    <n v="7340"/>
    <n v="145809.1"/>
    <n v="110162.9"/>
    <n v="465700"/>
    <n v="721672"/>
  </r>
  <r>
    <d v="2023-05-08T00:00:00"/>
    <x v="2"/>
    <x v="1"/>
    <n v="2220"/>
    <n v="410"/>
    <n v="3580"/>
    <n v="6210"/>
    <n v="236274.6"/>
    <n v="46563.7"/>
    <n v="333441.2"/>
    <n v="616279.5"/>
  </r>
  <r>
    <d v="2023-05-09T00:00:00"/>
    <x v="3"/>
    <x v="1"/>
    <n v="2010"/>
    <n v="290"/>
    <n v="3970"/>
    <n v="6270"/>
    <n v="213924.30000000002"/>
    <n v="32935.299999999996"/>
    <n v="369765.8"/>
    <n v="616625.4"/>
  </r>
  <r>
    <d v="2023-05-10T00:00:00"/>
    <x v="4"/>
    <x v="1"/>
    <n v="2170"/>
    <n v="280"/>
    <n v="4670"/>
    <n v="7120"/>
    <n v="230953.1"/>
    <n v="31799.599999999999"/>
    <n v="434963.8"/>
    <n v="697716.5"/>
  </r>
  <r>
    <d v="2023-05-11T00:00:00"/>
    <x v="5"/>
    <x v="1"/>
    <n v="2040"/>
    <n v="220"/>
    <n v="3310"/>
    <n v="5570"/>
    <n v="217117.2"/>
    <n v="24985.399999999998"/>
    <n v="308293.40000000002"/>
    <n v="550396"/>
  </r>
  <r>
    <d v="2023-05-12T00:00:00"/>
    <x v="6"/>
    <x v="1"/>
    <n v="1410"/>
    <n v="920"/>
    <n v="3320"/>
    <n v="5650"/>
    <n v="150066.30000000002"/>
    <n v="104484.4"/>
    <n v="309224.8"/>
    <n v="563775.5"/>
  </r>
  <r>
    <d v="2023-05-13T00:00:00"/>
    <x v="0"/>
    <x v="1"/>
    <n v="640"/>
    <n v="1390"/>
    <n v="4840"/>
    <n v="6870"/>
    <n v="68115.200000000012"/>
    <n v="157862.29999999999"/>
    <n v="450797.6"/>
    <n v="676775.1"/>
  </r>
  <r>
    <d v="2023-05-14T00:00:00"/>
    <x v="1"/>
    <x v="1"/>
    <n v="1520"/>
    <n v="810"/>
    <n v="4230"/>
    <n v="6560"/>
    <n v="161773.6"/>
    <n v="91991.7"/>
    <n v="393982.2"/>
    <n v="647747.5"/>
  </r>
  <r>
    <d v="2023-05-15T00:00:00"/>
    <x v="2"/>
    <x v="1"/>
    <n v="2160"/>
    <n v="440"/>
    <n v="2890"/>
    <n v="5490"/>
    <n v="229888.80000000002"/>
    <n v="49970.799999999996"/>
    <n v="269174.59999999998"/>
    <n v="549034.19999999995"/>
  </r>
  <r>
    <d v="2023-05-16T00:00:00"/>
    <x v="3"/>
    <x v="1"/>
    <n v="1790"/>
    <n v="230"/>
    <n v="2640"/>
    <n v="4660"/>
    <n v="190509.7"/>
    <n v="26121.1"/>
    <n v="245889.6"/>
    <n v="462520.4"/>
  </r>
  <r>
    <d v="2023-05-17T00:00:00"/>
    <x v="4"/>
    <x v="1"/>
    <n v="2130"/>
    <n v="310"/>
    <n v="3090"/>
    <n v="5530"/>
    <n v="226695.90000000002"/>
    <n v="35206.699999999997"/>
    <n v="287802.59999999998"/>
    <n v="549705.19999999995"/>
  </r>
  <r>
    <d v="2023-05-18T00:00:00"/>
    <x v="5"/>
    <x v="1"/>
    <n v="1400"/>
    <n v="700"/>
    <n v="3930"/>
    <n v="6030"/>
    <n v="149002"/>
    <n v="79499"/>
    <n v="366040.2"/>
    <n v="594541.19999999995"/>
  </r>
  <r>
    <d v="2023-05-19T00:00:00"/>
    <x v="6"/>
    <x v="1"/>
    <n v="2080"/>
    <n v="200"/>
    <n v="3130"/>
    <n v="5410"/>
    <n v="221374.40000000002"/>
    <n v="22714"/>
    <n v="291528.2"/>
    <n v="535616.60000000009"/>
  </r>
  <r>
    <d v="2023-05-20T00:00:00"/>
    <x v="0"/>
    <x v="1"/>
    <n v="1070"/>
    <n v="800"/>
    <n v="2940"/>
    <n v="4810"/>
    <n v="113880.1"/>
    <n v="90856"/>
    <n v="273831.59999999998"/>
    <n v="478567.69999999995"/>
  </r>
  <r>
    <d v="2023-05-21T00:00:00"/>
    <x v="1"/>
    <x v="1"/>
    <n v="1820"/>
    <n v="840"/>
    <n v="2970"/>
    <n v="5630"/>
    <n v="193702.6"/>
    <n v="95398.799999999988"/>
    <n v="276625.8"/>
    <n v="565727.19999999995"/>
  </r>
  <r>
    <d v="2023-05-22T00:00:00"/>
    <x v="2"/>
    <x v="1"/>
    <n v="2070"/>
    <n v="840"/>
    <n v="2490"/>
    <n v="5400"/>
    <n v="220310.1"/>
    <n v="95398.799999999988"/>
    <n v="231918.6"/>
    <n v="547627.5"/>
  </r>
  <r>
    <d v="2023-05-23T00:00:00"/>
    <x v="3"/>
    <x v="1"/>
    <n v="1810"/>
    <n v="870"/>
    <n v="4520"/>
    <n v="7200"/>
    <n v="192638.30000000002"/>
    <n v="98805.9"/>
    <n v="420992.8"/>
    <n v="712437"/>
  </r>
  <r>
    <d v="2023-05-24T00:00:00"/>
    <x v="4"/>
    <x v="1"/>
    <n v="2380"/>
    <n v="250"/>
    <n v="4470"/>
    <n v="7100"/>
    <n v="253303.40000000002"/>
    <n v="28392.5"/>
    <n v="416335.8"/>
    <n v="698031.7"/>
  </r>
  <r>
    <d v="2023-05-25T00:00:00"/>
    <x v="5"/>
    <x v="1"/>
    <n v="3000"/>
    <n v="0"/>
    <n v="3650"/>
    <n v="6650"/>
    <n v="319290"/>
    <n v="0"/>
    <n v="339961"/>
    <n v="659251"/>
  </r>
  <r>
    <d v="2023-05-26T00:00:00"/>
    <x v="6"/>
    <x v="1"/>
    <n v="2000"/>
    <n v="0"/>
    <n v="3200"/>
    <n v="5200"/>
    <n v="212860"/>
    <n v="0"/>
    <n v="298048"/>
    <n v="510908"/>
  </r>
  <r>
    <d v="2023-05-27T00:00:00"/>
    <x v="0"/>
    <x v="1"/>
    <n v="2040"/>
    <n v="200"/>
    <n v="3780"/>
    <n v="6020"/>
    <n v="217117.2"/>
    <n v="22714"/>
    <n v="352069.2"/>
    <n v="591900.4"/>
  </r>
  <r>
    <d v="2023-05-28T00:00:00"/>
    <x v="1"/>
    <x v="1"/>
    <n v="1600"/>
    <n v="870"/>
    <n v="3850"/>
    <n v="6320"/>
    <n v="170288"/>
    <n v="98805.9"/>
    <n v="358589"/>
    <n v="627682.9"/>
  </r>
  <r>
    <d v="2023-05-29T00:00:00"/>
    <x v="2"/>
    <x v="1"/>
    <n v="2590"/>
    <n v="470"/>
    <n v="3170"/>
    <n v="6230"/>
    <n v="275653.7"/>
    <n v="53377.899999999994"/>
    <n v="295253.8"/>
    <n v="624285.39999999991"/>
  </r>
  <r>
    <d v="2023-05-30T00:00:00"/>
    <x v="3"/>
    <x v="1"/>
    <n v="630"/>
    <n v="1510"/>
    <n v="4140"/>
    <n v="6280"/>
    <n v="67050.900000000009"/>
    <n v="171490.69999999998"/>
    <n v="385599.6"/>
    <n v="624141.19999999995"/>
  </r>
  <r>
    <d v="2023-05-31T00:00:00"/>
    <x v="4"/>
    <x v="1"/>
    <n v="3160"/>
    <n v="810"/>
    <n v="6960"/>
    <n v="10930"/>
    <n v="336318.80000000005"/>
    <n v="91991.7"/>
    <n v="648254.4"/>
    <n v="1076564.9000000001"/>
  </r>
  <r>
    <d v="2023-06-01T00:00:00"/>
    <x v="5"/>
    <x v="2"/>
    <n v="700"/>
    <n v="80"/>
    <n v="1210"/>
    <n v="1990"/>
    <n v="74501"/>
    <n v="9085.5999999999985"/>
    <n v="112699.4"/>
    <n v="196286"/>
  </r>
  <r>
    <d v="2023-06-02T00:00:00"/>
    <x v="6"/>
    <x v="2"/>
    <n v="2490"/>
    <n v="250"/>
    <n v="4710"/>
    <n v="7450"/>
    <n v="265010.7"/>
    <n v="28392.5"/>
    <n v="438689.4"/>
    <n v="732092.60000000009"/>
  </r>
  <r>
    <d v="2023-06-03T00:00:00"/>
    <x v="0"/>
    <x v="2"/>
    <n v="3620"/>
    <n v="700"/>
    <n v="5820"/>
    <n v="10140"/>
    <n v="385276.60000000003"/>
    <n v="79499"/>
    <n v="542074.80000000005"/>
    <n v="1006850.4000000001"/>
  </r>
  <r>
    <d v="2023-06-04T00:00:00"/>
    <x v="1"/>
    <x v="2"/>
    <n v="2500"/>
    <n v="230"/>
    <n v="3570"/>
    <n v="6300"/>
    <n v="266075"/>
    <n v="26121.1"/>
    <n v="332509.8"/>
    <n v="624705.89999999991"/>
  </r>
  <r>
    <d v="2023-06-05T00:00:00"/>
    <x v="2"/>
    <x v="2"/>
    <n v="1920"/>
    <n v="260"/>
    <n v="3880"/>
    <n v="6060"/>
    <n v="204345.60000000001"/>
    <n v="29528.199999999997"/>
    <n v="361383.2"/>
    <n v="595257"/>
  </r>
  <r>
    <d v="2023-06-06T00:00:00"/>
    <x v="3"/>
    <x v="2"/>
    <n v="1750"/>
    <n v="440"/>
    <n v="3930"/>
    <n v="6120"/>
    <n v="186252.5"/>
    <n v="49970.799999999996"/>
    <n v="366040.2"/>
    <n v="602263.5"/>
  </r>
  <r>
    <d v="2023-06-07T00:00:00"/>
    <x v="4"/>
    <x v="2"/>
    <n v="710"/>
    <n v="90"/>
    <n v="1060"/>
    <n v="1860"/>
    <n v="75565.3"/>
    <n v="10221.299999999999"/>
    <n v="98728.4"/>
    <n v="184515"/>
  </r>
  <r>
    <d v="2023-06-08T00:00:00"/>
    <x v="5"/>
    <x v="2"/>
    <n v="3370"/>
    <n v="580"/>
    <n v="6680"/>
    <n v="10630"/>
    <n v="358669.10000000003"/>
    <n v="65870.599999999991"/>
    <n v="622175.19999999995"/>
    <n v="1046714.8999999999"/>
  </r>
  <r>
    <d v="2023-06-09T00:00:00"/>
    <x v="6"/>
    <x v="2"/>
    <n v="1530"/>
    <n v="230"/>
    <n v="5480"/>
    <n v="7240"/>
    <n v="162837.90000000002"/>
    <n v="26121.1"/>
    <n v="510407.2"/>
    <n v="699366.20000000007"/>
  </r>
  <r>
    <d v="2023-06-10T00:00:00"/>
    <x v="0"/>
    <x v="2"/>
    <n v="2370"/>
    <n v="450"/>
    <n v="3710"/>
    <n v="6530"/>
    <n v="252239.1"/>
    <n v="51106.5"/>
    <n v="345549.4"/>
    <n v="648895"/>
  </r>
  <r>
    <d v="2023-06-11T00:00:00"/>
    <x v="1"/>
    <x v="2"/>
    <n v="2130"/>
    <n v="240"/>
    <n v="2130"/>
    <n v="4500"/>
    <n v="226695.90000000002"/>
    <n v="27256.799999999999"/>
    <n v="198388.2"/>
    <n v="452340.9"/>
  </r>
  <r>
    <d v="2023-06-12T00:00:00"/>
    <x v="2"/>
    <x v="2"/>
    <n v="890"/>
    <n v="120"/>
    <n v="760"/>
    <n v="1770"/>
    <n v="94722.700000000012"/>
    <n v="13628.4"/>
    <n v="70786.399999999994"/>
    <n v="179137.5"/>
  </r>
  <r>
    <d v="2023-06-13T00:00:00"/>
    <x v="3"/>
    <x v="2"/>
    <n v="1550"/>
    <n v="1610"/>
    <n v="6540"/>
    <n v="9700"/>
    <n v="164966.5"/>
    <n v="182847.69999999998"/>
    <n v="609135.6"/>
    <n v="956949.79999999993"/>
  </r>
  <r>
    <d v="2023-06-14T00:00:00"/>
    <x v="4"/>
    <x v="2"/>
    <n v="1890"/>
    <n v="240"/>
    <n v="4220"/>
    <n v="6350"/>
    <n v="201152.7"/>
    <n v="27256.799999999999"/>
    <n v="393050.8"/>
    <n v="621460.30000000005"/>
  </r>
  <r>
    <d v="2023-06-15T00:00:00"/>
    <x v="5"/>
    <x v="2"/>
    <n v="1810"/>
    <n v="320"/>
    <n v="5030"/>
    <n v="7160"/>
    <n v="192638.30000000002"/>
    <n v="36342.399999999994"/>
    <n v="468494.2"/>
    <n v="697474.9"/>
  </r>
  <r>
    <d v="2023-06-16T00:00:00"/>
    <x v="6"/>
    <x v="2"/>
    <n v="840"/>
    <n v="90"/>
    <n v="960"/>
    <n v="1890"/>
    <n v="89401.200000000012"/>
    <n v="10221.299999999999"/>
    <n v="89414.399999999994"/>
    <n v="189036.90000000002"/>
  </r>
  <r>
    <d v="2023-06-17T00:00:00"/>
    <x v="0"/>
    <x v="2"/>
    <n v="3570"/>
    <n v="1150"/>
    <n v="8230"/>
    <n v="12950"/>
    <n v="379955.10000000003"/>
    <n v="130605.49999999999"/>
    <n v="766542.2"/>
    <n v="1277102.8"/>
  </r>
  <r>
    <d v="2023-06-18T00:00:00"/>
    <x v="1"/>
    <x v="2"/>
    <n v="2480"/>
    <n v="320"/>
    <n v="3760"/>
    <n v="6560"/>
    <n v="263946.40000000002"/>
    <n v="36342.399999999994"/>
    <n v="350206.4"/>
    <n v="650495.20000000007"/>
  </r>
  <r>
    <d v="2023-06-19T00:00:00"/>
    <x v="2"/>
    <x v="2"/>
    <n v="1100"/>
    <n v="650"/>
    <n v="3580"/>
    <n v="5330"/>
    <n v="117073.00000000001"/>
    <n v="73820.5"/>
    <n v="333441.2"/>
    <n v="524334.69999999995"/>
  </r>
  <r>
    <d v="2023-06-20T00:00:00"/>
    <x v="3"/>
    <x v="2"/>
    <n v="2260"/>
    <n v="470"/>
    <n v="4060"/>
    <n v="6790"/>
    <n v="240531.80000000002"/>
    <n v="53377.899999999994"/>
    <n v="378148.4"/>
    <n v="672058.10000000009"/>
  </r>
  <r>
    <d v="2023-06-21T00:00:00"/>
    <x v="4"/>
    <x v="2"/>
    <n v="980"/>
    <n v="80"/>
    <n v="1830"/>
    <n v="2890"/>
    <n v="104301.40000000001"/>
    <n v="9085.5999999999985"/>
    <n v="170446.2"/>
    <n v="283833.2"/>
  </r>
  <r>
    <d v="2023-06-22T00:00:00"/>
    <x v="5"/>
    <x v="2"/>
    <n v="2610"/>
    <n v="950"/>
    <n v="8040"/>
    <n v="11600"/>
    <n v="277782.30000000005"/>
    <n v="107891.5"/>
    <n v="748845.6"/>
    <n v="1134519.3999999999"/>
  </r>
  <r>
    <d v="2023-06-23T00:00:00"/>
    <x v="6"/>
    <x v="2"/>
    <n v="2380"/>
    <n v="280"/>
    <n v="2570"/>
    <n v="5230"/>
    <n v="253303.40000000002"/>
    <n v="31799.599999999999"/>
    <n v="239369.8"/>
    <n v="524472.80000000005"/>
  </r>
  <r>
    <d v="2023-06-24T00:00:00"/>
    <x v="0"/>
    <x v="2"/>
    <n v="2150"/>
    <n v="760"/>
    <n v="4700"/>
    <n v="7610"/>
    <n v="228824.50000000003"/>
    <n v="86313.2"/>
    <n v="437758"/>
    <n v="752895.7"/>
  </r>
  <r>
    <d v="2023-06-25T00:00:00"/>
    <x v="1"/>
    <x v="2"/>
    <n v="2030"/>
    <n v="310"/>
    <n v="3140"/>
    <n v="5480"/>
    <n v="216052.90000000002"/>
    <n v="35206.699999999997"/>
    <n v="292459.59999999998"/>
    <n v="543719.19999999995"/>
  </r>
  <r>
    <d v="2023-06-26T00:00:00"/>
    <x v="2"/>
    <x v="2"/>
    <n v="2240"/>
    <n v="260"/>
    <n v="3420"/>
    <n v="5920"/>
    <n v="238403.20000000001"/>
    <n v="29528.199999999997"/>
    <n v="318538.8"/>
    <n v="586470.19999999995"/>
  </r>
  <r>
    <d v="2023-06-27T00:00:00"/>
    <x v="3"/>
    <x v="2"/>
    <n v="1740"/>
    <n v="280"/>
    <n v="3150"/>
    <n v="5170"/>
    <n v="185188.2"/>
    <n v="31799.599999999999"/>
    <n v="293391"/>
    <n v="510378.80000000005"/>
  </r>
  <r>
    <d v="2023-06-28T00:00:00"/>
    <x v="4"/>
    <x v="2"/>
    <n v="2020"/>
    <n v="290"/>
    <n v="2730"/>
    <n v="5040"/>
    <n v="214988.6"/>
    <n v="32935.299999999996"/>
    <n v="254272.2"/>
    <n v="502196.1"/>
  </r>
  <r>
    <d v="2023-06-29T00:00:00"/>
    <x v="5"/>
    <x v="2"/>
    <n v="1820"/>
    <n v="360"/>
    <n v="3170"/>
    <n v="5350"/>
    <n v="193702.6"/>
    <n v="40885.199999999997"/>
    <n v="295253.8"/>
    <n v="529841.6"/>
  </r>
  <r>
    <d v="2023-06-30T00:00:00"/>
    <x v="6"/>
    <x v="2"/>
    <n v="870"/>
    <n v="1810"/>
    <n v="5420"/>
    <n v="8100"/>
    <n v="92594.1"/>
    <n v="205561.69999999998"/>
    <n v="504818.8"/>
    <n v="802974.6"/>
  </r>
  <r>
    <d v="2023-07-01T00:00:00"/>
    <x v="0"/>
    <x v="3"/>
    <n v="1720"/>
    <n v="130"/>
    <n v="3450"/>
    <n v="5300"/>
    <n v="183059.6"/>
    <n v="14764.099999999999"/>
    <n v="321333"/>
    <n v="519156.7"/>
  </r>
  <r>
    <d v="2023-07-02T00:00:00"/>
    <x v="1"/>
    <x v="3"/>
    <n v="3310"/>
    <n v="500"/>
    <n v="3680"/>
    <n v="7490"/>
    <n v="352283.30000000005"/>
    <n v="56785"/>
    <n v="342755.2"/>
    <n v="751823.5"/>
  </r>
  <r>
    <d v="2023-07-03T00:00:00"/>
    <x v="2"/>
    <x v="3"/>
    <n v="1120"/>
    <n v="1410"/>
    <n v="4250"/>
    <n v="6780"/>
    <n v="119201.60000000001"/>
    <n v="160133.69999999998"/>
    <n v="395845"/>
    <n v="675180.3"/>
  </r>
  <r>
    <d v="2023-07-04T00:00:00"/>
    <x v="3"/>
    <x v="3"/>
    <n v="690"/>
    <n v="1520"/>
    <n v="4080"/>
    <n v="6290"/>
    <n v="73436.700000000012"/>
    <n v="172626.4"/>
    <n v="380011.2"/>
    <n v="626074.30000000005"/>
  </r>
  <r>
    <d v="2023-07-05T00:00:00"/>
    <x v="4"/>
    <x v="3"/>
    <n v="2810"/>
    <n v="290"/>
    <n v="5460"/>
    <n v="8560"/>
    <n v="299068.30000000005"/>
    <n v="32935.299999999996"/>
    <n v="508544.4"/>
    <n v="840548"/>
  </r>
  <r>
    <d v="2023-07-06T00:00:00"/>
    <x v="5"/>
    <x v="3"/>
    <n v="3390"/>
    <n v="540"/>
    <n v="6240"/>
    <n v="10170"/>
    <n v="360797.7"/>
    <n v="61327.799999999996"/>
    <n v="581193.6"/>
    <n v="1003319.1"/>
  </r>
  <r>
    <d v="2023-07-07T00:00:00"/>
    <x v="6"/>
    <x v="3"/>
    <n v="2940"/>
    <n v="350"/>
    <n v="5500"/>
    <n v="8790"/>
    <n v="312904.2"/>
    <n v="39749.5"/>
    <n v="512270"/>
    <n v="864923.7"/>
  </r>
  <r>
    <d v="2023-07-08T00:00:00"/>
    <x v="0"/>
    <x v="3"/>
    <n v="2300"/>
    <n v="260"/>
    <n v="4780"/>
    <n v="7340"/>
    <n v="244789.00000000003"/>
    <n v="29528.199999999997"/>
    <n v="445209.2"/>
    <n v="719526.40000000002"/>
  </r>
  <r>
    <d v="2023-07-09T00:00:00"/>
    <x v="1"/>
    <x v="3"/>
    <n v="2800"/>
    <n v="210"/>
    <n v="2800"/>
    <n v="5810"/>
    <n v="298004"/>
    <n v="23849.699999999997"/>
    <n v="260792"/>
    <n v="582645.69999999995"/>
  </r>
  <r>
    <d v="2023-07-10T00:00:00"/>
    <x v="2"/>
    <x v="3"/>
    <n v="880"/>
    <n v="70"/>
    <n v="1710"/>
    <n v="2660"/>
    <n v="93658.400000000009"/>
    <n v="7949.9"/>
    <n v="159269.4"/>
    <n v="260877.7"/>
  </r>
  <r>
    <d v="2023-07-11T00:00:00"/>
    <x v="3"/>
    <x v="3"/>
    <n v="3750"/>
    <n v="400"/>
    <n v="7370"/>
    <n v="11520"/>
    <n v="399112.5"/>
    <n v="45428"/>
    <n v="686441.8"/>
    <n v="1130982.3"/>
  </r>
  <r>
    <d v="2023-07-12T00:00:00"/>
    <x v="4"/>
    <x v="3"/>
    <n v="1840"/>
    <n v="340"/>
    <n v="4090"/>
    <n v="6270"/>
    <n v="195831.2"/>
    <n v="38613.799999999996"/>
    <n v="380942.6"/>
    <n v="615387.6"/>
  </r>
  <r>
    <d v="2023-07-13T00:00:00"/>
    <x v="5"/>
    <x v="3"/>
    <n v="730"/>
    <n v="120"/>
    <n v="1220"/>
    <n v="2070"/>
    <n v="77693.900000000009"/>
    <n v="13628.4"/>
    <n v="113630.8"/>
    <n v="204953.1"/>
  </r>
  <r>
    <d v="2023-07-14T00:00:00"/>
    <x v="6"/>
    <x v="3"/>
    <n v="3450"/>
    <n v="370"/>
    <n v="6860"/>
    <n v="10680"/>
    <n v="367183.5"/>
    <n v="42020.899999999994"/>
    <n v="638940.4"/>
    <n v="1048144.8"/>
  </r>
  <r>
    <d v="2023-07-15T00:00:00"/>
    <x v="0"/>
    <x v="3"/>
    <n v="830"/>
    <n v="110"/>
    <n v="1080"/>
    <n v="2020"/>
    <n v="88336.900000000009"/>
    <n v="12492.699999999999"/>
    <n v="100591.2"/>
    <n v="201420.79999999999"/>
  </r>
  <r>
    <d v="2023-07-16T00:00:00"/>
    <x v="1"/>
    <x v="3"/>
    <n v="2100"/>
    <n v="240"/>
    <n v="4400"/>
    <n v="6740"/>
    <n v="223503"/>
    <n v="27256.799999999999"/>
    <n v="409816"/>
    <n v="660575.80000000005"/>
  </r>
  <r>
    <d v="2023-07-17T00:00:00"/>
    <x v="2"/>
    <x v="3"/>
    <n v="2010"/>
    <n v="1800"/>
    <n v="7070"/>
    <n v="10880"/>
    <n v="213924.30000000002"/>
    <n v="204426"/>
    <n v="658499.80000000005"/>
    <n v="1076850.1000000001"/>
  </r>
  <r>
    <d v="2023-07-18T00:00:00"/>
    <x v="3"/>
    <x v="3"/>
    <n v="2480"/>
    <n v="460"/>
    <n v="4910"/>
    <n v="7850"/>
    <n v="263946.40000000002"/>
    <n v="52242.2"/>
    <n v="457317.4"/>
    <n v="773506"/>
  </r>
  <r>
    <d v="2023-07-19T00:00:00"/>
    <x v="4"/>
    <x v="3"/>
    <n v="2550"/>
    <n v="350"/>
    <n v="4960"/>
    <n v="7860"/>
    <n v="271396.5"/>
    <n v="39749.5"/>
    <n v="461974.4"/>
    <n v="773120.4"/>
  </r>
  <r>
    <d v="2023-07-20T00:00:00"/>
    <x v="5"/>
    <x v="3"/>
    <n v="2440"/>
    <n v="350"/>
    <n v="4090"/>
    <n v="6880"/>
    <n v="259689.2"/>
    <n v="39749.5"/>
    <n v="380942.6"/>
    <n v="680381.3"/>
  </r>
  <r>
    <d v="2023-07-21T00:00:00"/>
    <x v="6"/>
    <x v="3"/>
    <n v="2570"/>
    <n v="400"/>
    <n v="3470"/>
    <n v="6440"/>
    <n v="273525.10000000003"/>
    <n v="45428"/>
    <n v="323195.8"/>
    <n v="642148.9"/>
  </r>
  <r>
    <d v="2023-07-22T00:00:00"/>
    <x v="0"/>
    <x v="3"/>
    <n v="1300"/>
    <n v="990"/>
    <n v="3280"/>
    <n v="5570"/>
    <n v="138359"/>
    <n v="112434.29999999999"/>
    <n v="305499.2"/>
    <n v="556292.5"/>
  </r>
  <r>
    <d v="2023-07-23T00:00:00"/>
    <x v="1"/>
    <x v="3"/>
    <n v="410"/>
    <n v="1760"/>
    <n v="210"/>
    <n v="2380"/>
    <n v="43636.3"/>
    <n v="199883.19999999998"/>
    <n v="19559.400000000001"/>
    <n v="263078.90000000002"/>
  </r>
  <r>
    <d v="2023-07-24T00:00:00"/>
    <x v="2"/>
    <x v="3"/>
    <n v="1230"/>
    <n v="1240"/>
    <n v="3780"/>
    <n v="6250"/>
    <n v="130908.90000000001"/>
    <n v="140826.79999999999"/>
    <n v="352069.2"/>
    <n v="623804.9"/>
  </r>
  <r>
    <d v="2023-07-25T00:00:00"/>
    <x v="3"/>
    <x v="3"/>
    <n v="2640"/>
    <n v="210"/>
    <n v="5060"/>
    <n v="7910"/>
    <n v="280975.2"/>
    <n v="23849.699999999997"/>
    <n v="471288.4"/>
    <n v="776113.3"/>
  </r>
  <r>
    <d v="2023-07-26T00:00:00"/>
    <x v="4"/>
    <x v="3"/>
    <n v="2270"/>
    <n v="220"/>
    <n v="4130"/>
    <n v="6620"/>
    <n v="241596.1"/>
    <n v="24985.399999999998"/>
    <n v="384668.2"/>
    <n v="651249.69999999995"/>
  </r>
  <r>
    <d v="2023-07-27T00:00:00"/>
    <x v="5"/>
    <x v="3"/>
    <n v="1830"/>
    <n v="360"/>
    <n v="4750"/>
    <n v="6940"/>
    <n v="194766.90000000002"/>
    <n v="40885.199999999997"/>
    <n v="442415"/>
    <n v="678067.10000000009"/>
  </r>
  <r>
    <d v="2023-07-28T00:00:00"/>
    <x v="6"/>
    <x v="3"/>
    <n v="2150"/>
    <n v="210"/>
    <n v="2800"/>
    <n v="5160"/>
    <n v="228824.50000000003"/>
    <n v="23849.699999999997"/>
    <n v="260792"/>
    <n v="513466.2"/>
  </r>
  <r>
    <d v="2023-07-29T00:00:00"/>
    <x v="0"/>
    <x v="3"/>
    <n v="680"/>
    <n v="90"/>
    <n v="670"/>
    <n v="1440"/>
    <n v="72372.400000000009"/>
    <n v="10221.299999999999"/>
    <n v="62403.8"/>
    <n v="144997.5"/>
  </r>
  <r>
    <d v="2023-07-30T00:00:00"/>
    <x v="1"/>
    <x v="3"/>
    <n v="3020"/>
    <n v="580"/>
    <n v="4930"/>
    <n v="8530"/>
    <n v="321418.60000000003"/>
    <n v="65870.599999999991"/>
    <n v="459180.2"/>
    <n v="846469.4"/>
  </r>
  <r>
    <d v="2023-07-31T00:00:00"/>
    <x v="2"/>
    <x v="3"/>
    <n v="350"/>
    <n v="1350"/>
    <n v="3600"/>
    <n v="5300"/>
    <n v="37250.5"/>
    <n v="153319.5"/>
    <n v="335304"/>
    <n v="525874"/>
  </r>
  <r>
    <d v="2023-08-01T00:00:00"/>
    <x v="3"/>
    <x v="4"/>
    <n v="1940"/>
    <n v="300"/>
    <n v="4160"/>
    <n v="6400"/>
    <n v="206474.2"/>
    <n v="34071"/>
    <n v="387462.40000000002"/>
    <n v="628007.60000000009"/>
  </r>
  <r>
    <d v="2023-08-02T00:00:00"/>
    <x v="4"/>
    <x v="4"/>
    <n v="2320"/>
    <n v="140"/>
    <n v="3230"/>
    <n v="5690"/>
    <n v="246917.6"/>
    <n v="15899.8"/>
    <n v="300842.2"/>
    <n v="563659.60000000009"/>
  </r>
  <r>
    <d v="2023-08-03T00:00:00"/>
    <x v="5"/>
    <x v="4"/>
    <n v="2170"/>
    <n v="200"/>
    <n v="2510"/>
    <n v="4880"/>
    <n v="230953.1"/>
    <n v="22714"/>
    <n v="233781.4"/>
    <n v="487448.5"/>
  </r>
  <r>
    <d v="2023-08-04T00:00:00"/>
    <x v="6"/>
    <x v="4"/>
    <n v="370"/>
    <n v="1300"/>
    <n v="2250"/>
    <n v="3920"/>
    <n v="39379.100000000006"/>
    <n v="147641"/>
    <n v="209565"/>
    <n v="396585.1"/>
  </r>
  <r>
    <d v="2023-08-05T00:00:00"/>
    <x v="0"/>
    <x v="4"/>
    <n v="1260"/>
    <n v="780"/>
    <n v="4620"/>
    <n v="6660"/>
    <n v="134101.80000000002"/>
    <n v="88584.599999999991"/>
    <n v="430306.8"/>
    <n v="652993.19999999995"/>
  </r>
  <r>
    <d v="2023-08-06T00:00:00"/>
    <x v="1"/>
    <x v="4"/>
    <n v="2180"/>
    <n v="250"/>
    <n v="2500"/>
    <n v="4930"/>
    <n v="232017.40000000002"/>
    <n v="28392.5"/>
    <n v="232850"/>
    <n v="493259.9"/>
  </r>
  <r>
    <d v="2023-08-07T00:00:00"/>
    <x v="2"/>
    <x v="4"/>
    <n v="1490"/>
    <n v="180"/>
    <n v="2620"/>
    <n v="4290"/>
    <n v="158580.70000000001"/>
    <n v="20442.599999999999"/>
    <n v="244026.8"/>
    <n v="423050.1"/>
  </r>
  <r>
    <d v="2023-08-08T00:00:00"/>
    <x v="3"/>
    <x v="4"/>
    <n v="2130"/>
    <n v="280"/>
    <n v="4000"/>
    <n v="6410"/>
    <n v="226695.90000000002"/>
    <n v="31799.599999999999"/>
    <n v="372560"/>
    <n v="631055.5"/>
  </r>
  <r>
    <d v="2023-08-09T00:00:00"/>
    <x v="4"/>
    <x v="4"/>
    <n v="2370"/>
    <n v="180"/>
    <n v="4590"/>
    <n v="7140"/>
    <n v="252239.1"/>
    <n v="20442.599999999999"/>
    <n v="427512.6"/>
    <n v="700194.3"/>
  </r>
  <r>
    <d v="2023-08-10T00:00:00"/>
    <x v="5"/>
    <x v="4"/>
    <n v="1990"/>
    <n v="260"/>
    <n v="3520"/>
    <n v="5770"/>
    <n v="211795.7"/>
    <n v="29528.199999999997"/>
    <n v="327852.79999999999"/>
    <n v="569176.69999999995"/>
  </r>
  <r>
    <d v="2023-08-11T00:00:00"/>
    <x v="6"/>
    <x v="4"/>
    <n v="2080"/>
    <n v="250"/>
    <n v="3040"/>
    <n v="5370"/>
    <n v="221374.40000000002"/>
    <n v="28392.5"/>
    <n v="283145.59999999998"/>
    <n v="532912.5"/>
  </r>
  <r>
    <d v="2023-08-12T00:00:00"/>
    <x v="0"/>
    <x v="4"/>
    <n v="2070"/>
    <n v="260"/>
    <n v="3150"/>
    <n v="5480"/>
    <n v="220310.1"/>
    <n v="29528.199999999997"/>
    <n v="293391"/>
    <n v="543229.30000000005"/>
  </r>
  <r>
    <d v="2023-08-13T00:00:00"/>
    <x v="1"/>
    <x v="4"/>
    <n v="830"/>
    <n v="80"/>
    <n v="660"/>
    <n v="1570"/>
    <n v="88336.900000000009"/>
    <n v="9085.5999999999985"/>
    <n v="61472.4"/>
    <n v="158894.9"/>
  </r>
  <r>
    <d v="2023-08-14T00:00:00"/>
    <x v="2"/>
    <x v="4"/>
    <n v="3470"/>
    <n v="320"/>
    <n v="4580"/>
    <n v="8370"/>
    <n v="369312.10000000003"/>
    <n v="36342.399999999994"/>
    <n v="426581.2"/>
    <n v="832235.7"/>
  </r>
  <r>
    <d v="2023-08-15T00:00:00"/>
    <x v="3"/>
    <x v="4"/>
    <n v="2330"/>
    <n v="210"/>
    <n v="2500"/>
    <n v="5040"/>
    <n v="247981.90000000002"/>
    <n v="23849.699999999997"/>
    <n v="232850"/>
    <n v="504681.60000000003"/>
  </r>
  <r>
    <d v="2023-08-16T00:00:00"/>
    <x v="4"/>
    <x v="4"/>
    <n v="1810"/>
    <n v="80"/>
    <n v="2380"/>
    <n v="4270"/>
    <n v="192638.30000000002"/>
    <n v="9085.5999999999985"/>
    <n v="221673.2"/>
    <n v="423397.10000000003"/>
  </r>
  <r>
    <d v="2023-08-17T00:00:00"/>
    <x v="5"/>
    <x v="4"/>
    <n v="2010"/>
    <n v="220"/>
    <n v="2070"/>
    <n v="4300"/>
    <n v="213924.30000000002"/>
    <n v="24985.399999999998"/>
    <n v="192799.8"/>
    <n v="431709.5"/>
  </r>
  <r>
    <d v="2023-08-18T00:00:00"/>
    <x v="6"/>
    <x v="4"/>
    <n v="2470"/>
    <n v="220"/>
    <n v="3080"/>
    <n v="5770"/>
    <n v="262882.10000000003"/>
    <n v="24985.399999999998"/>
    <n v="286871.2"/>
    <n v="574738.70000000007"/>
  </r>
  <r>
    <d v="2023-08-19T00:00:00"/>
    <x v="0"/>
    <x v="4"/>
    <n v="2710"/>
    <n v="270"/>
    <n v="3820"/>
    <n v="6800"/>
    <n v="288425.30000000005"/>
    <n v="30663.899999999998"/>
    <n v="355794.8"/>
    <n v="674884"/>
  </r>
  <r>
    <d v="2023-08-20T00:00:00"/>
    <x v="1"/>
    <x v="4"/>
    <n v="1080"/>
    <n v="1200"/>
    <n v="3010"/>
    <n v="5290"/>
    <n v="114944.40000000001"/>
    <n v="136284"/>
    <n v="280351.40000000002"/>
    <n v="531579.80000000005"/>
  </r>
  <r>
    <d v="2023-08-21T00:00:00"/>
    <x v="2"/>
    <x v="4"/>
    <n v="2180"/>
    <n v="210"/>
    <n v="3320"/>
    <n v="5710"/>
    <n v="232017.40000000002"/>
    <n v="23849.699999999997"/>
    <n v="309224.8"/>
    <n v="565091.9"/>
  </r>
  <r>
    <d v="2023-08-22T00:00:00"/>
    <x v="3"/>
    <x v="4"/>
    <n v="1940"/>
    <n v="300"/>
    <n v="2820"/>
    <n v="5060"/>
    <n v="206474.2"/>
    <n v="34071"/>
    <n v="262654.8"/>
    <n v="503200"/>
  </r>
  <r>
    <d v="2023-08-23T00:00:00"/>
    <x v="4"/>
    <x v="4"/>
    <n v="1630"/>
    <n v="470"/>
    <n v="3200"/>
    <n v="5300"/>
    <n v="173480.90000000002"/>
    <n v="53377.899999999994"/>
    <n v="298048"/>
    <n v="524906.80000000005"/>
  </r>
  <r>
    <d v="2023-08-24T00:00:00"/>
    <x v="5"/>
    <x v="4"/>
    <n v="1790"/>
    <n v="260"/>
    <n v="3420"/>
    <n v="5470"/>
    <n v="190509.7"/>
    <n v="29528.199999999997"/>
    <n v="318538.8"/>
    <n v="538576.69999999995"/>
  </r>
  <r>
    <d v="2023-08-25T00:00:00"/>
    <x v="6"/>
    <x v="4"/>
    <n v="1740"/>
    <n v="120"/>
    <n v="2700"/>
    <n v="4560"/>
    <n v="185188.2"/>
    <n v="13628.4"/>
    <n v="251478"/>
    <n v="450294.6"/>
  </r>
  <r>
    <d v="2023-08-26T00:00:00"/>
    <x v="0"/>
    <x v="4"/>
    <n v="1880"/>
    <n v="170"/>
    <n v="2790"/>
    <n v="4840"/>
    <n v="200088.40000000002"/>
    <n v="19306.899999999998"/>
    <n v="259860.6"/>
    <n v="479255.9"/>
  </r>
  <r>
    <d v="2023-08-27T00:00:00"/>
    <x v="1"/>
    <x v="4"/>
    <n v="1800"/>
    <n v="570"/>
    <n v="2550"/>
    <n v="4920"/>
    <n v="191574"/>
    <n v="64734.899999999994"/>
    <n v="237507"/>
    <n v="493815.9"/>
  </r>
  <r>
    <d v="2023-08-28T00:00:00"/>
    <x v="2"/>
    <x v="4"/>
    <n v="780"/>
    <n v="80"/>
    <n v="800"/>
    <n v="1660"/>
    <n v="83015.400000000009"/>
    <n v="9085.5999999999985"/>
    <n v="74512"/>
    <n v="166613"/>
  </r>
  <r>
    <d v="2023-08-29T00:00:00"/>
    <x v="3"/>
    <x v="4"/>
    <n v="3340"/>
    <n v="520"/>
    <n v="8230"/>
    <n v="12090"/>
    <n v="355476.2"/>
    <n v="59056.399999999994"/>
    <n v="766542.2"/>
    <n v="1181074.7999999998"/>
  </r>
  <r>
    <d v="2023-08-30T00:00:00"/>
    <x v="4"/>
    <x v="4"/>
    <n v="1090"/>
    <n v="890"/>
    <n v="3140"/>
    <n v="5120"/>
    <n v="116008.70000000001"/>
    <n v="101077.29999999999"/>
    <n v="292459.59999999998"/>
    <n v="509545.6"/>
  </r>
  <r>
    <d v="2023-08-31T00:00:00"/>
    <x v="5"/>
    <x v="4"/>
    <n v="670"/>
    <n v="160"/>
    <n v="780"/>
    <n v="1610"/>
    <n v="71308.100000000006"/>
    <n v="18171.199999999997"/>
    <n v="72649.2"/>
    <n v="162128.5"/>
  </r>
  <r>
    <d v="2023-09-01T00:00:00"/>
    <x v="6"/>
    <x v="5"/>
    <n v="2400"/>
    <n v="250"/>
    <n v="3910"/>
    <n v="6560"/>
    <n v="255432.00000000003"/>
    <n v="28392.5"/>
    <n v="364177.4"/>
    <n v="648001.9"/>
  </r>
  <r>
    <d v="2023-09-02T00:00:00"/>
    <x v="0"/>
    <x v="5"/>
    <n v="3470"/>
    <n v="490"/>
    <n v="6270"/>
    <n v="10230"/>
    <n v="369312.10000000003"/>
    <n v="55649.299999999996"/>
    <n v="583987.80000000005"/>
    <n v="1008949.2000000001"/>
  </r>
  <r>
    <d v="2023-09-03T00:00:00"/>
    <x v="1"/>
    <x v="5"/>
    <n v="810"/>
    <n v="80"/>
    <n v="700"/>
    <n v="1590"/>
    <n v="86208.3"/>
    <n v="9085.5999999999985"/>
    <n v="65198"/>
    <n v="160491.9"/>
  </r>
  <r>
    <d v="2023-09-04T00:00:00"/>
    <x v="2"/>
    <x v="5"/>
    <n v="2780"/>
    <n v="430"/>
    <n v="5570"/>
    <n v="8780"/>
    <n v="295875.40000000002"/>
    <n v="48835.1"/>
    <n v="518789.8"/>
    <n v="863500.3"/>
  </r>
  <r>
    <d v="2023-09-05T00:00:00"/>
    <x v="3"/>
    <x v="5"/>
    <n v="1060"/>
    <n v="130"/>
    <n v="630"/>
    <n v="1820"/>
    <n v="112815.8"/>
    <n v="14764.099999999999"/>
    <n v="58678.2"/>
    <n v="186258.09999999998"/>
  </r>
  <r>
    <d v="2023-09-06T00:00:00"/>
    <x v="4"/>
    <x v="5"/>
    <n v="2270"/>
    <n v="250"/>
    <n v="3630"/>
    <n v="6150"/>
    <n v="241596.1"/>
    <n v="28392.5"/>
    <n v="338098.2"/>
    <n v="608086.80000000005"/>
  </r>
  <r>
    <d v="2023-09-07T00:00:00"/>
    <x v="5"/>
    <x v="5"/>
    <n v="180"/>
    <n v="1000"/>
    <n v="6270"/>
    <n v="7450"/>
    <n v="19157.400000000001"/>
    <n v="113570"/>
    <n v="583987.80000000005"/>
    <n v="716715.20000000007"/>
  </r>
  <r>
    <d v="2023-09-08T00:00:00"/>
    <x v="6"/>
    <x v="5"/>
    <n v="2020"/>
    <n v="270"/>
    <n v="2720"/>
    <n v="5010"/>
    <n v="214988.6"/>
    <n v="30663.899999999998"/>
    <n v="253340.79999999999"/>
    <n v="498993.3"/>
  </r>
  <r>
    <d v="2023-09-09T00:00:00"/>
    <x v="0"/>
    <x v="5"/>
    <n v="2040"/>
    <n v="410"/>
    <n v="3660"/>
    <n v="6110"/>
    <n v="217117.2"/>
    <n v="46563.7"/>
    <n v="340892.4"/>
    <n v="604573.30000000005"/>
  </r>
  <r>
    <d v="2023-09-10T00:00:00"/>
    <x v="1"/>
    <x v="5"/>
    <n v="850"/>
    <n v="210"/>
    <n v="1160"/>
    <n v="2220"/>
    <n v="90465.5"/>
    <n v="23849.699999999997"/>
    <n v="108042.4"/>
    <n v="222357.59999999998"/>
  </r>
  <r>
    <d v="2023-09-11T00:00:00"/>
    <x v="2"/>
    <x v="5"/>
    <n v="1830"/>
    <n v="350"/>
    <n v="2620"/>
    <n v="4800"/>
    <n v="194766.90000000002"/>
    <n v="39749.5"/>
    <n v="244026.8"/>
    <n v="478543.2"/>
  </r>
  <r>
    <d v="2023-09-12T00:00:00"/>
    <x v="3"/>
    <x v="5"/>
    <n v="1280"/>
    <n v="1420"/>
    <n v="640"/>
    <n v="3340"/>
    <n v="136230.40000000002"/>
    <n v="161269.4"/>
    <n v="59609.599999999999"/>
    <n v="357109.4"/>
  </r>
  <r>
    <d v="2023-09-13T00:00:00"/>
    <x v="4"/>
    <x v="5"/>
    <n v="2160"/>
    <n v="230"/>
    <n v="3170"/>
    <n v="5560"/>
    <n v="229888.80000000002"/>
    <n v="26121.1"/>
    <n v="295253.8"/>
    <n v="551263.69999999995"/>
  </r>
  <r>
    <d v="2023-09-14T00:00:00"/>
    <x v="5"/>
    <x v="5"/>
    <n v="1670"/>
    <n v="200"/>
    <n v="3300"/>
    <n v="5170"/>
    <n v="177738.1"/>
    <n v="22714"/>
    <n v="307362"/>
    <n v="507814.1"/>
  </r>
  <r>
    <d v="2023-09-15T00:00:00"/>
    <x v="6"/>
    <x v="5"/>
    <n v="2000"/>
    <n v="190"/>
    <n v="3440"/>
    <n v="5630"/>
    <n v="212860"/>
    <n v="21578.3"/>
    <n v="320401.59999999998"/>
    <n v="554839.89999999991"/>
  </r>
  <r>
    <d v="2023-09-16T00:00:00"/>
    <x v="0"/>
    <x v="5"/>
    <n v="1970"/>
    <n v="310"/>
    <n v="3670"/>
    <n v="5950"/>
    <n v="209667.1"/>
    <n v="35206.699999999997"/>
    <n v="341823.8"/>
    <n v="586697.6"/>
  </r>
  <r>
    <d v="2023-09-17T00:00:00"/>
    <x v="1"/>
    <x v="5"/>
    <n v="2950"/>
    <n v="400"/>
    <n v="2420"/>
    <n v="5770"/>
    <n v="313968.5"/>
    <n v="45428"/>
    <n v="225398.8"/>
    <n v="584795.30000000005"/>
  </r>
  <r>
    <d v="2023-09-18T00:00:00"/>
    <x v="2"/>
    <x v="5"/>
    <n v="2690"/>
    <n v="480"/>
    <n v="1350"/>
    <n v="4520"/>
    <n v="286296.7"/>
    <n v="54513.599999999999"/>
    <n v="125739"/>
    <n v="466549.3"/>
  </r>
  <r>
    <d v="2023-09-19T00:00:00"/>
    <x v="3"/>
    <x v="5"/>
    <n v="2270"/>
    <n v="310"/>
    <n v="2820"/>
    <n v="5400"/>
    <n v="241596.1"/>
    <n v="35206.699999999997"/>
    <n v="262654.8"/>
    <n v="539457.6"/>
  </r>
  <r>
    <d v="2023-09-20T00:00:00"/>
    <x v="4"/>
    <x v="5"/>
    <n v="1930"/>
    <n v="150"/>
    <n v="3050"/>
    <n v="5130"/>
    <n v="205409.90000000002"/>
    <n v="17035.5"/>
    <n v="284077"/>
    <n v="506522.4"/>
  </r>
  <r>
    <d v="2023-09-21T00:00:00"/>
    <x v="5"/>
    <x v="5"/>
    <n v="2100"/>
    <n v="140"/>
    <n v="2840"/>
    <n v="5080"/>
    <n v="223503"/>
    <n v="15899.8"/>
    <n v="264517.59999999998"/>
    <n v="503920.39999999997"/>
  </r>
  <r>
    <d v="2023-09-22T00:00:00"/>
    <x v="6"/>
    <x v="5"/>
    <n v="1880"/>
    <n v="170"/>
    <n v="2820"/>
    <n v="4870"/>
    <n v="200088.40000000002"/>
    <n v="19306.899999999998"/>
    <n v="262654.8"/>
    <n v="482050.1"/>
  </r>
  <r>
    <d v="2023-09-23T00:00:00"/>
    <x v="0"/>
    <x v="5"/>
    <n v="2350"/>
    <n v="230"/>
    <n v="2240"/>
    <n v="4820"/>
    <n v="250110.50000000003"/>
    <n v="26121.1"/>
    <n v="208633.60000000001"/>
    <n v="484865.20000000007"/>
  </r>
  <r>
    <d v="2023-09-24T00:00:00"/>
    <x v="1"/>
    <x v="5"/>
    <n v="2150"/>
    <n v="250"/>
    <n v="2670"/>
    <n v="5070"/>
    <n v="228824.50000000003"/>
    <n v="28392.5"/>
    <n v="248683.8"/>
    <n v="505900.80000000005"/>
  </r>
  <r>
    <d v="2023-09-25T00:00:00"/>
    <x v="2"/>
    <x v="5"/>
    <n v="1870"/>
    <n v="160"/>
    <n v="3240"/>
    <n v="5270"/>
    <n v="199024.1"/>
    <n v="18171.199999999997"/>
    <n v="301773.59999999998"/>
    <n v="518968.89999999997"/>
  </r>
  <r>
    <d v="2023-09-26T00:00:00"/>
    <x v="3"/>
    <x v="5"/>
    <n v="1130"/>
    <n v="740"/>
    <n v="3760"/>
    <n v="5630"/>
    <n v="120265.90000000001"/>
    <n v="84041.799999999988"/>
    <n v="350206.4"/>
    <n v="554514.10000000009"/>
  </r>
  <r>
    <d v="2023-09-27T00:00:00"/>
    <x v="4"/>
    <x v="5"/>
    <n v="1370"/>
    <n v="640"/>
    <n v="11290"/>
    <n v="13300"/>
    <n v="145809.1"/>
    <n v="72684.799999999988"/>
    <n v="1051550.6000000001"/>
    <n v="1270044.5"/>
  </r>
  <r>
    <d v="2023-09-28T00:00:00"/>
    <x v="5"/>
    <x v="5"/>
    <n v="1990"/>
    <n v="290"/>
    <n v="3300"/>
    <n v="5580"/>
    <n v="211795.7"/>
    <n v="32935.299999999996"/>
    <n v="307362"/>
    <n v="552093"/>
  </r>
  <r>
    <d v="2023-09-29T00:00:00"/>
    <x v="6"/>
    <x v="5"/>
    <n v="1810"/>
    <n v="230"/>
    <n v="7890"/>
    <n v="9930"/>
    <n v="192638.30000000002"/>
    <n v="26121.1"/>
    <n v="734874.6"/>
    <n v="953634"/>
  </r>
  <r>
    <d v="2023-09-30T00:00:00"/>
    <x v="0"/>
    <x v="5"/>
    <n v="1690"/>
    <n v="500"/>
    <n v="3560"/>
    <n v="5750"/>
    <n v="179866.7"/>
    <n v="56785"/>
    <n v="331578.40000000002"/>
    <n v="568230.10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A3:E10" firstHeaderRow="0" firstDataRow="1" firstDataCol="1"/>
  <pivotFields count="11">
    <pivotField numFmtId="14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numFmtId="164" showAll="0"/>
    <pivotField numFmtId="164" showAll="0"/>
    <pivotField numFmtId="164" showAll="0"/>
    <pivotField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ales of power (in L)" fld="4" subtotal="average" baseField="2" baseItem="0"/>
    <dataField name="Average of Sales of petrol (in L)" fld="3" subtotal="average" baseField="2" baseItem="0"/>
    <dataField name="Average of Sales of diesel (in L)" fld="5" subtotal="average" baseField="2" baseItem="0"/>
    <dataField name="Average of Sum of sales of all fuels (in L)" fld="6" subtotal="average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9">
  <location ref="A3:C10" firstHeaderRow="0" firstDataRow="1" firstDataCol="1"/>
  <pivotFields count="7">
    <pivotField numFmtId="14" showAll="0"/>
    <pivotField showAll="0">
      <items count="8">
        <item x="2"/>
        <item x="3"/>
        <item x="4"/>
        <item x="5"/>
        <item x="6"/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of petrol (in L)" fld="3" baseField="0" baseItem="0"/>
    <dataField name="Sum of Sales of power (in L)" fld="4" baseField="0" baseItem="0"/>
  </dataFields>
  <chartFormats count="2">
    <chartFormat chart="7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3:B11" firstHeaderRow="1" firstDataRow="1" firstDataCol="1"/>
  <pivotFields count="11">
    <pivotField numFmtId="14" showAll="0"/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Total revenue earned by sales of fuels" fld="10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tabSelected="1" topLeftCell="A10" workbookViewId="0">
      <selection activeCell="H23" sqref="H23"/>
    </sheetView>
  </sheetViews>
  <sheetFormatPr defaultRowHeight="15" x14ac:dyDescent="0.25"/>
  <cols>
    <col min="1" max="1" width="13.140625" customWidth="1"/>
    <col min="2" max="2" width="29.42578125" customWidth="1"/>
    <col min="3" max="3" width="29.140625" customWidth="1"/>
    <col min="4" max="4" width="29.140625" bestFit="1" customWidth="1"/>
    <col min="5" max="5" width="37.42578125" bestFit="1" customWidth="1"/>
  </cols>
  <sheetData>
    <row r="3" spans="1:5" x14ac:dyDescent="0.25">
      <c r="A3" s="5" t="s">
        <v>6</v>
      </c>
      <c r="B3" t="s">
        <v>31</v>
      </c>
      <c r="C3" t="s">
        <v>32</v>
      </c>
      <c r="D3" t="s">
        <v>33</v>
      </c>
      <c r="E3" t="s">
        <v>34</v>
      </c>
    </row>
    <row r="4" spans="1:5" x14ac:dyDescent="0.25">
      <c r="A4" s="6" t="s">
        <v>13</v>
      </c>
      <c r="B4" s="7">
        <v>453.33333333333331</v>
      </c>
      <c r="C4" s="7">
        <v>1799.6666666666667</v>
      </c>
      <c r="D4" s="7">
        <v>4033.6666666666665</v>
      </c>
      <c r="E4" s="7">
        <v>6286.666666666667</v>
      </c>
    </row>
    <row r="5" spans="1:5" x14ac:dyDescent="0.25">
      <c r="A5" s="6" t="s">
        <v>14</v>
      </c>
      <c r="B5" s="7">
        <v>543.22580645161293</v>
      </c>
      <c r="C5" s="7">
        <v>1910</v>
      </c>
      <c r="D5" s="7">
        <v>3853.8709677419356</v>
      </c>
      <c r="E5" s="7">
        <v>6307.0967741935483</v>
      </c>
    </row>
    <row r="6" spans="1:5" x14ac:dyDescent="0.25">
      <c r="A6" s="6" t="s">
        <v>15</v>
      </c>
      <c r="B6" s="7">
        <v>463.33333333333331</v>
      </c>
      <c r="C6" s="7">
        <v>1944</v>
      </c>
      <c r="D6" s="7">
        <v>3916.3333333333335</v>
      </c>
      <c r="E6" s="7">
        <v>6323.666666666667</v>
      </c>
    </row>
    <row r="7" spans="1:5" x14ac:dyDescent="0.25">
      <c r="A7" s="6" t="s">
        <v>16</v>
      </c>
      <c r="B7" s="7">
        <v>555.80645161290317</v>
      </c>
      <c r="C7" s="7">
        <v>2019.0322580645161</v>
      </c>
      <c r="D7" s="7">
        <v>4021.9354838709678</v>
      </c>
      <c r="E7" s="7">
        <v>6596.7741935483873</v>
      </c>
    </row>
    <row r="8" spans="1:5" x14ac:dyDescent="0.25">
      <c r="A8" s="6" t="s">
        <v>17</v>
      </c>
      <c r="B8" s="7">
        <v>346.12903225806451</v>
      </c>
      <c r="C8" s="7">
        <v>1868.3870967741937</v>
      </c>
      <c r="D8" s="7">
        <v>3098.0645161290322</v>
      </c>
      <c r="E8" s="7">
        <v>5312.5806451612907</v>
      </c>
    </row>
    <row r="9" spans="1:5" x14ac:dyDescent="0.25">
      <c r="A9" s="6" t="s">
        <v>18</v>
      </c>
      <c r="B9" s="7">
        <v>363.66666666666669</v>
      </c>
      <c r="C9" s="7">
        <v>1899</v>
      </c>
      <c r="D9" s="7">
        <v>3487</v>
      </c>
      <c r="E9" s="7">
        <v>5749.666666666667</v>
      </c>
    </row>
    <row r="10" spans="1:5" x14ac:dyDescent="0.25">
      <c r="A10" s="6" t="s">
        <v>7</v>
      </c>
      <c r="B10" s="7">
        <v>454.69945355191254</v>
      </c>
      <c r="C10" s="7">
        <v>1907.1038251366119</v>
      </c>
      <c r="D10" s="7">
        <v>3733.8797814207651</v>
      </c>
      <c r="E10" s="7">
        <v>6095.6830601092897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2"/>
  <sheetViews>
    <sheetView workbookViewId="0">
      <selection activeCell="K4" sqref="K4"/>
    </sheetView>
  </sheetViews>
  <sheetFormatPr defaultRowHeight="15" x14ac:dyDescent="0.25"/>
  <cols>
    <col min="1" max="1" width="11.140625" customWidth="1"/>
    <col min="2" max="2" width="12.28515625" customWidth="1"/>
    <col min="3" max="3" width="10.85546875" customWidth="1"/>
    <col min="4" max="4" width="11.7109375" customWidth="1"/>
    <col min="5" max="5" width="11.85546875" style="1" customWidth="1"/>
    <col min="6" max="6" width="11.140625" style="3" customWidth="1"/>
    <col min="7" max="7" width="14.5703125" customWidth="1"/>
    <col min="8" max="8" width="16" style="9" customWidth="1"/>
    <col min="9" max="9" width="16.28515625" style="9" customWidth="1"/>
    <col min="10" max="10" width="15.7109375" style="9" customWidth="1"/>
    <col min="11" max="11" width="25.7109375" style="9" customWidth="1"/>
    <col min="12" max="12" width="25.7109375" bestFit="1" customWidth="1"/>
  </cols>
  <sheetData>
    <row r="1" spans="1:11" ht="60.75" customHeight="1" x14ac:dyDescent="0.25">
      <c r="A1" s="2" t="s">
        <v>0</v>
      </c>
      <c r="B1" s="2" t="s">
        <v>4</v>
      </c>
      <c r="C1" s="2" t="s">
        <v>5</v>
      </c>
      <c r="D1" s="3" t="s">
        <v>1</v>
      </c>
      <c r="E1" s="3" t="s">
        <v>2</v>
      </c>
      <c r="F1" s="3" t="s">
        <v>3</v>
      </c>
      <c r="G1" s="3" t="s">
        <v>8</v>
      </c>
      <c r="H1" s="8" t="s">
        <v>11</v>
      </c>
      <c r="I1" s="11" t="s">
        <v>9</v>
      </c>
      <c r="J1" s="8" t="s">
        <v>10</v>
      </c>
      <c r="K1" s="8" t="s">
        <v>12</v>
      </c>
    </row>
    <row r="2" spans="1:11" x14ac:dyDescent="0.25">
      <c r="A2" s="4">
        <v>45017</v>
      </c>
      <c r="B2" s="4" t="str">
        <f>TEXT(A2,"DDDD")</f>
        <v>Saturday</v>
      </c>
      <c r="C2" s="4" t="str">
        <f>TEXT(A2,"mmmm")</f>
        <v>April</v>
      </c>
      <c r="D2">
        <v>1020</v>
      </c>
      <c r="E2" s="1">
        <v>80</v>
      </c>
      <c r="F2" s="3">
        <v>4880</v>
      </c>
      <c r="G2">
        <f>D2+E2+F2</f>
        <v>5980</v>
      </c>
      <c r="H2" s="10">
        <f>106.43*D2</f>
        <v>108558.6</v>
      </c>
      <c r="I2" s="9">
        <f>113.57*E2</f>
        <v>9085.5999999999985</v>
      </c>
      <c r="J2" s="9">
        <f>93.14*F2</f>
        <v>454523.2</v>
      </c>
      <c r="K2" s="9">
        <f>H2+I2+J2</f>
        <v>572167.4</v>
      </c>
    </row>
    <row r="3" spans="1:11" x14ac:dyDescent="0.25">
      <c r="A3" s="4">
        <v>45018</v>
      </c>
      <c r="B3" s="4" t="str">
        <f t="shared" ref="B3:B66" si="0">TEXT(A3,"DDDD")</f>
        <v>Sunday</v>
      </c>
      <c r="C3" s="4" t="str">
        <f t="shared" ref="C3:C66" si="1">TEXT(A3,"mmmm")</f>
        <v>April</v>
      </c>
      <c r="D3">
        <v>1590</v>
      </c>
      <c r="E3" s="1">
        <v>670</v>
      </c>
      <c r="F3" s="3">
        <v>3290</v>
      </c>
      <c r="G3">
        <f t="shared" ref="G3:G66" si="2">D3+E3+F3</f>
        <v>5550</v>
      </c>
      <c r="H3" s="9">
        <f t="shared" ref="H3:H66" si="3">106.43*D3</f>
        <v>169223.7</v>
      </c>
      <c r="I3" s="9">
        <f t="shared" ref="I3:I66" si="4">113.57*E3</f>
        <v>76091.899999999994</v>
      </c>
      <c r="J3" s="9">
        <f t="shared" ref="J3:J66" si="5">93.14*F3</f>
        <v>306430.59999999998</v>
      </c>
      <c r="K3" s="9">
        <f t="shared" ref="K3:K66" si="6">H3+I3+J3</f>
        <v>551746.19999999995</v>
      </c>
    </row>
    <row r="4" spans="1:11" x14ac:dyDescent="0.25">
      <c r="A4" s="4">
        <v>45019</v>
      </c>
      <c r="B4" s="4" t="str">
        <f t="shared" si="0"/>
        <v>Monday</v>
      </c>
      <c r="C4" s="4" t="str">
        <f t="shared" si="1"/>
        <v>April</v>
      </c>
      <c r="D4">
        <v>2030</v>
      </c>
      <c r="E4" s="1">
        <v>340</v>
      </c>
      <c r="F4" s="3">
        <v>6620</v>
      </c>
      <c r="G4">
        <f t="shared" si="2"/>
        <v>8990</v>
      </c>
      <c r="H4" s="9">
        <f t="shared" si="3"/>
        <v>216052.90000000002</v>
      </c>
      <c r="I4" s="9">
        <f t="shared" si="4"/>
        <v>38613.799999999996</v>
      </c>
      <c r="J4" s="9">
        <f t="shared" si="5"/>
        <v>616586.80000000005</v>
      </c>
      <c r="K4" s="9">
        <f t="shared" si="6"/>
        <v>871253.5</v>
      </c>
    </row>
    <row r="5" spans="1:11" x14ac:dyDescent="0.25">
      <c r="A5" s="4">
        <v>45020</v>
      </c>
      <c r="B5" s="4" t="str">
        <f t="shared" si="0"/>
        <v>Tuesday</v>
      </c>
      <c r="C5" s="4" t="str">
        <f t="shared" si="1"/>
        <v>April</v>
      </c>
      <c r="D5">
        <v>1990</v>
      </c>
      <c r="E5" s="1">
        <v>340</v>
      </c>
      <c r="F5" s="3">
        <v>6470</v>
      </c>
      <c r="G5">
        <f t="shared" si="2"/>
        <v>8800</v>
      </c>
      <c r="H5" s="9">
        <f t="shared" si="3"/>
        <v>211795.7</v>
      </c>
      <c r="I5" s="9">
        <f t="shared" si="4"/>
        <v>38613.799999999996</v>
      </c>
      <c r="J5" s="9">
        <f t="shared" si="5"/>
        <v>602615.80000000005</v>
      </c>
      <c r="K5" s="9">
        <f t="shared" si="6"/>
        <v>853025.3</v>
      </c>
    </row>
    <row r="6" spans="1:11" x14ac:dyDescent="0.25">
      <c r="A6" s="4">
        <v>45021</v>
      </c>
      <c r="B6" s="4" t="str">
        <f t="shared" si="0"/>
        <v>Wednesday</v>
      </c>
      <c r="C6" s="4" t="str">
        <f t="shared" si="1"/>
        <v>April</v>
      </c>
      <c r="D6">
        <v>2690</v>
      </c>
      <c r="E6" s="1">
        <v>1100</v>
      </c>
      <c r="F6" s="3">
        <v>9570</v>
      </c>
      <c r="G6">
        <f t="shared" si="2"/>
        <v>13360</v>
      </c>
      <c r="H6" s="9">
        <f t="shared" si="3"/>
        <v>286296.7</v>
      </c>
      <c r="I6" s="9">
        <f t="shared" si="4"/>
        <v>124926.99999999999</v>
      </c>
      <c r="J6" s="9">
        <f t="shared" si="5"/>
        <v>891349.8</v>
      </c>
      <c r="K6" s="9">
        <f t="shared" si="6"/>
        <v>1302573.5</v>
      </c>
    </row>
    <row r="7" spans="1:11" x14ac:dyDescent="0.25">
      <c r="A7" s="4">
        <v>45022</v>
      </c>
      <c r="B7" s="4" t="str">
        <f t="shared" si="0"/>
        <v>Thursday</v>
      </c>
      <c r="C7" s="4" t="str">
        <f t="shared" si="1"/>
        <v>April</v>
      </c>
      <c r="D7">
        <v>720</v>
      </c>
      <c r="E7" s="1">
        <v>100</v>
      </c>
      <c r="F7" s="3">
        <v>960</v>
      </c>
      <c r="G7">
        <f t="shared" si="2"/>
        <v>1780</v>
      </c>
      <c r="H7" s="9">
        <f t="shared" si="3"/>
        <v>76629.600000000006</v>
      </c>
      <c r="I7" s="9">
        <f t="shared" si="4"/>
        <v>11357</v>
      </c>
      <c r="J7" s="9">
        <f t="shared" si="5"/>
        <v>89414.399999999994</v>
      </c>
      <c r="K7" s="9">
        <f t="shared" si="6"/>
        <v>177401</v>
      </c>
    </row>
    <row r="8" spans="1:11" x14ac:dyDescent="0.25">
      <c r="A8" s="4">
        <v>45023</v>
      </c>
      <c r="B8" s="4" t="str">
        <f t="shared" si="0"/>
        <v>Friday</v>
      </c>
      <c r="C8" s="4" t="str">
        <f t="shared" si="1"/>
        <v>April</v>
      </c>
      <c r="D8">
        <v>2160</v>
      </c>
      <c r="E8" s="1">
        <v>270</v>
      </c>
      <c r="F8" s="3">
        <v>6650</v>
      </c>
      <c r="G8">
        <f t="shared" si="2"/>
        <v>9080</v>
      </c>
      <c r="H8" s="9">
        <f t="shared" si="3"/>
        <v>229888.80000000002</v>
      </c>
      <c r="I8" s="9">
        <f t="shared" si="4"/>
        <v>30663.899999999998</v>
      </c>
      <c r="J8" s="9">
        <f t="shared" si="5"/>
        <v>619381</v>
      </c>
      <c r="K8" s="9">
        <f t="shared" si="6"/>
        <v>879933.7</v>
      </c>
    </row>
    <row r="9" spans="1:11" x14ac:dyDescent="0.25">
      <c r="A9" s="4">
        <v>45024</v>
      </c>
      <c r="B9" s="4" t="str">
        <f t="shared" si="0"/>
        <v>Saturday</v>
      </c>
      <c r="C9" s="4" t="str">
        <f t="shared" si="1"/>
        <v>April</v>
      </c>
      <c r="D9">
        <v>1890</v>
      </c>
      <c r="E9" s="1">
        <v>500</v>
      </c>
      <c r="F9" s="3">
        <v>3910</v>
      </c>
      <c r="G9">
        <f t="shared" si="2"/>
        <v>6300</v>
      </c>
      <c r="H9" s="9">
        <f t="shared" si="3"/>
        <v>201152.7</v>
      </c>
      <c r="I9" s="9">
        <f t="shared" si="4"/>
        <v>56785</v>
      </c>
      <c r="J9" s="9">
        <f t="shared" si="5"/>
        <v>364177.4</v>
      </c>
      <c r="K9" s="9">
        <f t="shared" si="6"/>
        <v>622115.10000000009</v>
      </c>
    </row>
    <row r="10" spans="1:11" x14ac:dyDescent="0.25">
      <c r="A10" s="4">
        <v>45025</v>
      </c>
      <c r="B10" s="4" t="str">
        <f t="shared" si="0"/>
        <v>Sunday</v>
      </c>
      <c r="C10" s="4" t="str">
        <f t="shared" si="1"/>
        <v>April</v>
      </c>
      <c r="D10">
        <v>1180</v>
      </c>
      <c r="E10" s="1">
        <v>850</v>
      </c>
      <c r="F10" s="3">
        <v>4640</v>
      </c>
      <c r="G10">
        <f t="shared" si="2"/>
        <v>6670</v>
      </c>
      <c r="H10" s="9">
        <f t="shared" si="3"/>
        <v>125587.40000000001</v>
      </c>
      <c r="I10" s="9">
        <f t="shared" si="4"/>
        <v>96534.5</v>
      </c>
      <c r="J10" s="9">
        <f t="shared" si="5"/>
        <v>432169.6</v>
      </c>
      <c r="K10" s="9">
        <f t="shared" si="6"/>
        <v>654291.5</v>
      </c>
    </row>
    <row r="11" spans="1:11" x14ac:dyDescent="0.25">
      <c r="A11" s="4">
        <v>45026</v>
      </c>
      <c r="B11" s="4" t="str">
        <f t="shared" si="0"/>
        <v>Monday</v>
      </c>
      <c r="C11" s="4" t="str">
        <f t="shared" si="1"/>
        <v>April</v>
      </c>
      <c r="D11">
        <v>2240</v>
      </c>
      <c r="E11" s="1">
        <v>200</v>
      </c>
      <c r="F11" s="3">
        <v>5380</v>
      </c>
      <c r="G11">
        <f t="shared" si="2"/>
        <v>7820</v>
      </c>
      <c r="H11" s="9">
        <f t="shared" si="3"/>
        <v>238403.20000000001</v>
      </c>
      <c r="I11" s="9">
        <f t="shared" si="4"/>
        <v>22714</v>
      </c>
      <c r="J11" s="9">
        <f t="shared" si="5"/>
        <v>501093.2</v>
      </c>
      <c r="K11" s="9">
        <f t="shared" si="6"/>
        <v>762210.4</v>
      </c>
    </row>
    <row r="12" spans="1:11" x14ac:dyDescent="0.25">
      <c r="A12" s="4">
        <v>45027</v>
      </c>
      <c r="B12" s="4" t="str">
        <f t="shared" si="0"/>
        <v>Tuesday</v>
      </c>
      <c r="C12" s="4" t="str">
        <f t="shared" si="1"/>
        <v>April</v>
      </c>
      <c r="D12">
        <v>1630</v>
      </c>
      <c r="E12" s="1">
        <v>630</v>
      </c>
      <c r="F12" s="3">
        <v>3100</v>
      </c>
      <c r="G12">
        <f t="shared" si="2"/>
        <v>5360</v>
      </c>
      <c r="H12" s="9">
        <f t="shared" si="3"/>
        <v>173480.90000000002</v>
      </c>
      <c r="I12" s="9">
        <f t="shared" si="4"/>
        <v>71549.099999999991</v>
      </c>
      <c r="J12" s="9">
        <f t="shared" si="5"/>
        <v>288734</v>
      </c>
      <c r="K12" s="9">
        <f t="shared" si="6"/>
        <v>533764</v>
      </c>
    </row>
    <row r="13" spans="1:11" x14ac:dyDescent="0.25">
      <c r="A13" s="4">
        <v>45028</v>
      </c>
      <c r="B13" s="4" t="str">
        <f t="shared" si="0"/>
        <v>Wednesday</v>
      </c>
      <c r="C13" s="4" t="str">
        <f t="shared" si="1"/>
        <v>April</v>
      </c>
      <c r="D13">
        <v>1810</v>
      </c>
      <c r="E13" s="1">
        <v>360</v>
      </c>
      <c r="F13" s="3">
        <v>3010</v>
      </c>
      <c r="G13">
        <f t="shared" si="2"/>
        <v>5180</v>
      </c>
      <c r="H13" s="9">
        <f t="shared" si="3"/>
        <v>192638.30000000002</v>
      </c>
      <c r="I13" s="9">
        <f t="shared" si="4"/>
        <v>40885.199999999997</v>
      </c>
      <c r="J13" s="9">
        <f t="shared" si="5"/>
        <v>280351.40000000002</v>
      </c>
      <c r="K13" s="9">
        <f t="shared" si="6"/>
        <v>513874.9</v>
      </c>
    </row>
    <row r="14" spans="1:11" x14ac:dyDescent="0.25">
      <c r="A14" s="4">
        <v>45029</v>
      </c>
      <c r="B14" s="4" t="str">
        <f t="shared" si="0"/>
        <v>Thursday</v>
      </c>
      <c r="C14" s="4" t="str">
        <f t="shared" si="1"/>
        <v>April</v>
      </c>
      <c r="D14">
        <v>1960</v>
      </c>
      <c r="E14" s="1">
        <v>210</v>
      </c>
      <c r="F14" s="3">
        <v>3110</v>
      </c>
      <c r="G14">
        <f t="shared" si="2"/>
        <v>5280</v>
      </c>
      <c r="H14" s="9">
        <f t="shared" si="3"/>
        <v>208602.80000000002</v>
      </c>
      <c r="I14" s="9">
        <f t="shared" si="4"/>
        <v>23849.699999999997</v>
      </c>
      <c r="J14" s="9">
        <f t="shared" si="5"/>
        <v>289665.40000000002</v>
      </c>
      <c r="K14" s="9">
        <f t="shared" si="6"/>
        <v>522117.9</v>
      </c>
    </row>
    <row r="15" spans="1:11" x14ac:dyDescent="0.25">
      <c r="A15" s="4">
        <v>45030</v>
      </c>
      <c r="B15" s="4" t="str">
        <f t="shared" si="0"/>
        <v>Friday</v>
      </c>
      <c r="C15" s="4" t="str">
        <f t="shared" si="1"/>
        <v>April</v>
      </c>
      <c r="D15">
        <v>1240</v>
      </c>
      <c r="E15" s="1">
        <v>810</v>
      </c>
      <c r="F15" s="3">
        <v>5010</v>
      </c>
      <c r="G15">
        <f t="shared" si="2"/>
        <v>7060</v>
      </c>
      <c r="H15" s="9">
        <f t="shared" si="3"/>
        <v>131973.20000000001</v>
      </c>
      <c r="I15" s="9">
        <f t="shared" si="4"/>
        <v>91991.7</v>
      </c>
      <c r="J15" s="9">
        <f t="shared" si="5"/>
        <v>466631.4</v>
      </c>
      <c r="K15" s="9">
        <f t="shared" si="6"/>
        <v>690596.3</v>
      </c>
    </row>
    <row r="16" spans="1:11" x14ac:dyDescent="0.25">
      <c r="A16" s="4">
        <v>45031</v>
      </c>
      <c r="B16" s="4" t="str">
        <f t="shared" si="0"/>
        <v>Saturday</v>
      </c>
      <c r="C16" s="4" t="str">
        <f t="shared" si="1"/>
        <v>April</v>
      </c>
      <c r="D16">
        <v>2070</v>
      </c>
      <c r="E16" s="1">
        <v>300</v>
      </c>
      <c r="F16" s="3">
        <v>3530</v>
      </c>
      <c r="G16">
        <f t="shared" si="2"/>
        <v>5900</v>
      </c>
      <c r="H16" s="9">
        <f t="shared" si="3"/>
        <v>220310.1</v>
      </c>
      <c r="I16" s="9">
        <f t="shared" si="4"/>
        <v>34071</v>
      </c>
      <c r="J16" s="9">
        <f t="shared" si="5"/>
        <v>328784.2</v>
      </c>
      <c r="K16" s="9">
        <f t="shared" si="6"/>
        <v>583165.30000000005</v>
      </c>
    </row>
    <row r="17" spans="1:11" x14ac:dyDescent="0.25">
      <c r="A17" s="4">
        <v>45032</v>
      </c>
      <c r="B17" s="4" t="str">
        <f t="shared" si="0"/>
        <v>Sunday</v>
      </c>
      <c r="C17" s="4" t="str">
        <f t="shared" si="1"/>
        <v>April</v>
      </c>
      <c r="D17">
        <v>2080</v>
      </c>
      <c r="E17" s="1">
        <v>280</v>
      </c>
      <c r="F17" s="3">
        <v>3590</v>
      </c>
      <c r="G17">
        <f t="shared" si="2"/>
        <v>5950</v>
      </c>
      <c r="H17" s="9">
        <f t="shared" si="3"/>
        <v>221374.40000000002</v>
      </c>
      <c r="I17" s="9">
        <f t="shared" si="4"/>
        <v>31799.599999999999</v>
      </c>
      <c r="J17" s="9">
        <f t="shared" si="5"/>
        <v>334372.59999999998</v>
      </c>
      <c r="K17" s="9">
        <f t="shared" si="6"/>
        <v>587546.6</v>
      </c>
    </row>
    <row r="18" spans="1:11" x14ac:dyDescent="0.25">
      <c r="A18" s="4">
        <v>45033</v>
      </c>
      <c r="B18" s="4" t="str">
        <f t="shared" si="0"/>
        <v>Monday</v>
      </c>
      <c r="C18" s="4" t="str">
        <f t="shared" si="1"/>
        <v>April</v>
      </c>
      <c r="D18">
        <v>1650</v>
      </c>
      <c r="E18" s="1">
        <v>610</v>
      </c>
      <c r="F18" s="3">
        <v>2980</v>
      </c>
      <c r="G18">
        <f t="shared" si="2"/>
        <v>5240</v>
      </c>
      <c r="H18" s="9">
        <f t="shared" si="3"/>
        <v>175609.5</v>
      </c>
      <c r="I18" s="9">
        <f t="shared" si="4"/>
        <v>69277.7</v>
      </c>
      <c r="J18" s="9">
        <f t="shared" si="5"/>
        <v>277557.2</v>
      </c>
      <c r="K18" s="9">
        <f t="shared" si="6"/>
        <v>522444.4</v>
      </c>
    </row>
    <row r="19" spans="1:11" x14ac:dyDescent="0.25">
      <c r="A19" s="4">
        <v>45034</v>
      </c>
      <c r="B19" s="4" t="str">
        <f t="shared" si="0"/>
        <v>Tuesday</v>
      </c>
      <c r="C19" s="4" t="str">
        <f t="shared" si="1"/>
        <v>April</v>
      </c>
      <c r="D19">
        <v>1620</v>
      </c>
      <c r="E19" s="1">
        <v>960</v>
      </c>
      <c r="F19" s="3">
        <v>3340</v>
      </c>
      <c r="G19">
        <f t="shared" si="2"/>
        <v>5920</v>
      </c>
      <c r="H19" s="9">
        <f t="shared" si="3"/>
        <v>172416.6</v>
      </c>
      <c r="I19" s="9">
        <f t="shared" si="4"/>
        <v>109027.2</v>
      </c>
      <c r="J19" s="9">
        <f t="shared" si="5"/>
        <v>311087.59999999998</v>
      </c>
      <c r="K19" s="9">
        <f t="shared" si="6"/>
        <v>592531.39999999991</v>
      </c>
    </row>
    <row r="20" spans="1:11" x14ac:dyDescent="0.25">
      <c r="A20" s="4">
        <v>45035</v>
      </c>
      <c r="B20" s="4" t="str">
        <f t="shared" si="0"/>
        <v>Wednesday</v>
      </c>
      <c r="C20" s="4" t="str">
        <f t="shared" si="1"/>
        <v>April</v>
      </c>
      <c r="D20">
        <v>2020</v>
      </c>
      <c r="E20" s="1">
        <v>410</v>
      </c>
      <c r="F20" s="3">
        <v>3030</v>
      </c>
      <c r="G20">
        <f t="shared" si="2"/>
        <v>5460</v>
      </c>
      <c r="H20" s="9">
        <f t="shared" si="3"/>
        <v>214988.6</v>
      </c>
      <c r="I20" s="9">
        <f t="shared" si="4"/>
        <v>46563.7</v>
      </c>
      <c r="J20" s="9">
        <f t="shared" si="5"/>
        <v>282214.2</v>
      </c>
      <c r="K20" s="9">
        <f t="shared" si="6"/>
        <v>543766.5</v>
      </c>
    </row>
    <row r="21" spans="1:11" x14ac:dyDescent="0.25">
      <c r="A21" s="4">
        <v>45036</v>
      </c>
      <c r="B21" s="4" t="str">
        <f t="shared" si="0"/>
        <v>Thursday</v>
      </c>
      <c r="C21" s="4" t="str">
        <f t="shared" si="1"/>
        <v>April</v>
      </c>
      <c r="D21">
        <v>1910</v>
      </c>
      <c r="E21" s="1">
        <v>210</v>
      </c>
      <c r="F21" s="3">
        <v>3300</v>
      </c>
      <c r="G21">
        <f t="shared" si="2"/>
        <v>5420</v>
      </c>
      <c r="H21" s="9">
        <f t="shared" si="3"/>
        <v>203281.30000000002</v>
      </c>
      <c r="I21" s="9">
        <f t="shared" si="4"/>
        <v>23849.699999999997</v>
      </c>
      <c r="J21" s="9">
        <f t="shared" si="5"/>
        <v>307362</v>
      </c>
      <c r="K21" s="9">
        <f t="shared" si="6"/>
        <v>534493</v>
      </c>
    </row>
    <row r="22" spans="1:11" x14ac:dyDescent="0.25">
      <c r="A22" s="4">
        <v>45037</v>
      </c>
      <c r="B22" s="4" t="str">
        <f t="shared" si="0"/>
        <v>Friday</v>
      </c>
      <c r="C22" s="4" t="str">
        <f t="shared" si="1"/>
        <v>April</v>
      </c>
      <c r="D22">
        <v>1300</v>
      </c>
      <c r="E22" s="1">
        <v>780</v>
      </c>
      <c r="F22" s="3">
        <v>3140</v>
      </c>
      <c r="G22">
        <f t="shared" si="2"/>
        <v>5220</v>
      </c>
      <c r="H22" s="9">
        <f t="shared" si="3"/>
        <v>138359</v>
      </c>
      <c r="I22" s="9">
        <f t="shared" si="4"/>
        <v>88584.599999999991</v>
      </c>
      <c r="J22" s="9">
        <f t="shared" si="5"/>
        <v>292459.59999999998</v>
      </c>
      <c r="K22" s="9">
        <f t="shared" si="6"/>
        <v>519403.19999999995</v>
      </c>
    </row>
    <row r="23" spans="1:11" x14ac:dyDescent="0.25">
      <c r="A23" s="4">
        <v>45038</v>
      </c>
      <c r="B23" s="4" t="str">
        <f t="shared" si="0"/>
        <v>Saturday</v>
      </c>
      <c r="C23" s="4" t="str">
        <f t="shared" si="1"/>
        <v>April</v>
      </c>
      <c r="D23">
        <v>1940</v>
      </c>
      <c r="E23" s="1">
        <v>310</v>
      </c>
      <c r="F23" s="3">
        <v>3220</v>
      </c>
      <c r="G23">
        <f t="shared" si="2"/>
        <v>5470</v>
      </c>
      <c r="H23" s="9">
        <f t="shared" si="3"/>
        <v>206474.2</v>
      </c>
      <c r="I23" s="9">
        <f t="shared" si="4"/>
        <v>35206.699999999997</v>
      </c>
      <c r="J23" s="9">
        <f t="shared" si="5"/>
        <v>299910.8</v>
      </c>
      <c r="K23" s="9">
        <f t="shared" si="6"/>
        <v>541591.69999999995</v>
      </c>
    </row>
    <row r="24" spans="1:11" x14ac:dyDescent="0.25">
      <c r="A24" s="4">
        <v>45039</v>
      </c>
      <c r="B24" s="4" t="str">
        <f t="shared" si="0"/>
        <v>Sunday</v>
      </c>
      <c r="C24" s="4" t="str">
        <f t="shared" si="1"/>
        <v>April</v>
      </c>
      <c r="D24">
        <v>2000</v>
      </c>
      <c r="E24" s="1">
        <v>460</v>
      </c>
      <c r="F24" s="3">
        <v>2430</v>
      </c>
      <c r="G24">
        <f t="shared" si="2"/>
        <v>4890</v>
      </c>
      <c r="H24" s="9">
        <f t="shared" si="3"/>
        <v>212860</v>
      </c>
      <c r="I24" s="9">
        <f t="shared" si="4"/>
        <v>52242.2</v>
      </c>
      <c r="J24" s="9">
        <f t="shared" si="5"/>
        <v>226330.2</v>
      </c>
      <c r="K24" s="9">
        <f t="shared" si="6"/>
        <v>491432.4</v>
      </c>
    </row>
    <row r="25" spans="1:11" x14ac:dyDescent="0.25">
      <c r="A25" s="4">
        <v>45040</v>
      </c>
      <c r="B25" s="4" t="str">
        <f t="shared" si="0"/>
        <v>Monday</v>
      </c>
      <c r="C25" s="4" t="str">
        <f t="shared" si="1"/>
        <v>April</v>
      </c>
      <c r="D25">
        <v>1700</v>
      </c>
      <c r="E25" s="1">
        <v>780</v>
      </c>
      <c r="F25" s="3">
        <v>4070</v>
      </c>
      <c r="G25">
        <f t="shared" si="2"/>
        <v>6550</v>
      </c>
      <c r="H25" s="9">
        <f t="shared" si="3"/>
        <v>180931</v>
      </c>
      <c r="I25" s="9">
        <f t="shared" si="4"/>
        <v>88584.599999999991</v>
      </c>
      <c r="J25" s="9">
        <f t="shared" si="5"/>
        <v>379079.8</v>
      </c>
      <c r="K25" s="9">
        <f t="shared" si="6"/>
        <v>648595.39999999991</v>
      </c>
    </row>
    <row r="26" spans="1:11" x14ac:dyDescent="0.25">
      <c r="A26" s="4">
        <v>45041</v>
      </c>
      <c r="B26" s="4" t="str">
        <f t="shared" si="0"/>
        <v>Tuesday</v>
      </c>
      <c r="C26" s="4" t="str">
        <f t="shared" si="1"/>
        <v>April</v>
      </c>
      <c r="D26">
        <v>2030</v>
      </c>
      <c r="E26" s="1">
        <v>270</v>
      </c>
      <c r="F26" s="3">
        <v>3220</v>
      </c>
      <c r="G26">
        <f t="shared" si="2"/>
        <v>5520</v>
      </c>
      <c r="H26" s="9">
        <f t="shared" si="3"/>
        <v>216052.90000000002</v>
      </c>
      <c r="I26" s="9">
        <f t="shared" si="4"/>
        <v>30663.899999999998</v>
      </c>
      <c r="J26" s="9">
        <f t="shared" si="5"/>
        <v>299910.8</v>
      </c>
      <c r="K26" s="9">
        <f t="shared" si="6"/>
        <v>546627.6</v>
      </c>
    </row>
    <row r="27" spans="1:11" x14ac:dyDescent="0.25">
      <c r="A27" s="4">
        <v>45042</v>
      </c>
      <c r="B27" s="4" t="str">
        <f t="shared" si="0"/>
        <v>Wednesday</v>
      </c>
      <c r="C27" s="4" t="str">
        <f t="shared" si="1"/>
        <v>April</v>
      </c>
      <c r="D27">
        <v>1860</v>
      </c>
      <c r="E27" s="1">
        <v>290</v>
      </c>
      <c r="F27" s="3">
        <v>3760</v>
      </c>
      <c r="G27">
        <f t="shared" si="2"/>
        <v>5910</v>
      </c>
      <c r="H27" s="9">
        <f t="shared" si="3"/>
        <v>197959.80000000002</v>
      </c>
      <c r="I27" s="9">
        <f t="shared" si="4"/>
        <v>32935.299999999996</v>
      </c>
      <c r="J27" s="9">
        <f t="shared" si="5"/>
        <v>350206.4</v>
      </c>
      <c r="K27" s="9">
        <f t="shared" si="6"/>
        <v>581101.5</v>
      </c>
    </row>
    <row r="28" spans="1:11" x14ac:dyDescent="0.25">
      <c r="A28" s="4">
        <v>45043</v>
      </c>
      <c r="B28" s="4" t="str">
        <f t="shared" si="0"/>
        <v>Thursday</v>
      </c>
      <c r="C28" s="4" t="str">
        <f t="shared" si="1"/>
        <v>April</v>
      </c>
      <c r="D28">
        <v>2210</v>
      </c>
      <c r="E28" s="1">
        <v>310</v>
      </c>
      <c r="F28" s="3">
        <v>4050</v>
      </c>
      <c r="G28">
        <f t="shared" si="2"/>
        <v>6570</v>
      </c>
      <c r="H28" s="9">
        <f t="shared" si="3"/>
        <v>235210.30000000002</v>
      </c>
      <c r="I28" s="9">
        <f t="shared" si="4"/>
        <v>35206.699999999997</v>
      </c>
      <c r="J28" s="9">
        <f t="shared" si="5"/>
        <v>377217</v>
      </c>
      <c r="K28" s="9">
        <f t="shared" si="6"/>
        <v>647634</v>
      </c>
    </row>
    <row r="29" spans="1:11" x14ac:dyDescent="0.25">
      <c r="A29" s="4">
        <v>45044</v>
      </c>
      <c r="B29" s="4" t="str">
        <f t="shared" si="0"/>
        <v>Friday</v>
      </c>
      <c r="C29" s="4" t="str">
        <f t="shared" si="1"/>
        <v>April</v>
      </c>
      <c r="D29">
        <v>1940</v>
      </c>
      <c r="E29" s="1">
        <v>180</v>
      </c>
      <c r="F29" s="3">
        <v>3520</v>
      </c>
      <c r="G29">
        <f t="shared" si="2"/>
        <v>5640</v>
      </c>
      <c r="H29" s="9">
        <f t="shared" si="3"/>
        <v>206474.2</v>
      </c>
      <c r="I29" s="9">
        <f t="shared" si="4"/>
        <v>20442.599999999999</v>
      </c>
      <c r="J29" s="9">
        <f t="shared" si="5"/>
        <v>327852.79999999999</v>
      </c>
      <c r="K29" s="9">
        <f t="shared" si="6"/>
        <v>554769.6</v>
      </c>
    </row>
    <row r="30" spans="1:11" x14ac:dyDescent="0.25">
      <c r="A30" s="4">
        <v>45045</v>
      </c>
      <c r="B30" s="4" t="str">
        <f t="shared" si="0"/>
        <v>Saturday</v>
      </c>
      <c r="C30" s="4" t="str">
        <f t="shared" si="1"/>
        <v>April</v>
      </c>
      <c r="D30">
        <v>1390</v>
      </c>
      <c r="E30" s="1">
        <v>690</v>
      </c>
      <c r="F30" s="3">
        <v>3450</v>
      </c>
      <c r="G30">
        <f t="shared" si="2"/>
        <v>5530</v>
      </c>
      <c r="H30" s="9">
        <f t="shared" si="3"/>
        <v>147937.70000000001</v>
      </c>
      <c r="I30" s="9">
        <f t="shared" si="4"/>
        <v>78363.299999999988</v>
      </c>
      <c r="J30" s="9">
        <f t="shared" si="5"/>
        <v>321333</v>
      </c>
      <c r="K30" s="9">
        <f t="shared" si="6"/>
        <v>547634</v>
      </c>
    </row>
    <row r="31" spans="1:11" x14ac:dyDescent="0.25">
      <c r="A31" s="4">
        <v>45046</v>
      </c>
      <c r="B31" s="4" t="str">
        <f t="shared" si="0"/>
        <v>Sunday</v>
      </c>
      <c r="C31" s="4" t="str">
        <f t="shared" si="1"/>
        <v>April</v>
      </c>
      <c r="D31">
        <v>2120</v>
      </c>
      <c r="E31" s="1">
        <v>300</v>
      </c>
      <c r="F31" s="3">
        <v>3780</v>
      </c>
      <c r="G31">
        <f t="shared" si="2"/>
        <v>6200</v>
      </c>
      <c r="H31" s="9">
        <f t="shared" si="3"/>
        <v>225631.6</v>
      </c>
      <c r="I31" s="9">
        <f t="shared" si="4"/>
        <v>34071</v>
      </c>
      <c r="J31" s="9">
        <f t="shared" si="5"/>
        <v>352069.2</v>
      </c>
      <c r="K31" s="9">
        <f t="shared" si="6"/>
        <v>611771.80000000005</v>
      </c>
    </row>
    <row r="32" spans="1:11" x14ac:dyDescent="0.25">
      <c r="A32" s="4">
        <v>45047</v>
      </c>
      <c r="B32" s="4" t="str">
        <f t="shared" si="0"/>
        <v>Monday</v>
      </c>
      <c r="C32" s="4" t="str">
        <f t="shared" si="1"/>
        <v>May</v>
      </c>
      <c r="D32">
        <v>1710</v>
      </c>
      <c r="E32" s="1">
        <v>350</v>
      </c>
      <c r="F32" s="3">
        <v>3320</v>
      </c>
      <c r="G32">
        <f t="shared" si="2"/>
        <v>5380</v>
      </c>
      <c r="H32" s="9">
        <f t="shared" si="3"/>
        <v>181995.30000000002</v>
      </c>
      <c r="I32" s="9">
        <f t="shared" si="4"/>
        <v>39749.5</v>
      </c>
      <c r="J32" s="9">
        <f t="shared" si="5"/>
        <v>309224.8</v>
      </c>
      <c r="K32" s="9">
        <f t="shared" si="6"/>
        <v>530969.59999999998</v>
      </c>
    </row>
    <row r="33" spans="1:11" x14ac:dyDescent="0.25">
      <c r="A33" s="4">
        <v>45048</v>
      </c>
      <c r="B33" s="4" t="str">
        <f t="shared" si="0"/>
        <v>Tuesday</v>
      </c>
      <c r="C33" s="4" t="str">
        <f t="shared" si="1"/>
        <v>May</v>
      </c>
      <c r="D33">
        <v>2290</v>
      </c>
      <c r="E33" s="1">
        <v>350</v>
      </c>
      <c r="F33" s="3">
        <v>5000</v>
      </c>
      <c r="G33">
        <f t="shared" si="2"/>
        <v>7640</v>
      </c>
      <c r="H33" s="9">
        <f t="shared" si="3"/>
        <v>243724.7</v>
      </c>
      <c r="I33" s="9">
        <f t="shared" si="4"/>
        <v>39749.5</v>
      </c>
      <c r="J33" s="9">
        <f t="shared" si="5"/>
        <v>465700</v>
      </c>
      <c r="K33" s="9">
        <f t="shared" si="6"/>
        <v>749174.2</v>
      </c>
    </row>
    <row r="34" spans="1:11" x14ac:dyDescent="0.25">
      <c r="A34" s="4">
        <v>45049</v>
      </c>
      <c r="B34" s="4" t="str">
        <f t="shared" si="0"/>
        <v>Wednesday</v>
      </c>
      <c r="C34" s="4" t="str">
        <f t="shared" si="1"/>
        <v>May</v>
      </c>
      <c r="D34">
        <v>1820</v>
      </c>
      <c r="E34" s="1">
        <v>610</v>
      </c>
      <c r="F34" s="3">
        <v>4100</v>
      </c>
      <c r="G34">
        <f t="shared" si="2"/>
        <v>6530</v>
      </c>
      <c r="H34" s="9">
        <f t="shared" si="3"/>
        <v>193702.6</v>
      </c>
      <c r="I34" s="9">
        <f t="shared" si="4"/>
        <v>69277.7</v>
      </c>
      <c r="J34" s="9">
        <f t="shared" si="5"/>
        <v>381874</v>
      </c>
      <c r="K34" s="9">
        <f t="shared" si="6"/>
        <v>644854.30000000005</v>
      </c>
    </row>
    <row r="35" spans="1:11" x14ac:dyDescent="0.25">
      <c r="A35" s="4">
        <v>45050</v>
      </c>
      <c r="B35" s="4" t="str">
        <f t="shared" si="0"/>
        <v>Thursday</v>
      </c>
      <c r="C35" s="4" t="str">
        <f t="shared" si="1"/>
        <v>May</v>
      </c>
      <c r="D35">
        <v>2300</v>
      </c>
      <c r="E35" s="1">
        <v>270</v>
      </c>
      <c r="F35" s="3">
        <v>3290</v>
      </c>
      <c r="G35">
        <f t="shared" si="2"/>
        <v>5860</v>
      </c>
      <c r="H35" s="9">
        <f t="shared" si="3"/>
        <v>244789.00000000003</v>
      </c>
      <c r="I35" s="9">
        <f t="shared" si="4"/>
        <v>30663.899999999998</v>
      </c>
      <c r="J35" s="9">
        <f t="shared" si="5"/>
        <v>306430.59999999998</v>
      </c>
      <c r="K35" s="9">
        <f t="shared" si="6"/>
        <v>581883.5</v>
      </c>
    </row>
    <row r="36" spans="1:11" x14ac:dyDescent="0.25">
      <c r="A36" s="4">
        <v>45051</v>
      </c>
      <c r="B36" s="4" t="str">
        <f t="shared" si="0"/>
        <v>Friday</v>
      </c>
      <c r="C36" s="4" t="str">
        <f t="shared" si="1"/>
        <v>May</v>
      </c>
      <c r="D36">
        <v>1960</v>
      </c>
      <c r="E36" s="1">
        <v>330</v>
      </c>
      <c r="F36" s="3">
        <v>4960</v>
      </c>
      <c r="G36">
        <f t="shared" si="2"/>
        <v>7250</v>
      </c>
      <c r="H36" s="9">
        <f t="shared" si="3"/>
        <v>208602.80000000002</v>
      </c>
      <c r="I36" s="9">
        <f t="shared" si="4"/>
        <v>37478.1</v>
      </c>
      <c r="J36" s="9">
        <f t="shared" si="5"/>
        <v>461974.4</v>
      </c>
      <c r="K36" s="9">
        <f t="shared" si="6"/>
        <v>708055.3</v>
      </c>
    </row>
    <row r="37" spans="1:11" x14ac:dyDescent="0.25">
      <c r="A37" s="4">
        <v>45052</v>
      </c>
      <c r="B37" s="4" t="str">
        <f t="shared" si="0"/>
        <v>Saturday</v>
      </c>
      <c r="C37" s="4" t="str">
        <f t="shared" si="1"/>
        <v>May</v>
      </c>
      <c r="D37">
        <v>2020</v>
      </c>
      <c r="E37" s="1">
        <v>300</v>
      </c>
      <c r="F37" s="3">
        <v>4060</v>
      </c>
      <c r="G37">
        <f t="shared" si="2"/>
        <v>6380</v>
      </c>
      <c r="H37" s="9">
        <f t="shared" si="3"/>
        <v>214988.6</v>
      </c>
      <c r="I37" s="9">
        <f t="shared" si="4"/>
        <v>34071</v>
      </c>
      <c r="J37" s="9">
        <f t="shared" si="5"/>
        <v>378148.4</v>
      </c>
      <c r="K37" s="9">
        <f t="shared" si="6"/>
        <v>627208</v>
      </c>
    </row>
    <row r="38" spans="1:11" x14ac:dyDescent="0.25">
      <c r="A38" s="4">
        <v>45053</v>
      </c>
      <c r="B38" s="4" t="str">
        <f t="shared" si="0"/>
        <v>Sunday</v>
      </c>
      <c r="C38" s="4" t="str">
        <f t="shared" si="1"/>
        <v>May</v>
      </c>
      <c r="D38">
        <v>1370</v>
      </c>
      <c r="E38" s="1">
        <v>970</v>
      </c>
      <c r="F38" s="3">
        <v>5000</v>
      </c>
      <c r="G38">
        <f t="shared" si="2"/>
        <v>7340</v>
      </c>
      <c r="H38" s="9">
        <f t="shared" si="3"/>
        <v>145809.1</v>
      </c>
      <c r="I38" s="9">
        <f t="shared" si="4"/>
        <v>110162.9</v>
      </c>
      <c r="J38" s="9">
        <f t="shared" si="5"/>
        <v>465700</v>
      </c>
      <c r="K38" s="9">
        <f t="shared" si="6"/>
        <v>721672</v>
      </c>
    </row>
    <row r="39" spans="1:11" x14ac:dyDescent="0.25">
      <c r="A39" s="4">
        <v>45054</v>
      </c>
      <c r="B39" s="4" t="str">
        <f t="shared" si="0"/>
        <v>Monday</v>
      </c>
      <c r="C39" s="4" t="str">
        <f t="shared" si="1"/>
        <v>May</v>
      </c>
      <c r="D39">
        <v>2220</v>
      </c>
      <c r="E39" s="1">
        <v>410</v>
      </c>
      <c r="F39" s="3">
        <v>3580</v>
      </c>
      <c r="G39">
        <f t="shared" si="2"/>
        <v>6210</v>
      </c>
      <c r="H39" s="9">
        <f t="shared" si="3"/>
        <v>236274.6</v>
      </c>
      <c r="I39" s="9">
        <f t="shared" si="4"/>
        <v>46563.7</v>
      </c>
      <c r="J39" s="9">
        <f t="shared" si="5"/>
        <v>333441.2</v>
      </c>
      <c r="K39" s="9">
        <f t="shared" si="6"/>
        <v>616279.5</v>
      </c>
    </row>
    <row r="40" spans="1:11" x14ac:dyDescent="0.25">
      <c r="A40" s="4">
        <v>45055</v>
      </c>
      <c r="B40" s="4" t="str">
        <f t="shared" si="0"/>
        <v>Tuesday</v>
      </c>
      <c r="C40" s="4" t="str">
        <f t="shared" si="1"/>
        <v>May</v>
      </c>
      <c r="D40">
        <v>2010</v>
      </c>
      <c r="E40" s="1">
        <v>290</v>
      </c>
      <c r="F40" s="3">
        <v>3970</v>
      </c>
      <c r="G40">
        <f t="shared" si="2"/>
        <v>6270</v>
      </c>
      <c r="H40" s="9">
        <f t="shared" si="3"/>
        <v>213924.30000000002</v>
      </c>
      <c r="I40" s="9">
        <f t="shared" si="4"/>
        <v>32935.299999999996</v>
      </c>
      <c r="J40" s="9">
        <f t="shared" si="5"/>
        <v>369765.8</v>
      </c>
      <c r="K40" s="9">
        <f t="shared" si="6"/>
        <v>616625.4</v>
      </c>
    </row>
    <row r="41" spans="1:11" x14ac:dyDescent="0.25">
      <c r="A41" s="4">
        <v>45056</v>
      </c>
      <c r="B41" s="4" t="str">
        <f t="shared" si="0"/>
        <v>Wednesday</v>
      </c>
      <c r="C41" s="4" t="str">
        <f t="shared" si="1"/>
        <v>May</v>
      </c>
      <c r="D41">
        <v>2170</v>
      </c>
      <c r="E41" s="1">
        <v>280</v>
      </c>
      <c r="F41" s="3">
        <v>4670</v>
      </c>
      <c r="G41">
        <f t="shared" si="2"/>
        <v>7120</v>
      </c>
      <c r="H41" s="9">
        <f t="shared" si="3"/>
        <v>230953.1</v>
      </c>
      <c r="I41" s="9">
        <f t="shared" si="4"/>
        <v>31799.599999999999</v>
      </c>
      <c r="J41" s="9">
        <f t="shared" si="5"/>
        <v>434963.8</v>
      </c>
      <c r="K41" s="9">
        <f t="shared" si="6"/>
        <v>697716.5</v>
      </c>
    </row>
    <row r="42" spans="1:11" x14ac:dyDescent="0.25">
      <c r="A42" s="4">
        <v>45057</v>
      </c>
      <c r="B42" s="4" t="str">
        <f t="shared" si="0"/>
        <v>Thursday</v>
      </c>
      <c r="C42" s="4" t="str">
        <f t="shared" si="1"/>
        <v>May</v>
      </c>
      <c r="D42">
        <v>2040</v>
      </c>
      <c r="E42" s="1">
        <v>220</v>
      </c>
      <c r="F42" s="3">
        <v>3310</v>
      </c>
      <c r="G42">
        <f t="shared" si="2"/>
        <v>5570</v>
      </c>
      <c r="H42" s="9">
        <f t="shared" si="3"/>
        <v>217117.2</v>
      </c>
      <c r="I42" s="9">
        <f t="shared" si="4"/>
        <v>24985.399999999998</v>
      </c>
      <c r="J42" s="9">
        <f t="shared" si="5"/>
        <v>308293.40000000002</v>
      </c>
      <c r="K42" s="9">
        <f t="shared" si="6"/>
        <v>550396</v>
      </c>
    </row>
    <row r="43" spans="1:11" x14ac:dyDescent="0.25">
      <c r="A43" s="4">
        <v>45058</v>
      </c>
      <c r="B43" s="4" t="str">
        <f t="shared" si="0"/>
        <v>Friday</v>
      </c>
      <c r="C43" s="4" t="str">
        <f t="shared" si="1"/>
        <v>May</v>
      </c>
      <c r="D43">
        <v>1410</v>
      </c>
      <c r="E43" s="1">
        <v>920</v>
      </c>
      <c r="F43" s="3">
        <v>3320</v>
      </c>
      <c r="G43">
        <f t="shared" si="2"/>
        <v>5650</v>
      </c>
      <c r="H43" s="9">
        <f t="shared" si="3"/>
        <v>150066.30000000002</v>
      </c>
      <c r="I43" s="9">
        <f t="shared" si="4"/>
        <v>104484.4</v>
      </c>
      <c r="J43" s="9">
        <f t="shared" si="5"/>
        <v>309224.8</v>
      </c>
      <c r="K43" s="9">
        <f t="shared" si="6"/>
        <v>563775.5</v>
      </c>
    </row>
    <row r="44" spans="1:11" x14ac:dyDescent="0.25">
      <c r="A44" s="4">
        <v>45059</v>
      </c>
      <c r="B44" s="4" t="str">
        <f t="shared" si="0"/>
        <v>Saturday</v>
      </c>
      <c r="C44" s="4" t="str">
        <f t="shared" si="1"/>
        <v>May</v>
      </c>
      <c r="D44">
        <v>640</v>
      </c>
      <c r="E44" s="1">
        <v>1390</v>
      </c>
      <c r="F44" s="3">
        <v>4840</v>
      </c>
      <c r="G44">
        <f t="shared" si="2"/>
        <v>6870</v>
      </c>
      <c r="H44" s="9">
        <f t="shared" si="3"/>
        <v>68115.200000000012</v>
      </c>
      <c r="I44" s="9">
        <f t="shared" si="4"/>
        <v>157862.29999999999</v>
      </c>
      <c r="J44" s="9">
        <f t="shared" si="5"/>
        <v>450797.6</v>
      </c>
      <c r="K44" s="9">
        <f t="shared" si="6"/>
        <v>676775.1</v>
      </c>
    </row>
    <row r="45" spans="1:11" x14ac:dyDescent="0.25">
      <c r="A45" s="4">
        <v>45060</v>
      </c>
      <c r="B45" s="4" t="str">
        <f t="shared" si="0"/>
        <v>Sunday</v>
      </c>
      <c r="C45" s="4" t="str">
        <f t="shared" si="1"/>
        <v>May</v>
      </c>
      <c r="D45">
        <v>1520</v>
      </c>
      <c r="E45" s="1">
        <v>810</v>
      </c>
      <c r="F45" s="3">
        <v>4230</v>
      </c>
      <c r="G45">
        <f t="shared" si="2"/>
        <v>6560</v>
      </c>
      <c r="H45" s="9">
        <f t="shared" si="3"/>
        <v>161773.6</v>
      </c>
      <c r="I45" s="9">
        <f t="shared" si="4"/>
        <v>91991.7</v>
      </c>
      <c r="J45" s="9">
        <f t="shared" si="5"/>
        <v>393982.2</v>
      </c>
      <c r="K45" s="9">
        <f t="shared" si="6"/>
        <v>647747.5</v>
      </c>
    </row>
    <row r="46" spans="1:11" x14ac:dyDescent="0.25">
      <c r="A46" s="4">
        <v>45061</v>
      </c>
      <c r="B46" s="4" t="str">
        <f t="shared" si="0"/>
        <v>Monday</v>
      </c>
      <c r="C46" s="4" t="str">
        <f t="shared" si="1"/>
        <v>May</v>
      </c>
      <c r="D46">
        <v>2160</v>
      </c>
      <c r="E46" s="1">
        <v>440</v>
      </c>
      <c r="F46" s="3">
        <v>2890</v>
      </c>
      <c r="G46">
        <f t="shared" si="2"/>
        <v>5490</v>
      </c>
      <c r="H46" s="9">
        <f t="shared" si="3"/>
        <v>229888.80000000002</v>
      </c>
      <c r="I46" s="9">
        <f t="shared" si="4"/>
        <v>49970.799999999996</v>
      </c>
      <c r="J46" s="9">
        <f t="shared" si="5"/>
        <v>269174.59999999998</v>
      </c>
      <c r="K46" s="9">
        <f t="shared" si="6"/>
        <v>549034.19999999995</v>
      </c>
    </row>
    <row r="47" spans="1:11" x14ac:dyDescent="0.25">
      <c r="A47" s="4">
        <v>45062</v>
      </c>
      <c r="B47" s="4" t="str">
        <f t="shared" si="0"/>
        <v>Tuesday</v>
      </c>
      <c r="C47" s="4" t="str">
        <f t="shared" si="1"/>
        <v>May</v>
      </c>
      <c r="D47">
        <v>1790</v>
      </c>
      <c r="E47" s="1">
        <v>230</v>
      </c>
      <c r="F47" s="3">
        <v>2640</v>
      </c>
      <c r="G47">
        <f t="shared" si="2"/>
        <v>4660</v>
      </c>
      <c r="H47" s="9">
        <f t="shared" si="3"/>
        <v>190509.7</v>
      </c>
      <c r="I47" s="9">
        <f t="shared" si="4"/>
        <v>26121.1</v>
      </c>
      <c r="J47" s="9">
        <f t="shared" si="5"/>
        <v>245889.6</v>
      </c>
      <c r="K47" s="9">
        <f t="shared" si="6"/>
        <v>462520.4</v>
      </c>
    </row>
    <row r="48" spans="1:11" x14ac:dyDescent="0.25">
      <c r="A48" s="4">
        <v>45063</v>
      </c>
      <c r="B48" s="4" t="str">
        <f t="shared" si="0"/>
        <v>Wednesday</v>
      </c>
      <c r="C48" s="4" t="str">
        <f t="shared" si="1"/>
        <v>May</v>
      </c>
      <c r="D48">
        <v>2130</v>
      </c>
      <c r="E48" s="1">
        <v>310</v>
      </c>
      <c r="F48" s="3">
        <v>3090</v>
      </c>
      <c r="G48">
        <f t="shared" si="2"/>
        <v>5530</v>
      </c>
      <c r="H48" s="9">
        <f t="shared" si="3"/>
        <v>226695.90000000002</v>
      </c>
      <c r="I48" s="9">
        <f t="shared" si="4"/>
        <v>35206.699999999997</v>
      </c>
      <c r="J48" s="9">
        <f t="shared" si="5"/>
        <v>287802.59999999998</v>
      </c>
      <c r="K48" s="9">
        <f t="shared" si="6"/>
        <v>549705.19999999995</v>
      </c>
    </row>
    <row r="49" spans="1:11" x14ac:dyDescent="0.25">
      <c r="A49" s="4">
        <v>45064</v>
      </c>
      <c r="B49" s="4" t="str">
        <f t="shared" si="0"/>
        <v>Thursday</v>
      </c>
      <c r="C49" s="4" t="str">
        <f t="shared" si="1"/>
        <v>May</v>
      </c>
      <c r="D49">
        <v>1400</v>
      </c>
      <c r="E49" s="1">
        <v>700</v>
      </c>
      <c r="F49" s="3">
        <v>3930</v>
      </c>
      <c r="G49">
        <f t="shared" si="2"/>
        <v>6030</v>
      </c>
      <c r="H49" s="9">
        <f t="shared" si="3"/>
        <v>149002</v>
      </c>
      <c r="I49" s="9">
        <f t="shared" si="4"/>
        <v>79499</v>
      </c>
      <c r="J49" s="9">
        <f t="shared" si="5"/>
        <v>366040.2</v>
      </c>
      <c r="K49" s="9">
        <f t="shared" si="6"/>
        <v>594541.19999999995</v>
      </c>
    </row>
    <row r="50" spans="1:11" x14ac:dyDescent="0.25">
      <c r="A50" s="4">
        <v>45065</v>
      </c>
      <c r="B50" s="4" t="str">
        <f t="shared" si="0"/>
        <v>Friday</v>
      </c>
      <c r="C50" s="4" t="str">
        <f t="shared" si="1"/>
        <v>May</v>
      </c>
      <c r="D50">
        <v>2080</v>
      </c>
      <c r="E50" s="1">
        <v>200</v>
      </c>
      <c r="F50" s="3">
        <v>3130</v>
      </c>
      <c r="G50">
        <f t="shared" si="2"/>
        <v>5410</v>
      </c>
      <c r="H50" s="9">
        <f t="shared" si="3"/>
        <v>221374.40000000002</v>
      </c>
      <c r="I50" s="9">
        <f t="shared" si="4"/>
        <v>22714</v>
      </c>
      <c r="J50" s="9">
        <f t="shared" si="5"/>
        <v>291528.2</v>
      </c>
      <c r="K50" s="9">
        <f t="shared" si="6"/>
        <v>535616.60000000009</v>
      </c>
    </row>
    <row r="51" spans="1:11" x14ac:dyDescent="0.25">
      <c r="A51" s="4">
        <v>45066</v>
      </c>
      <c r="B51" s="4" t="str">
        <f t="shared" si="0"/>
        <v>Saturday</v>
      </c>
      <c r="C51" s="4" t="str">
        <f t="shared" si="1"/>
        <v>May</v>
      </c>
      <c r="D51">
        <v>1070</v>
      </c>
      <c r="E51" s="1">
        <v>800</v>
      </c>
      <c r="F51" s="3">
        <v>2940</v>
      </c>
      <c r="G51">
        <f t="shared" si="2"/>
        <v>4810</v>
      </c>
      <c r="H51" s="9">
        <f t="shared" si="3"/>
        <v>113880.1</v>
      </c>
      <c r="I51" s="9">
        <f t="shared" si="4"/>
        <v>90856</v>
      </c>
      <c r="J51" s="9">
        <f t="shared" si="5"/>
        <v>273831.59999999998</v>
      </c>
      <c r="K51" s="9">
        <f t="shared" si="6"/>
        <v>478567.69999999995</v>
      </c>
    </row>
    <row r="52" spans="1:11" x14ac:dyDescent="0.25">
      <c r="A52" s="4">
        <v>45067</v>
      </c>
      <c r="B52" s="4" t="str">
        <f t="shared" si="0"/>
        <v>Sunday</v>
      </c>
      <c r="C52" s="4" t="str">
        <f t="shared" si="1"/>
        <v>May</v>
      </c>
      <c r="D52">
        <v>1820</v>
      </c>
      <c r="E52" s="1">
        <v>840</v>
      </c>
      <c r="F52" s="3">
        <v>2970</v>
      </c>
      <c r="G52">
        <f t="shared" si="2"/>
        <v>5630</v>
      </c>
      <c r="H52" s="9">
        <f t="shared" si="3"/>
        <v>193702.6</v>
      </c>
      <c r="I52" s="9">
        <f t="shared" si="4"/>
        <v>95398.799999999988</v>
      </c>
      <c r="J52" s="9">
        <f t="shared" si="5"/>
        <v>276625.8</v>
      </c>
      <c r="K52" s="9">
        <f t="shared" si="6"/>
        <v>565727.19999999995</v>
      </c>
    </row>
    <row r="53" spans="1:11" x14ac:dyDescent="0.25">
      <c r="A53" s="4">
        <v>45068</v>
      </c>
      <c r="B53" s="4" t="str">
        <f t="shared" si="0"/>
        <v>Monday</v>
      </c>
      <c r="C53" s="4" t="str">
        <f t="shared" si="1"/>
        <v>May</v>
      </c>
      <c r="D53">
        <v>2070</v>
      </c>
      <c r="E53" s="1">
        <v>840</v>
      </c>
      <c r="F53" s="3">
        <v>2490</v>
      </c>
      <c r="G53">
        <f t="shared" si="2"/>
        <v>5400</v>
      </c>
      <c r="H53" s="9">
        <f t="shared" si="3"/>
        <v>220310.1</v>
      </c>
      <c r="I53" s="9">
        <f t="shared" si="4"/>
        <v>95398.799999999988</v>
      </c>
      <c r="J53" s="9">
        <f t="shared" si="5"/>
        <v>231918.6</v>
      </c>
      <c r="K53" s="9">
        <f t="shared" si="6"/>
        <v>547627.5</v>
      </c>
    </row>
    <row r="54" spans="1:11" x14ac:dyDescent="0.25">
      <c r="A54" s="4">
        <v>45069</v>
      </c>
      <c r="B54" s="4" t="str">
        <f t="shared" si="0"/>
        <v>Tuesday</v>
      </c>
      <c r="C54" s="4" t="str">
        <f t="shared" si="1"/>
        <v>May</v>
      </c>
      <c r="D54">
        <v>1810</v>
      </c>
      <c r="E54" s="1">
        <v>870</v>
      </c>
      <c r="F54" s="3">
        <v>4520</v>
      </c>
      <c r="G54">
        <f t="shared" si="2"/>
        <v>7200</v>
      </c>
      <c r="H54" s="9">
        <f t="shared" si="3"/>
        <v>192638.30000000002</v>
      </c>
      <c r="I54" s="9">
        <f t="shared" si="4"/>
        <v>98805.9</v>
      </c>
      <c r="J54" s="9">
        <f t="shared" si="5"/>
        <v>420992.8</v>
      </c>
      <c r="K54" s="9">
        <f t="shared" si="6"/>
        <v>712437</v>
      </c>
    </row>
    <row r="55" spans="1:11" x14ac:dyDescent="0.25">
      <c r="A55" s="4">
        <v>45070</v>
      </c>
      <c r="B55" s="4" t="str">
        <f t="shared" si="0"/>
        <v>Wednesday</v>
      </c>
      <c r="C55" s="4" t="str">
        <f t="shared" si="1"/>
        <v>May</v>
      </c>
      <c r="D55">
        <v>2380</v>
      </c>
      <c r="E55" s="1">
        <v>250</v>
      </c>
      <c r="F55" s="3">
        <v>4470</v>
      </c>
      <c r="G55">
        <f t="shared" si="2"/>
        <v>7100</v>
      </c>
      <c r="H55" s="9">
        <f t="shared" si="3"/>
        <v>253303.40000000002</v>
      </c>
      <c r="I55" s="9">
        <f t="shared" si="4"/>
        <v>28392.5</v>
      </c>
      <c r="J55" s="9">
        <f t="shared" si="5"/>
        <v>416335.8</v>
      </c>
      <c r="K55" s="9">
        <f t="shared" si="6"/>
        <v>698031.7</v>
      </c>
    </row>
    <row r="56" spans="1:11" x14ac:dyDescent="0.25">
      <c r="A56" s="4">
        <v>45071</v>
      </c>
      <c r="B56" s="4" t="str">
        <f t="shared" si="0"/>
        <v>Thursday</v>
      </c>
      <c r="C56" s="4" t="str">
        <f t="shared" si="1"/>
        <v>May</v>
      </c>
      <c r="D56">
        <v>3000</v>
      </c>
      <c r="E56" s="1">
        <v>0</v>
      </c>
      <c r="F56" s="3">
        <v>3650</v>
      </c>
      <c r="G56">
        <f t="shared" si="2"/>
        <v>6650</v>
      </c>
      <c r="H56" s="9">
        <f t="shared" si="3"/>
        <v>319290</v>
      </c>
      <c r="I56" s="9">
        <f t="shared" si="4"/>
        <v>0</v>
      </c>
      <c r="J56" s="9">
        <f t="shared" si="5"/>
        <v>339961</v>
      </c>
      <c r="K56" s="9">
        <f t="shared" si="6"/>
        <v>659251</v>
      </c>
    </row>
    <row r="57" spans="1:11" x14ac:dyDescent="0.25">
      <c r="A57" s="4">
        <v>45072</v>
      </c>
      <c r="B57" s="4" t="str">
        <f t="shared" si="0"/>
        <v>Friday</v>
      </c>
      <c r="C57" s="4" t="str">
        <f t="shared" si="1"/>
        <v>May</v>
      </c>
      <c r="D57">
        <v>2000</v>
      </c>
      <c r="E57" s="1">
        <v>0</v>
      </c>
      <c r="F57" s="3">
        <v>3200</v>
      </c>
      <c r="G57">
        <f t="shared" si="2"/>
        <v>5200</v>
      </c>
      <c r="H57" s="9">
        <f t="shared" si="3"/>
        <v>212860</v>
      </c>
      <c r="I57" s="9">
        <f t="shared" si="4"/>
        <v>0</v>
      </c>
      <c r="J57" s="9">
        <f t="shared" si="5"/>
        <v>298048</v>
      </c>
      <c r="K57" s="9">
        <f t="shared" si="6"/>
        <v>510908</v>
      </c>
    </row>
    <row r="58" spans="1:11" x14ac:dyDescent="0.25">
      <c r="A58" s="4">
        <v>45073</v>
      </c>
      <c r="B58" s="4" t="str">
        <f t="shared" si="0"/>
        <v>Saturday</v>
      </c>
      <c r="C58" s="4" t="str">
        <f t="shared" si="1"/>
        <v>May</v>
      </c>
      <c r="D58">
        <v>2040</v>
      </c>
      <c r="E58" s="1">
        <v>200</v>
      </c>
      <c r="F58" s="3">
        <v>3780</v>
      </c>
      <c r="G58">
        <f t="shared" si="2"/>
        <v>6020</v>
      </c>
      <c r="H58" s="9">
        <f t="shared" si="3"/>
        <v>217117.2</v>
      </c>
      <c r="I58" s="9">
        <f t="shared" si="4"/>
        <v>22714</v>
      </c>
      <c r="J58" s="9">
        <f t="shared" si="5"/>
        <v>352069.2</v>
      </c>
      <c r="K58" s="9">
        <f t="shared" si="6"/>
        <v>591900.4</v>
      </c>
    </row>
    <row r="59" spans="1:11" x14ac:dyDescent="0.25">
      <c r="A59" s="4">
        <v>45074</v>
      </c>
      <c r="B59" s="4" t="str">
        <f t="shared" si="0"/>
        <v>Sunday</v>
      </c>
      <c r="C59" s="4" t="str">
        <f t="shared" si="1"/>
        <v>May</v>
      </c>
      <c r="D59">
        <v>1600</v>
      </c>
      <c r="E59" s="1">
        <v>870</v>
      </c>
      <c r="F59" s="3">
        <v>3850</v>
      </c>
      <c r="G59">
        <f t="shared" si="2"/>
        <v>6320</v>
      </c>
      <c r="H59" s="9">
        <f t="shared" si="3"/>
        <v>170288</v>
      </c>
      <c r="I59" s="9">
        <f t="shared" si="4"/>
        <v>98805.9</v>
      </c>
      <c r="J59" s="9">
        <f t="shared" si="5"/>
        <v>358589</v>
      </c>
      <c r="K59" s="9">
        <f t="shared" si="6"/>
        <v>627682.9</v>
      </c>
    </row>
    <row r="60" spans="1:11" x14ac:dyDescent="0.25">
      <c r="A60" s="4">
        <v>45075</v>
      </c>
      <c r="B60" s="4" t="str">
        <f t="shared" si="0"/>
        <v>Monday</v>
      </c>
      <c r="C60" s="4" t="str">
        <f t="shared" si="1"/>
        <v>May</v>
      </c>
      <c r="D60">
        <v>2590</v>
      </c>
      <c r="E60" s="1">
        <v>470</v>
      </c>
      <c r="F60" s="3">
        <v>3170</v>
      </c>
      <c r="G60">
        <f t="shared" si="2"/>
        <v>6230</v>
      </c>
      <c r="H60" s="9">
        <f t="shared" si="3"/>
        <v>275653.7</v>
      </c>
      <c r="I60" s="9">
        <f t="shared" si="4"/>
        <v>53377.899999999994</v>
      </c>
      <c r="J60" s="9">
        <f t="shared" si="5"/>
        <v>295253.8</v>
      </c>
      <c r="K60" s="9">
        <f t="shared" si="6"/>
        <v>624285.39999999991</v>
      </c>
    </row>
    <row r="61" spans="1:11" x14ac:dyDescent="0.25">
      <c r="A61" s="4">
        <v>45076</v>
      </c>
      <c r="B61" s="4" t="str">
        <f t="shared" si="0"/>
        <v>Tuesday</v>
      </c>
      <c r="C61" s="4" t="str">
        <f t="shared" si="1"/>
        <v>May</v>
      </c>
      <c r="D61">
        <v>630</v>
      </c>
      <c r="E61" s="1">
        <v>1510</v>
      </c>
      <c r="F61" s="3">
        <v>4140</v>
      </c>
      <c r="G61">
        <f t="shared" si="2"/>
        <v>6280</v>
      </c>
      <c r="H61" s="9">
        <f t="shared" si="3"/>
        <v>67050.900000000009</v>
      </c>
      <c r="I61" s="9">
        <f t="shared" si="4"/>
        <v>171490.69999999998</v>
      </c>
      <c r="J61" s="9">
        <f t="shared" si="5"/>
        <v>385599.6</v>
      </c>
      <c r="K61" s="9">
        <f t="shared" si="6"/>
        <v>624141.19999999995</v>
      </c>
    </row>
    <row r="62" spans="1:11" x14ac:dyDescent="0.25">
      <c r="A62" s="4">
        <v>45077</v>
      </c>
      <c r="B62" s="4" t="str">
        <f t="shared" si="0"/>
        <v>Wednesday</v>
      </c>
      <c r="C62" s="4" t="str">
        <f t="shared" si="1"/>
        <v>May</v>
      </c>
      <c r="D62">
        <v>3160</v>
      </c>
      <c r="E62" s="1">
        <v>810</v>
      </c>
      <c r="F62" s="3">
        <v>6960</v>
      </c>
      <c r="G62">
        <f t="shared" si="2"/>
        <v>10930</v>
      </c>
      <c r="H62" s="9">
        <f t="shared" si="3"/>
        <v>336318.80000000005</v>
      </c>
      <c r="I62" s="9">
        <f t="shared" si="4"/>
        <v>91991.7</v>
      </c>
      <c r="J62" s="9">
        <f t="shared" si="5"/>
        <v>648254.4</v>
      </c>
      <c r="K62" s="9">
        <f t="shared" si="6"/>
        <v>1076564.9000000001</v>
      </c>
    </row>
    <row r="63" spans="1:11" x14ac:dyDescent="0.25">
      <c r="A63" s="4">
        <v>45078</v>
      </c>
      <c r="B63" s="4" t="str">
        <f t="shared" si="0"/>
        <v>Thursday</v>
      </c>
      <c r="C63" s="4" t="str">
        <f t="shared" si="1"/>
        <v>June</v>
      </c>
      <c r="D63">
        <v>700</v>
      </c>
      <c r="E63" s="1">
        <v>80</v>
      </c>
      <c r="F63" s="3">
        <v>1210</v>
      </c>
      <c r="G63">
        <f t="shared" si="2"/>
        <v>1990</v>
      </c>
      <c r="H63" s="9">
        <f t="shared" si="3"/>
        <v>74501</v>
      </c>
      <c r="I63" s="9">
        <f t="shared" si="4"/>
        <v>9085.5999999999985</v>
      </c>
      <c r="J63" s="9">
        <f t="shared" si="5"/>
        <v>112699.4</v>
      </c>
      <c r="K63" s="9">
        <f t="shared" si="6"/>
        <v>196286</v>
      </c>
    </row>
    <row r="64" spans="1:11" x14ac:dyDescent="0.25">
      <c r="A64" s="4">
        <v>45079</v>
      </c>
      <c r="B64" s="4" t="str">
        <f t="shared" si="0"/>
        <v>Friday</v>
      </c>
      <c r="C64" s="4" t="str">
        <f t="shared" si="1"/>
        <v>June</v>
      </c>
      <c r="D64">
        <v>2490</v>
      </c>
      <c r="E64" s="1">
        <v>250</v>
      </c>
      <c r="F64" s="3">
        <v>4710</v>
      </c>
      <c r="G64">
        <f t="shared" si="2"/>
        <v>7450</v>
      </c>
      <c r="H64" s="9">
        <f t="shared" si="3"/>
        <v>265010.7</v>
      </c>
      <c r="I64" s="9">
        <f t="shared" si="4"/>
        <v>28392.5</v>
      </c>
      <c r="J64" s="9">
        <f t="shared" si="5"/>
        <v>438689.4</v>
      </c>
      <c r="K64" s="9">
        <f t="shared" si="6"/>
        <v>732092.60000000009</v>
      </c>
    </row>
    <row r="65" spans="1:11" x14ac:dyDescent="0.25">
      <c r="A65" s="4">
        <v>45080</v>
      </c>
      <c r="B65" s="4" t="str">
        <f t="shared" si="0"/>
        <v>Saturday</v>
      </c>
      <c r="C65" s="4" t="str">
        <f t="shared" si="1"/>
        <v>June</v>
      </c>
      <c r="D65">
        <v>3620</v>
      </c>
      <c r="E65" s="1">
        <v>700</v>
      </c>
      <c r="F65" s="3">
        <v>5820</v>
      </c>
      <c r="G65">
        <f t="shared" si="2"/>
        <v>10140</v>
      </c>
      <c r="H65" s="9">
        <f t="shared" si="3"/>
        <v>385276.60000000003</v>
      </c>
      <c r="I65" s="9">
        <f t="shared" si="4"/>
        <v>79499</v>
      </c>
      <c r="J65" s="9">
        <f t="shared" si="5"/>
        <v>542074.80000000005</v>
      </c>
      <c r="K65" s="9">
        <f t="shared" si="6"/>
        <v>1006850.4000000001</v>
      </c>
    </row>
    <row r="66" spans="1:11" x14ac:dyDescent="0.25">
      <c r="A66" s="4">
        <v>45081</v>
      </c>
      <c r="B66" s="4" t="str">
        <f t="shared" si="0"/>
        <v>Sunday</v>
      </c>
      <c r="C66" s="4" t="str">
        <f t="shared" si="1"/>
        <v>June</v>
      </c>
      <c r="D66">
        <v>2500</v>
      </c>
      <c r="E66" s="1">
        <v>230</v>
      </c>
      <c r="F66" s="3">
        <v>3570</v>
      </c>
      <c r="G66">
        <f t="shared" si="2"/>
        <v>6300</v>
      </c>
      <c r="H66" s="9">
        <f t="shared" si="3"/>
        <v>266075</v>
      </c>
      <c r="I66" s="9">
        <f t="shared" si="4"/>
        <v>26121.1</v>
      </c>
      <c r="J66" s="9">
        <f t="shared" si="5"/>
        <v>332509.8</v>
      </c>
      <c r="K66" s="9">
        <f t="shared" si="6"/>
        <v>624705.89999999991</v>
      </c>
    </row>
    <row r="67" spans="1:11" x14ac:dyDescent="0.25">
      <c r="A67" s="4">
        <v>45082</v>
      </c>
      <c r="B67" s="4" t="str">
        <f t="shared" ref="B67:B130" si="7">TEXT(A67,"DDDD")</f>
        <v>Monday</v>
      </c>
      <c r="C67" s="4" t="str">
        <f t="shared" ref="C67:C130" si="8">TEXT(A67,"mmmm")</f>
        <v>June</v>
      </c>
      <c r="D67">
        <v>1920</v>
      </c>
      <c r="E67" s="1">
        <v>260</v>
      </c>
      <c r="F67" s="3">
        <v>3880</v>
      </c>
      <c r="G67">
        <f t="shared" ref="G67:G130" si="9">D67+E67+F67</f>
        <v>6060</v>
      </c>
      <c r="H67" s="9">
        <f t="shared" ref="H67:H130" si="10">106.43*D67</f>
        <v>204345.60000000001</v>
      </c>
      <c r="I67" s="9">
        <f t="shared" ref="I67:I130" si="11">113.57*E67</f>
        <v>29528.199999999997</v>
      </c>
      <c r="J67" s="9">
        <f t="shared" ref="J67:J130" si="12">93.14*F67</f>
        <v>361383.2</v>
      </c>
      <c r="K67" s="9">
        <f t="shared" ref="K67:K130" si="13">H67+I67+J67</f>
        <v>595257</v>
      </c>
    </row>
    <row r="68" spans="1:11" x14ac:dyDescent="0.25">
      <c r="A68" s="4">
        <v>45083</v>
      </c>
      <c r="B68" s="4" t="str">
        <f t="shared" si="7"/>
        <v>Tuesday</v>
      </c>
      <c r="C68" s="4" t="str">
        <f t="shared" si="8"/>
        <v>June</v>
      </c>
      <c r="D68">
        <v>1750</v>
      </c>
      <c r="E68" s="1">
        <v>440</v>
      </c>
      <c r="F68" s="3">
        <v>3930</v>
      </c>
      <c r="G68">
        <f t="shared" si="9"/>
        <v>6120</v>
      </c>
      <c r="H68" s="9">
        <f t="shared" si="10"/>
        <v>186252.5</v>
      </c>
      <c r="I68" s="9">
        <f t="shared" si="11"/>
        <v>49970.799999999996</v>
      </c>
      <c r="J68" s="9">
        <f t="shared" si="12"/>
        <v>366040.2</v>
      </c>
      <c r="K68" s="9">
        <f t="shared" si="13"/>
        <v>602263.5</v>
      </c>
    </row>
    <row r="69" spans="1:11" x14ac:dyDescent="0.25">
      <c r="A69" s="4">
        <v>45084</v>
      </c>
      <c r="B69" s="4" t="str">
        <f t="shared" si="7"/>
        <v>Wednesday</v>
      </c>
      <c r="C69" s="4" t="str">
        <f t="shared" si="8"/>
        <v>June</v>
      </c>
      <c r="D69">
        <v>710</v>
      </c>
      <c r="E69" s="1">
        <v>90</v>
      </c>
      <c r="F69" s="3">
        <v>1060</v>
      </c>
      <c r="G69">
        <f t="shared" si="9"/>
        <v>1860</v>
      </c>
      <c r="H69" s="9">
        <f t="shared" si="10"/>
        <v>75565.3</v>
      </c>
      <c r="I69" s="9">
        <f t="shared" si="11"/>
        <v>10221.299999999999</v>
      </c>
      <c r="J69" s="9">
        <f t="shared" si="12"/>
        <v>98728.4</v>
      </c>
      <c r="K69" s="9">
        <f t="shared" si="13"/>
        <v>184515</v>
      </c>
    </row>
    <row r="70" spans="1:11" x14ac:dyDescent="0.25">
      <c r="A70" s="4">
        <v>45085</v>
      </c>
      <c r="B70" s="4" t="str">
        <f t="shared" si="7"/>
        <v>Thursday</v>
      </c>
      <c r="C70" s="4" t="str">
        <f t="shared" si="8"/>
        <v>June</v>
      </c>
      <c r="D70">
        <v>3370</v>
      </c>
      <c r="E70" s="1">
        <v>580</v>
      </c>
      <c r="F70" s="3">
        <v>6680</v>
      </c>
      <c r="G70">
        <f t="shared" si="9"/>
        <v>10630</v>
      </c>
      <c r="H70" s="9">
        <f t="shared" si="10"/>
        <v>358669.10000000003</v>
      </c>
      <c r="I70" s="9">
        <f t="shared" si="11"/>
        <v>65870.599999999991</v>
      </c>
      <c r="J70" s="9">
        <f t="shared" si="12"/>
        <v>622175.19999999995</v>
      </c>
      <c r="K70" s="9">
        <f t="shared" si="13"/>
        <v>1046714.8999999999</v>
      </c>
    </row>
    <row r="71" spans="1:11" x14ac:dyDescent="0.25">
      <c r="A71" s="4">
        <v>45086</v>
      </c>
      <c r="B71" s="4" t="str">
        <f t="shared" si="7"/>
        <v>Friday</v>
      </c>
      <c r="C71" s="4" t="str">
        <f t="shared" si="8"/>
        <v>June</v>
      </c>
      <c r="D71">
        <v>1530</v>
      </c>
      <c r="E71" s="1">
        <v>230</v>
      </c>
      <c r="F71" s="3">
        <v>5480</v>
      </c>
      <c r="G71">
        <f t="shared" si="9"/>
        <v>7240</v>
      </c>
      <c r="H71" s="9">
        <f t="shared" si="10"/>
        <v>162837.90000000002</v>
      </c>
      <c r="I71" s="9">
        <f t="shared" si="11"/>
        <v>26121.1</v>
      </c>
      <c r="J71" s="9">
        <f t="shared" si="12"/>
        <v>510407.2</v>
      </c>
      <c r="K71" s="9">
        <f t="shared" si="13"/>
        <v>699366.20000000007</v>
      </c>
    </row>
    <row r="72" spans="1:11" x14ac:dyDescent="0.25">
      <c r="A72" s="4">
        <v>45087</v>
      </c>
      <c r="B72" s="4" t="str">
        <f t="shared" si="7"/>
        <v>Saturday</v>
      </c>
      <c r="C72" s="4" t="str">
        <f t="shared" si="8"/>
        <v>June</v>
      </c>
      <c r="D72">
        <v>2370</v>
      </c>
      <c r="E72" s="1">
        <v>450</v>
      </c>
      <c r="F72" s="3">
        <v>3710</v>
      </c>
      <c r="G72">
        <f t="shared" si="9"/>
        <v>6530</v>
      </c>
      <c r="H72" s="9">
        <f t="shared" si="10"/>
        <v>252239.1</v>
      </c>
      <c r="I72" s="9">
        <f t="shared" si="11"/>
        <v>51106.5</v>
      </c>
      <c r="J72" s="9">
        <f t="shared" si="12"/>
        <v>345549.4</v>
      </c>
      <c r="K72" s="9">
        <f t="shared" si="13"/>
        <v>648895</v>
      </c>
    </row>
    <row r="73" spans="1:11" x14ac:dyDescent="0.25">
      <c r="A73" s="4">
        <v>45088</v>
      </c>
      <c r="B73" s="4" t="str">
        <f t="shared" si="7"/>
        <v>Sunday</v>
      </c>
      <c r="C73" s="4" t="str">
        <f t="shared" si="8"/>
        <v>June</v>
      </c>
      <c r="D73">
        <v>2130</v>
      </c>
      <c r="E73" s="1">
        <v>240</v>
      </c>
      <c r="F73" s="3">
        <v>2130</v>
      </c>
      <c r="G73">
        <f t="shared" si="9"/>
        <v>4500</v>
      </c>
      <c r="H73" s="9">
        <f t="shared" si="10"/>
        <v>226695.90000000002</v>
      </c>
      <c r="I73" s="9">
        <f t="shared" si="11"/>
        <v>27256.799999999999</v>
      </c>
      <c r="J73" s="9">
        <f t="shared" si="12"/>
        <v>198388.2</v>
      </c>
      <c r="K73" s="9">
        <f t="shared" si="13"/>
        <v>452340.9</v>
      </c>
    </row>
    <row r="74" spans="1:11" x14ac:dyDescent="0.25">
      <c r="A74" s="4">
        <v>45089</v>
      </c>
      <c r="B74" s="4" t="str">
        <f t="shared" si="7"/>
        <v>Monday</v>
      </c>
      <c r="C74" s="4" t="str">
        <f t="shared" si="8"/>
        <v>June</v>
      </c>
      <c r="D74">
        <v>890</v>
      </c>
      <c r="E74" s="1">
        <v>120</v>
      </c>
      <c r="F74" s="3">
        <v>760</v>
      </c>
      <c r="G74">
        <f t="shared" si="9"/>
        <v>1770</v>
      </c>
      <c r="H74" s="9">
        <f t="shared" si="10"/>
        <v>94722.700000000012</v>
      </c>
      <c r="I74" s="9">
        <f t="shared" si="11"/>
        <v>13628.4</v>
      </c>
      <c r="J74" s="9">
        <f t="shared" si="12"/>
        <v>70786.399999999994</v>
      </c>
      <c r="K74" s="9">
        <f t="shared" si="13"/>
        <v>179137.5</v>
      </c>
    </row>
    <row r="75" spans="1:11" x14ac:dyDescent="0.25">
      <c r="A75" s="4">
        <v>45090</v>
      </c>
      <c r="B75" s="4" t="str">
        <f t="shared" si="7"/>
        <v>Tuesday</v>
      </c>
      <c r="C75" s="4" t="str">
        <f t="shared" si="8"/>
        <v>June</v>
      </c>
      <c r="D75">
        <v>1550</v>
      </c>
      <c r="E75" s="1">
        <v>1610</v>
      </c>
      <c r="F75" s="3">
        <v>6540</v>
      </c>
      <c r="G75">
        <f t="shared" si="9"/>
        <v>9700</v>
      </c>
      <c r="H75" s="9">
        <f t="shared" si="10"/>
        <v>164966.5</v>
      </c>
      <c r="I75" s="9">
        <f t="shared" si="11"/>
        <v>182847.69999999998</v>
      </c>
      <c r="J75" s="9">
        <f t="shared" si="12"/>
        <v>609135.6</v>
      </c>
      <c r="K75" s="9">
        <f t="shared" si="13"/>
        <v>956949.79999999993</v>
      </c>
    </row>
    <row r="76" spans="1:11" x14ac:dyDescent="0.25">
      <c r="A76" s="4">
        <v>45091</v>
      </c>
      <c r="B76" s="4" t="str">
        <f t="shared" si="7"/>
        <v>Wednesday</v>
      </c>
      <c r="C76" s="4" t="str">
        <f t="shared" si="8"/>
        <v>June</v>
      </c>
      <c r="D76">
        <v>1890</v>
      </c>
      <c r="E76" s="1">
        <v>240</v>
      </c>
      <c r="F76" s="3">
        <v>4220</v>
      </c>
      <c r="G76">
        <f t="shared" si="9"/>
        <v>6350</v>
      </c>
      <c r="H76" s="9">
        <f t="shared" si="10"/>
        <v>201152.7</v>
      </c>
      <c r="I76" s="9">
        <f t="shared" si="11"/>
        <v>27256.799999999999</v>
      </c>
      <c r="J76" s="9">
        <f t="shared" si="12"/>
        <v>393050.8</v>
      </c>
      <c r="K76" s="9">
        <f t="shared" si="13"/>
        <v>621460.30000000005</v>
      </c>
    </row>
    <row r="77" spans="1:11" x14ac:dyDescent="0.25">
      <c r="A77" s="4">
        <v>45092</v>
      </c>
      <c r="B77" s="4" t="str">
        <f t="shared" si="7"/>
        <v>Thursday</v>
      </c>
      <c r="C77" s="4" t="str">
        <f t="shared" si="8"/>
        <v>June</v>
      </c>
      <c r="D77">
        <v>1810</v>
      </c>
      <c r="E77" s="1">
        <v>320</v>
      </c>
      <c r="F77" s="3">
        <v>5030</v>
      </c>
      <c r="G77">
        <f t="shared" si="9"/>
        <v>7160</v>
      </c>
      <c r="H77" s="9">
        <f t="shared" si="10"/>
        <v>192638.30000000002</v>
      </c>
      <c r="I77" s="9">
        <f t="shared" si="11"/>
        <v>36342.399999999994</v>
      </c>
      <c r="J77" s="9">
        <f t="shared" si="12"/>
        <v>468494.2</v>
      </c>
      <c r="K77" s="9">
        <f t="shared" si="13"/>
        <v>697474.9</v>
      </c>
    </row>
    <row r="78" spans="1:11" x14ac:dyDescent="0.25">
      <c r="A78" s="4">
        <v>45093</v>
      </c>
      <c r="B78" s="4" t="str">
        <f t="shared" si="7"/>
        <v>Friday</v>
      </c>
      <c r="C78" s="4" t="str">
        <f t="shared" si="8"/>
        <v>June</v>
      </c>
      <c r="D78">
        <v>840</v>
      </c>
      <c r="E78" s="1">
        <v>90</v>
      </c>
      <c r="F78" s="3">
        <v>960</v>
      </c>
      <c r="G78">
        <f t="shared" si="9"/>
        <v>1890</v>
      </c>
      <c r="H78" s="9">
        <f t="shared" si="10"/>
        <v>89401.200000000012</v>
      </c>
      <c r="I78" s="9">
        <f t="shared" si="11"/>
        <v>10221.299999999999</v>
      </c>
      <c r="J78" s="9">
        <f t="shared" si="12"/>
        <v>89414.399999999994</v>
      </c>
      <c r="K78" s="9">
        <f t="shared" si="13"/>
        <v>189036.90000000002</v>
      </c>
    </row>
    <row r="79" spans="1:11" x14ac:dyDescent="0.25">
      <c r="A79" s="4">
        <v>45094</v>
      </c>
      <c r="B79" s="4" t="str">
        <f t="shared" si="7"/>
        <v>Saturday</v>
      </c>
      <c r="C79" s="4" t="str">
        <f t="shared" si="8"/>
        <v>June</v>
      </c>
      <c r="D79">
        <v>3570</v>
      </c>
      <c r="E79" s="1">
        <v>1150</v>
      </c>
      <c r="F79" s="3">
        <v>8230</v>
      </c>
      <c r="G79">
        <f t="shared" si="9"/>
        <v>12950</v>
      </c>
      <c r="H79" s="9">
        <f t="shared" si="10"/>
        <v>379955.10000000003</v>
      </c>
      <c r="I79" s="9">
        <f t="shared" si="11"/>
        <v>130605.49999999999</v>
      </c>
      <c r="J79" s="9">
        <f t="shared" si="12"/>
        <v>766542.2</v>
      </c>
      <c r="K79" s="9">
        <f t="shared" si="13"/>
        <v>1277102.8</v>
      </c>
    </row>
    <row r="80" spans="1:11" x14ac:dyDescent="0.25">
      <c r="A80" s="4">
        <v>45095</v>
      </c>
      <c r="B80" s="4" t="str">
        <f t="shared" si="7"/>
        <v>Sunday</v>
      </c>
      <c r="C80" s="4" t="str">
        <f t="shared" si="8"/>
        <v>June</v>
      </c>
      <c r="D80">
        <v>2480</v>
      </c>
      <c r="E80" s="1">
        <v>320</v>
      </c>
      <c r="F80" s="3">
        <v>3760</v>
      </c>
      <c r="G80">
        <f t="shared" si="9"/>
        <v>6560</v>
      </c>
      <c r="H80" s="9">
        <f t="shared" si="10"/>
        <v>263946.40000000002</v>
      </c>
      <c r="I80" s="9">
        <f t="shared" si="11"/>
        <v>36342.399999999994</v>
      </c>
      <c r="J80" s="9">
        <f t="shared" si="12"/>
        <v>350206.4</v>
      </c>
      <c r="K80" s="9">
        <f t="shared" si="13"/>
        <v>650495.20000000007</v>
      </c>
    </row>
    <row r="81" spans="1:11" x14ac:dyDescent="0.25">
      <c r="A81" s="4">
        <v>45096</v>
      </c>
      <c r="B81" s="4" t="str">
        <f t="shared" si="7"/>
        <v>Monday</v>
      </c>
      <c r="C81" s="4" t="str">
        <f t="shared" si="8"/>
        <v>June</v>
      </c>
      <c r="D81">
        <v>1100</v>
      </c>
      <c r="E81" s="1">
        <v>650</v>
      </c>
      <c r="F81" s="3">
        <v>3580</v>
      </c>
      <c r="G81">
        <f t="shared" si="9"/>
        <v>5330</v>
      </c>
      <c r="H81" s="9">
        <f t="shared" si="10"/>
        <v>117073.00000000001</v>
      </c>
      <c r="I81" s="9">
        <f t="shared" si="11"/>
        <v>73820.5</v>
      </c>
      <c r="J81" s="9">
        <f t="shared" si="12"/>
        <v>333441.2</v>
      </c>
      <c r="K81" s="9">
        <f t="shared" si="13"/>
        <v>524334.69999999995</v>
      </c>
    </row>
    <row r="82" spans="1:11" x14ac:dyDescent="0.25">
      <c r="A82" s="4">
        <v>45097</v>
      </c>
      <c r="B82" s="4" t="str">
        <f t="shared" si="7"/>
        <v>Tuesday</v>
      </c>
      <c r="C82" s="4" t="str">
        <f t="shared" si="8"/>
        <v>June</v>
      </c>
      <c r="D82">
        <v>2260</v>
      </c>
      <c r="E82" s="1">
        <v>470</v>
      </c>
      <c r="F82" s="3">
        <v>4060</v>
      </c>
      <c r="G82">
        <f t="shared" si="9"/>
        <v>6790</v>
      </c>
      <c r="H82" s="9">
        <f t="shared" si="10"/>
        <v>240531.80000000002</v>
      </c>
      <c r="I82" s="9">
        <f t="shared" si="11"/>
        <v>53377.899999999994</v>
      </c>
      <c r="J82" s="9">
        <f t="shared" si="12"/>
        <v>378148.4</v>
      </c>
      <c r="K82" s="9">
        <f t="shared" si="13"/>
        <v>672058.10000000009</v>
      </c>
    </row>
    <row r="83" spans="1:11" x14ac:dyDescent="0.25">
      <c r="A83" s="4">
        <v>45098</v>
      </c>
      <c r="B83" s="4" t="str">
        <f t="shared" si="7"/>
        <v>Wednesday</v>
      </c>
      <c r="C83" s="4" t="str">
        <f t="shared" si="8"/>
        <v>June</v>
      </c>
      <c r="D83">
        <v>980</v>
      </c>
      <c r="E83" s="1">
        <v>80</v>
      </c>
      <c r="F83" s="3">
        <v>1830</v>
      </c>
      <c r="G83">
        <f t="shared" si="9"/>
        <v>2890</v>
      </c>
      <c r="H83" s="9">
        <f t="shared" si="10"/>
        <v>104301.40000000001</v>
      </c>
      <c r="I83" s="9">
        <f t="shared" si="11"/>
        <v>9085.5999999999985</v>
      </c>
      <c r="J83" s="9">
        <f t="shared" si="12"/>
        <v>170446.2</v>
      </c>
      <c r="K83" s="9">
        <f t="shared" si="13"/>
        <v>283833.2</v>
      </c>
    </row>
    <row r="84" spans="1:11" x14ac:dyDescent="0.25">
      <c r="A84" s="4">
        <v>45099</v>
      </c>
      <c r="B84" s="4" t="str">
        <f t="shared" si="7"/>
        <v>Thursday</v>
      </c>
      <c r="C84" s="4" t="str">
        <f t="shared" si="8"/>
        <v>June</v>
      </c>
      <c r="D84">
        <v>2610</v>
      </c>
      <c r="E84" s="1">
        <v>950</v>
      </c>
      <c r="F84" s="3">
        <v>8040</v>
      </c>
      <c r="G84">
        <f t="shared" si="9"/>
        <v>11600</v>
      </c>
      <c r="H84" s="9">
        <f t="shared" si="10"/>
        <v>277782.30000000005</v>
      </c>
      <c r="I84" s="9">
        <f t="shared" si="11"/>
        <v>107891.5</v>
      </c>
      <c r="J84" s="9">
        <f t="shared" si="12"/>
        <v>748845.6</v>
      </c>
      <c r="K84" s="9">
        <f t="shared" si="13"/>
        <v>1134519.3999999999</v>
      </c>
    </row>
    <row r="85" spans="1:11" x14ac:dyDescent="0.25">
      <c r="A85" s="4">
        <v>45100</v>
      </c>
      <c r="B85" s="4" t="str">
        <f t="shared" si="7"/>
        <v>Friday</v>
      </c>
      <c r="C85" s="4" t="str">
        <f t="shared" si="8"/>
        <v>June</v>
      </c>
      <c r="D85">
        <v>2380</v>
      </c>
      <c r="E85" s="1">
        <v>280</v>
      </c>
      <c r="F85" s="3">
        <v>2570</v>
      </c>
      <c r="G85">
        <f t="shared" si="9"/>
        <v>5230</v>
      </c>
      <c r="H85" s="9">
        <f t="shared" si="10"/>
        <v>253303.40000000002</v>
      </c>
      <c r="I85" s="9">
        <f t="shared" si="11"/>
        <v>31799.599999999999</v>
      </c>
      <c r="J85" s="9">
        <f t="shared" si="12"/>
        <v>239369.8</v>
      </c>
      <c r="K85" s="9">
        <f t="shared" si="13"/>
        <v>524472.80000000005</v>
      </c>
    </row>
    <row r="86" spans="1:11" x14ac:dyDescent="0.25">
      <c r="A86" s="4">
        <v>45101</v>
      </c>
      <c r="B86" s="4" t="str">
        <f t="shared" si="7"/>
        <v>Saturday</v>
      </c>
      <c r="C86" s="4" t="str">
        <f t="shared" si="8"/>
        <v>June</v>
      </c>
      <c r="D86">
        <v>2150</v>
      </c>
      <c r="E86" s="1">
        <v>760</v>
      </c>
      <c r="F86" s="3">
        <v>4700</v>
      </c>
      <c r="G86">
        <f t="shared" si="9"/>
        <v>7610</v>
      </c>
      <c r="H86" s="9">
        <f t="shared" si="10"/>
        <v>228824.50000000003</v>
      </c>
      <c r="I86" s="9">
        <f t="shared" si="11"/>
        <v>86313.2</v>
      </c>
      <c r="J86" s="9">
        <f t="shared" si="12"/>
        <v>437758</v>
      </c>
      <c r="K86" s="9">
        <f t="shared" si="13"/>
        <v>752895.7</v>
      </c>
    </row>
    <row r="87" spans="1:11" x14ac:dyDescent="0.25">
      <c r="A87" s="4">
        <v>45102</v>
      </c>
      <c r="B87" s="4" t="str">
        <f t="shared" si="7"/>
        <v>Sunday</v>
      </c>
      <c r="C87" s="4" t="str">
        <f t="shared" si="8"/>
        <v>June</v>
      </c>
      <c r="D87">
        <v>2030</v>
      </c>
      <c r="E87" s="1">
        <v>310</v>
      </c>
      <c r="F87" s="3">
        <v>3140</v>
      </c>
      <c r="G87">
        <f t="shared" si="9"/>
        <v>5480</v>
      </c>
      <c r="H87" s="9">
        <f t="shared" si="10"/>
        <v>216052.90000000002</v>
      </c>
      <c r="I87" s="9">
        <f t="shared" si="11"/>
        <v>35206.699999999997</v>
      </c>
      <c r="J87" s="9">
        <f t="shared" si="12"/>
        <v>292459.59999999998</v>
      </c>
      <c r="K87" s="9">
        <f t="shared" si="13"/>
        <v>543719.19999999995</v>
      </c>
    </row>
    <row r="88" spans="1:11" x14ac:dyDescent="0.25">
      <c r="A88" s="4">
        <v>45103</v>
      </c>
      <c r="B88" s="4" t="str">
        <f t="shared" si="7"/>
        <v>Monday</v>
      </c>
      <c r="C88" s="4" t="str">
        <f t="shared" si="8"/>
        <v>June</v>
      </c>
      <c r="D88">
        <v>2240</v>
      </c>
      <c r="E88" s="1">
        <v>260</v>
      </c>
      <c r="F88" s="3">
        <v>3420</v>
      </c>
      <c r="G88">
        <f t="shared" si="9"/>
        <v>5920</v>
      </c>
      <c r="H88" s="9">
        <f t="shared" si="10"/>
        <v>238403.20000000001</v>
      </c>
      <c r="I88" s="9">
        <f t="shared" si="11"/>
        <v>29528.199999999997</v>
      </c>
      <c r="J88" s="9">
        <f t="shared" si="12"/>
        <v>318538.8</v>
      </c>
      <c r="K88" s="9">
        <f t="shared" si="13"/>
        <v>586470.19999999995</v>
      </c>
    </row>
    <row r="89" spans="1:11" x14ac:dyDescent="0.25">
      <c r="A89" s="4">
        <v>45104</v>
      </c>
      <c r="B89" s="4" t="str">
        <f t="shared" si="7"/>
        <v>Tuesday</v>
      </c>
      <c r="C89" s="4" t="str">
        <f t="shared" si="8"/>
        <v>June</v>
      </c>
      <c r="D89">
        <v>1740</v>
      </c>
      <c r="E89" s="1">
        <v>280</v>
      </c>
      <c r="F89" s="3">
        <v>3150</v>
      </c>
      <c r="G89">
        <f t="shared" si="9"/>
        <v>5170</v>
      </c>
      <c r="H89" s="9">
        <f t="shared" si="10"/>
        <v>185188.2</v>
      </c>
      <c r="I89" s="9">
        <f t="shared" si="11"/>
        <v>31799.599999999999</v>
      </c>
      <c r="J89" s="9">
        <f t="shared" si="12"/>
        <v>293391</v>
      </c>
      <c r="K89" s="9">
        <f t="shared" si="13"/>
        <v>510378.80000000005</v>
      </c>
    </row>
    <row r="90" spans="1:11" x14ac:dyDescent="0.25">
      <c r="A90" s="4">
        <v>45105</v>
      </c>
      <c r="B90" s="4" t="str">
        <f t="shared" si="7"/>
        <v>Wednesday</v>
      </c>
      <c r="C90" s="4" t="str">
        <f t="shared" si="8"/>
        <v>June</v>
      </c>
      <c r="D90">
        <v>2020</v>
      </c>
      <c r="E90" s="1">
        <v>290</v>
      </c>
      <c r="F90" s="3">
        <v>2730</v>
      </c>
      <c r="G90">
        <f t="shared" si="9"/>
        <v>5040</v>
      </c>
      <c r="H90" s="9">
        <f t="shared" si="10"/>
        <v>214988.6</v>
      </c>
      <c r="I90" s="9">
        <f t="shared" si="11"/>
        <v>32935.299999999996</v>
      </c>
      <c r="J90" s="9">
        <f t="shared" si="12"/>
        <v>254272.2</v>
      </c>
      <c r="K90" s="9">
        <f t="shared" si="13"/>
        <v>502196.1</v>
      </c>
    </row>
    <row r="91" spans="1:11" x14ac:dyDescent="0.25">
      <c r="A91" s="4">
        <v>45106</v>
      </c>
      <c r="B91" s="4" t="str">
        <f t="shared" si="7"/>
        <v>Thursday</v>
      </c>
      <c r="C91" s="4" t="str">
        <f t="shared" si="8"/>
        <v>June</v>
      </c>
      <c r="D91">
        <v>1820</v>
      </c>
      <c r="E91" s="1">
        <v>360</v>
      </c>
      <c r="F91" s="3">
        <v>3170</v>
      </c>
      <c r="G91">
        <f t="shared" si="9"/>
        <v>5350</v>
      </c>
      <c r="H91" s="9">
        <f t="shared" si="10"/>
        <v>193702.6</v>
      </c>
      <c r="I91" s="9">
        <f t="shared" si="11"/>
        <v>40885.199999999997</v>
      </c>
      <c r="J91" s="9">
        <f t="shared" si="12"/>
        <v>295253.8</v>
      </c>
      <c r="K91" s="9">
        <f t="shared" si="13"/>
        <v>529841.6</v>
      </c>
    </row>
    <row r="92" spans="1:11" x14ac:dyDescent="0.25">
      <c r="A92" s="4">
        <v>45107</v>
      </c>
      <c r="B92" s="4" t="str">
        <f t="shared" si="7"/>
        <v>Friday</v>
      </c>
      <c r="C92" s="4" t="str">
        <f t="shared" si="8"/>
        <v>June</v>
      </c>
      <c r="D92">
        <v>870</v>
      </c>
      <c r="E92" s="1">
        <v>1810</v>
      </c>
      <c r="F92" s="3">
        <v>5420</v>
      </c>
      <c r="G92">
        <f t="shared" si="9"/>
        <v>8100</v>
      </c>
      <c r="H92" s="9">
        <f t="shared" si="10"/>
        <v>92594.1</v>
      </c>
      <c r="I92" s="9">
        <f t="shared" si="11"/>
        <v>205561.69999999998</v>
      </c>
      <c r="J92" s="9">
        <f t="shared" si="12"/>
        <v>504818.8</v>
      </c>
      <c r="K92" s="9">
        <f t="shared" si="13"/>
        <v>802974.6</v>
      </c>
    </row>
    <row r="93" spans="1:11" x14ac:dyDescent="0.25">
      <c r="A93" s="4">
        <v>45108</v>
      </c>
      <c r="B93" s="4" t="str">
        <f t="shared" si="7"/>
        <v>Saturday</v>
      </c>
      <c r="C93" s="4" t="str">
        <f t="shared" si="8"/>
        <v>July</v>
      </c>
      <c r="D93">
        <v>1720</v>
      </c>
      <c r="E93" s="1">
        <v>130</v>
      </c>
      <c r="F93" s="3">
        <v>3450</v>
      </c>
      <c r="G93">
        <f t="shared" si="9"/>
        <v>5300</v>
      </c>
      <c r="H93" s="9">
        <f t="shared" si="10"/>
        <v>183059.6</v>
      </c>
      <c r="I93" s="9">
        <f t="shared" si="11"/>
        <v>14764.099999999999</v>
      </c>
      <c r="J93" s="9">
        <f t="shared" si="12"/>
        <v>321333</v>
      </c>
      <c r="K93" s="9">
        <f t="shared" si="13"/>
        <v>519156.7</v>
      </c>
    </row>
    <row r="94" spans="1:11" x14ac:dyDescent="0.25">
      <c r="A94" s="4">
        <v>45109</v>
      </c>
      <c r="B94" s="4" t="str">
        <f t="shared" si="7"/>
        <v>Sunday</v>
      </c>
      <c r="C94" s="4" t="str">
        <f t="shared" si="8"/>
        <v>July</v>
      </c>
      <c r="D94">
        <v>3310</v>
      </c>
      <c r="E94" s="1">
        <v>500</v>
      </c>
      <c r="F94" s="3">
        <v>3680</v>
      </c>
      <c r="G94">
        <f t="shared" si="9"/>
        <v>7490</v>
      </c>
      <c r="H94" s="9">
        <f t="shared" si="10"/>
        <v>352283.30000000005</v>
      </c>
      <c r="I94" s="9">
        <f t="shared" si="11"/>
        <v>56785</v>
      </c>
      <c r="J94" s="9">
        <f t="shared" si="12"/>
        <v>342755.2</v>
      </c>
      <c r="K94" s="9">
        <f t="shared" si="13"/>
        <v>751823.5</v>
      </c>
    </row>
    <row r="95" spans="1:11" x14ac:dyDescent="0.25">
      <c r="A95" s="4">
        <v>45110</v>
      </c>
      <c r="B95" s="4" t="str">
        <f t="shared" si="7"/>
        <v>Monday</v>
      </c>
      <c r="C95" s="4" t="str">
        <f t="shared" si="8"/>
        <v>July</v>
      </c>
      <c r="D95">
        <v>1120</v>
      </c>
      <c r="E95" s="1">
        <v>1410</v>
      </c>
      <c r="F95" s="3">
        <v>4250</v>
      </c>
      <c r="G95">
        <f t="shared" si="9"/>
        <v>6780</v>
      </c>
      <c r="H95" s="9">
        <f t="shared" si="10"/>
        <v>119201.60000000001</v>
      </c>
      <c r="I95" s="9">
        <f t="shared" si="11"/>
        <v>160133.69999999998</v>
      </c>
      <c r="J95" s="9">
        <f t="shared" si="12"/>
        <v>395845</v>
      </c>
      <c r="K95" s="9">
        <f t="shared" si="13"/>
        <v>675180.3</v>
      </c>
    </row>
    <row r="96" spans="1:11" x14ac:dyDescent="0.25">
      <c r="A96" s="4">
        <v>45111</v>
      </c>
      <c r="B96" s="4" t="str">
        <f t="shared" si="7"/>
        <v>Tuesday</v>
      </c>
      <c r="C96" s="4" t="str">
        <f t="shared" si="8"/>
        <v>July</v>
      </c>
      <c r="D96">
        <v>690</v>
      </c>
      <c r="E96" s="1">
        <v>1520</v>
      </c>
      <c r="F96" s="3">
        <v>4080</v>
      </c>
      <c r="G96">
        <f t="shared" si="9"/>
        <v>6290</v>
      </c>
      <c r="H96" s="9">
        <f t="shared" si="10"/>
        <v>73436.700000000012</v>
      </c>
      <c r="I96" s="9">
        <f t="shared" si="11"/>
        <v>172626.4</v>
      </c>
      <c r="J96" s="9">
        <f t="shared" si="12"/>
        <v>380011.2</v>
      </c>
      <c r="K96" s="9">
        <f t="shared" si="13"/>
        <v>626074.30000000005</v>
      </c>
    </row>
    <row r="97" spans="1:11" x14ac:dyDescent="0.25">
      <c r="A97" s="4">
        <v>45112</v>
      </c>
      <c r="B97" s="4" t="str">
        <f t="shared" si="7"/>
        <v>Wednesday</v>
      </c>
      <c r="C97" s="4" t="str">
        <f t="shared" si="8"/>
        <v>July</v>
      </c>
      <c r="D97">
        <v>2810</v>
      </c>
      <c r="E97" s="1">
        <v>290</v>
      </c>
      <c r="F97" s="3">
        <v>5460</v>
      </c>
      <c r="G97">
        <f t="shared" si="9"/>
        <v>8560</v>
      </c>
      <c r="H97" s="9">
        <f t="shared" si="10"/>
        <v>299068.30000000005</v>
      </c>
      <c r="I97" s="9">
        <f t="shared" si="11"/>
        <v>32935.299999999996</v>
      </c>
      <c r="J97" s="9">
        <f t="shared" si="12"/>
        <v>508544.4</v>
      </c>
      <c r="K97" s="9">
        <f t="shared" si="13"/>
        <v>840548</v>
      </c>
    </row>
    <row r="98" spans="1:11" x14ac:dyDescent="0.25">
      <c r="A98" s="4">
        <v>45113</v>
      </c>
      <c r="B98" s="4" t="str">
        <f t="shared" si="7"/>
        <v>Thursday</v>
      </c>
      <c r="C98" s="4" t="str">
        <f t="shared" si="8"/>
        <v>July</v>
      </c>
      <c r="D98">
        <v>3390</v>
      </c>
      <c r="E98" s="1">
        <v>540</v>
      </c>
      <c r="F98" s="3">
        <v>6240</v>
      </c>
      <c r="G98">
        <f t="shared" si="9"/>
        <v>10170</v>
      </c>
      <c r="H98" s="9">
        <f t="shared" si="10"/>
        <v>360797.7</v>
      </c>
      <c r="I98" s="9">
        <f t="shared" si="11"/>
        <v>61327.799999999996</v>
      </c>
      <c r="J98" s="9">
        <f t="shared" si="12"/>
        <v>581193.6</v>
      </c>
      <c r="K98" s="9">
        <f t="shared" si="13"/>
        <v>1003319.1</v>
      </c>
    </row>
    <row r="99" spans="1:11" x14ac:dyDescent="0.25">
      <c r="A99" s="4">
        <v>45114</v>
      </c>
      <c r="B99" s="4" t="str">
        <f t="shared" si="7"/>
        <v>Friday</v>
      </c>
      <c r="C99" s="4" t="str">
        <f t="shared" si="8"/>
        <v>July</v>
      </c>
      <c r="D99">
        <v>2940</v>
      </c>
      <c r="E99" s="1">
        <v>350</v>
      </c>
      <c r="F99" s="3">
        <v>5500</v>
      </c>
      <c r="G99">
        <f t="shared" si="9"/>
        <v>8790</v>
      </c>
      <c r="H99" s="9">
        <f t="shared" si="10"/>
        <v>312904.2</v>
      </c>
      <c r="I99" s="9">
        <f t="shared" si="11"/>
        <v>39749.5</v>
      </c>
      <c r="J99" s="9">
        <f t="shared" si="12"/>
        <v>512270</v>
      </c>
      <c r="K99" s="9">
        <f t="shared" si="13"/>
        <v>864923.7</v>
      </c>
    </row>
    <row r="100" spans="1:11" x14ac:dyDescent="0.25">
      <c r="A100" s="4">
        <v>45115</v>
      </c>
      <c r="B100" s="4" t="str">
        <f t="shared" si="7"/>
        <v>Saturday</v>
      </c>
      <c r="C100" s="4" t="str">
        <f t="shared" si="8"/>
        <v>July</v>
      </c>
      <c r="D100">
        <v>2300</v>
      </c>
      <c r="E100" s="1">
        <v>260</v>
      </c>
      <c r="F100" s="3">
        <v>4780</v>
      </c>
      <c r="G100">
        <f t="shared" si="9"/>
        <v>7340</v>
      </c>
      <c r="H100" s="9">
        <f t="shared" si="10"/>
        <v>244789.00000000003</v>
      </c>
      <c r="I100" s="9">
        <f t="shared" si="11"/>
        <v>29528.199999999997</v>
      </c>
      <c r="J100" s="9">
        <f t="shared" si="12"/>
        <v>445209.2</v>
      </c>
      <c r="K100" s="9">
        <f t="shared" si="13"/>
        <v>719526.40000000002</v>
      </c>
    </row>
    <row r="101" spans="1:11" x14ac:dyDescent="0.25">
      <c r="A101" s="4">
        <v>45116</v>
      </c>
      <c r="B101" s="4" t="str">
        <f t="shared" si="7"/>
        <v>Sunday</v>
      </c>
      <c r="C101" s="4" t="str">
        <f t="shared" si="8"/>
        <v>July</v>
      </c>
      <c r="D101">
        <v>2800</v>
      </c>
      <c r="E101" s="1">
        <v>210</v>
      </c>
      <c r="F101" s="3">
        <v>2800</v>
      </c>
      <c r="G101">
        <f t="shared" si="9"/>
        <v>5810</v>
      </c>
      <c r="H101" s="9">
        <f t="shared" si="10"/>
        <v>298004</v>
      </c>
      <c r="I101" s="9">
        <f t="shared" si="11"/>
        <v>23849.699999999997</v>
      </c>
      <c r="J101" s="9">
        <f t="shared" si="12"/>
        <v>260792</v>
      </c>
      <c r="K101" s="9">
        <f t="shared" si="13"/>
        <v>582645.69999999995</v>
      </c>
    </row>
    <row r="102" spans="1:11" x14ac:dyDescent="0.25">
      <c r="A102" s="4">
        <v>45117</v>
      </c>
      <c r="B102" s="4" t="str">
        <f t="shared" si="7"/>
        <v>Monday</v>
      </c>
      <c r="C102" s="4" t="str">
        <f t="shared" si="8"/>
        <v>July</v>
      </c>
      <c r="D102">
        <v>880</v>
      </c>
      <c r="E102" s="1">
        <v>70</v>
      </c>
      <c r="F102" s="3">
        <v>1710</v>
      </c>
      <c r="G102">
        <f t="shared" si="9"/>
        <v>2660</v>
      </c>
      <c r="H102" s="9">
        <f t="shared" si="10"/>
        <v>93658.400000000009</v>
      </c>
      <c r="I102" s="9">
        <f t="shared" si="11"/>
        <v>7949.9</v>
      </c>
      <c r="J102" s="9">
        <f t="shared" si="12"/>
        <v>159269.4</v>
      </c>
      <c r="K102" s="9">
        <f t="shared" si="13"/>
        <v>260877.7</v>
      </c>
    </row>
    <row r="103" spans="1:11" x14ac:dyDescent="0.25">
      <c r="A103" s="4">
        <v>45118</v>
      </c>
      <c r="B103" s="4" t="str">
        <f t="shared" si="7"/>
        <v>Tuesday</v>
      </c>
      <c r="C103" s="4" t="str">
        <f t="shared" si="8"/>
        <v>July</v>
      </c>
      <c r="D103">
        <v>3750</v>
      </c>
      <c r="E103" s="1">
        <v>400</v>
      </c>
      <c r="F103" s="3">
        <v>7370</v>
      </c>
      <c r="G103">
        <f t="shared" si="9"/>
        <v>11520</v>
      </c>
      <c r="H103" s="9">
        <f t="shared" si="10"/>
        <v>399112.5</v>
      </c>
      <c r="I103" s="9">
        <f t="shared" si="11"/>
        <v>45428</v>
      </c>
      <c r="J103" s="9">
        <f t="shared" si="12"/>
        <v>686441.8</v>
      </c>
      <c r="K103" s="9">
        <f t="shared" si="13"/>
        <v>1130982.3</v>
      </c>
    </row>
    <row r="104" spans="1:11" x14ac:dyDescent="0.25">
      <c r="A104" s="4">
        <v>45119</v>
      </c>
      <c r="B104" s="4" t="str">
        <f t="shared" si="7"/>
        <v>Wednesday</v>
      </c>
      <c r="C104" s="4" t="str">
        <f t="shared" si="8"/>
        <v>July</v>
      </c>
      <c r="D104">
        <v>1840</v>
      </c>
      <c r="E104" s="1">
        <v>340</v>
      </c>
      <c r="F104" s="3">
        <v>4090</v>
      </c>
      <c r="G104">
        <f t="shared" si="9"/>
        <v>6270</v>
      </c>
      <c r="H104" s="9">
        <f t="shared" si="10"/>
        <v>195831.2</v>
      </c>
      <c r="I104" s="9">
        <f t="shared" si="11"/>
        <v>38613.799999999996</v>
      </c>
      <c r="J104" s="9">
        <f t="shared" si="12"/>
        <v>380942.6</v>
      </c>
      <c r="K104" s="9">
        <f t="shared" si="13"/>
        <v>615387.6</v>
      </c>
    </row>
    <row r="105" spans="1:11" x14ac:dyDescent="0.25">
      <c r="A105" s="4">
        <v>45120</v>
      </c>
      <c r="B105" s="4" t="str">
        <f t="shared" si="7"/>
        <v>Thursday</v>
      </c>
      <c r="C105" s="4" t="str">
        <f t="shared" si="8"/>
        <v>July</v>
      </c>
      <c r="D105">
        <v>730</v>
      </c>
      <c r="E105" s="1">
        <v>120</v>
      </c>
      <c r="F105" s="3">
        <v>1220</v>
      </c>
      <c r="G105">
        <f t="shared" si="9"/>
        <v>2070</v>
      </c>
      <c r="H105" s="9">
        <f t="shared" si="10"/>
        <v>77693.900000000009</v>
      </c>
      <c r="I105" s="9">
        <f t="shared" si="11"/>
        <v>13628.4</v>
      </c>
      <c r="J105" s="9">
        <f t="shared" si="12"/>
        <v>113630.8</v>
      </c>
      <c r="K105" s="9">
        <f t="shared" si="13"/>
        <v>204953.1</v>
      </c>
    </row>
    <row r="106" spans="1:11" x14ac:dyDescent="0.25">
      <c r="A106" s="4">
        <v>45121</v>
      </c>
      <c r="B106" s="4" t="str">
        <f t="shared" si="7"/>
        <v>Friday</v>
      </c>
      <c r="C106" s="4" t="str">
        <f t="shared" si="8"/>
        <v>July</v>
      </c>
      <c r="D106">
        <v>3450</v>
      </c>
      <c r="E106" s="1">
        <v>370</v>
      </c>
      <c r="F106" s="3">
        <v>6860</v>
      </c>
      <c r="G106">
        <f t="shared" si="9"/>
        <v>10680</v>
      </c>
      <c r="H106" s="9">
        <f t="shared" si="10"/>
        <v>367183.5</v>
      </c>
      <c r="I106" s="9">
        <f t="shared" si="11"/>
        <v>42020.899999999994</v>
      </c>
      <c r="J106" s="9">
        <f t="shared" si="12"/>
        <v>638940.4</v>
      </c>
      <c r="K106" s="9">
        <f t="shared" si="13"/>
        <v>1048144.8</v>
      </c>
    </row>
    <row r="107" spans="1:11" x14ac:dyDescent="0.25">
      <c r="A107" s="4">
        <v>45122</v>
      </c>
      <c r="B107" s="4" t="str">
        <f t="shared" si="7"/>
        <v>Saturday</v>
      </c>
      <c r="C107" s="4" t="str">
        <f t="shared" si="8"/>
        <v>July</v>
      </c>
      <c r="D107">
        <v>830</v>
      </c>
      <c r="E107" s="1">
        <v>110</v>
      </c>
      <c r="F107" s="3">
        <v>1080</v>
      </c>
      <c r="G107">
        <f t="shared" si="9"/>
        <v>2020</v>
      </c>
      <c r="H107" s="9">
        <f t="shared" si="10"/>
        <v>88336.900000000009</v>
      </c>
      <c r="I107" s="9">
        <f t="shared" si="11"/>
        <v>12492.699999999999</v>
      </c>
      <c r="J107" s="9">
        <f t="shared" si="12"/>
        <v>100591.2</v>
      </c>
      <c r="K107" s="9">
        <f t="shared" si="13"/>
        <v>201420.79999999999</v>
      </c>
    </row>
    <row r="108" spans="1:11" x14ac:dyDescent="0.25">
      <c r="A108" s="4">
        <v>45123</v>
      </c>
      <c r="B108" s="4" t="str">
        <f t="shared" si="7"/>
        <v>Sunday</v>
      </c>
      <c r="C108" s="4" t="str">
        <f t="shared" si="8"/>
        <v>July</v>
      </c>
      <c r="D108">
        <v>2100</v>
      </c>
      <c r="E108" s="1">
        <v>240</v>
      </c>
      <c r="F108" s="3">
        <v>4400</v>
      </c>
      <c r="G108">
        <f t="shared" si="9"/>
        <v>6740</v>
      </c>
      <c r="H108" s="9">
        <f t="shared" si="10"/>
        <v>223503</v>
      </c>
      <c r="I108" s="9">
        <f t="shared" si="11"/>
        <v>27256.799999999999</v>
      </c>
      <c r="J108" s="9">
        <f t="shared" si="12"/>
        <v>409816</v>
      </c>
      <c r="K108" s="9">
        <f t="shared" si="13"/>
        <v>660575.80000000005</v>
      </c>
    </row>
    <row r="109" spans="1:11" x14ac:dyDescent="0.25">
      <c r="A109" s="4">
        <v>45124</v>
      </c>
      <c r="B109" s="4" t="str">
        <f t="shared" si="7"/>
        <v>Monday</v>
      </c>
      <c r="C109" s="4" t="str">
        <f t="shared" si="8"/>
        <v>July</v>
      </c>
      <c r="D109">
        <v>2010</v>
      </c>
      <c r="E109" s="1">
        <v>1800</v>
      </c>
      <c r="F109" s="3">
        <v>7070</v>
      </c>
      <c r="G109">
        <f t="shared" si="9"/>
        <v>10880</v>
      </c>
      <c r="H109" s="9">
        <f t="shared" si="10"/>
        <v>213924.30000000002</v>
      </c>
      <c r="I109" s="9">
        <f t="shared" si="11"/>
        <v>204426</v>
      </c>
      <c r="J109" s="9">
        <f t="shared" si="12"/>
        <v>658499.80000000005</v>
      </c>
      <c r="K109" s="9">
        <f t="shared" si="13"/>
        <v>1076850.1000000001</v>
      </c>
    </row>
    <row r="110" spans="1:11" x14ac:dyDescent="0.25">
      <c r="A110" s="4">
        <v>45125</v>
      </c>
      <c r="B110" s="4" t="str">
        <f t="shared" si="7"/>
        <v>Tuesday</v>
      </c>
      <c r="C110" s="4" t="str">
        <f t="shared" si="8"/>
        <v>July</v>
      </c>
      <c r="D110">
        <v>2480</v>
      </c>
      <c r="E110" s="1">
        <v>460</v>
      </c>
      <c r="F110" s="3">
        <v>4910</v>
      </c>
      <c r="G110">
        <f t="shared" si="9"/>
        <v>7850</v>
      </c>
      <c r="H110" s="9">
        <f t="shared" si="10"/>
        <v>263946.40000000002</v>
      </c>
      <c r="I110" s="9">
        <f t="shared" si="11"/>
        <v>52242.2</v>
      </c>
      <c r="J110" s="9">
        <f t="shared" si="12"/>
        <v>457317.4</v>
      </c>
      <c r="K110" s="9">
        <f t="shared" si="13"/>
        <v>773506</v>
      </c>
    </row>
    <row r="111" spans="1:11" x14ac:dyDescent="0.25">
      <c r="A111" s="4">
        <v>45126</v>
      </c>
      <c r="B111" s="4" t="str">
        <f t="shared" si="7"/>
        <v>Wednesday</v>
      </c>
      <c r="C111" s="4" t="str">
        <f t="shared" si="8"/>
        <v>July</v>
      </c>
      <c r="D111">
        <v>2550</v>
      </c>
      <c r="E111" s="1">
        <v>350</v>
      </c>
      <c r="F111" s="3">
        <v>4960</v>
      </c>
      <c r="G111">
        <f t="shared" si="9"/>
        <v>7860</v>
      </c>
      <c r="H111" s="9">
        <f t="shared" si="10"/>
        <v>271396.5</v>
      </c>
      <c r="I111" s="9">
        <f t="shared" si="11"/>
        <v>39749.5</v>
      </c>
      <c r="J111" s="9">
        <f t="shared" si="12"/>
        <v>461974.4</v>
      </c>
      <c r="K111" s="9">
        <f t="shared" si="13"/>
        <v>773120.4</v>
      </c>
    </row>
    <row r="112" spans="1:11" x14ac:dyDescent="0.25">
      <c r="A112" s="4">
        <v>45127</v>
      </c>
      <c r="B112" s="4" t="str">
        <f t="shared" si="7"/>
        <v>Thursday</v>
      </c>
      <c r="C112" s="4" t="str">
        <f t="shared" si="8"/>
        <v>July</v>
      </c>
      <c r="D112">
        <v>2440</v>
      </c>
      <c r="E112" s="1">
        <v>350</v>
      </c>
      <c r="F112" s="3">
        <v>4090</v>
      </c>
      <c r="G112">
        <f t="shared" si="9"/>
        <v>6880</v>
      </c>
      <c r="H112" s="9">
        <f t="shared" si="10"/>
        <v>259689.2</v>
      </c>
      <c r="I112" s="9">
        <f t="shared" si="11"/>
        <v>39749.5</v>
      </c>
      <c r="J112" s="9">
        <f t="shared" si="12"/>
        <v>380942.6</v>
      </c>
      <c r="K112" s="9">
        <f t="shared" si="13"/>
        <v>680381.3</v>
      </c>
    </row>
    <row r="113" spans="1:11" x14ac:dyDescent="0.25">
      <c r="A113" s="4">
        <v>45128</v>
      </c>
      <c r="B113" s="4" t="str">
        <f t="shared" si="7"/>
        <v>Friday</v>
      </c>
      <c r="C113" s="4" t="str">
        <f t="shared" si="8"/>
        <v>July</v>
      </c>
      <c r="D113">
        <v>2570</v>
      </c>
      <c r="E113" s="1">
        <v>400</v>
      </c>
      <c r="F113" s="3">
        <v>3470</v>
      </c>
      <c r="G113">
        <f t="shared" si="9"/>
        <v>6440</v>
      </c>
      <c r="H113" s="9">
        <f t="shared" si="10"/>
        <v>273525.10000000003</v>
      </c>
      <c r="I113" s="9">
        <f t="shared" si="11"/>
        <v>45428</v>
      </c>
      <c r="J113" s="9">
        <f t="shared" si="12"/>
        <v>323195.8</v>
      </c>
      <c r="K113" s="9">
        <f t="shared" si="13"/>
        <v>642148.9</v>
      </c>
    </row>
    <row r="114" spans="1:11" x14ac:dyDescent="0.25">
      <c r="A114" s="4">
        <v>45129</v>
      </c>
      <c r="B114" s="4" t="str">
        <f t="shared" si="7"/>
        <v>Saturday</v>
      </c>
      <c r="C114" s="4" t="str">
        <f t="shared" si="8"/>
        <v>July</v>
      </c>
      <c r="D114">
        <v>1300</v>
      </c>
      <c r="E114" s="1">
        <v>990</v>
      </c>
      <c r="F114" s="3">
        <v>3280</v>
      </c>
      <c r="G114">
        <f t="shared" si="9"/>
        <v>5570</v>
      </c>
      <c r="H114" s="9">
        <f t="shared" si="10"/>
        <v>138359</v>
      </c>
      <c r="I114" s="9">
        <f t="shared" si="11"/>
        <v>112434.29999999999</v>
      </c>
      <c r="J114" s="9">
        <f t="shared" si="12"/>
        <v>305499.2</v>
      </c>
      <c r="K114" s="9">
        <f t="shared" si="13"/>
        <v>556292.5</v>
      </c>
    </row>
    <row r="115" spans="1:11" x14ac:dyDescent="0.25">
      <c r="A115" s="4">
        <v>45130</v>
      </c>
      <c r="B115" s="4" t="str">
        <f t="shared" si="7"/>
        <v>Sunday</v>
      </c>
      <c r="C115" s="4" t="str">
        <f t="shared" si="8"/>
        <v>July</v>
      </c>
      <c r="D115">
        <v>410</v>
      </c>
      <c r="E115" s="1">
        <v>1760</v>
      </c>
      <c r="F115" s="3">
        <v>210</v>
      </c>
      <c r="G115">
        <f t="shared" si="9"/>
        <v>2380</v>
      </c>
      <c r="H115" s="9">
        <f t="shared" si="10"/>
        <v>43636.3</v>
      </c>
      <c r="I115" s="9">
        <f t="shared" si="11"/>
        <v>199883.19999999998</v>
      </c>
      <c r="J115" s="9">
        <f t="shared" si="12"/>
        <v>19559.400000000001</v>
      </c>
      <c r="K115" s="9">
        <f t="shared" si="13"/>
        <v>263078.90000000002</v>
      </c>
    </row>
    <row r="116" spans="1:11" x14ac:dyDescent="0.25">
      <c r="A116" s="4">
        <v>45131</v>
      </c>
      <c r="B116" s="4" t="str">
        <f t="shared" si="7"/>
        <v>Monday</v>
      </c>
      <c r="C116" s="4" t="str">
        <f t="shared" si="8"/>
        <v>July</v>
      </c>
      <c r="D116">
        <v>1230</v>
      </c>
      <c r="E116" s="1">
        <v>1240</v>
      </c>
      <c r="F116" s="3">
        <v>3780</v>
      </c>
      <c r="G116">
        <f t="shared" si="9"/>
        <v>6250</v>
      </c>
      <c r="H116" s="9">
        <f t="shared" si="10"/>
        <v>130908.90000000001</v>
      </c>
      <c r="I116" s="9">
        <f t="shared" si="11"/>
        <v>140826.79999999999</v>
      </c>
      <c r="J116" s="9">
        <f t="shared" si="12"/>
        <v>352069.2</v>
      </c>
      <c r="K116" s="9">
        <f t="shared" si="13"/>
        <v>623804.9</v>
      </c>
    </row>
    <row r="117" spans="1:11" x14ac:dyDescent="0.25">
      <c r="A117" s="4">
        <v>45132</v>
      </c>
      <c r="B117" s="4" t="str">
        <f t="shared" si="7"/>
        <v>Tuesday</v>
      </c>
      <c r="C117" s="4" t="str">
        <f t="shared" si="8"/>
        <v>July</v>
      </c>
      <c r="D117">
        <v>2640</v>
      </c>
      <c r="E117" s="1">
        <v>210</v>
      </c>
      <c r="F117" s="3">
        <v>5060</v>
      </c>
      <c r="G117">
        <f t="shared" si="9"/>
        <v>7910</v>
      </c>
      <c r="H117" s="9">
        <f t="shared" si="10"/>
        <v>280975.2</v>
      </c>
      <c r="I117" s="9">
        <f t="shared" si="11"/>
        <v>23849.699999999997</v>
      </c>
      <c r="J117" s="9">
        <f t="shared" si="12"/>
        <v>471288.4</v>
      </c>
      <c r="K117" s="9">
        <f t="shared" si="13"/>
        <v>776113.3</v>
      </c>
    </row>
    <row r="118" spans="1:11" x14ac:dyDescent="0.25">
      <c r="A118" s="4">
        <v>45133</v>
      </c>
      <c r="B118" s="4" t="str">
        <f t="shared" si="7"/>
        <v>Wednesday</v>
      </c>
      <c r="C118" s="4" t="str">
        <f t="shared" si="8"/>
        <v>July</v>
      </c>
      <c r="D118">
        <v>2270</v>
      </c>
      <c r="E118" s="1">
        <v>220</v>
      </c>
      <c r="F118" s="3">
        <v>4130</v>
      </c>
      <c r="G118">
        <f t="shared" si="9"/>
        <v>6620</v>
      </c>
      <c r="H118" s="9">
        <f t="shared" si="10"/>
        <v>241596.1</v>
      </c>
      <c r="I118" s="9">
        <f t="shared" si="11"/>
        <v>24985.399999999998</v>
      </c>
      <c r="J118" s="9">
        <f t="shared" si="12"/>
        <v>384668.2</v>
      </c>
      <c r="K118" s="9">
        <f t="shared" si="13"/>
        <v>651249.69999999995</v>
      </c>
    </row>
    <row r="119" spans="1:11" x14ac:dyDescent="0.25">
      <c r="A119" s="4">
        <v>45134</v>
      </c>
      <c r="B119" s="4" t="str">
        <f t="shared" si="7"/>
        <v>Thursday</v>
      </c>
      <c r="C119" s="4" t="str">
        <f t="shared" si="8"/>
        <v>July</v>
      </c>
      <c r="D119">
        <v>1830</v>
      </c>
      <c r="E119" s="1">
        <v>360</v>
      </c>
      <c r="F119" s="3">
        <v>4750</v>
      </c>
      <c r="G119">
        <f t="shared" si="9"/>
        <v>6940</v>
      </c>
      <c r="H119" s="9">
        <f t="shared" si="10"/>
        <v>194766.90000000002</v>
      </c>
      <c r="I119" s="9">
        <f t="shared" si="11"/>
        <v>40885.199999999997</v>
      </c>
      <c r="J119" s="9">
        <f t="shared" si="12"/>
        <v>442415</v>
      </c>
      <c r="K119" s="9">
        <f t="shared" si="13"/>
        <v>678067.10000000009</v>
      </c>
    </row>
    <row r="120" spans="1:11" x14ac:dyDescent="0.25">
      <c r="A120" s="4">
        <v>45135</v>
      </c>
      <c r="B120" s="4" t="str">
        <f t="shared" si="7"/>
        <v>Friday</v>
      </c>
      <c r="C120" s="4" t="str">
        <f t="shared" si="8"/>
        <v>July</v>
      </c>
      <c r="D120">
        <v>2150</v>
      </c>
      <c r="E120" s="1">
        <v>210</v>
      </c>
      <c r="F120" s="3">
        <v>2800</v>
      </c>
      <c r="G120">
        <f t="shared" si="9"/>
        <v>5160</v>
      </c>
      <c r="H120" s="9">
        <f t="shared" si="10"/>
        <v>228824.50000000003</v>
      </c>
      <c r="I120" s="9">
        <f t="shared" si="11"/>
        <v>23849.699999999997</v>
      </c>
      <c r="J120" s="9">
        <f t="shared" si="12"/>
        <v>260792</v>
      </c>
      <c r="K120" s="9">
        <f t="shared" si="13"/>
        <v>513466.2</v>
      </c>
    </row>
    <row r="121" spans="1:11" x14ac:dyDescent="0.25">
      <c r="A121" s="4">
        <v>45136</v>
      </c>
      <c r="B121" s="4" t="str">
        <f t="shared" si="7"/>
        <v>Saturday</v>
      </c>
      <c r="C121" s="4" t="str">
        <f t="shared" si="8"/>
        <v>July</v>
      </c>
      <c r="D121">
        <v>680</v>
      </c>
      <c r="E121" s="1">
        <v>90</v>
      </c>
      <c r="F121" s="3">
        <v>670</v>
      </c>
      <c r="G121">
        <f t="shared" si="9"/>
        <v>1440</v>
      </c>
      <c r="H121" s="9">
        <f t="shared" si="10"/>
        <v>72372.400000000009</v>
      </c>
      <c r="I121" s="9">
        <f t="shared" si="11"/>
        <v>10221.299999999999</v>
      </c>
      <c r="J121" s="9">
        <f t="shared" si="12"/>
        <v>62403.8</v>
      </c>
      <c r="K121" s="9">
        <f t="shared" si="13"/>
        <v>144997.5</v>
      </c>
    </row>
    <row r="122" spans="1:11" x14ac:dyDescent="0.25">
      <c r="A122" s="4">
        <v>45137</v>
      </c>
      <c r="B122" s="4" t="str">
        <f t="shared" si="7"/>
        <v>Sunday</v>
      </c>
      <c r="C122" s="4" t="str">
        <f t="shared" si="8"/>
        <v>July</v>
      </c>
      <c r="D122">
        <v>3020</v>
      </c>
      <c r="E122" s="1">
        <v>580</v>
      </c>
      <c r="F122" s="3">
        <v>4930</v>
      </c>
      <c r="G122">
        <f t="shared" si="9"/>
        <v>8530</v>
      </c>
      <c r="H122" s="9">
        <f t="shared" si="10"/>
        <v>321418.60000000003</v>
      </c>
      <c r="I122" s="9">
        <f t="shared" si="11"/>
        <v>65870.599999999991</v>
      </c>
      <c r="J122" s="9">
        <f t="shared" si="12"/>
        <v>459180.2</v>
      </c>
      <c r="K122" s="9">
        <f t="shared" si="13"/>
        <v>846469.4</v>
      </c>
    </row>
    <row r="123" spans="1:11" x14ac:dyDescent="0.25">
      <c r="A123" s="4">
        <v>45138</v>
      </c>
      <c r="B123" s="4" t="str">
        <f t="shared" si="7"/>
        <v>Monday</v>
      </c>
      <c r="C123" s="4" t="str">
        <f t="shared" si="8"/>
        <v>July</v>
      </c>
      <c r="D123">
        <v>350</v>
      </c>
      <c r="E123" s="1">
        <v>1350</v>
      </c>
      <c r="F123" s="3">
        <v>3600</v>
      </c>
      <c r="G123">
        <f t="shared" si="9"/>
        <v>5300</v>
      </c>
      <c r="H123" s="9">
        <f t="shared" si="10"/>
        <v>37250.5</v>
      </c>
      <c r="I123" s="9">
        <f t="shared" si="11"/>
        <v>153319.5</v>
      </c>
      <c r="J123" s="9">
        <f t="shared" si="12"/>
        <v>335304</v>
      </c>
      <c r="K123" s="9">
        <f t="shared" si="13"/>
        <v>525874</v>
      </c>
    </row>
    <row r="124" spans="1:11" x14ac:dyDescent="0.25">
      <c r="A124" s="4">
        <v>45139</v>
      </c>
      <c r="B124" s="4" t="str">
        <f t="shared" si="7"/>
        <v>Tuesday</v>
      </c>
      <c r="C124" s="4" t="str">
        <f t="shared" si="8"/>
        <v>August</v>
      </c>
      <c r="D124">
        <v>1940</v>
      </c>
      <c r="E124" s="1">
        <v>300</v>
      </c>
      <c r="F124" s="3">
        <v>4160</v>
      </c>
      <c r="G124">
        <f t="shared" si="9"/>
        <v>6400</v>
      </c>
      <c r="H124" s="9">
        <f t="shared" si="10"/>
        <v>206474.2</v>
      </c>
      <c r="I124" s="9">
        <f t="shared" si="11"/>
        <v>34071</v>
      </c>
      <c r="J124" s="9">
        <f t="shared" si="12"/>
        <v>387462.40000000002</v>
      </c>
      <c r="K124" s="9">
        <f t="shared" si="13"/>
        <v>628007.60000000009</v>
      </c>
    </row>
    <row r="125" spans="1:11" x14ac:dyDescent="0.25">
      <c r="A125" s="4">
        <v>45140</v>
      </c>
      <c r="B125" s="4" t="str">
        <f t="shared" si="7"/>
        <v>Wednesday</v>
      </c>
      <c r="C125" s="4" t="str">
        <f t="shared" si="8"/>
        <v>August</v>
      </c>
      <c r="D125">
        <v>2320</v>
      </c>
      <c r="E125" s="1">
        <v>140</v>
      </c>
      <c r="F125" s="3">
        <v>3230</v>
      </c>
      <c r="G125">
        <f t="shared" si="9"/>
        <v>5690</v>
      </c>
      <c r="H125" s="9">
        <f t="shared" si="10"/>
        <v>246917.6</v>
      </c>
      <c r="I125" s="9">
        <f t="shared" si="11"/>
        <v>15899.8</v>
      </c>
      <c r="J125" s="9">
        <f t="shared" si="12"/>
        <v>300842.2</v>
      </c>
      <c r="K125" s="9">
        <f t="shared" si="13"/>
        <v>563659.60000000009</v>
      </c>
    </row>
    <row r="126" spans="1:11" x14ac:dyDescent="0.25">
      <c r="A126" s="4">
        <v>45141</v>
      </c>
      <c r="B126" s="4" t="str">
        <f t="shared" si="7"/>
        <v>Thursday</v>
      </c>
      <c r="C126" s="4" t="str">
        <f t="shared" si="8"/>
        <v>August</v>
      </c>
      <c r="D126">
        <v>2170</v>
      </c>
      <c r="E126" s="1">
        <v>200</v>
      </c>
      <c r="F126" s="3">
        <v>2510</v>
      </c>
      <c r="G126">
        <f t="shared" si="9"/>
        <v>4880</v>
      </c>
      <c r="H126" s="9">
        <f t="shared" si="10"/>
        <v>230953.1</v>
      </c>
      <c r="I126" s="9">
        <f t="shared" si="11"/>
        <v>22714</v>
      </c>
      <c r="J126" s="9">
        <f t="shared" si="12"/>
        <v>233781.4</v>
      </c>
      <c r="K126" s="9">
        <f t="shared" si="13"/>
        <v>487448.5</v>
      </c>
    </row>
    <row r="127" spans="1:11" x14ac:dyDescent="0.25">
      <c r="A127" s="4">
        <v>45142</v>
      </c>
      <c r="B127" s="4" t="str">
        <f t="shared" si="7"/>
        <v>Friday</v>
      </c>
      <c r="C127" s="4" t="str">
        <f t="shared" si="8"/>
        <v>August</v>
      </c>
      <c r="D127">
        <v>370</v>
      </c>
      <c r="E127" s="1">
        <v>1300</v>
      </c>
      <c r="F127" s="3">
        <v>2250</v>
      </c>
      <c r="G127">
        <f t="shared" si="9"/>
        <v>3920</v>
      </c>
      <c r="H127" s="9">
        <f t="shared" si="10"/>
        <v>39379.100000000006</v>
      </c>
      <c r="I127" s="9">
        <f t="shared" si="11"/>
        <v>147641</v>
      </c>
      <c r="J127" s="9">
        <f t="shared" si="12"/>
        <v>209565</v>
      </c>
      <c r="K127" s="9">
        <f t="shared" si="13"/>
        <v>396585.1</v>
      </c>
    </row>
    <row r="128" spans="1:11" x14ac:dyDescent="0.25">
      <c r="A128" s="4">
        <v>45143</v>
      </c>
      <c r="B128" s="4" t="str">
        <f t="shared" si="7"/>
        <v>Saturday</v>
      </c>
      <c r="C128" s="4" t="str">
        <f t="shared" si="8"/>
        <v>August</v>
      </c>
      <c r="D128">
        <v>1260</v>
      </c>
      <c r="E128" s="1">
        <v>780</v>
      </c>
      <c r="F128" s="3">
        <v>4620</v>
      </c>
      <c r="G128">
        <f t="shared" si="9"/>
        <v>6660</v>
      </c>
      <c r="H128" s="9">
        <f t="shared" si="10"/>
        <v>134101.80000000002</v>
      </c>
      <c r="I128" s="9">
        <f t="shared" si="11"/>
        <v>88584.599999999991</v>
      </c>
      <c r="J128" s="9">
        <f t="shared" si="12"/>
        <v>430306.8</v>
      </c>
      <c r="K128" s="9">
        <f t="shared" si="13"/>
        <v>652993.19999999995</v>
      </c>
    </row>
    <row r="129" spans="1:11" x14ac:dyDescent="0.25">
      <c r="A129" s="4">
        <v>45144</v>
      </c>
      <c r="B129" s="4" t="str">
        <f t="shared" si="7"/>
        <v>Sunday</v>
      </c>
      <c r="C129" s="4" t="str">
        <f t="shared" si="8"/>
        <v>August</v>
      </c>
      <c r="D129">
        <v>2180</v>
      </c>
      <c r="E129" s="1">
        <v>250</v>
      </c>
      <c r="F129" s="3">
        <v>2500</v>
      </c>
      <c r="G129">
        <f t="shared" si="9"/>
        <v>4930</v>
      </c>
      <c r="H129" s="9">
        <f t="shared" si="10"/>
        <v>232017.40000000002</v>
      </c>
      <c r="I129" s="9">
        <f t="shared" si="11"/>
        <v>28392.5</v>
      </c>
      <c r="J129" s="9">
        <f t="shared" si="12"/>
        <v>232850</v>
      </c>
      <c r="K129" s="9">
        <f t="shared" si="13"/>
        <v>493259.9</v>
      </c>
    </row>
    <row r="130" spans="1:11" x14ac:dyDescent="0.25">
      <c r="A130" s="4">
        <v>45145</v>
      </c>
      <c r="B130" s="4" t="str">
        <f t="shared" si="7"/>
        <v>Monday</v>
      </c>
      <c r="C130" s="4" t="str">
        <f t="shared" si="8"/>
        <v>August</v>
      </c>
      <c r="D130">
        <v>1490</v>
      </c>
      <c r="E130" s="1">
        <v>180</v>
      </c>
      <c r="F130" s="3">
        <v>2620</v>
      </c>
      <c r="G130">
        <f t="shared" si="9"/>
        <v>4290</v>
      </c>
      <c r="H130" s="9">
        <f t="shared" si="10"/>
        <v>158580.70000000001</v>
      </c>
      <c r="I130" s="9">
        <f t="shared" si="11"/>
        <v>20442.599999999999</v>
      </c>
      <c r="J130" s="9">
        <f t="shared" si="12"/>
        <v>244026.8</v>
      </c>
      <c r="K130" s="9">
        <f t="shared" si="13"/>
        <v>423050.1</v>
      </c>
    </row>
    <row r="131" spans="1:11" x14ac:dyDescent="0.25">
      <c r="A131" s="4">
        <v>45146</v>
      </c>
      <c r="B131" s="4" t="str">
        <f t="shared" ref="B131:B184" si="14">TEXT(A131,"DDDD")</f>
        <v>Tuesday</v>
      </c>
      <c r="C131" s="4" t="str">
        <f t="shared" ref="C131:C184" si="15">TEXT(A131,"mmmm")</f>
        <v>August</v>
      </c>
      <c r="D131">
        <v>2130</v>
      </c>
      <c r="E131" s="1">
        <v>280</v>
      </c>
      <c r="F131" s="3">
        <v>4000</v>
      </c>
      <c r="G131">
        <f t="shared" ref="G131:G184" si="16">D131+E131+F131</f>
        <v>6410</v>
      </c>
      <c r="H131" s="9">
        <f t="shared" ref="H131:H184" si="17">106.43*D131</f>
        <v>226695.90000000002</v>
      </c>
      <c r="I131" s="9">
        <f t="shared" ref="I131:I184" si="18">113.57*E131</f>
        <v>31799.599999999999</v>
      </c>
      <c r="J131" s="9">
        <f t="shared" ref="J131:J184" si="19">93.14*F131</f>
        <v>372560</v>
      </c>
      <c r="K131" s="9">
        <f t="shared" ref="K131:K184" si="20">H131+I131+J131</f>
        <v>631055.5</v>
      </c>
    </row>
    <row r="132" spans="1:11" x14ac:dyDescent="0.25">
      <c r="A132" s="4">
        <v>45147</v>
      </c>
      <c r="B132" s="4" t="str">
        <f t="shared" si="14"/>
        <v>Wednesday</v>
      </c>
      <c r="C132" s="4" t="str">
        <f t="shared" si="15"/>
        <v>August</v>
      </c>
      <c r="D132">
        <v>2370</v>
      </c>
      <c r="E132" s="1">
        <v>180</v>
      </c>
      <c r="F132" s="3">
        <v>4590</v>
      </c>
      <c r="G132">
        <f t="shared" si="16"/>
        <v>7140</v>
      </c>
      <c r="H132" s="9">
        <f t="shared" si="17"/>
        <v>252239.1</v>
      </c>
      <c r="I132" s="9">
        <f t="shared" si="18"/>
        <v>20442.599999999999</v>
      </c>
      <c r="J132" s="9">
        <f t="shared" si="19"/>
        <v>427512.6</v>
      </c>
      <c r="K132" s="9">
        <f t="shared" si="20"/>
        <v>700194.3</v>
      </c>
    </row>
    <row r="133" spans="1:11" x14ac:dyDescent="0.25">
      <c r="A133" s="4">
        <v>45148</v>
      </c>
      <c r="B133" s="4" t="str">
        <f t="shared" si="14"/>
        <v>Thursday</v>
      </c>
      <c r="C133" s="4" t="str">
        <f t="shared" si="15"/>
        <v>August</v>
      </c>
      <c r="D133">
        <v>1990</v>
      </c>
      <c r="E133" s="1">
        <v>260</v>
      </c>
      <c r="F133" s="3">
        <v>3520</v>
      </c>
      <c r="G133">
        <f t="shared" si="16"/>
        <v>5770</v>
      </c>
      <c r="H133" s="9">
        <f t="shared" si="17"/>
        <v>211795.7</v>
      </c>
      <c r="I133" s="9">
        <f t="shared" si="18"/>
        <v>29528.199999999997</v>
      </c>
      <c r="J133" s="9">
        <f t="shared" si="19"/>
        <v>327852.79999999999</v>
      </c>
      <c r="K133" s="9">
        <f t="shared" si="20"/>
        <v>569176.69999999995</v>
      </c>
    </row>
    <row r="134" spans="1:11" x14ac:dyDescent="0.25">
      <c r="A134" s="4">
        <v>45149</v>
      </c>
      <c r="B134" s="4" t="str">
        <f t="shared" si="14"/>
        <v>Friday</v>
      </c>
      <c r="C134" s="4" t="str">
        <f t="shared" si="15"/>
        <v>August</v>
      </c>
      <c r="D134">
        <v>2080</v>
      </c>
      <c r="E134" s="1">
        <v>250</v>
      </c>
      <c r="F134" s="3">
        <v>3040</v>
      </c>
      <c r="G134">
        <f t="shared" si="16"/>
        <v>5370</v>
      </c>
      <c r="H134" s="9">
        <f t="shared" si="17"/>
        <v>221374.40000000002</v>
      </c>
      <c r="I134" s="9">
        <f t="shared" si="18"/>
        <v>28392.5</v>
      </c>
      <c r="J134" s="9">
        <f t="shared" si="19"/>
        <v>283145.59999999998</v>
      </c>
      <c r="K134" s="9">
        <f t="shared" si="20"/>
        <v>532912.5</v>
      </c>
    </row>
    <row r="135" spans="1:11" x14ac:dyDescent="0.25">
      <c r="A135" s="4">
        <v>45150</v>
      </c>
      <c r="B135" s="4" t="str">
        <f t="shared" si="14"/>
        <v>Saturday</v>
      </c>
      <c r="C135" s="4" t="str">
        <f t="shared" si="15"/>
        <v>August</v>
      </c>
      <c r="D135">
        <v>2070</v>
      </c>
      <c r="E135" s="1">
        <v>260</v>
      </c>
      <c r="F135" s="3">
        <v>3150</v>
      </c>
      <c r="G135">
        <f t="shared" si="16"/>
        <v>5480</v>
      </c>
      <c r="H135" s="9">
        <f t="shared" si="17"/>
        <v>220310.1</v>
      </c>
      <c r="I135" s="9">
        <f t="shared" si="18"/>
        <v>29528.199999999997</v>
      </c>
      <c r="J135" s="9">
        <f t="shared" si="19"/>
        <v>293391</v>
      </c>
      <c r="K135" s="9">
        <f t="shared" si="20"/>
        <v>543229.30000000005</v>
      </c>
    </row>
    <row r="136" spans="1:11" x14ac:dyDescent="0.25">
      <c r="A136" s="4">
        <v>45151</v>
      </c>
      <c r="B136" s="4" t="str">
        <f t="shared" si="14"/>
        <v>Sunday</v>
      </c>
      <c r="C136" s="4" t="str">
        <f t="shared" si="15"/>
        <v>August</v>
      </c>
      <c r="D136">
        <v>830</v>
      </c>
      <c r="E136" s="1">
        <v>80</v>
      </c>
      <c r="F136" s="3">
        <v>660</v>
      </c>
      <c r="G136">
        <f t="shared" si="16"/>
        <v>1570</v>
      </c>
      <c r="H136" s="9">
        <f t="shared" si="17"/>
        <v>88336.900000000009</v>
      </c>
      <c r="I136" s="9">
        <f t="shared" si="18"/>
        <v>9085.5999999999985</v>
      </c>
      <c r="J136" s="9">
        <f t="shared" si="19"/>
        <v>61472.4</v>
      </c>
      <c r="K136" s="9">
        <f t="shared" si="20"/>
        <v>158894.9</v>
      </c>
    </row>
    <row r="137" spans="1:11" x14ac:dyDescent="0.25">
      <c r="A137" s="4">
        <v>45152</v>
      </c>
      <c r="B137" s="4" t="str">
        <f t="shared" si="14"/>
        <v>Monday</v>
      </c>
      <c r="C137" s="4" t="str">
        <f t="shared" si="15"/>
        <v>August</v>
      </c>
      <c r="D137">
        <v>3470</v>
      </c>
      <c r="E137" s="1">
        <v>320</v>
      </c>
      <c r="F137" s="3">
        <v>4580</v>
      </c>
      <c r="G137">
        <f t="shared" si="16"/>
        <v>8370</v>
      </c>
      <c r="H137" s="9">
        <f t="shared" si="17"/>
        <v>369312.10000000003</v>
      </c>
      <c r="I137" s="9">
        <f t="shared" si="18"/>
        <v>36342.399999999994</v>
      </c>
      <c r="J137" s="9">
        <f t="shared" si="19"/>
        <v>426581.2</v>
      </c>
      <c r="K137" s="9">
        <f t="shared" si="20"/>
        <v>832235.7</v>
      </c>
    </row>
    <row r="138" spans="1:11" x14ac:dyDescent="0.25">
      <c r="A138" s="4">
        <v>45153</v>
      </c>
      <c r="B138" s="4" t="str">
        <f t="shared" si="14"/>
        <v>Tuesday</v>
      </c>
      <c r="C138" s="4" t="str">
        <f t="shared" si="15"/>
        <v>August</v>
      </c>
      <c r="D138">
        <v>2330</v>
      </c>
      <c r="E138" s="1">
        <v>210</v>
      </c>
      <c r="F138" s="3">
        <v>2500</v>
      </c>
      <c r="G138">
        <f t="shared" si="16"/>
        <v>5040</v>
      </c>
      <c r="H138" s="9">
        <f t="shared" si="17"/>
        <v>247981.90000000002</v>
      </c>
      <c r="I138" s="9">
        <f t="shared" si="18"/>
        <v>23849.699999999997</v>
      </c>
      <c r="J138" s="9">
        <f t="shared" si="19"/>
        <v>232850</v>
      </c>
      <c r="K138" s="9">
        <f t="shared" si="20"/>
        <v>504681.60000000003</v>
      </c>
    </row>
    <row r="139" spans="1:11" x14ac:dyDescent="0.25">
      <c r="A139" s="4">
        <v>45154</v>
      </c>
      <c r="B139" s="4" t="str">
        <f t="shared" si="14"/>
        <v>Wednesday</v>
      </c>
      <c r="C139" s="4" t="str">
        <f t="shared" si="15"/>
        <v>August</v>
      </c>
      <c r="D139">
        <v>1810</v>
      </c>
      <c r="E139" s="1">
        <v>80</v>
      </c>
      <c r="F139" s="3">
        <v>2380</v>
      </c>
      <c r="G139">
        <f t="shared" si="16"/>
        <v>4270</v>
      </c>
      <c r="H139" s="9">
        <f t="shared" si="17"/>
        <v>192638.30000000002</v>
      </c>
      <c r="I139" s="9">
        <f t="shared" si="18"/>
        <v>9085.5999999999985</v>
      </c>
      <c r="J139" s="9">
        <f t="shared" si="19"/>
        <v>221673.2</v>
      </c>
      <c r="K139" s="9">
        <f t="shared" si="20"/>
        <v>423397.10000000003</v>
      </c>
    </row>
    <row r="140" spans="1:11" x14ac:dyDescent="0.25">
      <c r="A140" s="4">
        <v>45155</v>
      </c>
      <c r="B140" s="4" t="str">
        <f t="shared" si="14"/>
        <v>Thursday</v>
      </c>
      <c r="C140" s="4" t="str">
        <f t="shared" si="15"/>
        <v>August</v>
      </c>
      <c r="D140">
        <v>2010</v>
      </c>
      <c r="E140" s="1">
        <v>220</v>
      </c>
      <c r="F140" s="3">
        <v>2070</v>
      </c>
      <c r="G140">
        <f t="shared" si="16"/>
        <v>4300</v>
      </c>
      <c r="H140" s="9">
        <f t="shared" si="17"/>
        <v>213924.30000000002</v>
      </c>
      <c r="I140" s="9">
        <f t="shared" si="18"/>
        <v>24985.399999999998</v>
      </c>
      <c r="J140" s="9">
        <f t="shared" si="19"/>
        <v>192799.8</v>
      </c>
      <c r="K140" s="9">
        <f t="shared" si="20"/>
        <v>431709.5</v>
      </c>
    </row>
    <row r="141" spans="1:11" x14ac:dyDescent="0.25">
      <c r="A141" s="4">
        <v>45156</v>
      </c>
      <c r="B141" s="4" t="str">
        <f t="shared" si="14"/>
        <v>Friday</v>
      </c>
      <c r="C141" s="4" t="str">
        <f t="shared" si="15"/>
        <v>August</v>
      </c>
      <c r="D141">
        <v>2470</v>
      </c>
      <c r="E141" s="1">
        <v>220</v>
      </c>
      <c r="F141" s="3">
        <v>3080</v>
      </c>
      <c r="G141">
        <f t="shared" si="16"/>
        <v>5770</v>
      </c>
      <c r="H141" s="9">
        <f t="shared" si="17"/>
        <v>262882.10000000003</v>
      </c>
      <c r="I141" s="9">
        <f t="shared" si="18"/>
        <v>24985.399999999998</v>
      </c>
      <c r="J141" s="9">
        <f t="shared" si="19"/>
        <v>286871.2</v>
      </c>
      <c r="K141" s="9">
        <f t="shared" si="20"/>
        <v>574738.70000000007</v>
      </c>
    </row>
    <row r="142" spans="1:11" x14ac:dyDescent="0.25">
      <c r="A142" s="4">
        <v>45157</v>
      </c>
      <c r="B142" s="4" t="str">
        <f t="shared" si="14"/>
        <v>Saturday</v>
      </c>
      <c r="C142" s="4" t="str">
        <f t="shared" si="15"/>
        <v>August</v>
      </c>
      <c r="D142">
        <v>2710</v>
      </c>
      <c r="E142" s="1">
        <v>270</v>
      </c>
      <c r="F142" s="3">
        <v>3820</v>
      </c>
      <c r="G142">
        <f t="shared" si="16"/>
        <v>6800</v>
      </c>
      <c r="H142" s="9">
        <f t="shared" si="17"/>
        <v>288425.30000000005</v>
      </c>
      <c r="I142" s="9">
        <f t="shared" si="18"/>
        <v>30663.899999999998</v>
      </c>
      <c r="J142" s="9">
        <f t="shared" si="19"/>
        <v>355794.8</v>
      </c>
      <c r="K142" s="9">
        <f t="shared" si="20"/>
        <v>674884</v>
      </c>
    </row>
    <row r="143" spans="1:11" x14ac:dyDescent="0.25">
      <c r="A143" s="4">
        <v>45158</v>
      </c>
      <c r="B143" s="4" t="str">
        <f t="shared" si="14"/>
        <v>Sunday</v>
      </c>
      <c r="C143" s="4" t="str">
        <f t="shared" si="15"/>
        <v>August</v>
      </c>
      <c r="D143">
        <v>1080</v>
      </c>
      <c r="E143" s="1">
        <v>1200</v>
      </c>
      <c r="F143" s="3">
        <v>3010</v>
      </c>
      <c r="G143">
        <f t="shared" si="16"/>
        <v>5290</v>
      </c>
      <c r="H143" s="9">
        <f t="shared" si="17"/>
        <v>114944.40000000001</v>
      </c>
      <c r="I143" s="9">
        <f t="shared" si="18"/>
        <v>136284</v>
      </c>
      <c r="J143" s="9">
        <f t="shared" si="19"/>
        <v>280351.40000000002</v>
      </c>
      <c r="K143" s="9">
        <f t="shared" si="20"/>
        <v>531579.80000000005</v>
      </c>
    </row>
    <row r="144" spans="1:11" x14ac:dyDescent="0.25">
      <c r="A144" s="4">
        <v>45159</v>
      </c>
      <c r="B144" s="4" t="str">
        <f t="shared" si="14"/>
        <v>Monday</v>
      </c>
      <c r="C144" s="4" t="str">
        <f t="shared" si="15"/>
        <v>August</v>
      </c>
      <c r="D144">
        <v>2180</v>
      </c>
      <c r="E144" s="1">
        <v>210</v>
      </c>
      <c r="F144" s="3">
        <v>3320</v>
      </c>
      <c r="G144">
        <f t="shared" si="16"/>
        <v>5710</v>
      </c>
      <c r="H144" s="9">
        <f t="shared" si="17"/>
        <v>232017.40000000002</v>
      </c>
      <c r="I144" s="9">
        <f t="shared" si="18"/>
        <v>23849.699999999997</v>
      </c>
      <c r="J144" s="9">
        <f t="shared" si="19"/>
        <v>309224.8</v>
      </c>
      <c r="K144" s="9">
        <f t="shared" si="20"/>
        <v>565091.9</v>
      </c>
    </row>
    <row r="145" spans="1:11" x14ac:dyDescent="0.25">
      <c r="A145" s="4">
        <v>45160</v>
      </c>
      <c r="B145" s="4" t="str">
        <f t="shared" si="14"/>
        <v>Tuesday</v>
      </c>
      <c r="C145" s="4" t="str">
        <f t="shared" si="15"/>
        <v>August</v>
      </c>
      <c r="D145">
        <v>1940</v>
      </c>
      <c r="E145" s="1">
        <v>300</v>
      </c>
      <c r="F145" s="3">
        <v>2820</v>
      </c>
      <c r="G145">
        <f t="shared" si="16"/>
        <v>5060</v>
      </c>
      <c r="H145" s="9">
        <f t="shared" si="17"/>
        <v>206474.2</v>
      </c>
      <c r="I145" s="9">
        <f t="shared" si="18"/>
        <v>34071</v>
      </c>
      <c r="J145" s="9">
        <f t="shared" si="19"/>
        <v>262654.8</v>
      </c>
      <c r="K145" s="9">
        <f t="shared" si="20"/>
        <v>503200</v>
      </c>
    </row>
    <row r="146" spans="1:11" x14ac:dyDescent="0.25">
      <c r="A146" s="4">
        <v>45161</v>
      </c>
      <c r="B146" s="4" t="str">
        <f t="shared" si="14"/>
        <v>Wednesday</v>
      </c>
      <c r="C146" s="4" t="str">
        <f t="shared" si="15"/>
        <v>August</v>
      </c>
      <c r="D146">
        <v>1630</v>
      </c>
      <c r="E146" s="1">
        <v>470</v>
      </c>
      <c r="F146" s="3">
        <v>3200</v>
      </c>
      <c r="G146">
        <f t="shared" si="16"/>
        <v>5300</v>
      </c>
      <c r="H146" s="9">
        <f t="shared" si="17"/>
        <v>173480.90000000002</v>
      </c>
      <c r="I146" s="9">
        <f t="shared" si="18"/>
        <v>53377.899999999994</v>
      </c>
      <c r="J146" s="9">
        <f t="shared" si="19"/>
        <v>298048</v>
      </c>
      <c r="K146" s="9">
        <f t="shared" si="20"/>
        <v>524906.80000000005</v>
      </c>
    </row>
    <row r="147" spans="1:11" x14ac:dyDescent="0.25">
      <c r="A147" s="4">
        <v>45162</v>
      </c>
      <c r="B147" s="4" t="str">
        <f t="shared" si="14"/>
        <v>Thursday</v>
      </c>
      <c r="C147" s="4" t="str">
        <f t="shared" si="15"/>
        <v>August</v>
      </c>
      <c r="D147">
        <v>1790</v>
      </c>
      <c r="E147" s="1">
        <v>260</v>
      </c>
      <c r="F147" s="3">
        <v>3420</v>
      </c>
      <c r="G147">
        <f t="shared" si="16"/>
        <v>5470</v>
      </c>
      <c r="H147" s="9">
        <f t="shared" si="17"/>
        <v>190509.7</v>
      </c>
      <c r="I147" s="9">
        <f t="shared" si="18"/>
        <v>29528.199999999997</v>
      </c>
      <c r="J147" s="9">
        <f t="shared" si="19"/>
        <v>318538.8</v>
      </c>
      <c r="K147" s="9">
        <f t="shared" si="20"/>
        <v>538576.69999999995</v>
      </c>
    </row>
    <row r="148" spans="1:11" x14ac:dyDescent="0.25">
      <c r="A148" s="4">
        <v>45163</v>
      </c>
      <c r="B148" s="4" t="str">
        <f t="shared" si="14"/>
        <v>Friday</v>
      </c>
      <c r="C148" s="4" t="str">
        <f t="shared" si="15"/>
        <v>August</v>
      </c>
      <c r="D148">
        <v>1740</v>
      </c>
      <c r="E148" s="1">
        <v>120</v>
      </c>
      <c r="F148" s="3">
        <v>2700</v>
      </c>
      <c r="G148">
        <f t="shared" si="16"/>
        <v>4560</v>
      </c>
      <c r="H148" s="9">
        <f t="shared" si="17"/>
        <v>185188.2</v>
      </c>
      <c r="I148" s="9">
        <f t="shared" si="18"/>
        <v>13628.4</v>
      </c>
      <c r="J148" s="9">
        <f t="shared" si="19"/>
        <v>251478</v>
      </c>
      <c r="K148" s="9">
        <f t="shared" si="20"/>
        <v>450294.6</v>
      </c>
    </row>
    <row r="149" spans="1:11" x14ac:dyDescent="0.25">
      <c r="A149" s="4">
        <v>45164</v>
      </c>
      <c r="B149" s="4" t="str">
        <f t="shared" si="14"/>
        <v>Saturday</v>
      </c>
      <c r="C149" s="4" t="str">
        <f t="shared" si="15"/>
        <v>August</v>
      </c>
      <c r="D149">
        <v>1880</v>
      </c>
      <c r="E149" s="1">
        <v>170</v>
      </c>
      <c r="F149" s="3">
        <v>2790</v>
      </c>
      <c r="G149">
        <f t="shared" si="16"/>
        <v>4840</v>
      </c>
      <c r="H149" s="9">
        <f t="shared" si="17"/>
        <v>200088.40000000002</v>
      </c>
      <c r="I149" s="9">
        <f t="shared" si="18"/>
        <v>19306.899999999998</v>
      </c>
      <c r="J149" s="9">
        <f t="shared" si="19"/>
        <v>259860.6</v>
      </c>
      <c r="K149" s="9">
        <f t="shared" si="20"/>
        <v>479255.9</v>
      </c>
    </row>
    <row r="150" spans="1:11" x14ac:dyDescent="0.25">
      <c r="A150" s="4">
        <v>45165</v>
      </c>
      <c r="B150" s="4" t="str">
        <f t="shared" si="14"/>
        <v>Sunday</v>
      </c>
      <c r="C150" s="4" t="str">
        <f t="shared" si="15"/>
        <v>August</v>
      </c>
      <c r="D150">
        <v>1800</v>
      </c>
      <c r="E150" s="1">
        <v>570</v>
      </c>
      <c r="F150" s="3">
        <v>2550</v>
      </c>
      <c r="G150">
        <f t="shared" si="16"/>
        <v>4920</v>
      </c>
      <c r="H150" s="9">
        <f t="shared" si="17"/>
        <v>191574</v>
      </c>
      <c r="I150" s="9">
        <f t="shared" si="18"/>
        <v>64734.899999999994</v>
      </c>
      <c r="J150" s="9">
        <f t="shared" si="19"/>
        <v>237507</v>
      </c>
      <c r="K150" s="9">
        <f t="shared" si="20"/>
        <v>493815.9</v>
      </c>
    </row>
    <row r="151" spans="1:11" x14ac:dyDescent="0.25">
      <c r="A151" s="4">
        <v>45166</v>
      </c>
      <c r="B151" s="4" t="str">
        <f t="shared" si="14"/>
        <v>Monday</v>
      </c>
      <c r="C151" s="4" t="str">
        <f t="shared" si="15"/>
        <v>August</v>
      </c>
      <c r="D151">
        <v>780</v>
      </c>
      <c r="E151" s="1">
        <v>80</v>
      </c>
      <c r="F151" s="3">
        <v>800</v>
      </c>
      <c r="G151">
        <f t="shared" si="16"/>
        <v>1660</v>
      </c>
      <c r="H151" s="9">
        <f t="shared" si="17"/>
        <v>83015.400000000009</v>
      </c>
      <c r="I151" s="9">
        <f t="shared" si="18"/>
        <v>9085.5999999999985</v>
      </c>
      <c r="J151" s="9">
        <f t="shared" si="19"/>
        <v>74512</v>
      </c>
      <c r="K151" s="9">
        <f t="shared" si="20"/>
        <v>166613</v>
      </c>
    </row>
    <row r="152" spans="1:11" x14ac:dyDescent="0.25">
      <c r="A152" s="4">
        <v>45167</v>
      </c>
      <c r="B152" s="4" t="str">
        <f t="shared" si="14"/>
        <v>Tuesday</v>
      </c>
      <c r="C152" s="4" t="str">
        <f t="shared" si="15"/>
        <v>August</v>
      </c>
      <c r="D152">
        <v>3340</v>
      </c>
      <c r="E152" s="1">
        <v>520</v>
      </c>
      <c r="F152" s="3">
        <v>8230</v>
      </c>
      <c r="G152">
        <f t="shared" si="16"/>
        <v>12090</v>
      </c>
      <c r="H152" s="9">
        <f t="shared" si="17"/>
        <v>355476.2</v>
      </c>
      <c r="I152" s="9">
        <f t="shared" si="18"/>
        <v>59056.399999999994</v>
      </c>
      <c r="J152" s="9">
        <f t="shared" si="19"/>
        <v>766542.2</v>
      </c>
      <c r="K152" s="9">
        <f t="shared" si="20"/>
        <v>1181074.7999999998</v>
      </c>
    </row>
    <row r="153" spans="1:11" x14ac:dyDescent="0.25">
      <c r="A153" s="4">
        <v>45168</v>
      </c>
      <c r="B153" s="4" t="str">
        <f t="shared" si="14"/>
        <v>Wednesday</v>
      </c>
      <c r="C153" s="4" t="str">
        <f t="shared" si="15"/>
        <v>August</v>
      </c>
      <c r="D153">
        <v>1090</v>
      </c>
      <c r="E153" s="1">
        <v>890</v>
      </c>
      <c r="F153" s="3">
        <v>3140</v>
      </c>
      <c r="G153">
        <f t="shared" si="16"/>
        <v>5120</v>
      </c>
      <c r="H153" s="9">
        <f t="shared" si="17"/>
        <v>116008.70000000001</v>
      </c>
      <c r="I153" s="9">
        <f t="shared" si="18"/>
        <v>101077.29999999999</v>
      </c>
      <c r="J153" s="9">
        <f t="shared" si="19"/>
        <v>292459.59999999998</v>
      </c>
      <c r="K153" s="9">
        <f t="shared" si="20"/>
        <v>509545.6</v>
      </c>
    </row>
    <row r="154" spans="1:11" x14ac:dyDescent="0.25">
      <c r="A154" s="4">
        <v>45169</v>
      </c>
      <c r="B154" s="4" t="str">
        <f t="shared" si="14"/>
        <v>Thursday</v>
      </c>
      <c r="C154" s="4" t="str">
        <f t="shared" si="15"/>
        <v>August</v>
      </c>
      <c r="D154">
        <v>670</v>
      </c>
      <c r="E154" s="1">
        <v>160</v>
      </c>
      <c r="F154" s="3">
        <v>780</v>
      </c>
      <c r="G154">
        <f t="shared" si="16"/>
        <v>1610</v>
      </c>
      <c r="H154" s="9">
        <f t="shared" si="17"/>
        <v>71308.100000000006</v>
      </c>
      <c r="I154" s="9">
        <f t="shared" si="18"/>
        <v>18171.199999999997</v>
      </c>
      <c r="J154" s="9">
        <f t="shared" si="19"/>
        <v>72649.2</v>
      </c>
      <c r="K154" s="9">
        <f t="shared" si="20"/>
        <v>162128.5</v>
      </c>
    </row>
    <row r="155" spans="1:11" x14ac:dyDescent="0.25">
      <c r="A155" s="4">
        <v>45170</v>
      </c>
      <c r="B155" s="4" t="str">
        <f t="shared" si="14"/>
        <v>Friday</v>
      </c>
      <c r="C155" s="4" t="str">
        <f t="shared" si="15"/>
        <v>September</v>
      </c>
      <c r="D155">
        <v>2400</v>
      </c>
      <c r="E155" s="1">
        <v>250</v>
      </c>
      <c r="F155" s="3">
        <v>3910</v>
      </c>
      <c r="G155">
        <f t="shared" si="16"/>
        <v>6560</v>
      </c>
      <c r="H155" s="9">
        <f t="shared" si="17"/>
        <v>255432.00000000003</v>
      </c>
      <c r="I155" s="9">
        <f t="shared" si="18"/>
        <v>28392.5</v>
      </c>
      <c r="J155" s="9">
        <f t="shared" si="19"/>
        <v>364177.4</v>
      </c>
      <c r="K155" s="9">
        <f t="shared" si="20"/>
        <v>648001.9</v>
      </c>
    </row>
    <row r="156" spans="1:11" x14ac:dyDescent="0.25">
      <c r="A156" s="4">
        <v>45171</v>
      </c>
      <c r="B156" s="4" t="str">
        <f t="shared" si="14"/>
        <v>Saturday</v>
      </c>
      <c r="C156" s="4" t="str">
        <f t="shared" si="15"/>
        <v>September</v>
      </c>
      <c r="D156">
        <v>3470</v>
      </c>
      <c r="E156" s="1">
        <v>490</v>
      </c>
      <c r="F156" s="3">
        <v>6270</v>
      </c>
      <c r="G156">
        <f t="shared" si="16"/>
        <v>10230</v>
      </c>
      <c r="H156" s="9">
        <f t="shared" si="17"/>
        <v>369312.10000000003</v>
      </c>
      <c r="I156" s="9">
        <f t="shared" si="18"/>
        <v>55649.299999999996</v>
      </c>
      <c r="J156" s="9">
        <f t="shared" si="19"/>
        <v>583987.80000000005</v>
      </c>
      <c r="K156" s="9">
        <f t="shared" si="20"/>
        <v>1008949.2000000001</v>
      </c>
    </row>
    <row r="157" spans="1:11" x14ac:dyDescent="0.25">
      <c r="A157" s="4">
        <v>45172</v>
      </c>
      <c r="B157" s="4" t="str">
        <f t="shared" si="14"/>
        <v>Sunday</v>
      </c>
      <c r="C157" s="4" t="str">
        <f t="shared" si="15"/>
        <v>September</v>
      </c>
      <c r="D157">
        <v>810</v>
      </c>
      <c r="E157" s="1">
        <v>80</v>
      </c>
      <c r="F157" s="3">
        <v>700</v>
      </c>
      <c r="G157">
        <f t="shared" si="16"/>
        <v>1590</v>
      </c>
      <c r="H157" s="9">
        <f t="shared" si="17"/>
        <v>86208.3</v>
      </c>
      <c r="I157" s="9">
        <f t="shared" si="18"/>
        <v>9085.5999999999985</v>
      </c>
      <c r="J157" s="9">
        <f t="shared" si="19"/>
        <v>65198</v>
      </c>
      <c r="K157" s="9">
        <f t="shared" si="20"/>
        <v>160491.9</v>
      </c>
    </row>
    <row r="158" spans="1:11" x14ac:dyDescent="0.25">
      <c r="A158" s="4">
        <v>45173</v>
      </c>
      <c r="B158" s="4" t="str">
        <f t="shared" si="14"/>
        <v>Monday</v>
      </c>
      <c r="C158" s="4" t="str">
        <f t="shared" si="15"/>
        <v>September</v>
      </c>
      <c r="D158">
        <v>2780</v>
      </c>
      <c r="E158" s="1">
        <v>430</v>
      </c>
      <c r="F158" s="3">
        <v>5570</v>
      </c>
      <c r="G158">
        <f t="shared" si="16"/>
        <v>8780</v>
      </c>
      <c r="H158" s="9">
        <f t="shared" si="17"/>
        <v>295875.40000000002</v>
      </c>
      <c r="I158" s="9">
        <f t="shared" si="18"/>
        <v>48835.1</v>
      </c>
      <c r="J158" s="9">
        <f t="shared" si="19"/>
        <v>518789.8</v>
      </c>
      <c r="K158" s="9">
        <f t="shared" si="20"/>
        <v>863500.3</v>
      </c>
    </row>
    <row r="159" spans="1:11" x14ac:dyDescent="0.25">
      <c r="A159" s="4">
        <v>45174</v>
      </c>
      <c r="B159" s="4" t="str">
        <f t="shared" si="14"/>
        <v>Tuesday</v>
      </c>
      <c r="C159" s="4" t="str">
        <f t="shared" si="15"/>
        <v>September</v>
      </c>
      <c r="D159">
        <v>1060</v>
      </c>
      <c r="E159" s="1">
        <v>130</v>
      </c>
      <c r="F159" s="3">
        <v>630</v>
      </c>
      <c r="G159">
        <f t="shared" si="16"/>
        <v>1820</v>
      </c>
      <c r="H159" s="9">
        <f t="shared" si="17"/>
        <v>112815.8</v>
      </c>
      <c r="I159" s="9">
        <f t="shared" si="18"/>
        <v>14764.099999999999</v>
      </c>
      <c r="J159" s="9">
        <f t="shared" si="19"/>
        <v>58678.2</v>
      </c>
      <c r="K159" s="9">
        <f t="shared" si="20"/>
        <v>186258.09999999998</v>
      </c>
    </row>
    <row r="160" spans="1:11" x14ac:dyDescent="0.25">
      <c r="A160" s="4">
        <v>45175</v>
      </c>
      <c r="B160" s="4" t="str">
        <f t="shared" si="14"/>
        <v>Wednesday</v>
      </c>
      <c r="C160" s="4" t="str">
        <f t="shared" si="15"/>
        <v>September</v>
      </c>
      <c r="D160">
        <v>2270</v>
      </c>
      <c r="E160" s="1">
        <v>250</v>
      </c>
      <c r="F160" s="3">
        <v>3630</v>
      </c>
      <c r="G160">
        <f t="shared" si="16"/>
        <v>6150</v>
      </c>
      <c r="H160" s="9">
        <f t="shared" si="17"/>
        <v>241596.1</v>
      </c>
      <c r="I160" s="9">
        <f t="shared" si="18"/>
        <v>28392.5</v>
      </c>
      <c r="J160" s="9">
        <f t="shared" si="19"/>
        <v>338098.2</v>
      </c>
      <c r="K160" s="9">
        <f t="shared" si="20"/>
        <v>608086.80000000005</v>
      </c>
    </row>
    <row r="161" spans="1:11" x14ac:dyDescent="0.25">
      <c r="A161" s="4">
        <v>45176</v>
      </c>
      <c r="B161" s="4" t="str">
        <f t="shared" si="14"/>
        <v>Thursday</v>
      </c>
      <c r="C161" s="4" t="str">
        <f t="shared" si="15"/>
        <v>September</v>
      </c>
      <c r="D161">
        <v>180</v>
      </c>
      <c r="E161" s="1">
        <v>1000</v>
      </c>
      <c r="F161" s="3">
        <v>6270</v>
      </c>
      <c r="G161">
        <f t="shared" si="16"/>
        <v>7450</v>
      </c>
      <c r="H161" s="9">
        <f t="shared" si="17"/>
        <v>19157.400000000001</v>
      </c>
      <c r="I161" s="9">
        <f t="shared" si="18"/>
        <v>113570</v>
      </c>
      <c r="J161" s="9">
        <f t="shared" si="19"/>
        <v>583987.80000000005</v>
      </c>
      <c r="K161" s="9">
        <f t="shared" si="20"/>
        <v>716715.20000000007</v>
      </c>
    </row>
    <row r="162" spans="1:11" x14ac:dyDescent="0.25">
      <c r="A162" s="4">
        <v>45177</v>
      </c>
      <c r="B162" s="4" t="str">
        <f t="shared" si="14"/>
        <v>Friday</v>
      </c>
      <c r="C162" s="4" t="str">
        <f t="shared" si="15"/>
        <v>September</v>
      </c>
      <c r="D162">
        <v>2020</v>
      </c>
      <c r="E162" s="1">
        <v>270</v>
      </c>
      <c r="F162" s="3">
        <v>2720</v>
      </c>
      <c r="G162">
        <f t="shared" si="16"/>
        <v>5010</v>
      </c>
      <c r="H162" s="9">
        <f t="shared" si="17"/>
        <v>214988.6</v>
      </c>
      <c r="I162" s="9">
        <f t="shared" si="18"/>
        <v>30663.899999999998</v>
      </c>
      <c r="J162" s="9">
        <f t="shared" si="19"/>
        <v>253340.79999999999</v>
      </c>
      <c r="K162" s="9">
        <f t="shared" si="20"/>
        <v>498993.3</v>
      </c>
    </row>
    <row r="163" spans="1:11" x14ac:dyDescent="0.25">
      <c r="A163" s="4">
        <v>45178</v>
      </c>
      <c r="B163" s="4" t="str">
        <f t="shared" si="14"/>
        <v>Saturday</v>
      </c>
      <c r="C163" s="4" t="str">
        <f t="shared" si="15"/>
        <v>September</v>
      </c>
      <c r="D163">
        <v>2040</v>
      </c>
      <c r="E163" s="1">
        <v>410</v>
      </c>
      <c r="F163" s="3">
        <v>3660</v>
      </c>
      <c r="G163">
        <f t="shared" si="16"/>
        <v>6110</v>
      </c>
      <c r="H163" s="9">
        <f t="shared" si="17"/>
        <v>217117.2</v>
      </c>
      <c r="I163" s="9">
        <f t="shared" si="18"/>
        <v>46563.7</v>
      </c>
      <c r="J163" s="9">
        <f t="shared" si="19"/>
        <v>340892.4</v>
      </c>
      <c r="K163" s="9">
        <f t="shared" si="20"/>
        <v>604573.30000000005</v>
      </c>
    </row>
    <row r="164" spans="1:11" x14ac:dyDescent="0.25">
      <c r="A164" s="4">
        <v>45179</v>
      </c>
      <c r="B164" s="4" t="str">
        <f t="shared" si="14"/>
        <v>Sunday</v>
      </c>
      <c r="C164" s="4" t="str">
        <f t="shared" si="15"/>
        <v>September</v>
      </c>
      <c r="D164">
        <v>850</v>
      </c>
      <c r="E164" s="1">
        <v>210</v>
      </c>
      <c r="F164" s="3">
        <v>1160</v>
      </c>
      <c r="G164">
        <f t="shared" si="16"/>
        <v>2220</v>
      </c>
      <c r="H164" s="9">
        <f t="shared" si="17"/>
        <v>90465.5</v>
      </c>
      <c r="I164" s="9">
        <f t="shared" si="18"/>
        <v>23849.699999999997</v>
      </c>
      <c r="J164" s="9">
        <f t="shared" si="19"/>
        <v>108042.4</v>
      </c>
      <c r="K164" s="9">
        <f t="shared" si="20"/>
        <v>222357.59999999998</v>
      </c>
    </row>
    <row r="165" spans="1:11" x14ac:dyDescent="0.25">
      <c r="A165" s="4">
        <v>45180</v>
      </c>
      <c r="B165" s="4" t="str">
        <f t="shared" si="14"/>
        <v>Monday</v>
      </c>
      <c r="C165" s="4" t="str">
        <f t="shared" si="15"/>
        <v>September</v>
      </c>
      <c r="D165">
        <v>1830</v>
      </c>
      <c r="E165" s="1">
        <v>350</v>
      </c>
      <c r="F165" s="3">
        <v>2620</v>
      </c>
      <c r="G165">
        <f t="shared" si="16"/>
        <v>4800</v>
      </c>
      <c r="H165" s="9">
        <f t="shared" si="17"/>
        <v>194766.90000000002</v>
      </c>
      <c r="I165" s="9">
        <f t="shared" si="18"/>
        <v>39749.5</v>
      </c>
      <c r="J165" s="9">
        <f t="shared" si="19"/>
        <v>244026.8</v>
      </c>
      <c r="K165" s="9">
        <f t="shared" si="20"/>
        <v>478543.2</v>
      </c>
    </row>
    <row r="166" spans="1:11" x14ac:dyDescent="0.25">
      <c r="A166" s="4">
        <v>45181</v>
      </c>
      <c r="B166" s="4" t="str">
        <f t="shared" si="14"/>
        <v>Tuesday</v>
      </c>
      <c r="C166" s="4" t="str">
        <f t="shared" si="15"/>
        <v>September</v>
      </c>
      <c r="D166">
        <v>1280</v>
      </c>
      <c r="E166" s="1">
        <v>1420</v>
      </c>
      <c r="F166" s="3">
        <v>640</v>
      </c>
      <c r="G166">
        <f t="shared" si="16"/>
        <v>3340</v>
      </c>
      <c r="H166" s="9">
        <f t="shared" si="17"/>
        <v>136230.40000000002</v>
      </c>
      <c r="I166" s="9">
        <f t="shared" si="18"/>
        <v>161269.4</v>
      </c>
      <c r="J166" s="9">
        <f t="shared" si="19"/>
        <v>59609.599999999999</v>
      </c>
      <c r="K166" s="9">
        <f t="shared" si="20"/>
        <v>357109.4</v>
      </c>
    </row>
    <row r="167" spans="1:11" x14ac:dyDescent="0.25">
      <c r="A167" s="4">
        <v>45182</v>
      </c>
      <c r="B167" s="4" t="str">
        <f t="shared" si="14"/>
        <v>Wednesday</v>
      </c>
      <c r="C167" s="4" t="str">
        <f t="shared" si="15"/>
        <v>September</v>
      </c>
      <c r="D167">
        <v>2160</v>
      </c>
      <c r="E167" s="1">
        <v>230</v>
      </c>
      <c r="F167" s="3">
        <v>3170</v>
      </c>
      <c r="G167">
        <f t="shared" si="16"/>
        <v>5560</v>
      </c>
      <c r="H167" s="9">
        <f t="shared" si="17"/>
        <v>229888.80000000002</v>
      </c>
      <c r="I167" s="9">
        <f t="shared" si="18"/>
        <v>26121.1</v>
      </c>
      <c r="J167" s="9">
        <f t="shared" si="19"/>
        <v>295253.8</v>
      </c>
      <c r="K167" s="9">
        <f t="shared" si="20"/>
        <v>551263.69999999995</v>
      </c>
    </row>
    <row r="168" spans="1:11" x14ac:dyDescent="0.25">
      <c r="A168" s="4">
        <v>45183</v>
      </c>
      <c r="B168" s="4" t="str">
        <f t="shared" si="14"/>
        <v>Thursday</v>
      </c>
      <c r="C168" s="4" t="str">
        <f t="shared" si="15"/>
        <v>September</v>
      </c>
      <c r="D168">
        <v>1670</v>
      </c>
      <c r="E168" s="1">
        <v>200</v>
      </c>
      <c r="F168" s="3">
        <v>3300</v>
      </c>
      <c r="G168">
        <f t="shared" si="16"/>
        <v>5170</v>
      </c>
      <c r="H168" s="9">
        <f t="shared" si="17"/>
        <v>177738.1</v>
      </c>
      <c r="I168" s="9">
        <f t="shared" si="18"/>
        <v>22714</v>
      </c>
      <c r="J168" s="9">
        <f t="shared" si="19"/>
        <v>307362</v>
      </c>
      <c r="K168" s="9">
        <f t="shared" si="20"/>
        <v>507814.1</v>
      </c>
    </row>
    <row r="169" spans="1:11" x14ac:dyDescent="0.25">
      <c r="A169" s="4">
        <v>45184</v>
      </c>
      <c r="B169" s="4" t="str">
        <f t="shared" si="14"/>
        <v>Friday</v>
      </c>
      <c r="C169" s="4" t="str">
        <f t="shared" si="15"/>
        <v>September</v>
      </c>
      <c r="D169">
        <v>2000</v>
      </c>
      <c r="E169" s="1">
        <v>190</v>
      </c>
      <c r="F169" s="3">
        <v>3440</v>
      </c>
      <c r="G169">
        <f t="shared" si="16"/>
        <v>5630</v>
      </c>
      <c r="H169" s="9">
        <f t="shared" si="17"/>
        <v>212860</v>
      </c>
      <c r="I169" s="9">
        <f t="shared" si="18"/>
        <v>21578.3</v>
      </c>
      <c r="J169" s="9">
        <f t="shared" si="19"/>
        <v>320401.59999999998</v>
      </c>
      <c r="K169" s="9">
        <f t="shared" si="20"/>
        <v>554839.89999999991</v>
      </c>
    </row>
    <row r="170" spans="1:11" x14ac:dyDescent="0.25">
      <c r="A170" s="4">
        <v>45185</v>
      </c>
      <c r="B170" s="4" t="str">
        <f t="shared" si="14"/>
        <v>Saturday</v>
      </c>
      <c r="C170" s="4" t="str">
        <f t="shared" si="15"/>
        <v>September</v>
      </c>
      <c r="D170">
        <v>1970</v>
      </c>
      <c r="E170" s="1">
        <v>310</v>
      </c>
      <c r="F170" s="3">
        <v>3670</v>
      </c>
      <c r="G170">
        <f t="shared" si="16"/>
        <v>5950</v>
      </c>
      <c r="H170" s="9">
        <f t="shared" si="17"/>
        <v>209667.1</v>
      </c>
      <c r="I170" s="9">
        <f t="shared" si="18"/>
        <v>35206.699999999997</v>
      </c>
      <c r="J170" s="9">
        <f t="shared" si="19"/>
        <v>341823.8</v>
      </c>
      <c r="K170" s="9">
        <f t="shared" si="20"/>
        <v>586697.6</v>
      </c>
    </row>
    <row r="171" spans="1:11" x14ac:dyDescent="0.25">
      <c r="A171" s="4">
        <v>45186</v>
      </c>
      <c r="B171" s="4" t="str">
        <f t="shared" si="14"/>
        <v>Sunday</v>
      </c>
      <c r="C171" s="4" t="str">
        <f t="shared" si="15"/>
        <v>September</v>
      </c>
      <c r="D171">
        <v>2950</v>
      </c>
      <c r="E171" s="1">
        <v>400</v>
      </c>
      <c r="F171" s="3">
        <v>2420</v>
      </c>
      <c r="G171">
        <f t="shared" si="16"/>
        <v>5770</v>
      </c>
      <c r="H171" s="9">
        <f t="shared" si="17"/>
        <v>313968.5</v>
      </c>
      <c r="I171" s="9">
        <f t="shared" si="18"/>
        <v>45428</v>
      </c>
      <c r="J171" s="9">
        <f t="shared" si="19"/>
        <v>225398.8</v>
      </c>
      <c r="K171" s="9">
        <f t="shared" si="20"/>
        <v>584795.30000000005</v>
      </c>
    </row>
    <row r="172" spans="1:11" x14ac:dyDescent="0.25">
      <c r="A172" s="4">
        <v>45187</v>
      </c>
      <c r="B172" s="4" t="str">
        <f t="shared" si="14"/>
        <v>Monday</v>
      </c>
      <c r="C172" s="4" t="str">
        <f t="shared" si="15"/>
        <v>September</v>
      </c>
      <c r="D172">
        <v>2690</v>
      </c>
      <c r="E172" s="1">
        <v>480</v>
      </c>
      <c r="F172" s="3">
        <v>1350</v>
      </c>
      <c r="G172">
        <f t="shared" si="16"/>
        <v>4520</v>
      </c>
      <c r="H172" s="9">
        <f t="shared" si="17"/>
        <v>286296.7</v>
      </c>
      <c r="I172" s="9">
        <f t="shared" si="18"/>
        <v>54513.599999999999</v>
      </c>
      <c r="J172" s="9">
        <f t="shared" si="19"/>
        <v>125739</v>
      </c>
      <c r="K172" s="9">
        <f t="shared" si="20"/>
        <v>466549.3</v>
      </c>
    </row>
    <row r="173" spans="1:11" x14ac:dyDescent="0.25">
      <c r="A173" s="4">
        <v>45188</v>
      </c>
      <c r="B173" s="4" t="str">
        <f t="shared" si="14"/>
        <v>Tuesday</v>
      </c>
      <c r="C173" s="4" t="str">
        <f t="shared" si="15"/>
        <v>September</v>
      </c>
      <c r="D173">
        <v>2270</v>
      </c>
      <c r="E173" s="1">
        <v>310</v>
      </c>
      <c r="F173" s="3">
        <v>2820</v>
      </c>
      <c r="G173">
        <f t="shared" si="16"/>
        <v>5400</v>
      </c>
      <c r="H173" s="9">
        <f t="shared" si="17"/>
        <v>241596.1</v>
      </c>
      <c r="I173" s="9">
        <f t="shared" si="18"/>
        <v>35206.699999999997</v>
      </c>
      <c r="J173" s="9">
        <f t="shared" si="19"/>
        <v>262654.8</v>
      </c>
      <c r="K173" s="9">
        <f t="shared" si="20"/>
        <v>539457.6</v>
      </c>
    </row>
    <row r="174" spans="1:11" x14ac:dyDescent="0.25">
      <c r="A174" s="4">
        <v>45189</v>
      </c>
      <c r="B174" s="4" t="str">
        <f t="shared" si="14"/>
        <v>Wednesday</v>
      </c>
      <c r="C174" s="4" t="str">
        <f t="shared" si="15"/>
        <v>September</v>
      </c>
      <c r="D174">
        <v>1930</v>
      </c>
      <c r="E174" s="1">
        <v>150</v>
      </c>
      <c r="F174" s="3">
        <v>3050</v>
      </c>
      <c r="G174">
        <f t="shared" si="16"/>
        <v>5130</v>
      </c>
      <c r="H174" s="9">
        <f t="shared" si="17"/>
        <v>205409.90000000002</v>
      </c>
      <c r="I174" s="9">
        <f t="shared" si="18"/>
        <v>17035.5</v>
      </c>
      <c r="J174" s="9">
        <f t="shared" si="19"/>
        <v>284077</v>
      </c>
      <c r="K174" s="9">
        <f t="shared" si="20"/>
        <v>506522.4</v>
      </c>
    </row>
    <row r="175" spans="1:11" x14ac:dyDescent="0.25">
      <c r="A175" s="4">
        <v>45190</v>
      </c>
      <c r="B175" s="4" t="str">
        <f t="shared" si="14"/>
        <v>Thursday</v>
      </c>
      <c r="C175" s="4" t="str">
        <f t="shared" si="15"/>
        <v>September</v>
      </c>
      <c r="D175">
        <v>2100</v>
      </c>
      <c r="E175" s="1">
        <v>140</v>
      </c>
      <c r="F175" s="3">
        <v>2840</v>
      </c>
      <c r="G175">
        <f t="shared" si="16"/>
        <v>5080</v>
      </c>
      <c r="H175" s="9">
        <f t="shared" si="17"/>
        <v>223503</v>
      </c>
      <c r="I175" s="9">
        <f t="shared" si="18"/>
        <v>15899.8</v>
      </c>
      <c r="J175" s="9">
        <f t="shared" si="19"/>
        <v>264517.59999999998</v>
      </c>
      <c r="K175" s="9">
        <f t="shared" si="20"/>
        <v>503920.39999999997</v>
      </c>
    </row>
    <row r="176" spans="1:11" x14ac:dyDescent="0.25">
      <c r="A176" s="4">
        <v>45191</v>
      </c>
      <c r="B176" s="4" t="str">
        <f t="shared" si="14"/>
        <v>Friday</v>
      </c>
      <c r="C176" s="4" t="str">
        <f t="shared" si="15"/>
        <v>September</v>
      </c>
      <c r="D176">
        <v>1880</v>
      </c>
      <c r="E176" s="1">
        <v>170</v>
      </c>
      <c r="F176" s="3">
        <v>2820</v>
      </c>
      <c r="G176">
        <f t="shared" si="16"/>
        <v>4870</v>
      </c>
      <c r="H176" s="9">
        <f t="shared" si="17"/>
        <v>200088.40000000002</v>
      </c>
      <c r="I176" s="9">
        <f t="shared" si="18"/>
        <v>19306.899999999998</v>
      </c>
      <c r="J176" s="9">
        <f t="shared" si="19"/>
        <v>262654.8</v>
      </c>
      <c r="K176" s="9">
        <f t="shared" si="20"/>
        <v>482050.1</v>
      </c>
    </row>
    <row r="177" spans="1:11" x14ac:dyDescent="0.25">
      <c r="A177" s="4">
        <v>45192</v>
      </c>
      <c r="B177" s="4" t="str">
        <f t="shared" si="14"/>
        <v>Saturday</v>
      </c>
      <c r="C177" s="4" t="str">
        <f t="shared" si="15"/>
        <v>September</v>
      </c>
      <c r="D177">
        <v>2350</v>
      </c>
      <c r="E177" s="1">
        <v>230</v>
      </c>
      <c r="F177" s="3">
        <v>2240</v>
      </c>
      <c r="G177">
        <f t="shared" si="16"/>
        <v>4820</v>
      </c>
      <c r="H177" s="9">
        <f t="shared" si="17"/>
        <v>250110.50000000003</v>
      </c>
      <c r="I177" s="9">
        <f t="shared" si="18"/>
        <v>26121.1</v>
      </c>
      <c r="J177" s="9">
        <f t="shared" si="19"/>
        <v>208633.60000000001</v>
      </c>
      <c r="K177" s="9">
        <f t="shared" si="20"/>
        <v>484865.20000000007</v>
      </c>
    </row>
    <row r="178" spans="1:11" x14ac:dyDescent="0.25">
      <c r="A178" s="4">
        <v>45193</v>
      </c>
      <c r="B178" s="4" t="str">
        <f t="shared" si="14"/>
        <v>Sunday</v>
      </c>
      <c r="C178" s="4" t="str">
        <f t="shared" si="15"/>
        <v>September</v>
      </c>
      <c r="D178">
        <v>2150</v>
      </c>
      <c r="E178" s="1">
        <v>250</v>
      </c>
      <c r="F178" s="3">
        <v>2670</v>
      </c>
      <c r="G178">
        <f t="shared" si="16"/>
        <v>5070</v>
      </c>
      <c r="H178" s="9">
        <f t="shared" si="17"/>
        <v>228824.50000000003</v>
      </c>
      <c r="I178" s="9">
        <f t="shared" si="18"/>
        <v>28392.5</v>
      </c>
      <c r="J178" s="9">
        <f t="shared" si="19"/>
        <v>248683.8</v>
      </c>
      <c r="K178" s="9">
        <f t="shared" si="20"/>
        <v>505900.80000000005</v>
      </c>
    </row>
    <row r="179" spans="1:11" x14ac:dyDescent="0.25">
      <c r="A179" s="4">
        <v>45194</v>
      </c>
      <c r="B179" s="4" t="str">
        <f t="shared" si="14"/>
        <v>Monday</v>
      </c>
      <c r="C179" s="4" t="str">
        <f t="shared" si="15"/>
        <v>September</v>
      </c>
      <c r="D179">
        <v>1870</v>
      </c>
      <c r="E179" s="1">
        <v>160</v>
      </c>
      <c r="F179" s="3">
        <v>3240</v>
      </c>
      <c r="G179">
        <f t="shared" si="16"/>
        <v>5270</v>
      </c>
      <c r="H179" s="9">
        <f t="shared" si="17"/>
        <v>199024.1</v>
      </c>
      <c r="I179" s="9">
        <f t="shared" si="18"/>
        <v>18171.199999999997</v>
      </c>
      <c r="J179" s="9">
        <f t="shared" si="19"/>
        <v>301773.59999999998</v>
      </c>
      <c r="K179" s="9">
        <f t="shared" si="20"/>
        <v>518968.89999999997</v>
      </c>
    </row>
    <row r="180" spans="1:11" x14ac:dyDescent="0.25">
      <c r="A180" s="4">
        <v>45195</v>
      </c>
      <c r="B180" s="4" t="str">
        <f t="shared" si="14"/>
        <v>Tuesday</v>
      </c>
      <c r="C180" s="4" t="str">
        <f t="shared" si="15"/>
        <v>September</v>
      </c>
      <c r="D180">
        <v>1130</v>
      </c>
      <c r="E180" s="1">
        <v>740</v>
      </c>
      <c r="F180" s="3">
        <v>3760</v>
      </c>
      <c r="G180">
        <f t="shared" si="16"/>
        <v>5630</v>
      </c>
      <c r="H180" s="9">
        <f t="shared" si="17"/>
        <v>120265.90000000001</v>
      </c>
      <c r="I180" s="9">
        <f t="shared" si="18"/>
        <v>84041.799999999988</v>
      </c>
      <c r="J180" s="9">
        <f t="shared" si="19"/>
        <v>350206.4</v>
      </c>
      <c r="K180" s="9">
        <f t="shared" si="20"/>
        <v>554514.10000000009</v>
      </c>
    </row>
    <row r="181" spans="1:11" x14ac:dyDescent="0.25">
      <c r="A181" s="4">
        <v>45196</v>
      </c>
      <c r="B181" s="4" t="str">
        <f t="shared" si="14"/>
        <v>Wednesday</v>
      </c>
      <c r="C181" s="4" t="str">
        <f t="shared" si="15"/>
        <v>September</v>
      </c>
      <c r="D181">
        <v>1370</v>
      </c>
      <c r="E181" s="1">
        <v>640</v>
      </c>
      <c r="F181" s="3">
        <v>11290</v>
      </c>
      <c r="G181">
        <f t="shared" si="16"/>
        <v>13300</v>
      </c>
      <c r="H181" s="9">
        <f t="shared" si="17"/>
        <v>145809.1</v>
      </c>
      <c r="I181" s="9">
        <f t="shared" si="18"/>
        <v>72684.799999999988</v>
      </c>
      <c r="J181" s="9">
        <f t="shared" si="19"/>
        <v>1051550.6000000001</v>
      </c>
      <c r="K181" s="9">
        <f t="shared" si="20"/>
        <v>1270044.5</v>
      </c>
    </row>
    <row r="182" spans="1:11" x14ac:dyDescent="0.25">
      <c r="A182" s="4">
        <v>45197</v>
      </c>
      <c r="B182" s="4" t="str">
        <f t="shared" si="14"/>
        <v>Thursday</v>
      </c>
      <c r="C182" s="4" t="str">
        <f t="shared" si="15"/>
        <v>September</v>
      </c>
      <c r="D182">
        <v>1990</v>
      </c>
      <c r="E182" s="1">
        <v>290</v>
      </c>
      <c r="F182" s="3">
        <v>3300</v>
      </c>
      <c r="G182">
        <f t="shared" si="16"/>
        <v>5580</v>
      </c>
      <c r="H182" s="9">
        <f t="shared" si="17"/>
        <v>211795.7</v>
      </c>
      <c r="I182" s="9">
        <f t="shared" si="18"/>
        <v>32935.299999999996</v>
      </c>
      <c r="J182" s="9">
        <f t="shared" si="19"/>
        <v>307362</v>
      </c>
      <c r="K182" s="9">
        <f t="shared" si="20"/>
        <v>552093</v>
      </c>
    </row>
    <row r="183" spans="1:11" x14ac:dyDescent="0.25">
      <c r="A183" s="4">
        <v>45198</v>
      </c>
      <c r="B183" s="4" t="str">
        <f t="shared" si="14"/>
        <v>Friday</v>
      </c>
      <c r="C183" s="4" t="str">
        <f t="shared" si="15"/>
        <v>September</v>
      </c>
      <c r="D183">
        <v>1810</v>
      </c>
      <c r="E183" s="1">
        <v>230</v>
      </c>
      <c r="F183" s="3">
        <v>7890</v>
      </c>
      <c r="G183">
        <f t="shared" si="16"/>
        <v>9930</v>
      </c>
      <c r="H183" s="9">
        <f t="shared" si="17"/>
        <v>192638.30000000002</v>
      </c>
      <c r="I183" s="9">
        <f t="shared" si="18"/>
        <v>26121.1</v>
      </c>
      <c r="J183" s="9">
        <f t="shared" si="19"/>
        <v>734874.6</v>
      </c>
      <c r="K183" s="9">
        <f t="shared" si="20"/>
        <v>953634</v>
      </c>
    </row>
    <row r="184" spans="1:11" x14ac:dyDescent="0.25">
      <c r="A184" s="4">
        <v>45199</v>
      </c>
      <c r="B184" s="4" t="str">
        <f t="shared" si="14"/>
        <v>Saturday</v>
      </c>
      <c r="C184" s="4" t="str">
        <f t="shared" si="15"/>
        <v>September</v>
      </c>
      <c r="D184">
        <v>1690</v>
      </c>
      <c r="E184" s="1">
        <v>500</v>
      </c>
      <c r="F184" s="3">
        <v>3560</v>
      </c>
      <c r="G184">
        <f t="shared" si="16"/>
        <v>5750</v>
      </c>
      <c r="H184" s="9">
        <f t="shared" si="17"/>
        <v>179866.7</v>
      </c>
      <c r="I184" s="9">
        <f t="shared" si="18"/>
        <v>56785</v>
      </c>
      <c r="J184" s="9">
        <f t="shared" si="19"/>
        <v>331578.40000000002</v>
      </c>
      <c r="K184" s="9">
        <f t="shared" si="20"/>
        <v>568230.10000000009</v>
      </c>
    </row>
    <row r="185" spans="1:11" x14ac:dyDescent="0.25">
      <c r="I185" s="12"/>
    </row>
    <row r="186" spans="1:11" x14ac:dyDescent="0.25">
      <c r="I186" s="13"/>
    </row>
    <row r="187" spans="1:11" x14ac:dyDescent="0.25">
      <c r="I187" s="12"/>
    </row>
    <row r="188" spans="1:11" x14ac:dyDescent="0.25">
      <c r="I188" s="13"/>
    </row>
    <row r="189" spans="1:11" x14ac:dyDescent="0.25">
      <c r="I189" s="12"/>
    </row>
    <row r="190" spans="1:11" x14ac:dyDescent="0.25">
      <c r="I190" s="13"/>
    </row>
    <row r="191" spans="1:11" x14ac:dyDescent="0.25">
      <c r="I191" s="12"/>
    </row>
    <row r="192" spans="1:11" x14ac:dyDescent="0.25">
      <c r="I192" s="13"/>
    </row>
    <row r="193" spans="9:9" x14ac:dyDescent="0.25">
      <c r="I193" s="12"/>
    </row>
    <row r="194" spans="9:9" x14ac:dyDescent="0.25">
      <c r="I194" s="13"/>
    </row>
    <row r="195" spans="9:9" x14ac:dyDescent="0.25">
      <c r="I195" s="12"/>
    </row>
    <row r="196" spans="9:9" x14ac:dyDescent="0.25">
      <c r="I196" s="13"/>
    </row>
    <row r="197" spans="9:9" x14ac:dyDescent="0.25">
      <c r="I197" s="12"/>
    </row>
    <row r="198" spans="9:9" x14ac:dyDescent="0.25">
      <c r="I198" s="13"/>
    </row>
    <row r="199" spans="9:9" x14ac:dyDescent="0.25">
      <c r="I199" s="12"/>
    </row>
    <row r="200" spans="9:9" x14ac:dyDescent="0.25">
      <c r="I200" s="13"/>
    </row>
    <row r="201" spans="9:9" x14ac:dyDescent="0.25">
      <c r="I201" s="12"/>
    </row>
    <row r="202" spans="9:9" x14ac:dyDescent="0.25">
      <c r="I202" s="13"/>
    </row>
    <row r="203" spans="9:9" x14ac:dyDescent="0.25">
      <c r="I203" s="12"/>
    </row>
    <row r="204" spans="9:9" x14ac:dyDescent="0.25">
      <c r="I204" s="13"/>
    </row>
    <row r="205" spans="9:9" x14ac:dyDescent="0.25">
      <c r="I205" s="12"/>
    </row>
    <row r="206" spans="9:9" x14ac:dyDescent="0.25">
      <c r="I206" s="13"/>
    </row>
    <row r="207" spans="9:9" x14ac:dyDescent="0.25">
      <c r="I207" s="12"/>
    </row>
    <row r="208" spans="9:9" x14ac:dyDescent="0.25">
      <c r="I208" s="13"/>
    </row>
    <row r="209" spans="9:9" x14ac:dyDescent="0.25">
      <c r="I209" s="12"/>
    </row>
    <row r="210" spans="9:9" x14ac:dyDescent="0.25">
      <c r="I210" s="13"/>
    </row>
    <row r="211" spans="9:9" x14ac:dyDescent="0.25">
      <c r="I211" s="12"/>
    </row>
    <row r="212" spans="9:9" x14ac:dyDescent="0.25">
      <c r="I212" s="13"/>
    </row>
    <row r="213" spans="9:9" x14ac:dyDescent="0.25">
      <c r="I213" s="12"/>
    </row>
    <row r="214" spans="9:9" x14ac:dyDescent="0.25">
      <c r="I214" s="13"/>
    </row>
    <row r="215" spans="9:9" x14ac:dyDescent="0.25">
      <c r="I215" s="12"/>
    </row>
    <row r="216" spans="9:9" x14ac:dyDescent="0.25">
      <c r="I216" s="13"/>
    </row>
    <row r="217" spans="9:9" x14ac:dyDescent="0.25">
      <c r="I217" s="12"/>
    </row>
    <row r="218" spans="9:9" x14ac:dyDescent="0.25">
      <c r="I218" s="13"/>
    </row>
    <row r="219" spans="9:9" x14ac:dyDescent="0.25">
      <c r="I219" s="12"/>
    </row>
    <row r="220" spans="9:9" x14ac:dyDescent="0.25">
      <c r="I220" s="13"/>
    </row>
    <row r="221" spans="9:9" x14ac:dyDescent="0.25">
      <c r="I221" s="12"/>
    </row>
    <row r="222" spans="9:9" x14ac:dyDescent="0.25">
      <c r="I222" s="13"/>
    </row>
    <row r="223" spans="9:9" x14ac:dyDescent="0.25">
      <c r="I223" s="12"/>
    </row>
    <row r="224" spans="9:9" x14ac:dyDescent="0.25">
      <c r="I224" s="13"/>
    </row>
    <row r="225" spans="9:9" x14ac:dyDescent="0.25">
      <c r="I225" s="12"/>
    </row>
    <row r="226" spans="9:9" x14ac:dyDescent="0.25">
      <c r="I226" s="13"/>
    </row>
    <row r="227" spans="9:9" x14ac:dyDescent="0.25">
      <c r="I227" s="12"/>
    </row>
    <row r="228" spans="9:9" x14ac:dyDescent="0.25">
      <c r="I228" s="13"/>
    </row>
    <row r="229" spans="9:9" x14ac:dyDescent="0.25">
      <c r="I229" s="12"/>
    </row>
    <row r="230" spans="9:9" x14ac:dyDescent="0.25">
      <c r="I230" s="13"/>
    </row>
    <row r="231" spans="9:9" x14ac:dyDescent="0.25">
      <c r="I231" s="12"/>
    </row>
    <row r="232" spans="9:9" x14ac:dyDescent="0.25">
      <c r="I232" s="13"/>
    </row>
    <row r="233" spans="9:9" x14ac:dyDescent="0.25">
      <c r="I233" s="12"/>
    </row>
    <row r="234" spans="9:9" x14ac:dyDescent="0.25">
      <c r="I234" s="13"/>
    </row>
    <row r="235" spans="9:9" x14ac:dyDescent="0.25">
      <c r="I235" s="12"/>
    </row>
    <row r="236" spans="9:9" x14ac:dyDescent="0.25">
      <c r="I236" s="13"/>
    </row>
    <row r="237" spans="9:9" x14ac:dyDescent="0.25">
      <c r="I237" s="12"/>
    </row>
    <row r="238" spans="9:9" x14ac:dyDescent="0.25">
      <c r="I238" s="13"/>
    </row>
    <row r="239" spans="9:9" x14ac:dyDescent="0.25">
      <c r="I239" s="12"/>
    </row>
    <row r="240" spans="9:9" x14ac:dyDescent="0.25">
      <c r="I240" s="13"/>
    </row>
    <row r="241" spans="9:9" x14ac:dyDescent="0.25">
      <c r="I241" s="12"/>
    </row>
    <row r="242" spans="9:9" x14ac:dyDescent="0.25">
      <c r="I242" s="13"/>
    </row>
    <row r="243" spans="9:9" x14ac:dyDescent="0.25">
      <c r="I243" s="12"/>
    </row>
    <row r="244" spans="9:9" x14ac:dyDescent="0.25">
      <c r="I244" s="13"/>
    </row>
    <row r="245" spans="9:9" x14ac:dyDescent="0.25">
      <c r="I245" s="12"/>
    </row>
    <row r="246" spans="9:9" x14ac:dyDescent="0.25">
      <c r="I246" s="13"/>
    </row>
    <row r="247" spans="9:9" x14ac:dyDescent="0.25">
      <c r="I247" s="12"/>
    </row>
    <row r="248" spans="9:9" x14ac:dyDescent="0.25">
      <c r="I248" s="13"/>
    </row>
    <row r="249" spans="9:9" x14ac:dyDescent="0.25">
      <c r="I249" s="12"/>
    </row>
    <row r="250" spans="9:9" x14ac:dyDescent="0.25">
      <c r="I250" s="13"/>
    </row>
    <row r="251" spans="9:9" x14ac:dyDescent="0.25">
      <c r="I251" s="12"/>
    </row>
    <row r="252" spans="9:9" x14ac:dyDescent="0.25">
      <c r="I252" s="13"/>
    </row>
    <row r="253" spans="9:9" x14ac:dyDescent="0.25">
      <c r="I253" s="12"/>
    </row>
    <row r="254" spans="9:9" x14ac:dyDescent="0.25">
      <c r="I254" s="13"/>
    </row>
    <row r="255" spans="9:9" x14ac:dyDescent="0.25">
      <c r="I255" s="12"/>
    </row>
    <row r="256" spans="9:9" x14ac:dyDescent="0.25">
      <c r="I256" s="13"/>
    </row>
    <row r="257" spans="9:9" x14ac:dyDescent="0.25">
      <c r="I257" s="12"/>
    </row>
    <row r="258" spans="9:9" x14ac:dyDescent="0.25">
      <c r="I258" s="13"/>
    </row>
    <row r="259" spans="9:9" x14ac:dyDescent="0.25">
      <c r="I259" s="12"/>
    </row>
    <row r="260" spans="9:9" x14ac:dyDescent="0.25">
      <c r="I260" s="13"/>
    </row>
    <row r="261" spans="9:9" x14ac:dyDescent="0.25">
      <c r="I261" s="12"/>
    </row>
    <row r="262" spans="9:9" x14ac:dyDescent="0.25">
      <c r="I262" s="13"/>
    </row>
    <row r="263" spans="9:9" x14ac:dyDescent="0.25">
      <c r="I263" s="12"/>
    </row>
    <row r="264" spans="9:9" x14ac:dyDescent="0.25">
      <c r="I264" s="13"/>
    </row>
    <row r="265" spans="9:9" x14ac:dyDescent="0.25">
      <c r="I265" s="12"/>
    </row>
    <row r="266" spans="9:9" x14ac:dyDescent="0.25">
      <c r="I266" s="13"/>
    </row>
    <row r="267" spans="9:9" x14ac:dyDescent="0.25">
      <c r="I267" s="12"/>
    </row>
    <row r="268" spans="9:9" x14ac:dyDescent="0.25">
      <c r="I268" s="13"/>
    </row>
    <row r="269" spans="9:9" x14ac:dyDescent="0.25">
      <c r="I269" s="12"/>
    </row>
    <row r="270" spans="9:9" x14ac:dyDescent="0.25">
      <c r="I270" s="13"/>
    </row>
    <row r="271" spans="9:9" x14ac:dyDescent="0.25">
      <c r="I271" s="12"/>
    </row>
    <row r="272" spans="9:9" x14ac:dyDescent="0.25">
      <c r="I272" s="13"/>
    </row>
    <row r="273" spans="9:9" x14ac:dyDescent="0.25">
      <c r="I273" s="12"/>
    </row>
    <row r="274" spans="9:9" x14ac:dyDescent="0.25">
      <c r="I274" s="13"/>
    </row>
    <row r="275" spans="9:9" x14ac:dyDescent="0.25">
      <c r="I275" s="12"/>
    </row>
    <row r="276" spans="9:9" x14ac:dyDescent="0.25">
      <c r="I276" s="13"/>
    </row>
    <row r="277" spans="9:9" x14ac:dyDescent="0.25">
      <c r="I277" s="12"/>
    </row>
    <row r="278" spans="9:9" x14ac:dyDescent="0.25">
      <c r="I278" s="13"/>
    </row>
    <row r="279" spans="9:9" x14ac:dyDescent="0.25">
      <c r="I279" s="12"/>
    </row>
    <row r="280" spans="9:9" x14ac:dyDescent="0.25">
      <c r="I280" s="13"/>
    </row>
    <row r="281" spans="9:9" x14ac:dyDescent="0.25">
      <c r="I281" s="12"/>
    </row>
    <row r="282" spans="9:9" x14ac:dyDescent="0.25">
      <c r="I282" s="13"/>
    </row>
    <row r="283" spans="9:9" x14ac:dyDescent="0.25">
      <c r="I283" s="12"/>
    </row>
    <row r="284" spans="9:9" x14ac:dyDescent="0.25">
      <c r="I284" s="13"/>
    </row>
    <row r="285" spans="9:9" x14ac:dyDescent="0.25">
      <c r="I285" s="12"/>
    </row>
    <row r="286" spans="9:9" x14ac:dyDescent="0.25">
      <c r="I286" s="13"/>
    </row>
    <row r="287" spans="9:9" x14ac:dyDescent="0.25">
      <c r="I287" s="12"/>
    </row>
    <row r="288" spans="9:9" x14ac:dyDescent="0.25">
      <c r="I288" s="13"/>
    </row>
    <row r="289" spans="9:9" x14ac:dyDescent="0.25">
      <c r="I289" s="12"/>
    </row>
    <row r="290" spans="9:9" x14ac:dyDescent="0.25">
      <c r="I290" s="13"/>
    </row>
    <row r="291" spans="9:9" x14ac:dyDescent="0.25">
      <c r="I291" s="12"/>
    </row>
    <row r="292" spans="9:9" x14ac:dyDescent="0.25">
      <c r="I292" s="13"/>
    </row>
    <row r="293" spans="9:9" x14ac:dyDescent="0.25">
      <c r="I293" s="12"/>
    </row>
    <row r="294" spans="9:9" x14ac:dyDescent="0.25">
      <c r="I294" s="13"/>
    </row>
    <row r="295" spans="9:9" x14ac:dyDescent="0.25">
      <c r="I295" s="12"/>
    </row>
    <row r="296" spans="9:9" x14ac:dyDescent="0.25">
      <c r="I296" s="13"/>
    </row>
    <row r="297" spans="9:9" x14ac:dyDescent="0.25">
      <c r="I297" s="12"/>
    </row>
    <row r="298" spans="9:9" x14ac:dyDescent="0.25">
      <c r="I298" s="13"/>
    </row>
    <row r="299" spans="9:9" x14ac:dyDescent="0.25">
      <c r="I299" s="12"/>
    </row>
    <row r="300" spans="9:9" x14ac:dyDescent="0.25">
      <c r="I300" s="13"/>
    </row>
    <row r="301" spans="9:9" x14ac:dyDescent="0.25">
      <c r="I301" s="12"/>
    </row>
    <row r="302" spans="9:9" x14ac:dyDescent="0.25">
      <c r="I302" s="13"/>
    </row>
    <row r="303" spans="9:9" x14ac:dyDescent="0.25">
      <c r="I303" s="12"/>
    </row>
    <row r="304" spans="9:9" x14ac:dyDescent="0.25">
      <c r="I304" s="13"/>
    </row>
    <row r="305" spans="9:9" x14ac:dyDescent="0.25">
      <c r="I305" s="12"/>
    </row>
    <row r="306" spans="9:9" x14ac:dyDescent="0.25">
      <c r="I306" s="13"/>
    </row>
    <row r="307" spans="9:9" x14ac:dyDescent="0.25">
      <c r="I307" s="12"/>
    </row>
    <row r="308" spans="9:9" x14ac:dyDescent="0.25">
      <c r="I308" s="13"/>
    </row>
    <row r="309" spans="9:9" x14ac:dyDescent="0.25">
      <c r="I309" s="12"/>
    </row>
    <row r="310" spans="9:9" x14ac:dyDescent="0.25">
      <c r="I310" s="13"/>
    </row>
    <row r="311" spans="9:9" x14ac:dyDescent="0.25">
      <c r="I311" s="12"/>
    </row>
    <row r="312" spans="9:9" x14ac:dyDescent="0.25">
      <c r="I312" s="13"/>
    </row>
    <row r="313" spans="9:9" x14ac:dyDescent="0.25">
      <c r="I313" s="12"/>
    </row>
    <row r="314" spans="9:9" x14ac:dyDescent="0.25">
      <c r="I314" s="13"/>
    </row>
    <row r="315" spans="9:9" x14ac:dyDescent="0.25">
      <c r="I315" s="12"/>
    </row>
    <row r="316" spans="9:9" x14ac:dyDescent="0.25">
      <c r="I316" s="13"/>
    </row>
    <row r="317" spans="9:9" x14ac:dyDescent="0.25">
      <c r="I317" s="12"/>
    </row>
    <row r="318" spans="9:9" x14ac:dyDescent="0.25">
      <c r="I318" s="13"/>
    </row>
    <row r="319" spans="9:9" x14ac:dyDescent="0.25">
      <c r="I319" s="12"/>
    </row>
    <row r="320" spans="9:9" x14ac:dyDescent="0.25">
      <c r="I320" s="13"/>
    </row>
    <row r="321" spans="9:9" x14ac:dyDescent="0.25">
      <c r="I321" s="12"/>
    </row>
    <row r="322" spans="9:9" x14ac:dyDescent="0.25">
      <c r="I322" s="13"/>
    </row>
    <row r="323" spans="9:9" x14ac:dyDescent="0.25">
      <c r="I323" s="12"/>
    </row>
    <row r="324" spans="9:9" x14ac:dyDescent="0.25">
      <c r="I324" s="13"/>
    </row>
    <row r="325" spans="9:9" x14ac:dyDescent="0.25">
      <c r="I325" s="12"/>
    </row>
    <row r="326" spans="9:9" x14ac:dyDescent="0.25">
      <c r="I326" s="13"/>
    </row>
    <row r="327" spans="9:9" x14ac:dyDescent="0.25">
      <c r="I327" s="12"/>
    </row>
    <row r="328" spans="9:9" x14ac:dyDescent="0.25">
      <c r="I328" s="13"/>
    </row>
    <row r="329" spans="9:9" x14ac:dyDescent="0.25">
      <c r="I329" s="12"/>
    </row>
    <row r="330" spans="9:9" x14ac:dyDescent="0.25">
      <c r="I330" s="13"/>
    </row>
    <row r="331" spans="9:9" x14ac:dyDescent="0.25">
      <c r="I331" s="12"/>
    </row>
    <row r="332" spans="9:9" x14ac:dyDescent="0.25">
      <c r="I332" s="13"/>
    </row>
    <row r="333" spans="9:9" x14ac:dyDescent="0.25">
      <c r="I333" s="12"/>
    </row>
    <row r="334" spans="9:9" x14ac:dyDescent="0.25">
      <c r="I334" s="13"/>
    </row>
    <row r="335" spans="9:9" x14ac:dyDescent="0.25">
      <c r="I335" s="12"/>
    </row>
    <row r="336" spans="9:9" x14ac:dyDescent="0.25">
      <c r="I336" s="13"/>
    </row>
    <row r="337" spans="9:9" x14ac:dyDescent="0.25">
      <c r="I337" s="12"/>
    </row>
    <row r="338" spans="9:9" x14ac:dyDescent="0.25">
      <c r="I338" s="13"/>
    </row>
    <row r="339" spans="9:9" x14ac:dyDescent="0.25">
      <c r="I339" s="12"/>
    </row>
    <row r="340" spans="9:9" x14ac:dyDescent="0.25">
      <c r="I340" s="13"/>
    </row>
    <row r="341" spans="9:9" x14ac:dyDescent="0.25">
      <c r="I341" s="12"/>
    </row>
    <row r="342" spans="9:9" x14ac:dyDescent="0.25">
      <c r="I342" s="13"/>
    </row>
    <row r="343" spans="9:9" x14ac:dyDescent="0.25">
      <c r="I343" s="12"/>
    </row>
    <row r="344" spans="9:9" x14ac:dyDescent="0.25">
      <c r="I344" s="13"/>
    </row>
    <row r="345" spans="9:9" x14ac:dyDescent="0.25">
      <c r="I345" s="12"/>
    </row>
    <row r="346" spans="9:9" x14ac:dyDescent="0.25">
      <c r="I346" s="13"/>
    </row>
    <row r="347" spans="9:9" x14ac:dyDescent="0.25">
      <c r="I347" s="12"/>
    </row>
    <row r="348" spans="9:9" x14ac:dyDescent="0.25">
      <c r="I348" s="13"/>
    </row>
    <row r="349" spans="9:9" x14ac:dyDescent="0.25">
      <c r="I349" s="12"/>
    </row>
    <row r="350" spans="9:9" x14ac:dyDescent="0.25">
      <c r="I350" s="13"/>
    </row>
    <row r="351" spans="9:9" x14ac:dyDescent="0.25">
      <c r="I351" s="12"/>
    </row>
    <row r="352" spans="9:9" x14ac:dyDescent="0.25">
      <c r="I352" s="13"/>
    </row>
    <row r="353" spans="9:9" x14ac:dyDescent="0.25">
      <c r="I353" s="12"/>
    </row>
    <row r="354" spans="9:9" x14ac:dyDescent="0.25">
      <c r="I354" s="13"/>
    </row>
    <row r="355" spans="9:9" x14ac:dyDescent="0.25">
      <c r="I355" s="12"/>
    </row>
    <row r="356" spans="9:9" x14ac:dyDescent="0.25">
      <c r="I356" s="13"/>
    </row>
    <row r="357" spans="9:9" x14ac:dyDescent="0.25">
      <c r="I357" s="12"/>
    </row>
    <row r="358" spans="9:9" x14ac:dyDescent="0.25">
      <c r="I358" s="13"/>
    </row>
    <row r="359" spans="9:9" x14ac:dyDescent="0.25">
      <c r="I359" s="12"/>
    </row>
    <row r="360" spans="9:9" x14ac:dyDescent="0.25">
      <c r="I360" s="13"/>
    </row>
    <row r="361" spans="9:9" x14ac:dyDescent="0.25">
      <c r="I361" s="12"/>
    </row>
    <row r="362" spans="9:9" x14ac:dyDescent="0.25">
      <c r="I362" s="13"/>
    </row>
    <row r="363" spans="9:9" x14ac:dyDescent="0.25">
      <c r="I363" s="12"/>
    </row>
    <row r="364" spans="9:9" x14ac:dyDescent="0.25">
      <c r="I364" s="13"/>
    </row>
    <row r="365" spans="9:9" x14ac:dyDescent="0.25">
      <c r="I365" s="12"/>
    </row>
    <row r="366" spans="9:9" x14ac:dyDescent="0.25">
      <c r="I366" s="13"/>
    </row>
    <row r="367" spans="9:9" x14ac:dyDescent="0.25">
      <c r="I367" s="12"/>
    </row>
    <row r="368" spans="9:9" x14ac:dyDescent="0.25">
      <c r="I368" s="13"/>
    </row>
    <row r="369" spans="9:9" x14ac:dyDescent="0.25">
      <c r="I369" s="12"/>
    </row>
    <row r="370" spans="9:9" x14ac:dyDescent="0.25">
      <c r="I370" s="13"/>
    </row>
    <row r="371" spans="9:9" x14ac:dyDescent="0.25">
      <c r="I371" s="12"/>
    </row>
    <row r="372" spans="9:9" x14ac:dyDescent="0.25">
      <c r="I37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opLeftCell="A13" zoomScaleNormal="100" workbookViewId="0">
      <selection activeCell="E26" sqref="E26"/>
    </sheetView>
  </sheetViews>
  <sheetFormatPr defaultRowHeight="15" x14ac:dyDescent="0.25"/>
  <cols>
    <col min="1" max="1" width="13.140625" customWidth="1"/>
    <col min="2" max="2" width="25.7109375" customWidth="1"/>
    <col min="3" max="3" width="26" customWidth="1"/>
    <col min="4" max="4" width="29.140625" customWidth="1"/>
    <col min="5" max="5" width="34" bestFit="1" customWidth="1"/>
  </cols>
  <sheetData>
    <row r="3" spans="1:3" x14ac:dyDescent="0.25">
      <c r="A3" s="5" t="s">
        <v>6</v>
      </c>
      <c r="B3" t="s">
        <v>19</v>
      </c>
      <c r="C3" t="s">
        <v>20</v>
      </c>
    </row>
    <row r="4" spans="1:3" x14ac:dyDescent="0.25">
      <c r="A4" s="6" t="s">
        <v>13</v>
      </c>
      <c r="B4" s="7">
        <v>53990</v>
      </c>
      <c r="C4" s="7">
        <v>13600</v>
      </c>
    </row>
    <row r="5" spans="1:3" x14ac:dyDescent="0.25">
      <c r="A5" s="6" t="s">
        <v>14</v>
      </c>
      <c r="B5" s="7">
        <v>59210</v>
      </c>
      <c r="C5" s="7">
        <v>16840</v>
      </c>
    </row>
    <row r="6" spans="1:3" x14ac:dyDescent="0.25">
      <c r="A6" s="6" t="s">
        <v>15</v>
      </c>
      <c r="B6" s="7">
        <v>58320</v>
      </c>
      <c r="C6" s="7">
        <v>13900</v>
      </c>
    </row>
    <row r="7" spans="1:3" x14ac:dyDescent="0.25">
      <c r="A7" s="6" t="s">
        <v>16</v>
      </c>
      <c r="B7" s="7">
        <v>62590</v>
      </c>
      <c r="C7" s="7">
        <v>17230</v>
      </c>
    </row>
    <row r="8" spans="1:3" x14ac:dyDescent="0.25">
      <c r="A8" s="6" t="s">
        <v>17</v>
      </c>
      <c r="B8" s="7">
        <v>57920</v>
      </c>
      <c r="C8" s="7">
        <v>10730</v>
      </c>
    </row>
    <row r="9" spans="1:3" x14ac:dyDescent="0.25">
      <c r="A9" s="6" t="s">
        <v>18</v>
      </c>
      <c r="B9" s="7">
        <v>56970</v>
      </c>
      <c r="C9" s="7">
        <v>10910</v>
      </c>
    </row>
    <row r="10" spans="1:3" x14ac:dyDescent="0.25">
      <c r="A10" s="6" t="s">
        <v>7</v>
      </c>
      <c r="B10" s="7">
        <v>349000</v>
      </c>
      <c r="C10" s="7">
        <v>83210</v>
      </c>
    </row>
  </sheetData>
  <pageMargins left="0.7" right="0.7" top="0.75" bottom="0.75" header="0.3" footer="0.3"/>
  <pageSetup orientation="portrait" horizontalDpi="4294967293" verticalDpi="4294967293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T6" sqref="T6"/>
    </sheetView>
  </sheetViews>
  <sheetFormatPr defaultRowHeight="15" x14ac:dyDescent="0.25"/>
  <sheetData>
    <row r="2" spans="2:3" x14ac:dyDescent="0.25">
      <c r="B2" t="s">
        <v>21</v>
      </c>
      <c r="C2">
        <v>138</v>
      </c>
    </row>
    <row r="3" spans="2:3" x14ac:dyDescent="0.25">
      <c r="B3" t="s">
        <v>22</v>
      </c>
      <c r="C3">
        <v>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I16" sqref="I16"/>
    </sheetView>
  </sheetViews>
  <sheetFormatPr defaultRowHeight="15" x14ac:dyDescent="0.25"/>
  <cols>
    <col min="1" max="1" width="13.140625" customWidth="1"/>
    <col min="2" max="2" width="45.7109375" customWidth="1"/>
    <col min="3" max="3" width="11" customWidth="1"/>
    <col min="4" max="4" width="11.5703125" bestFit="1" customWidth="1"/>
    <col min="5" max="5" width="11" bestFit="1" customWidth="1"/>
    <col min="6" max="6" width="9" customWidth="1"/>
    <col min="7" max="8" width="11" bestFit="1" customWidth="1"/>
    <col min="9" max="9" width="12" bestFit="1" customWidth="1"/>
  </cols>
  <sheetData>
    <row r="3" spans="1:2" x14ac:dyDescent="0.25">
      <c r="A3" s="5" t="s">
        <v>6</v>
      </c>
      <c r="B3" t="s">
        <v>30</v>
      </c>
    </row>
    <row r="4" spans="1:2" x14ac:dyDescent="0.25">
      <c r="A4" s="6" t="s">
        <v>23</v>
      </c>
      <c r="B4" s="7">
        <v>578270.71923076932</v>
      </c>
    </row>
    <row r="5" spans="1:2" x14ac:dyDescent="0.25">
      <c r="A5" s="6" t="s">
        <v>24</v>
      </c>
      <c r="B5" s="7">
        <v>647097.35769230768</v>
      </c>
    </row>
    <row r="6" spans="1:2" x14ac:dyDescent="0.25">
      <c r="A6" s="6" t="s">
        <v>25</v>
      </c>
      <c r="B6" s="7">
        <v>643773.85000000009</v>
      </c>
    </row>
    <row r="7" spans="1:2" x14ac:dyDescent="0.25">
      <c r="A7" s="6" t="s">
        <v>26</v>
      </c>
      <c r="B7" s="7">
        <v>573417.59999999986</v>
      </c>
    </row>
    <row r="8" spans="1:2" x14ac:dyDescent="0.25">
      <c r="A8" s="6" t="s">
        <v>27</v>
      </c>
      <c r="B8" s="7">
        <v>618143.65384615376</v>
      </c>
    </row>
    <row r="9" spans="1:2" x14ac:dyDescent="0.25">
      <c r="A9" s="6" t="s">
        <v>28</v>
      </c>
      <c r="B9" s="7">
        <v>617479.27037037036</v>
      </c>
    </row>
    <row r="10" spans="1:2" x14ac:dyDescent="0.25">
      <c r="A10" s="6" t="s">
        <v>29</v>
      </c>
      <c r="B10" s="7">
        <v>537944.95000000019</v>
      </c>
    </row>
    <row r="11" spans="1:2" x14ac:dyDescent="0.25">
      <c r="A11" s="6" t="s">
        <v>7</v>
      </c>
      <c r="B11" s="7">
        <v>602386.83989071078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SHUBHOMAY</dc:creator>
  <cp:lastModifiedBy>SHUBHOMAY</cp:lastModifiedBy>
  <dcterms:created xsi:type="dcterms:W3CDTF">2024-04-13T13:11:51Z</dcterms:created>
  <dcterms:modified xsi:type="dcterms:W3CDTF">2024-11-14T16:19:05Z</dcterms:modified>
</cp:coreProperties>
</file>