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8F10048-7189-4D4D-AFF0-44F8B6C79560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E30" i="1"/>
  <c r="E41" i="1"/>
  <c r="E40" i="1"/>
  <c r="E39" i="1"/>
  <c r="E38" i="1"/>
  <c r="E29" i="1"/>
  <c r="E24" i="1"/>
  <c r="E22" i="1"/>
  <c r="H9" i="1"/>
  <c r="H10" i="1"/>
  <c r="H11" i="1"/>
  <c r="H12" i="1"/>
  <c r="H13" i="1"/>
  <c r="H14" i="1"/>
  <c r="H15" i="1"/>
  <c r="H16" i="1"/>
  <c r="I16" i="1" s="1"/>
  <c r="H17" i="1"/>
  <c r="I17" i="1" s="1"/>
  <c r="H8" i="1"/>
  <c r="I8" i="1" s="1"/>
  <c r="G9" i="1"/>
  <c r="E23" i="1" s="1"/>
  <c r="G10" i="1"/>
  <c r="G11" i="1"/>
  <c r="E25" i="1" s="1"/>
  <c r="G12" i="1"/>
  <c r="I12" i="1" s="1"/>
  <c r="G13" i="1"/>
  <c r="I13" i="1" s="1"/>
  <c r="G14" i="1"/>
  <c r="I14" i="1" s="1"/>
  <c r="G15" i="1"/>
  <c r="I15" i="1" s="1"/>
  <c r="G16" i="1"/>
  <c r="G17" i="1"/>
  <c r="G8" i="1"/>
  <c r="J38" i="1" l="1"/>
  <c r="J37" i="1"/>
  <c r="I11" i="1"/>
  <c r="I10" i="1"/>
  <c r="I9" i="1"/>
  <c r="J36" i="1" s="1"/>
  <c r="I20" i="1" l="1"/>
  <c r="J27" i="1"/>
  <c r="J28" i="1"/>
</calcChain>
</file>

<file path=xl/sharedStrings.xml><?xml version="1.0" encoding="utf-8"?>
<sst xmlns="http://schemas.openxmlformats.org/spreadsheetml/2006/main" count="46" uniqueCount="39">
  <si>
    <t>BAKERY</t>
  </si>
  <si>
    <t xml:space="preserve">Product NAME </t>
  </si>
  <si>
    <t>Average Units Sold Each Day in Winter</t>
  </si>
  <si>
    <t xml:space="preserve">Average Units Sold Each day in Summer </t>
  </si>
  <si>
    <t xml:space="preserve">Unit Price </t>
  </si>
  <si>
    <t>Total Sales in Winter</t>
  </si>
  <si>
    <t xml:space="preserve">Total Sales in Summer </t>
  </si>
  <si>
    <t>Total  Sales in Current year</t>
  </si>
  <si>
    <t xml:space="preserve">Cake </t>
  </si>
  <si>
    <t xml:space="preserve">Pastries </t>
  </si>
  <si>
    <t>Bun</t>
  </si>
  <si>
    <t xml:space="preserve">Bread </t>
  </si>
  <si>
    <t xml:space="preserve">Cookies </t>
  </si>
  <si>
    <t xml:space="preserve">Rusk </t>
  </si>
  <si>
    <t xml:space="preserve">Chocolate </t>
  </si>
  <si>
    <t>Brownie</t>
  </si>
  <si>
    <t xml:space="preserve">Mini pizza </t>
  </si>
  <si>
    <t xml:space="preserve">cup cakes </t>
  </si>
  <si>
    <t>Total sales in Current Year</t>
  </si>
  <si>
    <t xml:space="preserve">Total sales in previous year </t>
  </si>
  <si>
    <t>Most Sold Product in Summer</t>
  </si>
  <si>
    <t>Most Sold Product in Winter</t>
  </si>
  <si>
    <t>Least Sold Product in Winter</t>
  </si>
  <si>
    <t>Least Sold Product in Summer</t>
  </si>
  <si>
    <t>Total Sales in Summer</t>
  </si>
  <si>
    <t>Most Sold Prodcut In a Year</t>
  </si>
  <si>
    <t>Least Sold Product in a Year</t>
  </si>
  <si>
    <t>Cake</t>
  </si>
  <si>
    <t>Rusk</t>
  </si>
  <si>
    <t>Condition</t>
  </si>
  <si>
    <t>Product Sold</t>
  </si>
  <si>
    <t>Products whole sale &gt;100000</t>
  </si>
  <si>
    <t>Product whose sale &lt;100000</t>
  </si>
  <si>
    <t>Product whole sale &gt;1000000</t>
  </si>
  <si>
    <t>Product Name</t>
  </si>
  <si>
    <t>Chocolate</t>
  </si>
  <si>
    <t>Cookies</t>
  </si>
  <si>
    <t>Base Price</t>
  </si>
  <si>
    <t>Most Profitable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</si>
</sst>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7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13">
    <xf numFmtId="0" fontId="0" fillId="0" borderId="0" xfId="0"/>
    <xf numFmtId="0" fontId="1" fillId="2" borderId="0" xfId="1"/>
    <xf numFmtId="0" fontId="0" fillId="7" borderId="0" xfId="0" applyFill="1"/>
    <xf numFmtId="0" fontId="2" fillId="3" borderId="0" xfId="2"/>
    <xf numFmtId="0" fontId="3" fillId="4" borderId="0" xfId="3"/>
    <xf numFmtId="0" fontId="5" fillId="6" borderId="1" xfId="5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5" borderId="1" xfId="4"/>
    <xf numFmtId="0" fontId="6" fillId="0" borderId="0" xfId="0" applyFont="1" applyAlignment="1">
      <alignment horizont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FF-41E0-8324-E24ABA8838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57-4EB0-B00F-CE2F0C1348A1}"/>
              </c:ext>
            </c:extLst>
          </c:dPt>
          <c:cat>
            <c:strRef>
              <c:f>Sheet1!$I$19:$J$19</c:f>
              <c:strCache>
                <c:ptCount val="2"/>
                <c:pt idx="0">
                  <c:v>Total sales in Current Year</c:v>
                </c:pt>
                <c:pt idx="1">
                  <c:v>Total sales in previous year </c:v>
                </c:pt>
              </c:strCache>
            </c:strRef>
          </c:cat>
          <c:val>
            <c:numRef>
              <c:f>Sheet1!$I$20:$J$20</c:f>
              <c:numCache>
                <c:formatCode>General</c:formatCode>
                <c:ptCount val="2"/>
                <c:pt idx="0">
                  <c:v>9984600</c:v>
                </c:pt>
                <c:pt idx="1">
                  <c:v>8579034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F-41E0-8324-E24ABA883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Sheet1!$D$29:$D$30</c:f>
              <c:strCache>
                <c:ptCount val="2"/>
                <c:pt idx="0">
                  <c:v>Total Sales in Summer</c:v>
                </c:pt>
                <c:pt idx="1">
                  <c:v>Total Sales in Winter</c:v>
                </c:pt>
              </c:strCache>
            </c:strRef>
          </c:cat>
          <c:val>
            <c:numRef>
              <c:f>Sheet1!$E$29:$E$30</c:f>
              <c:numCache>
                <c:formatCode>General</c:formatCode>
                <c:ptCount val="2"/>
                <c:pt idx="0">
                  <c:v>1113300</c:v>
                </c:pt>
                <c:pt idx="1">
                  <c:v>550800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0-42BC-927F-5E79600EC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457904"/>
        <c:axId val="1297459152"/>
      </c:barChart>
      <c:catAx>
        <c:axId val="129745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59152"/>
        <c:crosses val="autoZero"/>
        <c:auto val="1"/>
        <c:lblAlgn val="ctr"/>
        <c:lblOffset val="100"/>
        <c:noMultiLvlLbl val="0"/>
      </c:catAx>
      <c:valAx>
        <c:axId val="12974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324969</xdr:colOff>
      <xdr:row>6</xdr:row>
      <xdr:rowOff>380998</xdr:rowOff>
    </xdr:from>
    <xdr:to>
      <xdr:col>17</xdr:col>
      <xdr:colOff>67235</xdr:colOff>
      <xdr:row>17</xdr:row>
      <xdr:rowOff>100853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641</xdr:colOff>
      <xdr:row>31</xdr:row>
      <xdr:rowOff>87405</xdr:rowOff>
    </xdr:from>
    <xdr:to>
      <xdr:col>7</xdr:col>
      <xdr:colOff>1300524</xdr:colOff>
      <xdr:row>43</xdr:row>
      <xdr:rowOff>30095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1"/>
  <sheetViews>
    <sheetView tabSelected="1" topLeftCell="G7" zoomScale="70" zoomScaleNormal="70" workbookViewId="0">
      <selection activeCell="J27" sqref="J27"/>
    </sheetView>
  </sheetViews>
  <sheetFormatPr defaultRowHeight="14.4" x14ac:dyDescent="0.3"/>
  <cols>
    <col min="2" max="2" width="15.109375" customWidth="1"/>
    <col min="3" max="3" width="5.109375" customWidth="1"/>
    <col min="4" max="4" width="34.33203125" customWidth="1"/>
    <col min="5" max="5" width="43" customWidth="1"/>
    <col min="6" max="6" width="12.44140625" customWidth="1"/>
    <col min="7" max="7" width="21.6640625" customWidth="1"/>
    <col min="8" max="8" width="22.109375" customWidth="1"/>
    <col min="9" max="9" width="28.44140625" bestFit="1" customWidth="1"/>
    <col min="10" max="10" width="27.109375" customWidth="1"/>
  </cols>
  <sheetData>
    <row r="2" spans="2:18" x14ac:dyDescent="0.3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2:18" ht="25.5" customHeight="1" x14ac:dyDescent="0.3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2:18" ht="48" customHeight="1" x14ac:dyDescent="0.3">
      <c r="B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18" x14ac:dyDescent="0.3">
      <c r="B8" t="s">
        <v>8</v>
      </c>
      <c r="D8">
        <v>5</v>
      </c>
      <c r="E8">
        <v>25</v>
      </c>
      <c r="F8">
        <v>500</v>
      </c>
      <c r="G8" s="4">
        <f>D8*F8*30</f>
        <v>75000</v>
      </c>
      <c r="H8" s="11">
        <f>E8*F8*30</f>
        <v>375000</v>
      </c>
      <c r="I8" s="5">
        <f>(G8+H8)*6</f>
        <v>2700000</v>
      </c>
    </row>
    <row r="9" spans="2:18" x14ac:dyDescent="0.3">
      <c r="B9" t="s">
        <v>9</v>
      </c>
      <c r="D9">
        <v>10</v>
      </c>
      <c r="E9">
        <v>30</v>
      </c>
      <c r="F9">
        <v>150</v>
      </c>
      <c r="G9" s="4">
        <f t="shared" ref="G9:G17" si="0">D9*F9*30</f>
        <v>45000</v>
      </c>
      <c r="H9" s="11">
        <f t="shared" ref="H9:H17" si="1">E9*F9*30</f>
        <v>135000</v>
      </c>
      <c r="I9" s="5">
        <f t="shared" ref="I9:I17" si="2">(G9+H9)*6</f>
        <v>1080000</v>
      </c>
    </row>
    <row r="10" spans="2:18" x14ac:dyDescent="0.3">
      <c r="B10" t="s">
        <v>10</v>
      </c>
      <c r="D10">
        <v>10</v>
      </c>
      <c r="E10">
        <v>25</v>
      </c>
      <c r="F10">
        <v>50</v>
      </c>
      <c r="G10" s="4">
        <f t="shared" si="0"/>
        <v>15000</v>
      </c>
      <c r="H10" s="11">
        <f t="shared" si="1"/>
        <v>37500</v>
      </c>
      <c r="I10" s="5">
        <f t="shared" si="2"/>
        <v>315000</v>
      </c>
    </row>
    <row r="11" spans="2:18" x14ac:dyDescent="0.3">
      <c r="B11" t="s">
        <v>11</v>
      </c>
      <c r="D11">
        <v>12</v>
      </c>
      <c r="E11">
        <v>22</v>
      </c>
      <c r="F11">
        <v>80</v>
      </c>
      <c r="G11" s="4">
        <f t="shared" si="0"/>
        <v>28800</v>
      </c>
      <c r="H11" s="11">
        <f t="shared" si="1"/>
        <v>52800</v>
      </c>
      <c r="I11" s="5">
        <f t="shared" si="2"/>
        <v>489600</v>
      </c>
    </row>
    <row r="12" spans="2:18" x14ac:dyDescent="0.3">
      <c r="B12" t="s">
        <v>12</v>
      </c>
      <c r="D12">
        <v>15</v>
      </c>
      <c r="E12">
        <v>10</v>
      </c>
      <c r="F12">
        <v>50</v>
      </c>
      <c r="G12" s="4">
        <f t="shared" si="0"/>
        <v>22500</v>
      </c>
      <c r="H12" s="11">
        <f t="shared" si="1"/>
        <v>15000</v>
      </c>
      <c r="I12" s="5">
        <f t="shared" si="2"/>
        <v>225000</v>
      </c>
    </row>
    <row r="13" spans="2:18" x14ac:dyDescent="0.3">
      <c r="B13" t="s">
        <v>13</v>
      </c>
      <c r="D13">
        <v>15</v>
      </c>
      <c r="E13">
        <v>5</v>
      </c>
      <c r="F13">
        <v>60</v>
      </c>
      <c r="G13" s="4">
        <f t="shared" si="0"/>
        <v>27000</v>
      </c>
      <c r="H13" s="11">
        <f t="shared" si="1"/>
        <v>9000</v>
      </c>
      <c r="I13" s="5">
        <f t="shared" si="2"/>
        <v>216000</v>
      </c>
    </row>
    <row r="14" spans="2:18" x14ac:dyDescent="0.3">
      <c r="B14" t="s">
        <v>14</v>
      </c>
      <c r="D14">
        <v>18</v>
      </c>
      <c r="E14">
        <v>10</v>
      </c>
      <c r="F14">
        <v>200</v>
      </c>
      <c r="G14" s="4">
        <f t="shared" si="0"/>
        <v>108000</v>
      </c>
      <c r="H14" s="11">
        <f t="shared" si="1"/>
        <v>60000</v>
      </c>
      <c r="I14" s="5">
        <f t="shared" si="2"/>
        <v>1008000</v>
      </c>
    </row>
    <row r="15" spans="2:18" x14ac:dyDescent="0.3">
      <c r="B15" t="s">
        <v>15</v>
      </c>
      <c r="D15">
        <v>12</v>
      </c>
      <c r="E15">
        <v>20</v>
      </c>
      <c r="F15">
        <v>250</v>
      </c>
      <c r="G15" s="4">
        <f t="shared" si="0"/>
        <v>90000</v>
      </c>
      <c r="H15" s="11">
        <f t="shared" si="1"/>
        <v>150000</v>
      </c>
      <c r="I15" s="5">
        <f t="shared" si="2"/>
        <v>1440000</v>
      </c>
    </row>
    <row r="16" spans="2:18" x14ac:dyDescent="0.3">
      <c r="B16" t="s">
        <v>16</v>
      </c>
      <c r="D16">
        <v>8</v>
      </c>
      <c r="E16">
        <v>20</v>
      </c>
      <c r="F16">
        <v>300</v>
      </c>
      <c r="G16" s="4">
        <f t="shared" si="0"/>
        <v>72000</v>
      </c>
      <c r="H16" s="11">
        <f t="shared" si="1"/>
        <v>180000</v>
      </c>
      <c r="I16" s="5">
        <f t="shared" si="2"/>
        <v>1512000</v>
      </c>
    </row>
    <row r="17" spans="2:11" x14ac:dyDescent="0.3">
      <c r="B17" t="s">
        <v>17</v>
      </c>
      <c r="D17">
        <v>15</v>
      </c>
      <c r="E17">
        <v>22</v>
      </c>
      <c r="F17">
        <v>150</v>
      </c>
      <c r="G17" s="4">
        <f t="shared" si="0"/>
        <v>67500</v>
      </c>
      <c r="H17" s="11">
        <f t="shared" si="1"/>
        <v>99000</v>
      </c>
      <c r="I17" s="5">
        <f t="shared" si="2"/>
        <v>999000</v>
      </c>
    </row>
    <row r="19" spans="2:11" x14ac:dyDescent="0.3">
      <c r="I19" s="1" t="s">
        <v>18</v>
      </c>
      <c r="J19" s="1" t="s">
        <v>19</v>
      </c>
    </row>
    <row r="20" spans="2:11" x14ac:dyDescent="0.3">
      <c r="I20" s="1">
        <f>SUM(I8:I17)</f>
        <v>9984600</v>
      </c>
      <c r="J20" s="1">
        <v>8579034</v>
      </c>
    </row>
    <row r="22" spans="2:11" x14ac:dyDescent="0.3">
      <c r="D22" s="7" t="s">
        <v>20</v>
      </c>
      <c r="E22" s="9">
        <f>MAX(H8:H17)</f>
        <v>375000</v>
      </c>
      <c r="F22" s="9" t="s">
        <v>27</v>
      </c>
    </row>
    <row r="23" spans="2:11" x14ac:dyDescent="0.3">
      <c r="D23" s="7" t="s">
        <v>21</v>
      </c>
      <c r="E23" s="9">
        <f>MAX(G8:G17)</f>
        <v>108000</v>
      </c>
      <c r="F23" s="9" t="s">
        <v>35</v>
      </c>
    </row>
    <row r="24" spans="2:11" x14ac:dyDescent="0.3">
      <c r="D24" s="8" t="s">
        <v>23</v>
      </c>
      <c r="E24" s="8">
        <f>MIN(H8:H17)</f>
        <v>9000</v>
      </c>
      <c r="F24" s="8" t="s">
        <v>28</v>
      </c>
    </row>
    <row r="25" spans="2:11" x14ac:dyDescent="0.3">
      <c r="D25" s="8" t="s">
        <v>22</v>
      </c>
      <c r="E25" s="8">
        <f>MIN(G8:G17)</f>
        <v>15000</v>
      </c>
      <c r="F25" s="8" t="s">
        <v>10</v>
      </c>
    </row>
    <row r="26" spans="2:11" x14ac:dyDescent="0.3">
      <c r="D26" s="8"/>
      <c r="E26" s="8"/>
      <c r="F26" s="8"/>
    </row>
    <row r="27" spans="2:11" x14ac:dyDescent="0.3">
      <c r="I27" s="2" t="s">
        <v>25</v>
      </c>
      <c r="J27" s="2">
        <f>MAX(I8:I17)</f>
        <v>2700000</v>
      </c>
      <c r="K27" s="2" t="s">
        <v>27</v>
      </c>
    </row>
    <row r="28" spans="2:11" x14ac:dyDescent="0.3">
      <c r="I28" s="2" t="s">
        <v>26</v>
      </c>
      <c r="J28" s="2">
        <f>MIN(I8:I17)</f>
        <v>216000</v>
      </c>
      <c r="K28" s="2" t="s">
        <v>28</v>
      </c>
    </row>
    <row r="29" spans="2:11" x14ac:dyDescent="0.3">
      <c r="D29" s="10" t="s">
        <v>24</v>
      </c>
      <c r="E29" s="10">
        <f>SUM(H8:H17)</f>
        <v>1113300</v>
      </c>
      <c r="F29" s="10" t="s">
        <v>38</v>
      </c>
    </row>
    <row r="30" spans="2:11" x14ac:dyDescent="0.3">
      <c r="D30" s="10" t="s">
        <v>5</v>
      </c>
      <c r="E30" s="10">
        <f>SUM(G8:G17)</f>
        <v>550800</v>
      </c>
      <c r="F30" s="10">
        <f>MAX(E29:E30)</f>
        <v>1113300</v>
      </c>
    </row>
    <row r="35" spans="4:10" x14ac:dyDescent="0.3">
      <c r="I35" s="3" t="s">
        <v>29</v>
      </c>
      <c r="J35" s="3" t="s">
        <v>30</v>
      </c>
    </row>
    <row r="36" spans="4:10" x14ac:dyDescent="0.3">
      <c r="I36" s="3" t="s">
        <v>31</v>
      </c>
      <c r="J36" s="3">
        <f>COUNTIF(I8:I17,"&lt;100000")</f>
        <v>0</v>
      </c>
    </row>
    <row r="37" spans="4:10" x14ac:dyDescent="0.3">
      <c r="D37" s="6" t="s">
        <v>34</v>
      </c>
      <c r="E37" s="6" t="s">
        <v>37</v>
      </c>
      <c r="I37" s="3" t="s">
        <v>32</v>
      </c>
      <c r="J37" s="3">
        <f>COUNTIFS(I8:I17,"&gt;100000",I8:I17,"&lt;1000000")</f>
        <v>5</v>
      </c>
    </row>
    <row r="38" spans="4:10" x14ac:dyDescent="0.3">
      <c r="D38" s="6" t="s">
        <v>27</v>
      </c>
      <c r="E38" s="6">
        <f>VLOOKUP(B8,B7:I17,5,FALSE)</f>
        <v>500</v>
      </c>
      <c r="I38" s="3" t="s">
        <v>33</v>
      </c>
      <c r="J38" s="3">
        <f>COUNTIFS(I8:I17,"&gt;1000000",I8:I17,"&lt;10000000")</f>
        <v>5</v>
      </c>
    </row>
    <row r="39" spans="4:10" x14ac:dyDescent="0.3">
      <c r="D39" s="6" t="s">
        <v>28</v>
      </c>
      <c r="E39" s="6">
        <f>VLOOKUP(B13,B8:I18,5,FALSE)</f>
        <v>60</v>
      </c>
    </row>
    <row r="40" spans="4:10" x14ac:dyDescent="0.3">
      <c r="D40" s="6" t="s">
        <v>35</v>
      </c>
      <c r="E40" s="6">
        <f>VLOOKUP(B14,B9:I19,5,FALSE)</f>
        <v>200</v>
      </c>
    </row>
    <row r="41" spans="4:10" x14ac:dyDescent="0.3">
      <c r="D41" s="6" t="s">
        <v>36</v>
      </c>
      <c r="E41" s="6">
        <f>VLOOKUP(B12,B10:I20,5,FALSE)</f>
        <v>50</v>
      </c>
    </row>
  </sheetData>
  <mergeCells count="1">
    <mergeCell ref="B2:R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shubham gupta</cp:lastModifiedBy>
  <dcterms:created xsi:type="dcterms:W3CDTF">2025-04-10T06:03:34Z</dcterms:created>
  <dcterms:modified xsi:type="dcterms:W3CDTF">2025-04-11T18:13:27Z</dcterms:modified>
</cp:coreProperties>
</file>