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cess\Downloads\"/>
    </mc:Choice>
  </mc:AlternateContent>
  <xr:revisionPtr revIDLastSave="0" documentId="13_ncr:1_{90A255A8-03FD-4ABF-8C50-BA63C7DC511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AD!" sheetId="2" r:id="rId1"/>
    <sheet name="BoM" sheetId="1" r:id="rId2"/>
  </sheets>
  <definedNames>
    <definedName name="_xlnm.Print_Area" localSheetId="0">'READ!'!$A$1:$C$28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J12" i="1"/>
  <c r="K12" i="1"/>
  <c r="M11" i="1"/>
  <c r="J11" i="1"/>
  <c r="K11" i="1" s="1"/>
  <c r="J9" i="1"/>
  <c r="K9" i="1"/>
  <c r="M9" i="1"/>
  <c r="J10" i="1"/>
  <c r="K10" i="1"/>
  <c r="M10" i="1"/>
  <c r="M6" i="1"/>
  <c r="M5" i="1"/>
  <c r="P1" i="1"/>
  <c r="M8" i="1"/>
  <c r="J8" i="1"/>
  <c r="K8" i="1" s="1"/>
  <c r="J7" i="1"/>
  <c r="K7" i="1" s="1"/>
  <c r="M7" i="1"/>
  <c r="J5" i="1"/>
  <c r="K5" i="1" s="1"/>
  <c r="J6" i="1"/>
  <c r="K6" i="1" s="1"/>
  <c r="M1" i="1" l="1"/>
  <c r="K1" i="1"/>
</calcChain>
</file>

<file path=xl/sharedStrings.xml><?xml version="1.0" encoding="utf-8"?>
<sst xmlns="http://schemas.openxmlformats.org/spreadsheetml/2006/main" count="149" uniqueCount="128">
  <si>
    <t>Name</t>
  </si>
  <si>
    <t>Part Name</t>
  </si>
  <si>
    <t>Technical Description</t>
  </si>
  <si>
    <t>Manufacturer</t>
  </si>
  <si>
    <t>Vendor</t>
  </si>
  <si>
    <t>Mfgr Part No</t>
  </si>
  <si>
    <t>Part/Catalog No</t>
  </si>
  <si>
    <t>Item</t>
  </si>
  <si>
    <t>Cell</t>
  </si>
  <si>
    <t>Notes</t>
  </si>
  <si>
    <t>replace with the official name of your product</t>
  </si>
  <si>
    <t>A2</t>
  </si>
  <si>
    <t>replace with your name</t>
  </si>
  <si>
    <t xml:space="preserve">More detailed, descriptive, generic name; could be from the manufacturer.  Ex: Hex Head Machine Screw, 1/4-28 x 1.125 </t>
  </si>
  <si>
    <t>Vendor's Name</t>
  </si>
  <si>
    <t>Vendor's Part/Catalog No</t>
  </si>
  <si>
    <t>Vendor's Address</t>
  </si>
  <si>
    <t>Manufacturer's Name</t>
  </si>
  <si>
    <t>Mfgr's Part No</t>
  </si>
  <si>
    <t>Qty</t>
  </si>
  <si>
    <t xml:space="preserve">Quantity: Total number of this exact part in your product.  (Do NOT list the same part multiple times because it is used in different places/applications). </t>
  </si>
  <si>
    <t>Unit Cost</t>
  </si>
  <si>
    <t>do not change any other cells here; stretch column widths as needed.</t>
  </si>
  <si>
    <t>Physical or web address.</t>
  </si>
  <si>
    <t>Who actually manufactures the part?</t>
  </si>
  <si>
    <t>Total Cost [$]</t>
  </si>
  <si>
    <t>Web Address</t>
  </si>
  <si>
    <t>Vendor/Supplier/Distributor: from whom you are buying the part.</t>
  </si>
  <si>
    <t>Recycle</t>
  </si>
  <si>
    <t>Purchased</t>
  </si>
  <si>
    <t>Quantity: Total number you were required to purchase.</t>
  </si>
  <si>
    <t>Qty Purchased</t>
  </si>
  <si>
    <t>Total Purchase Cost</t>
  </si>
  <si>
    <t>Qty - Product</t>
  </si>
  <si>
    <t>Total Cost - Product</t>
  </si>
  <si>
    <t>Total amount you spend for the purchased quantity.   Include shipping.  Total of this column (Total Project Cost) appears in Row 1.</t>
  </si>
  <si>
    <t>End-of-Life</t>
  </si>
  <si>
    <t>Totals:</t>
  </si>
  <si>
    <t>NOTE:</t>
  </si>
  <si>
    <t>PLEASE READ THESE NOTES AND FOLLOW THESE INSTRUCTIONS …</t>
  </si>
  <si>
    <t>RefID</t>
  </si>
  <si>
    <t>PARTS LIST</t>
  </si>
  <si>
    <t>Product Cost [$]</t>
  </si>
  <si>
    <t>Unit</t>
  </si>
  <si>
    <t>Total</t>
  </si>
  <si>
    <t>Mass</t>
  </si>
  <si>
    <t>1:4</t>
  </si>
  <si>
    <r>
      <t xml:space="preserve">Starting in row 5: </t>
    </r>
    <r>
      <rPr>
        <sz val="11"/>
        <color theme="1"/>
        <rFont val="Calibri"/>
        <family val="2"/>
      </rPr>
      <t>(Example in this row should be replaced)</t>
    </r>
  </si>
  <si>
    <t>An alpha nummeric unique to each line/part. A scheme may be used to group parts by assemblies.  These Part Numbers must appear on your circuit schematic or assembly drawing.</t>
  </si>
  <si>
    <t>Unit Mass</t>
  </si>
  <si>
    <t>Total Mass</t>
  </si>
  <si>
    <t>A1</t>
  </si>
  <si>
    <t>Cells with formulas have a blue font to help prevent entering data there.</t>
  </si>
  <si>
    <t>Weight/mass per piece; you may pick the units, but it must be the same for all parts so the sum makes sense.  Add [unit] to column header. Not crucial for electrical parts.</t>
  </si>
  <si>
    <t>Mfgr Name</t>
  </si>
  <si>
    <t>Discard, Recycle or Hazardous. Consult manufacturer data sheets where available. If you list Hazardous or Recycle, you must describe how/where to dispose.</t>
  </si>
  <si>
    <t>Your name for this part which denotes its function; exactly the same as will appear on your assembly and/or detail drawing.  Ex: Screw, Cover</t>
  </si>
  <si>
    <t>P1</t>
  </si>
  <si>
    <t>Unit [lb]</t>
  </si>
  <si>
    <t>Total [lb]</t>
  </si>
  <si>
    <t>[lb]</t>
  </si>
  <si>
    <t>CALCULATED: Cost per part [$] = Total Purchase Cost/Quantity Purchased</t>
  </si>
  <si>
    <t>CALCULATED: Qty * Unit Cost [$].  Total of this column (Total Product Cost) appears in Row 1.</t>
  </si>
  <si>
    <t>CALCULATED: Qty * Unit Weight; create a column sum for entire product at top.</t>
  </si>
  <si>
    <t>Do not change blue (calculated) squares</t>
  </si>
  <si>
    <t>Bill of Materials</t>
  </si>
  <si>
    <t>Template</t>
  </si>
  <si>
    <t>Shubin Yuan</t>
  </si>
  <si>
    <t>P2</t>
  </si>
  <si>
    <t>PIR Motion Sensor Detector</t>
  </si>
  <si>
    <t>Onyehn IR Pyroelectric Infrared PIR Motion Sensor Detector Modules DC 2.7 to 12V(Pack of 2pcs)</t>
  </si>
  <si>
    <t>Onyehn</t>
  </si>
  <si>
    <t>B07GJDJV63</t>
  </si>
  <si>
    <t>https://www.amazon.com/Onyehn-Pyroelectric-Infrared-Detector-Modules/dp/B07GJDJV63/ref=asc_df_B07GJDJV63/?tag=hyprod-20&amp;linkCode=df0&amp;hvadid=241986369569&amp;hvpos=&amp;hvnetw=g&amp;hvrand=6495078994388765653&amp;hvpone=&amp;hvptwo=&amp;hvqmt=&amp;hvdev=c&amp;hvdvcmdl=&amp;hvlocint=&amp;hvlocphy=9010604&amp;hvtargid=pla-527095303341&amp;psc=1&amp;region_id=674469</t>
  </si>
  <si>
    <t>P3</t>
  </si>
  <si>
    <t>Bluetooth Transceriver</t>
  </si>
  <si>
    <t>Wireless Bluetooth RF Transceiver</t>
  </si>
  <si>
    <t>HiLetgo</t>
  </si>
  <si>
    <t>B071YJG8DR</t>
  </si>
  <si>
    <t>https://www.amazon.com/HiLetgo-Wireless-Bluetooth-Transceiver-Arduino/dp/B071YJG8DR/ref=sr_1_1_sspa?keywords=Bluetooth+module&amp;qid=1675774970&amp;sr=8-1-spons&amp;psc=1&amp;spLa=ZW5jcnlwdGVkUXVhbGlmaWVyPUEzQzRUWjJXME1YU00zJmVuY3J5cHRlZElkPUEwODk1MDY0WUFVVDJJNkdBNUpGJmVuY3J5cHRlZEFkSWQ9QTA2ODEwNTEyOVdNT0gwQllPMzJTJndpZGdldE5hbWU9c3BfYXRmJmFjdGlvbj1jbGlja1JlZGlyZWN0JmRvTm90TG9nQ2xpY2s9dHJ1ZQ==</t>
  </si>
  <si>
    <t>Microprocessor</t>
  </si>
  <si>
    <t>sensor</t>
  </si>
  <si>
    <t>Bluetooth</t>
  </si>
  <si>
    <t>Arduino Uno</t>
  </si>
  <si>
    <t>ELEGOO</t>
  </si>
  <si>
    <t>ELEGOO UNO R3 Board ATmega328P</t>
  </si>
  <si>
    <t>EL-CB-001</t>
  </si>
  <si>
    <t>https://www.amazon.com/ELEGOO-Board-ATmega328P-ATMEGA16U2-Compliant/dp/B01EWOE0UU/ref=asc_df_B01EWOE0UU/?tag=hyprod-20&amp;linkCode=df0&amp;hvadid=309751315916&amp;hvpos=&amp;hvnetw=g&amp;hvrand=8849227871695266195&amp;hvpone=&amp;hvptwo=&amp;hvqmt=&amp;hvdev=c&amp;hvdvcmdl=&amp;hvlocint=&amp;hvlocphy=9010604&amp;hvtargid=pla-455309014075&amp;psc=1&amp;tag=&amp;ref=&amp;adgrpid=67183599252&amp;hvpone=&amp;hvptwo=&amp;hvadid=309751315916&amp;hvpos=&amp;hvnetw=g&amp;hvrand=8849227871695266195&amp;hvqmt=&amp;hvdev=c&amp;hvdvcmdl=&amp;hvlocint=&amp;hvlocphy=9010604&amp;hvtargid=pla-455309014075</t>
  </si>
  <si>
    <t>B01EWOE0UU</t>
  </si>
  <si>
    <t>https://www.amazon.com/uxcell-Electromagnetic-Solenoid-Assembly-Electirc/dp/B07TMWY94C/ref=sr_1_2?crid=TRA9RXRHEJ9L&amp;keywords=12+volt+solenoid+lock&amp;qid=1678557163&amp;s=hi&amp;sprefix=12volt+solenold+lock%2Ctools%2C111&amp;sr=1-2</t>
  </si>
  <si>
    <t>Lock </t>
  </si>
  <si>
    <t>L1</t>
  </si>
  <si>
    <t>uxcell DC 12V 1.1A 11.4mm Electromagnetic Solenoid Lock</t>
  </si>
  <si>
    <t>uxcell </t>
  </si>
  <si>
    <t>‎a19042500ux0016</t>
  </si>
  <si>
    <t>https://www.amazon.com/F1TP-Adapter-Charger-Digital-Keyboard/dp/B078R93PSY/ref=sr_1_2_sspa?keywords=arduino+power+supply+12v&amp;qid=1678557792&amp;sr=8-2-spons&amp;psc=1&amp;spLa=ZW5jcnlwdGVkUXVhbGlmaWVyPUE0Q1k1RzZXN1ZIQU0mZW5jcnlwdGVkSWQ9QTAzNjUyNzAxODEwNFhJRDlUUDhQJmVuY3J5cHRlZEFkSWQ9QTA1MTYxODQxU1cxS001VlhINDRSJndpZGdldE5hbWU9c3BfYXRmJmFjdGlvbj1jbGlja1JlZGlyZWN0JmRvTm90TG9nQ2xpY2s9dHJ1ZQ</t>
  </si>
  <si>
    <t> Power Supply</t>
  </si>
  <si>
    <t>V1</t>
  </si>
  <si>
    <t>F1TP DC 12V 2A Power Supply Adapter</t>
  </si>
  <si>
    <t>F1TP </t>
  </si>
  <si>
    <t>B078R93PSY</t>
  </si>
  <si>
    <t>B07TMWY94C</t>
  </si>
  <si>
    <t>TP04-120200U</t>
  </si>
  <si>
    <t>Lock</t>
  </si>
  <si>
    <t>Power supply</t>
  </si>
  <si>
    <t>https://www.amazon.com/HiLetgo-Channel-optocoupler-Support-Trigger/dp/B00LW15A4W/ref=sr_1_1_sspa?crid=218TT08KMCS02&amp;keywords=Relay+5+volt&amp;qid=1678558190&amp;sprefix=relay+5+volt%2Caps%2C117&amp;sr=8-1-spons&amp;psc=1&amp;spLa=ZW5jcnlwdGVkUXVhbGlmaWVyPUEzMzBLMjhRU0pIQzJPJmVuY3J5cHRlZElkPUEwNjMyNjM0MklKOEE3M0g0VFNOTyZlbmNyeXB0ZWRBZElkPUEwMDcyMDAwMzBWMUtPUUhFWUNGVSZ3aWRnZXROYW1lPXNwX2F0ZiZhY3Rpb249Y2xpY2tSZWRpcmVjdCZkb05vdExvZ0NsaWNrPXRydWU</t>
  </si>
  <si>
    <t>Relay </t>
  </si>
  <si>
    <t>U1</t>
  </si>
  <si>
    <t>HiLetgo 5V relay</t>
  </si>
  <si>
    <t>HiLetgo </t>
  </si>
  <si>
    <t>3-01-0340</t>
  </si>
  <si>
    <t>B00LW15A4W</t>
  </si>
  <si>
    <t>PBC relative recycle</t>
  </si>
  <si>
    <t>B1</t>
  </si>
  <si>
    <t>Case</t>
  </si>
  <si>
    <t>Electronic Project Box</t>
  </si>
  <si>
    <t>Pinfox </t>
  </si>
  <si>
    <t>B08MCZ17HW</t>
  </si>
  <si>
    <t>https://www.amazon.com/dp/B08MCZ17HW?ref=ppx_pop_mob_ap_share&amp;th=1</t>
  </si>
  <si>
    <t>Plastic ABS</t>
  </si>
  <si>
    <t>https://www.amazon.com/binifiMux-Phillips-Countersunk-Assortment-Stainless/dp/B07XMCW7NV/ref=sr_1_14?crid=7PAY435VKPLH&amp;keywords=binifiMux%2B340pcs%2BM2.5%2Bwhite&amp;qid=1682128329&amp;s=industrial&amp;sprefix=binifimux%2B340pcs%2Bm2.5%2Bwhite%2Cindustrial%2C113&amp;sr=1-14&amp;th=1</t>
  </si>
  <si>
    <t>C1</t>
  </si>
  <si>
    <t>screw</t>
  </si>
  <si>
    <t>binifiMux </t>
  </si>
  <si>
    <t> Flat Head Machine Screws</t>
  </si>
  <si>
    <t>Stainless Steel</t>
  </si>
  <si>
    <t>‎CF-242</t>
  </si>
  <si>
    <t>B07XMCW7NV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</si>
</sst>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8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1"/>
      <color theme="3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rgb="FF0070C0"/>
      <name val="Calibri"/>
      <family val="2"/>
    </font>
    <font>
      <sz val="11"/>
      <color rgb="FF0070C0"/>
      <name val="Calibri"/>
      <family val="2"/>
    </font>
    <font>
      <sz val="11"/>
      <name val="Calibri"/>
      <family val="2"/>
    </font>
    <font>
      <sz val="11"/>
      <color theme="3" tint="0.39997558519241921"/>
      <name val="Calibri"/>
      <family val="2"/>
    </font>
    <font>
      <b/>
      <sz val="11"/>
      <color theme="3" tint="0.39997558519241921"/>
      <name val="Calibri"/>
      <family val="2"/>
    </font>
    <font>
      <b/>
      <sz val="16"/>
      <color theme="1"/>
      <name val="Calibri"/>
      <family val="2"/>
    </font>
    <font>
      <sz val="11"/>
      <color rgb="FF0F1111"/>
      <name val="Arial"/>
      <family val="2"/>
    </font>
    <font>
      <sz val="11"/>
      <color rgb="FF333333"/>
      <name val="Arial"/>
      <family val="2"/>
    </font>
    <font>
      <sz val="8"/>
      <name val="Calibri"/>
      <family val="2"/>
    </font>
    <font>
      <sz val="11"/>
      <color rgb="FF4D5156"/>
      <name val="Roboto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44" fontId="4" fillId="0" borderId="0" xfId="1" applyFont="1"/>
    <xf numFmtId="164" fontId="4" fillId="0" borderId="0" xfId="1" applyNumberFormat="1" applyFont="1"/>
    <xf numFmtId="0" fontId="5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6" fillId="0" borderId="0" xfId="0" applyFont="1"/>
    <xf numFmtId="0" fontId="7" fillId="0" borderId="0" xfId="2"/>
    <xf numFmtId="20" fontId="0" fillId="0" borderId="0" xfId="0" quotePrefix="1" applyNumberFormat="1" applyAlignment="1">
      <alignment vertical="top"/>
    </xf>
    <xf numFmtId="0" fontId="8" fillId="0" borderId="0" xfId="0" applyFont="1" applyAlignment="1">
      <alignment horizontal="right" vertical="top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10" fillId="0" borderId="0" xfId="0" applyFont="1"/>
    <xf numFmtId="44" fontId="9" fillId="2" borderId="0" xfId="1" applyFont="1" applyFill="1"/>
    <xf numFmtId="164" fontId="9" fillId="2" borderId="0" xfId="1" applyNumberFormat="1" applyFont="1" applyFill="1"/>
    <xf numFmtId="0" fontId="11" fillId="2" borderId="0" xfId="0" applyFont="1" applyFill="1"/>
    <xf numFmtId="44" fontId="11" fillId="2" borderId="0" xfId="1" applyFont="1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4" borderId="0" xfId="0" applyFill="1"/>
    <xf numFmtId="0" fontId="6" fillId="6" borderId="0" xfId="0" applyFont="1" applyFill="1"/>
    <xf numFmtId="0" fontId="0" fillId="6" borderId="0" xfId="0" applyFill="1"/>
    <xf numFmtId="0" fontId="12" fillId="2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" fillId="7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7" fillId="0" borderId="0" xfId="0" applyFont="1"/>
  </cellXfs>
  <cellStyles count="3">
    <cellStyle name="常规" xfId="0" builtinId="0"/>
    <cellStyle name="货币" xfId="1" builtinId="4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binifiMux-Phillips-Countersunk-Assortment-Stainless/dp/B07XMCW7NV/ref=sr_1_14?crid=7PAY435VKPLH&amp;keywords=binifiMux%2B340pcs%2BM2.5%2Bwhite&amp;qid=1682128329&amp;s=industrial&amp;sprefix=binifimux%2B340pcs%2Bm2.5%2Bwhite%2Cindustrial%2C113&amp;sr=1-14&amp;th=1" TargetMode="External"/><Relationship Id="rId3" Type="http://schemas.openxmlformats.org/officeDocument/2006/relationships/hyperlink" Target="https://www.amazon.com/HiLetgo-Wireless-Bluetooth-Transceiver-Arduino/dp/B071YJG8DR/ref=sr_1_1_sspa?keywords=Bluetooth+module&amp;qid=1675774970&amp;sr=8-1-spons&amp;psc=1&amp;spLa=ZW5jcnlwdGVkUXVhbGlmaWVyPUEzQzRUWjJXME1YU00zJmVuY3J5cHRlZElkPUEwODk1MDY0WUFVVDJJNkdBNUpGJmVuY3J5cHRlZEFkSWQ9QTA2ODEwNTEyOVdNT0gwQllPMzJTJndpZGdldE5hbWU9c3BfYXRmJmFjdGlvbj1jbGlja1JlZGlyZWN0JmRvTm90TG9nQ2xpY2s9dHJ1ZQ==" TargetMode="External"/><Relationship Id="rId7" Type="http://schemas.openxmlformats.org/officeDocument/2006/relationships/hyperlink" Target="https://www.amazon.com/dp/B08MCZ17HW?ref=ppx_pop_mob_ap_share&amp;th=1" TargetMode="External"/><Relationship Id="rId2" Type="http://schemas.openxmlformats.org/officeDocument/2006/relationships/hyperlink" Target="https://www.amazon.com/HiLetgo-Channel-optocoupler-Support-Trigger/dp/B00LW15A4W/ref=sr_1_1_sspa?crid=218TT08KMCS02&amp;keywords=Relay+5+volt&amp;qid=1678558190&amp;sprefix=relay+5+volt%2Caps%2C117&amp;sr=8-1-spons&amp;psc=1&amp;spLa=ZW5jcnlwdGVkUXVhbGlmaWVyPUEzMzBLMjhRU0pIQzJPJmVuY3J5cHRlZElkPUEwNjMyNjM0MklKOEE3M0g0VFNOTyZlbmNyeXB0ZWRBZElkPUEwMDcyMDAwMzBWMUtPUUhFWUNGVSZ3aWRnZXROYW1lPXNwX2F0ZiZhY3Rpb249Y2xpY2tSZWRpcmVjdCZkb05vdExvZ0NsaWNrPXRydWU" TargetMode="External"/><Relationship Id="rId1" Type="http://schemas.openxmlformats.org/officeDocument/2006/relationships/hyperlink" Target="https://www.amazon.com/Onyehn-Pyroelectric-Infrared-Detector-Modules/dp/B07GJDJV63/ref=asc_df_B07GJDJV63/?tag=hyprod-20&amp;linkCode=df0&amp;hvadid=241986369569&amp;hvpos=&amp;hvnetw=g&amp;hvrand=6495078994388765653&amp;hvpone=&amp;hvptwo=&amp;hvqmt=&amp;hvdev=c&amp;hvdvcmdl=&amp;hvlocint=&amp;hvlocphy=9010604&amp;hvtargid=pla-527095303341&amp;psc=1&amp;region_id=674469" TargetMode="External"/><Relationship Id="rId6" Type="http://schemas.openxmlformats.org/officeDocument/2006/relationships/hyperlink" Target="https://www.amazon.com/F1TP-Adapter-Charger-Digital-Keyboard/dp/B078R93PSY/ref=sr_1_2_sspa?keywords=arduino+power+supply+12v&amp;qid=1678557792&amp;sr=8-2-spons&amp;psc=1&amp;spLa=ZW5jcnlwdGVkUXVhbGlmaWVyPUE0Q1k1RzZXN1ZIQU0mZW5jcnlwdGVkSWQ9QTAzNjUyNzAxODEwNFhJRDlUUDhQJmVuY3J5cHRlZEFkSWQ9QTA1MTYxODQxU1cxS001VlhINDRSJndpZGdldE5hbWU9c3BfYXRmJmFjdGlvbj1jbGlja1JlZGlyZWN0JmRvTm90TG9nQ2xpY2s9dHJ1ZQ" TargetMode="External"/><Relationship Id="rId5" Type="http://schemas.openxmlformats.org/officeDocument/2006/relationships/hyperlink" Target="https://www.amazon.com/uxcell-Electromagnetic-Solenoid-Assembly-Electirc/dp/B07TMWY94C/ref=sr_1_2?crid=TRA9RXRHEJ9L&amp;keywords=12+volt+solenoid+lock&amp;qid=1678557163&amp;s=hi&amp;sprefix=12volt+solenold+lock%2Ctools%2C111&amp;sr=1-2" TargetMode="External"/><Relationship Id="rId4" Type="http://schemas.openxmlformats.org/officeDocument/2006/relationships/hyperlink" Target="https://www.amazon.com/gp/product/B0924VCP2R/ref=ppx_yo_dt_b_asin_title_o00_s00?ie=UTF8&amp;psc=1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pane ySplit="2" topLeftCell="A14" activePane="bottomLeft" state="frozen"/>
      <selection pane="bottomLeft" activeCell="C15" sqref="C15"/>
    </sheetView>
  </sheetViews>
  <sheetFormatPr defaultColWidth="9.140625" defaultRowHeight="15" x14ac:dyDescent="0.25"/>
  <cols>
    <col min="1" max="1" width="5.28515625" style="8" customWidth="1"/>
    <col min="2" max="2" width="23.85546875" style="8" bestFit="1" customWidth="1"/>
    <col min="3" max="3" width="92" style="8" customWidth="1"/>
    <col min="4" max="16384" width="9.140625" style="8"/>
  </cols>
  <sheetData>
    <row r="1" spans="1:3" x14ac:dyDescent="0.25">
      <c r="A1" s="7" t="s">
        <v>39</v>
      </c>
    </row>
    <row r="2" spans="1:3" x14ac:dyDescent="0.25">
      <c r="A2" s="9" t="s">
        <v>8</v>
      </c>
      <c r="B2" s="9" t="s">
        <v>0</v>
      </c>
      <c r="C2" s="9" t="s">
        <v>9</v>
      </c>
    </row>
    <row r="3" spans="1:3" x14ac:dyDescent="0.25">
      <c r="A3" s="8" t="s">
        <v>51</v>
      </c>
      <c r="C3" s="10" t="s">
        <v>10</v>
      </c>
    </row>
    <row r="4" spans="1:3" x14ac:dyDescent="0.25">
      <c r="A4" s="8" t="s">
        <v>11</v>
      </c>
      <c r="C4" s="10" t="s">
        <v>12</v>
      </c>
    </row>
    <row r="5" spans="1:3" x14ac:dyDescent="0.25">
      <c r="A5" s="13" t="s">
        <v>46</v>
      </c>
      <c r="C5" s="10" t="s">
        <v>22</v>
      </c>
    </row>
    <row r="6" spans="1:3" x14ac:dyDescent="0.25">
      <c r="A6" s="9" t="s">
        <v>47</v>
      </c>
      <c r="C6" s="10"/>
    </row>
    <row r="7" spans="1:3" ht="30" x14ac:dyDescent="0.25">
      <c r="B7" s="9" t="s">
        <v>7</v>
      </c>
      <c r="C7" s="10" t="s">
        <v>48</v>
      </c>
    </row>
    <row r="8" spans="1:3" ht="30" x14ac:dyDescent="0.25">
      <c r="B8" s="9" t="s">
        <v>1</v>
      </c>
      <c r="C8" s="10" t="s">
        <v>56</v>
      </c>
    </row>
    <row r="9" spans="1:3" ht="30" x14ac:dyDescent="0.25">
      <c r="B9" s="9" t="s">
        <v>2</v>
      </c>
      <c r="C9" s="10" t="s">
        <v>13</v>
      </c>
    </row>
    <row r="10" spans="1:3" x14ac:dyDescent="0.25">
      <c r="B10" s="9" t="s">
        <v>17</v>
      </c>
      <c r="C10" s="10" t="s">
        <v>24</v>
      </c>
    </row>
    <row r="11" spans="1:3" x14ac:dyDescent="0.25">
      <c r="B11" s="9" t="s">
        <v>18</v>
      </c>
      <c r="C11" s="10"/>
    </row>
    <row r="12" spans="1:3" x14ac:dyDescent="0.25">
      <c r="B12" s="9" t="s">
        <v>14</v>
      </c>
      <c r="C12" s="10" t="s">
        <v>27</v>
      </c>
    </row>
    <row r="13" spans="1:3" x14ac:dyDescent="0.25">
      <c r="B13" s="9" t="s">
        <v>15</v>
      </c>
      <c r="C13" s="10"/>
    </row>
    <row r="14" spans="1:3" x14ac:dyDescent="0.25">
      <c r="B14" s="9" t="s">
        <v>16</v>
      </c>
      <c r="C14" s="10" t="s">
        <v>23</v>
      </c>
    </row>
    <row r="15" spans="1:3" ht="30" x14ac:dyDescent="0.25">
      <c r="B15" s="9" t="s">
        <v>33</v>
      </c>
      <c r="C15" s="10" t="s">
        <v>20</v>
      </c>
    </row>
    <row r="16" spans="1:3" x14ac:dyDescent="0.25">
      <c r="B16" s="16" t="s">
        <v>21</v>
      </c>
      <c r="C16" s="15" t="s">
        <v>61</v>
      </c>
    </row>
    <row r="17" spans="2:3" x14ac:dyDescent="0.25">
      <c r="B17" s="16" t="s">
        <v>34</v>
      </c>
      <c r="C17" s="15" t="s">
        <v>62</v>
      </c>
    </row>
    <row r="18" spans="2:3" ht="30" x14ac:dyDescent="0.25">
      <c r="B18" s="9" t="s">
        <v>49</v>
      </c>
      <c r="C18" s="10" t="s">
        <v>53</v>
      </c>
    </row>
    <row r="19" spans="2:3" x14ac:dyDescent="0.25">
      <c r="B19" s="16" t="s">
        <v>50</v>
      </c>
      <c r="C19" s="15" t="s">
        <v>63</v>
      </c>
    </row>
    <row r="20" spans="2:3" ht="30" x14ac:dyDescent="0.25">
      <c r="B20" s="9" t="s">
        <v>36</v>
      </c>
      <c r="C20" s="10" t="s">
        <v>55</v>
      </c>
    </row>
    <row r="21" spans="2:3" x14ac:dyDescent="0.25">
      <c r="B21" s="9" t="s">
        <v>31</v>
      </c>
      <c r="C21" s="10" t="s">
        <v>30</v>
      </c>
    </row>
    <row r="22" spans="2:3" ht="30" x14ac:dyDescent="0.25">
      <c r="B22" s="9" t="s">
        <v>32</v>
      </c>
      <c r="C22" s="10" t="s">
        <v>35</v>
      </c>
    </row>
    <row r="23" spans="2:3" x14ac:dyDescent="0.25">
      <c r="C23" s="10"/>
    </row>
    <row r="24" spans="2:3" x14ac:dyDescent="0.25">
      <c r="B24" s="14" t="s">
        <v>38</v>
      </c>
      <c r="C24" s="15" t="s">
        <v>52</v>
      </c>
    </row>
    <row r="25" spans="2:3" x14ac:dyDescent="0.25">
      <c r="C25" s="10"/>
    </row>
    <row r="26" spans="2:3" x14ac:dyDescent="0.25">
      <c r="C26" s="10"/>
    </row>
    <row r="27" spans="2:3" x14ac:dyDescent="0.25">
      <c r="C27" s="10"/>
    </row>
    <row r="28" spans="2:3" x14ac:dyDescent="0.25">
      <c r="C28" s="10"/>
    </row>
    <row r="29" spans="2:3" x14ac:dyDescent="0.25">
      <c r="C29" s="10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5"/>
  <sheetViews>
    <sheetView tabSelected="1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C25" sqref="C25"/>
    </sheetView>
  </sheetViews>
  <sheetFormatPr defaultRowHeight="15" x14ac:dyDescent="0.25"/>
  <cols>
    <col min="1" max="1" width="7.5703125" customWidth="1"/>
    <col min="2" max="2" width="25.85546875" bestFit="1" customWidth="1"/>
    <col min="3" max="3" width="79.140625" bestFit="1" customWidth="1"/>
    <col min="4" max="4" width="13.28515625" bestFit="1" customWidth="1"/>
    <col min="5" max="5" width="13.85546875" bestFit="1" customWidth="1"/>
    <col min="6" max="6" width="21.140625" customWidth="1"/>
    <col min="7" max="7" width="17.7109375" bestFit="1" customWidth="1"/>
    <col min="8" max="8" width="30" customWidth="1"/>
    <col min="9" max="9" width="4.140625" bestFit="1" customWidth="1"/>
    <col min="10" max="10" width="12" bestFit="1" customWidth="1"/>
    <col min="11" max="11" width="12.5703125" bestFit="1" customWidth="1"/>
    <col min="12" max="12" width="14.85546875" bestFit="1" customWidth="1"/>
    <col min="13" max="13" width="16.42578125" bestFit="1" customWidth="1"/>
    <col min="14" max="14" width="4.7109375" customWidth="1"/>
    <col min="15" max="15" width="4.140625" bestFit="1" customWidth="1"/>
    <col min="16" max="16" width="12.5703125" bestFit="1" customWidth="1"/>
    <col min="17" max="17" width="13.28515625" customWidth="1"/>
    <col min="18" max="18" width="31.28515625" customWidth="1"/>
  </cols>
  <sheetData>
    <row r="1" spans="1:18" ht="21" x14ac:dyDescent="0.35">
      <c r="A1" s="2" t="s">
        <v>66</v>
      </c>
      <c r="C1" s="32" t="s">
        <v>65</v>
      </c>
      <c r="H1" s="4" t="s">
        <v>37</v>
      </c>
      <c r="I1" s="1"/>
      <c r="K1" s="18">
        <f>SUM(K5:K95)</f>
        <v>64.96630496453902</v>
      </c>
      <c r="M1" s="19">
        <f>SUM(M5:M95)</f>
        <v>1.371375</v>
      </c>
      <c r="N1" t="s">
        <v>60</v>
      </c>
      <c r="O1" s="2"/>
      <c r="P1" s="21">
        <f>SUM(P5:P95)</f>
        <v>103.11999999999999</v>
      </c>
    </row>
    <row r="2" spans="1:18" ht="15.75" x14ac:dyDescent="0.25">
      <c r="A2" s="1" t="s">
        <v>67</v>
      </c>
      <c r="C2" s="31" t="s">
        <v>64</v>
      </c>
      <c r="H2" s="4"/>
      <c r="I2" s="1"/>
      <c r="K2" s="5"/>
      <c r="M2" s="6"/>
      <c r="O2" s="11"/>
      <c r="P2" s="5"/>
    </row>
    <row r="3" spans="1:18" ht="15.75" x14ac:dyDescent="0.25">
      <c r="A3" s="29" t="s">
        <v>41</v>
      </c>
      <c r="B3" s="30"/>
      <c r="C3" s="30"/>
      <c r="D3" s="38" t="s">
        <v>3</v>
      </c>
      <c r="E3" s="38"/>
      <c r="F3" s="37" t="s">
        <v>4</v>
      </c>
      <c r="G3" s="37"/>
      <c r="H3" s="37"/>
      <c r="I3" s="22"/>
      <c r="J3" s="38" t="s">
        <v>42</v>
      </c>
      <c r="K3" s="38"/>
      <c r="L3" s="39" t="s">
        <v>45</v>
      </c>
      <c r="M3" s="39"/>
      <c r="N3" s="28"/>
      <c r="O3" s="40" t="s">
        <v>29</v>
      </c>
      <c r="P3" s="40"/>
    </row>
    <row r="4" spans="1:18" x14ac:dyDescent="0.25">
      <c r="A4" s="26" t="s">
        <v>40</v>
      </c>
      <c r="B4" s="26" t="s">
        <v>1</v>
      </c>
      <c r="C4" s="26" t="s">
        <v>2</v>
      </c>
      <c r="D4" s="22" t="s">
        <v>54</v>
      </c>
      <c r="E4" s="22" t="s">
        <v>5</v>
      </c>
      <c r="F4" s="27" t="s">
        <v>0</v>
      </c>
      <c r="G4" s="27" t="s">
        <v>6</v>
      </c>
      <c r="H4" s="27" t="s">
        <v>26</v>
      </c>
      <c r="I4" s="22" t="s">
        <v>19</v>
      </c>
      <c r="J4" s="23" t="s">
        <v>43</v>
      </c>
      <c r="K4" s="23" t="s">
        <v>44</v>
      </c>
      <c r="L4" s="24" t="s">
        <v>58</v>
      </c>
      <c r="M4" s="24" t="s">
        <v>59</v>
      </c>
      <c r="N4" s="28"/>
      <c r="O4" s="25" t="s">
        <v>19</v>
      </c>
      <c r="P4" s="25" t="s">
        <v>25</v>
      </c>
      <c r="Q4" s="1" t="s">
        <v>36</v>
      </c>
      <c r="R4" s="1" t="s">
        <v>9</v>
      </c>
    </row>
    <row r="5" spans="1:18" x14ac:dyDescent="0.25">
      <c r="A5" t="s">
        <v>68</v>
      </c>
      <c r="B5" t="s">
        <v>69</v>
      </c>
      <c r="C5" t="s">
        <v>70</v>
      </c>
      <c r="D5" s="34" t="s">
        <v>71</v>
      </c>
      <c r="E5" s="35">
        <v>8741774811</v>
      </c>
      <c r="F5" t="s">
        <v>71</v>
      </c>
      <c r="G5" s="34" t="s">
        <v>72</v>
      </c>
      <c r="H5" s="12" t="s">
        <v>73</v>
      </c>
      <c r="I5" s="3">
        <v>1</v>
      </c>
      <c r="J5" s="20">
        <f t="shared" ref="J5:J8" si="0">P5/O5</f>
        <v>1.8316666666666668</v>
      </c>
      <c r="K5" s="20">
        <f t="shared" ref="K5:K8" si="1">I5*J5</f>
        <v>1.8316666666666668</v>
      </c>
      <c r="L5">
        <v>3.9625E-2</v>
      </c>
      <c r="M5" s="20">
        <f t="shared" ref="M5:M8" si="2">I5*L5</f>
        <v>3.9625E-2</v>
      </c>
      <c r="O5" s="3">
        <v>6</v>
      </c>
      <c r="P5" s="17">
        <v>10.99</v>
      </c>
      <c r="Q5" t="s">
        <v>28</v>
      </c>
      <c r="R5" t="s">
        <v>81</v>
      </c>
    </row>
    <row r="6" spans="1:18" x14ac:dyDescent="0.25">
      <c r="A6" t="s">
        <v>57</v>
      </c>
      <c r="B6" t="s">
        <v>83</v>
      </c>
      <c r="C6" t="s">
        <v>85</v>
      </c>
      <c r="D6" s="33" t="s">
        <v>84</v>
      </c>
      <c r="E6" s="33" t="s">
        <v>86</v>
      </c>
      <c r="F6" s="33" t="s">
        <v>84</v>
      </c>
      <c r="G6" s="33" t="s">
        <v>88</v>
      </c>
      <c r="H6" s="12" t="s">
        <v>87</v>
      </c>
      <c r="I6" s="3">
        <v>1</v>
      </c>
      <c r="J6" s="20">
        <f t="shared" si="0"/>
        <v>16.989999999999998</v>
      </c>
      <c r="K6" s="20">
        <f t="shared" si="1"/>
        <v>16.989999999999998</v>
      </c>
      <c r="L6">
        <v>0.06</v>
      </c>
      <c r="M6" s="20">
        <f t="shared" si="2"/>
        <v>0.06</v>
      </c>
      <c r="O6" s="3">
        <v>1</v>
      </c>
      <c r="P6" s="17">
        <v>16.989999999999998</v>
      </c>
      <c r="Q6" t="s">
        <v>28</v>
      </c>
      <c r="R6" t="s">
        <v>80</v>
      </c>
    </row>
    <row r="7" spans="1:18" x14ac:dyDescent="0.25">
      <c r="A7" t="s">
        <v>107</v>
      </c>
      <c r="B7" t="s">
        <v>106</v>
      </c>
      <c r="C7" t="s">
        <v>108</v>
      </c>
      <c r="D7" s="33" t="s">
        <v>109</v>
      </c>
      <c r="E7" s="34" t="s">
        <v>110</v>
      </c>
      <c r="F7" t="s">
        <v>109</v>
      </c>
      <c r="G7" s="34" t="s">
        <v>111</v>
      </c>
      <c r="H7" s="12" t="s">
        <v>105</v>
      </c>
      <c r="I7" s="3">
        <v>1</v>
      </c>
      <c r="J7" s="20">
        <f t="shared" si="0"/>
        <v>3.6949999999999998</v>
      </c>
      <c r="K7" s="20">
        <f t="shared" si="1"/>
        <v>3.6949999999999998</v>
      </c>
      <c r="L7">
        <v>0.14937500000000001</v>
      </c>
      <c r="M7" s="20">
        <f t="shared" si="2"/>
        <v>0.14937500000000001</v>
      </c>
      <c r="O7" s="3">
        <v>2</v>
      </c>
      <c r="P7">
        <v>7.39</v>
      </c>
      <c r="Q7" t="s">
        <v>28</v>
      </c>
      <c r="R7" t="s">
        <v>112</v>
      </c>
    </row>
    <row r="8" spans="1:18" x14ac:dyDescent="0.25">
      <c r="A8" t="s">
        <v>74</v>
      </c>
      <c r="B8" t="s">
        <v>75</v>
      </c>
      <c r="C8" t="s">
        <v>76</v>
      </c>
      <c r="D8" s="34" t="s">
        <v>77</v>
      </c>
      <c r="E8" s="35">
        <v>8541554474</v>
      </c>
      <c r="F8" t="s">
        <v>77</v>
      </c>
      <c r="G8" s="34" t="s">
        <v>78</v>
      </c>
      <c r="H8" s="12" t="s">
        <v>79</v>
      </c>
      <c r="I8" s="3">
        <v>1</v>
      </c>
      <c r="J8" s="20">
        <f t="shared" si="0"/>
        <v>10.39</v>
      </c>
      <c r="K8" s="20">
        <f t="shared" si="1"/>
        <v>10.39</v>
      </c>
      <c r="L8">
        <v>7.7499999999999999E-3</v>
      </c>
      <c r="M8" s="20">
        <f t="shared" si="2"/>
        <v>7.7499999999999999E-3</v>
      </c>
      <c r="O8" s="3">
        <v>1</v>
      </c>
      <c r="P8">
        <v>10.39</v>
      </c>
      <c r="Q8" t="s">
        <v>28</v>
      </c>
      <c r="R8" t="s">
        <v>82</v>
      </c>
    </row>
    <row r="9" spans="1:18" x14ac:dyDescent="0.25">
      <c r="A9" t="s">
        <v>91</v>
      </c>
      <c r="B9" t="s">
        <v>90</v>
      </c>
      <c r="C9" t="s">
        <v>92</v>
      </c>
      <c r="D9" s="34" t="s">
        <v>93</v>
      </c>
      <c r="E9" s="36" t="s">
        <v>94</v>
      </c>
      <c r="F9" s="34" t="s">
        <v>93</v>
      </c>
      <c r="G9" s="34" t="s">
        <v>101</v>
      </c>
      <c r="H9" s="12" t="s">
        <v>89</v>
      </c>
      <c r="I9" s="3">
        <v>1</v>
      </c>
      <c r="J9" s="20">
        <f t="shared" ref="J9:J12" si="3">P9/O9</f>
        <v>15.49</v>
      </c>
      <c r="K9" s="20">
        <f t="shared" ref="K9:K12" si="4">I9*J9</f>
        <v>15.49</v>
      </c>
      <c r="L9">
        <v>0.36249999999999999</v>
      </c>
      <c r="M9" s="20">
        <f t="shared" ref="M9:M12" si="5">I9*L9</f>
        <v>0.36249999999999999</v>
      </c>
      <c r="O9" s="3">
        <v>1</v>
      </c>
      <c r="P9">
        <v>15.49</v>
      </c>
      <c r="Q9" t="s">
        <v>28</v>
      </c>
      <c r="R9" t="s">
        <v>103</v>
      </c>
    </row>
    <row r="10" spans="1:18" x14ac:dyDescent="0.25">
      <c r="A10" t="s">
        <v>97</v>
      </c>
      <c r="B10" t="s">
        <v>96</v>
      </c>
      <c r="C10" t="s">
        <v>98</v>
      </c>
      <c r="D10" s="34" t="s">
        <v>99</v>
      </c>
      <c r="E10" s="34" t="s">
        <v>102</v>
      </c>
      <c r="F10" t="s">
        <v>99</v>
      </c>
      <c r="G10" s="34" t="s">
        <v>100</v>
      </c>
      <c r="H10" s="12" t="s">
        <v>95</v>
      </c>
      <c r="I10" s="3">
        <v>1</v>
      </c>
      <c r="J10" s="20">
        <f t="shared" si="3"/>
        <v>10.99</v>
      </c>
      <c r="K10" s="20">
        <f t="shared" si="4"/>
        <v>10.99</v>
      </c>
      <c r="L10">
        <v>0.21875</v>
      </c>
      <c r="M10" s="20">
        <f t="shared" si="5"/>
        <v>0.21875</v>
      </c>
      <c r="O10" s="3">
        <v>1</v>
      </c>
      <c r="P10">
        <v>10.99</v>
      </c>
      <c r="Q10" t="s">
        <v>28</v>
      </c>
      <c r="R10" t="s">
        <v>104</v>
      </c>
    </row>
    <row r="11" spans="1:18" x14ac:dyDescent="0.25">
      <c r="A11" t="s">
        <v>113</v>
      </c>
      <c r="B11" t="s">
        <v>114</v>
      </c>
      <c r="C11" t="s">
        <v>115</v>
      </c>
      <c r="D11" t="s">
        <v>116</v>
      </c>
      <c r="E11" s="35">
        <v>2042776462</v>
      </c>
      <c r="F11" t="s">
        <v>116</v>
      </c>
      <c r="G11" s="33" t="s">
        <v>117</v>
      </c>
      <c r="H11" s="12" t="s">
        <v>118</v>
      </c>
      <c r="I11" s="3">
        <v>1</v>
      </c>
      <c r="J11" s="20">
        <f t="shared" si="3"/>
        <v>5.4950000000000001</v>
      </c>
      <c r="K11" s="20">
        <f t="shared" si="4"/>
        <v>5.4950000000000001</v>
      </c>
      <c r="L11">
        <v>0.52937500000000004</v>
      </c>
      <c r="M11" s="20">
        <f t="shared" si="5"/>
        <v>0.52937500000000004</v>
      </c>
      <c r="O11" s="3">
        <v>2</v>
      </c>
      <c r="P11">
        <v>10.99</v>
      </c>
      <c r="Q11" t="s">
        <v>28</v>
      </c>
      <c r="R11" t="s">
        <v>119</v>
      </c>
    </row>
    <row r="12" spans="1:18" x14ac:dyDescent="0.25">
      <c r="A12" t="s">
        <v>121</v>
      </c>
      <c r="B12" t="s">
        <v>122</v>
      </c>
      <c r="C12" t="s">
        <v>124</v>
      </c>
      <c r="D12" t="s">
        <v>123</v>
      </c>
      <c r="E12" s="41" t="s">
        <v>126</v>
      </c>
      <c r="F12" t="s">
        <v>123</v>
      </c>
      <c r="G12" s="34" t="s">
        <v>127</v>
      </c>
      <c r="H12" s="12" t="s">
        <v>120</v>
      </c>
      <c r="I12" s="3">
        <v>4</v>
      </c>
      <c r="J12" s="20">
        <f t="shared" si="3"/>
        <v>2.1159574468085106E-2</v>
      </c>
      <c r="K12" s="20">
        <f t="shared" si="4"/>
        <v>8.4638297872340423E-2</v>
      </c>
      <c r="L12">
        <v>1E-3</v>
      </c>
      <c r="M12" s="20">
        <f>I12*L12</f>
        <v>4.0000000000000001E-3</v>
      </c>
      <c r="O12" s="3">
        <v>940</v>
      </c>
      <c r="P12">
        <v>19.89</v>
      </c>
      <c r="Q12" t="s">
        <v>28</v>
      </c>
      <c r="R12" t="s">
        <v>125</v>
      </c>
    </row>
    <row r="13" spans="1:18" x14ac:dyDescent="0.25">
      <c r="I13" s="3"/>
    </row>
    <row r="14" spans="1:18" x14ac:dyDescent="0.25">
      <c r="I14" s="3"/>
    </row>
    <row r="15" spans="1:18" x14ac:dyDescent="0.25">
      <c r="I15" s="3"/>
    </row>
  </sheetData>
  <mergeCells count="5">
    <mergeCell ref="F3:H3"/>
    <mergeCell ref="D3:E3"/>
    <mergeCell ref="L3:M3"/>
    <mergeCell ref="O3:P3"/>
    <mergeCell ref="J3:K3"/>
  </mergeCells>
  <phoneticPr fontId="16" type="noConversion"/>
  <hyperlinks>
    <hyperlink ref="H5" r:id="rId1" display="https://www.amazon.com/Onyehn-Pyroelectric-Infrared-Detector-Modules/dp/B07GJDJV63/ref=asc_df_B07GJDJV63/?tag=hyprod-20&amp;linkCode=df0&amp;hvadid=241986369569&amp;hvpos=&amp;hvnetw=g&amp;hvrand=6495078994388765653&amp;hvpone=&amp;hvptwo=&amp;hvqmt=&amp;hvdev=c&amp;hvdvcmdl=&amp;hvlocint=&amp;hvlocphy=9010604&amp;hvtargid=pla-527095303341&amp;psc=1&amp;region_id=674469" xr:uid="{A14251DF-81CF-4E48-962D-6376BF8BF270}"/>
    <hyperlink ref="H7" r:id="rId2" display="https://www.amazon.com/HiLetgo-Channel-optocoupler-Support-Trigger/dp/B00LW15A4W/ref=sr_1_1_sspa?crid=218TT08KMCS02&amp;keywords=Relay+5+volt&amp;qid=1678558190&amp;sprefix=relay+5+volt%2Caps%2C117&amp;sr=8-1-spons&amp;psc=1&amp;spLa=ZW5jcnlwdGVkUXVhbGlmaWVyPUEzMzBLMjhRU0pIQzJPJmVuY3J5cHRlZElkPUEwNjMyNjM0MklKOEE3M0g0VFNOTyZlbmNyeXB0ZWRBZElkPUEwMDcyMDAwMzBWMUtPUUhFWUNGVSZ3aWRnZXROYW1lPXNwX2F0ZiZhY3Rpb249Y2xpY2tSZWRpcmVjdCZkb05vdExvZ0NsaWNrPXRydWU" xr:uid="{776B3B5B-A336-4E34-9658-2180AED99822}"/>
    <hyperlink ref="H8" r:id="rId3" display="https://www.amazon.com/HiLetgo-Wireless-Bluetooth-Transceiver-Arduino/dp/B071YJG8DR/ref=sr_1_1_sspa?keywords=Bluetooth+module&amp;qid=1675774970&amp;sr=8-1-spons&amp;psc=1&amp;spLa=ZW5jcnlwdGVkUXVhbGlmaWVyPUEzQzRUWjJXME1YU00zJmVuY3J5cHRlZElkPUEwODk1MDY0WUFVVDJJNkdBNUpGJmVuY3J5cHRlZEFkSWQ9QTA2ODEwNTEyOVdNT0gwQllPMzJTJndpZGdldE5hbWU9c3BfYXRmJmFjdGlvbj1jbGlja1JlZGlyZWN0JmRvTm90TG9nQ2xpY2s9dHJ1ZQ==" xr:uid="{9BC453B4-00AE-4F39-BA21-02C321CA1B66}"/>
    <hyperlink ref="H6" r:id="rId4" display="https://www.amazon.com/gp/product/B0924VCP2R/ref=ppx_yo_dt_b_asin_title_o00_s00?ie=UTF8&amp;psc=1" xr:uid="{2349CF9E-CDF1-46B0-83EE-73EBEE77EB07}"/>
    <hyperlink ref="H9" r:id="rId5" xr:uid="{1C063CD7-A97A-474D-8FF6-281282EB21CE}"/>
    <hyperlink ref="H10" r:id="rId6" display="https://www.amazon.com/F1TP-Adapter-Charger-Digital-Keyboard/dp/B078R93PSY/ref=sr_1_2_sspa?keywords=arduino+power+supply+12v&amp;qid=1678557792&amp;sr=8-2-spons&amp;psc=1&amp;spLa=ZW5jcnlwdGVkUXVhbGlmaWVyPUE0Q1k1RzZXN1ZIQU0mZW5jcnlwdGVkSWQ9QTAzNjUyNzAxODEwNFhJRDlUUDhQJmVuY3J5cHRlZEFkSWQ9QTA1MTYxODQxU1cxS001VlhINDRSJndpZGdldE5hbWU9c3BfYXRmJmFjdGlvbj1jbGlja1JlZGlyZWN0JmRvTm90TG9nQ2xpY2s9dHJ1ZQ" xr:uid="{CEFE63DB-5B53-421B-8A8F-8348CCFB1D47}"/>
    <hyperlink ref="H11" r:id="rId7" xr:uid="{37CA1013-B6F5-41FA-BB2B-1D9A0D97D30C}"/>
    <hyperlink ref="H12" r:id="rId8" display="https://www.amazon.com/binifiMux-Phillips-Countersunk-Assortment-Stainless/dp/B07XMCW7NV/ref=sr_1_14?crid=7PAY435VKPLH&amp;keywords=binifiMux%2B340pcs%2BM2.5%2Bwhite&amp;qid=1682128329&amp;s=industrial&amp;sprefix=binifimux%2B340pcs%2Bm2.5%2Bwhite%2Cindustrial%2C113&amp;sr=1-14&amp;th=1" xr:uid="{9B016740-8094-48C3-8531-32B1BA6827B1}"/>
  </hyperlinks>
  <pageMargins left="0.7" right="0.7" top="0.75" bottom="0.75" header="0.3" footer="0.3"/>
  <pageSetup scale="36"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READ!</vt:lpstr>
      <vt:lpstr>BoM</vt:lpstr>
      <vt:lpstr>'READ!'!Print_Area</vt:lpstr>
    </vt:vector>
  </TitlesOfParts>
  <Company>Bob Jones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 Hawkins</dc:creator>
  <cp:lastModifiedBy>袁树彬</cp:lastModifiedBy>
  <cp:lastPrinted>2023-03-27T11:42:32Z</cp:lastPrinted>
  <dcterms:created xsi:type="dcterms:W3CDTF">2013-09-12T14:22:08Z</dcterms:created>
  <dcterms:modified xsi:type="dcterms:W3CDTF">2023-04-22T02:15:28Z</dcterms:modified>
</cp:coreProperties>
</file>