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ry_amann/Downloads/"/>
    </mc:Choice>
  </mc:AlternateContent>
  <xr:revisionPtr revIDLastSave="0" documentId="13_ncr:1_{ED692E19-53D4-A743-BC77-405539059AB3}" xr6:coauthVersionLast="47" xr6:coauthVersionMax="47" xr10:uidLastSave="{00000000-0000-0000-0000-000000000000}"/>
  <bookViews>
    <workbookView xWindow="68640" yWindow="-8720" windowWidth="21600" windowHeight="38400" firstSheet="2" activeTab="5" xr2:uid="{00000000-000D-0000-FFFF-FFFF00000000}"/>
  </bookViews>
  <sheets>
    <sheet name="DESTINATION-BRIEF" sheetId="1" r:id="rId1"/>
    <sheet name="RESORT-BRIEF" sheetId="2" r:id="rId2"/>
    <sheet name="Faqs" sheetId="3" r:id="rId3"/>
    <sheet name="SEASONALITY" sheetId="4" r:id="rId4"/>
    <sheet name="Food-and-Beverages" sheetId="5" r:id="rId5"/>
    <sheet name="ROOMS" sheetId="6" r:id="rId6"/>
    <sheet name="ACTIVITies" sheetId="7" r:id="rId7"/>
    <sheet name="Hall" sheetId="8" r:id="rId8"/>
    <sheet name="Destination-and-experiences" sheetId="9" r:id="rId9"/>
    <sheet name="MAJOR-CITIES" sheetId="10" r:id="rId10"/>
    <sheet name="CORP-TEAM-BUILDING" sheetId="11" r:id="rId11"/>
    <sheet name="BUFFET-PRICES" sheetId="12" r:id="rId12"/>
  </sheets>
  <definedNames>
    <definedName name="_xlnm._FilterDatabase" localSheetId="5" hidden="1">ROOMS!$A$1:$Z$220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n3hI3SdlULcLKi0i0Fw2fV5E8a8U0gfcJkJI420DkCg="/>
    </ext>
  </extLst>
</workbook>
</file>

<file path=xl/calcChain.xml><?xml version="1.0" encoding="utf-8"?>
<calcChain xmlns="http://schemas.openxmlformats.org/spreadsheetml/2006/main">
  <c r="N195" i="10" l="1"/>
  <c r="D48" i="8"/>
  <c r="D19" i="8"/>
  <c r="K14" i="8"/>
  <c r="D14" i="8"/>
  <c r="D10" i="8"/>
  <c r="K6" i="8"/>
  <c r="D6" i="8"/>
  <c r="C109" i="6"/>
  <c r="C108" i="6"/>
  <c r="C107" i="6" s="1"/>
  <c r="D107" i="6"/>
  <c r="D99" i="6"/>
  <c r="F76" i="6"/>
  <c r="D76" i="6"/>
  <c r="C70" i="6"/>
  <c r="I66" i="6"/>
  <c r="I65" i="6"/>
  <c r="I64" i="6"/>
  <c r="I63" i="6"/>
  <c r="I62" i="6"/>
  <c r="E22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700-000001000000}">
      <text>
        <r>
          <rPr>
            <sz val="11"/>
            <color theme="1"/>
            <rFont val="Calibri"/>
            <family val="2"/>
            <scheme val="minor"/>
          </rPr>
          <t>======
ID#AAABYI5V9wI
Author    (2024-11-13 06:49:14)
With Stage 90 
Without stage -120</t>
        </r>
      </text>
    </comment>
  </commentList>
  <extLst>
    <ext xmlns:r="http://schemas.openxmlformats.org/officeDocument/2006/relationships" uri="GoogleSheetsCustomDataVersion2">
      <go:sheetsCustomData xmlns:go="http://customooxmlschemas.google.com/" r:id="rId1" roundtripDataSignature="AMtx7mjhTzHMlEPspp6/PP4aU6uSiLne6A=="/>
    </ext>
  </extLst>
</comments>
</file>

<file path=xl/sharedStrings.xml><?xml version="1.0" encoding="utf-8"?>
<sst xmlns="http://schemas.openxmlformats.org/spreadsheetml/2006/main" count="17020" uniqueCount="4899">
  <si>
    <t>ResortName</t>
  </si>
  <si>
    <t>DestinationBrief</t>
  </si>
  <si>
    <t xml:space="preserve">11178874 - Sterling Kodai Lake </t>
  </si>
  <si>
    <t>Kodaikanal is a hill town in the southern Indian state of Tamil Nadu. It’s set in an area of granite cliffs, forested valleys, lakes, waterfalls and grassy hills. At 2,000 meters above sea level, the town centers around man-made, star-shaped Kodaikanal Lake, bordered by evergreen forest. Rowing boats can be hired, and hikers and cyclists follow the 6km
What is it famous for ?
Kodai Is Famous for Oils, Home Made Chocolate , Variety Of Fruits &amp; Hill garlic .Manmade lake located in the Kodaikanal city. Sir Vere Henry Levinge, the then Collector of Madurai, was instrumental in creating the lake in 1863, Also known as Princess of Hill Stations. Its scenic beauty which includes green cultivated hills, clear rivers like Pambar, powerful waterfalls like Kumbakkarai Falls, Viewpoints like Moir Viewpoint, it is known for having a cool and pleasant weather throughout the year.</t>
  </si>
  <si>
    <t>11178913 - Sterling Ooty Elk Hill</t>
  </si>
  <si>
    <t>Ootacamund, popularly known as Ooty, is a modern urban hill town built in a typical colonial style that sits at an elevation of 2,240 meters. It is easy to overestimate its breathtaking natural beauty, with bright blue skies and green Nilgiri hills. It is the tallest mountain summit in Southern India. This Queen of Hills boasts the most gorgeous landscape you've ever seen! Lively walking routes, tea plantations, and seductive dark chocolates—Ootacamund has two of the world's most outstanding wonders: the best tea gardens and oil extraction. The town is connected to the Nilgiri Ghat highways and the Nilgiri Mountain Railway. Its natural surroundings entice visitors, and it is a popular summer resort. 
What is it famous for ?
 Nilgiri Mountain Railway, Tribal huts , Museum,Lakes and dams,Gardens and Parks,Tea Factory &amp; Ooty -Home Made  Chocolate.</t>
  </si>
  <si>
    <t>11178915 - Sterling Lake Palace Alleppey</t>
  </si>
  <si>
    <t>Alleppey, also named as ‘Venice of the East’ by the Viceroy of India Lord Curzon, was one of the oldest trading centers, bridging India’s ties with Greece and Rome during the Middle Ages. Aleppey is also known as 'the coir capital of the world"</t>
  </si>
  <si>
    <t>The culture of Alleppey has its soul defined in the ‘Sangam Era’ with art, literature, social and economic collaborations with Tamil Nadu, Kerala and Sri Lanka. It also draws its influence from the Dutch and Portuguese settlers of 12th Century, which established Christianity in the region.</t>
  </si>
  <si>
    <t>The destination is famous for backwaters &amp; boat races</t>
  </si>
  <si>
    <t>11179398 - Sterling Munnar</t>
  </si>
  <si>
    <t xml:space="preserve">Munnar is a beautiful hill-town in the Western Ghats mountain range in India’s Kerala state. A hill station and former resort for the British Raj elite, it's surrounded by rolling hills dotted with tea plantations established in the late 19th century. Eravikulam National Park, a habitat for the endangered mountain goat Nilgiri tahr, is home to the Lakkam Waterfalls, hiking trails and 2,695m-tall Anamudi Peak.
Munnar is famous for being home to the rare Neelakurinji flowers that bloom once in 12 years and the endangered Nilgiri Tahr. Munnar is a haven for shopping for tea and spices. Cardamom, ginger, cinnamon, clove, nutmeg, coffee and a variety of homemade chocolates can be bought from the number of shops spread across the hill town.
</t>
  </si>
  <si>
    <t>11179891 - Sterling Thekkady</t>
  </si>
  <si>
    <r>
      <rPr>
        <sz val="11"/>
        <color theme="1"/>
        <rFont val="Calibri"/>
        <family val="2"/>
      </rPr>
      <t>Thekkady, also known as periyar is </t>
    </r>
    <r>
      <rPr>
        <sz val="11"/>
        <color rgb="FF040C28"/>
        <rFont val="Calibri"/>
        <family val="2"/>
      </rPr>
      <t>located 4 km away from Kumily, a plantation town in Kerala-Tamil Nadu border</t>
    </r>
    <r>
      <rPr>
        <sz val="11"/>
        <color theme="1"/>
        <rFont val="Calibri"/>
        <family val="2"/>
      </rPr>
      <t xml:space="preserve">. The Periyar sanctuary is famous for its dense evergreen, semi-evergreen, moist deciduous forests and savanna grass lands. It is home to herds of elephants, sambar, tigers, gaur, lion-tailed macaques and Nilgiri langurs. </t>
    </r>
  </si>
  <si>
    <t>Boating in Periyar lake: Spread over 26 sq km, Periyar Lake flows through the forest in Periyar Tiger Reserve. It was formed when the Mullaperiyar Dam was constructed in 1895. Its clean water and dry submerged trees make it one of the most beautiful sights in Thekkady. Wildlife enthusiasts are strongly recommended to visit Periyar Lake</t>
  </si>
  <si>
    <t>11192198 - Sterling Manali</t>
  </si>
  <si>
    <t xml:space="preserve">Sterling Manali is a beautiful upscale resort in the hill-town of Manali in North India  in HP which can be reached from either Chandigarh or Delhi by Volvo or Taxi Cab. It is popular for its panoramic valley views, Apple Orchards, Buddhists monasteries, and Kullu Shawl and Cap handicrafts. Ideal time to Visit is round the year except for Monsoon Months (July to September)
What is it famous for ?
Kiwi fruit, Himalayan Apples, Buddhists monasteries, Hadimba Temple and Kullu Shawl, Cap handicrafts, Majestic mountain views, gateway to Lahaul, Spiti and Ladakh region. 
</t>
  </si>
  <si>
    <t>11192199 - Sterling Kufri</t>
  </si>
  <si>
    <t>Kufri is located a short distance away from Shimla, this scenic town is extremely popular among honeymooners travelling to Himachal Pradesh. Surrounded by a ring of the Himalayan ranges, Kufri is one of the most sought-after holiday destinations in Himachal Pradesh. Nestled in the bosom  of the Himalayas, Kufri is one of the most beautiful places to visit in Himachal. The lofty valleys of the small town remain refreshingly green during warmer months, and turn ethereally white during winters, offering some of the most beautiful sights. The valley also boasts a variety of local flora and fauna, such as thick forests of pines and deodars, that elevate the beauty of the place. Unlike most towns in higher mountains, Kufri is fairly developed, and offers a number of sports and adventure  opportunities for travelers. Boasting of a considerable rich endemic wildlife, the Himalayan National Park in Kufri is a delight to wildlife enthusiasts as well as trekking lovers. Surrounded on all three sides by the stunning snow-capped mountains, this National Park houses nearly 31 species of animals and over 150 species of birds. The nature lover can further satiate his tastes by paying a visit to the Green Valley or the town of Fagu in Kufri, which boasts of stunning forests and a great population of birds. Summer months in Kufri, lasting between April to June, experiences cool and pleasant climate, with moderate temperature and short spells of rain. The winter months, between October to March, experiences extremely cold weather. The temperature falls to subzero levels, covering the valley with snow and frost. The monsoon months last between July to September. During this time, the temperature falls to a fairly low level, although rainfall is scanty.</t>
  </si>
  <si>
    <t>11192200 - Sterling Gir</t>
  </si>
  <si>
    <r>
      <rPr>
        <sz val="11"/>
        <color theme="1"/>
        <rFont val="Calibri"/>
        <family val="2"/>
      </rPr>
      <t xml:space="preserve">Sasan Gir is a beautiful place in Kathiawad Region in Gujarat . The nearest Airport is Keshode (60 Km / 1.5 hr), Diu (90 Km / 2 hrs) and Rajkot (165 Km / 4.5 hr) .
The nearest Train Station is Veraval (45KM / 1 hr) and Junagadh (65KM / 2 hrs).
Sasan Gir is famous for the Asiatic Lion's as it is the Last Home of Asiatic Lion's . 
Please book your Safari from </t>
    </r>
    <r>
      <rPr>
        <sz val="11"/>
        <color rgb="FFFF0000"/>
        <rFont val="Calibri"/>
        <family val="2"/>
      </rPr>
      <t xml:space="preserve">girlion.gujarat.gov.in (Govt Official Website) </t>
    </r>
    <r>
      <rPr>
        <sz val="11"/>
        <color theme="1"/>
        <rFont val="Calibri"/>
        <family val="2"/>
      </rPr>
      <t>before booking Resort becasue the Park Safari booking is 100% Online Only . 
If you are not able to get the Open Safari Permit then please try to book Devalia Park safari from the same website .You can find all Safari Details from the Same website .The Gir National Park Safari opens from 16th Oct to 15th June every year .
Devalia Park remains open throughout the year .Devalia Park remains close on every wednesdays only.The other nearest places to visit is Diu ,Somnath Temple, Bhalka tirth temple, Kankai Mata Mandir,Tulsi Shyam Ji Temple.</t>
    </r>
    <r>
      <rPr>
        <b/>
        <sz val="12"/>
        <color theme="1"/>
        <rFont val="Calibri"/>
        <family val="2"/>
      </rPr>
      <t xml:space="preserve">
</t>
    </r>
  </si>
  <si>
    <t>11192201 - Sterling Lonavala</t>
  </si>
  <si>
    <t xml:space="preserve">Nestled in the lap of the Sahyadri Hills, Lonavala offers scenic views of the Deccan Plateau on one side and the Konkan coast on the other, derived from a Sanskrit word 'Lonavli', Lonavala is famous for its plethora of uncharted caves.
Lonavala was part of the Yadava dynasty before the Mughals took seize of it, along with the hill station of Khandala , Lonavala was an important centre for the Maratha and Peshwa empires, these twin hill stations are now famous getaway retreats from Mumbai and Pune. 
The hilly landscape makes it an ideal destination for adventure sports such as trekking, fishing and camping. The small hill station is at a height of 625 metres above sea level in the western region of Maharashtra. There is a lot to see and do in this pristine hill station location likes Rajmachi Point provides an unparalleled view of Shivaji’s fort and consists of a beautiful trek. Lonavala Lake is another place where you can enjoy a day amidst natural scenery. Lonavala has served as the shooting ground for many of the famous Bollywood movies”
In Lonavala we have The Kaivalyadhama Health and Yoga Research Center (abbreviated Kaivalyadhama), founded by Swami Kuvalayananda in 1924, is a spiritual, therapeutic, and research center with a specific aim to coordinate ancient yogic arts and tradition with modern science; he founded the journal Yoga Mimamsa at the same time.
Kaivalyadhama performs scientific and philosophico-literary research as well as provides Yogic and Ayurvedic healthcare and education.
</t>
  </si>
  <si>
    <t>11192202 - Sterling Puri</t>
  </si>
  <si>
    <t xml:space="preserve">Puri is the coastal city of Odisha, well connected by AIR , road and train from Bhubaneswar and Cuttack. 
City is famous for the world famous Shri Jagannath Temple &amp; Longest Golden Beach. It is one of the Dhamas (Holiest of the holy place).
Puri is best known for ancient heritage Temples, Culture, Beaches and handicrafts. Konark Sun temple is 48 KM from the resort and in the evening light and sound show is also organised by OTDC. Light &amp; sound show is closed on  Monday. Guest  can also explore the Chilka lake which is the largest coastal lagoon in India and the largest brackish water lagoon in the world. 
</t>
  </si>
  <si>
    <t>11192203 - Sterling Kanha</t>
  </si>
  <si>
    <t xml:space="preserve">Nestled in the Maikal range of Satpuras in Madhya Pradesh, Kanha is one of the most beautiful tiger reserves in India. Kanha Tiger reserve is the largest national park in Madhya Pradesh with 940 sq. Km. Kanha National Park was created on 1 June 1955 and was designated a tiger reserve in 1973.
What is it famous for ?
The park hosts Bengal tiger, Indian leopard, sloth bear, barasingha and dhole. It is famous being first tiger reserve in India to officially introduce a mascot, Bhoorsingh, the Barasingha. 
</t>
  </si>
  <si>
    <t>11192204 - Sterling Palavelli Godavari</t>
  </si>
  <si>
    <t xml:space="preserve">Sterling Palavelli Godavari, Yualamanchili Lanka is a resort located in the scenic region of Andhra Pradesh, near the Godavari River, resort is surrounded with Coconut lagoons and located 350 Mts away Vashihta Tributary- One of the tributaries of River Godavari. </t>
  </si>
  <si>
    <t>11192205 - Sterling Nature Trails Durshet</t>
  </si>
  <si>
    <t xml:space="preserve">Sterling Nature Trails Durshet, cocooned amidst the Sahyadri mountains &amp; situated on Khopoli-Pali road; includes an excellent 25 acre natural forest with diversity of plantation making it a paradise for nature lovers. 
What is it famous for ?
 It is also an ideal stop-over point for Kundalika river rafting, an adrenaline boosting activity offered all year round at the Kolad Camp-site by Nature Trails. Only 7 km away from Imagica &amp; 22 km away from Ashtavinayak Mahad &amp; Ashtavinayak Pali.
</t>
  </si>
  <si>
    <t>11192206 - Sterling Nature Trails Sajan</t>
  </si>
  <si>
    <t>Sajan Village come under the Vikramgad taluka lies off Mumbai - Ahmedabad highway on Manor - Jawhar Road.                                                                                               Sajan is a popular nature centric getaway and specifically visited in monsoon for the waterfalls and green character around it,.                                                                                                                                                              "Sajan" is a small village, Sajan village is the base point for picnickers and trekkers.Sajan is surrounded by dense forest from all the sides and has a liberal growth of Mango and Chikoo plantations and a known adventure getaway offering activities (most notably being Kayaking)</t>
  </si>
  <si>
    <t>11192207 - Sterling Nature Trails Kundalika</t>
  </si>
  <si>
    <t>Sterling Naturetrails Kundalika, is a cocooned amidst the Sahyadri mountains. It is popular for its kundalika valley views, Raigad fort and Kundalika is famous for rafting, which happens at only one place in Maharashtra, in the Kundalika River Ravalaje village.
What is it famous for ?
 white water rafting 20 Km away from Resort, Raigad fort 50 km, Secret Place Waterfall 20 km and Devkund Waterfall 20 away from resort in own vehicle and 7 km walk from parking.</t>
  </si>
  <si>
    <t>11208950 - Sterling V Grand Madurai</t>
  </si>
  <si>
    <t>Madurai is an energetic, ancient city on the Vaigai River in the South Indian state of Tamil Nadu. Famous for Meenkashi Amman Temple ( Goddess Paravathi ) Covered in bright carvings of Hindu gods, the Dravidian-style temple is a major pilgrimage site. The Other places to must visit in Madurai are Shri Koodal Azhagar ( Vishnu ) temple , Gandhi Memorial Museum ,King Thirumalai Naayakkar Palace , Teppakulam ( Temple pond ),  Arulmigu Kallalagar ( Vishnu ) temple , Samanar Jain Hills , Pazhamuthircholai Murugan temple ( God of war - son of shiva and parvathi), ISKCON ( Temple of Radha)Madurai and the local famous street foods like Jigarthanda , Bun parotta , Kari Dosa etc</t>
  </si>
  <si>
    <t>11208963 - Sterling Guruvayur</t>
  </si>
  <si>
    <t xml:space="preserve">Guruvayur is one of the most sacred and important pilgrim centers of South India. Also known as the Dwarka of the south. Indeed it’s the main attraction is Sree Krishna temple. Mammiyur shiva temple, Partha sarathy temple, Thiru venkitachalapathy temple also very nearby and this place is known as temple city of kerala,but we can discover so many places nearby Guruvayur, some of them are I’m pointing below.
1. ELEPHANT SANCTUARY (Anakkotta)
Punnathurkotta is a fort and former palace located in Kottapadi, about 2 km from our resort. Punnathurkotta was once the palace of a local ruler, but the palace grounds are now used to house the elephants belonging to the Guruvayoor temple, and has been renamed Anakkotta (meaning "Elephant Fort"). The legendary elephant "Guruvayur Keshavan" was housed here. The compound also has a naalu kettu, a traditional rectangular home with a central courtyard, which belonged to the Punnathur Raja. The oldest elephant is around 82 years of age and is called 'Ramachandran'. The rituals of Gaja pooja (Worshipping Elephants) and Anayoottu (Feeding Elephants) are observed here, as an offering to Lord Ganesha. The legendary elephant "Guruvayur Keshavan" was housed here.
2. CHAVAKKAD BEACH
Chavakkad Beach is situated in Chavakkad Municipality of Thrissur District. It lies on the coast of Arabian Sea and attracts domestic, international tourists and local people. The beach is situated 5 Kilometers from our resort. In this beach, the river meets the sea known as estuary, the meeting point is known as Azhimokam in Malayalam. 
</t>
  </si>
  <si>
    <t>11208964 - Sterling Park Kalimpong</t>
  </si>
  <si>
    <t>Kalimpong is an east Indian hill town in the Himalayan foothills of West Bengal. Perched on a ridge above the Teesta River, it’s home to colonial-era buildings like MacFarlane Memorial Church, named after a Scottish missionary. South, the hilltop Durpin Monastery, or Zang Dhok Palri Phodang, contains sacred Buddhist scriptures. Deolo Park has landscaped gardens and offers views of the town and surrounding hills. The attraction of the mighty Himalayas, pristine beauty of the Dooars, dense virgin flora, enchanting valleys and meadows and of course the perennial shinning but chilling weather together have placed Kalimpong district in the map of the most important tourist destinations in the Eastern Himalayas. Kalimpong is home to the most diverse varieties of orchid, cactus and ornamental plants.
What is it famous for ?
 Panoramic valley views, Buddhists monasteries, churches and Tibetan handicrafts</t>
  </si>
  <si>
    <t>11208966 - Sterling Mount Abu</t>
  </si>
  <si>
    <t xml:space="preserve">Mount Abu is a hill station in western India’s Rajasthan state, near the Gujarat border. Set on a high rocky plateau in the Aravalli Range and surrounded by forest, it offers a relatively cool climate and views over the arid plains below. 
What is it famous for ?
In the center of town, Nakki Lake is a popular spot for boating. Close by are the centuries-old Dilwara Temples, ornately carved from white marble and of great spiritual significance.
</t>
  </si>
  <si>
    <t>11208968 - Sterling Ooty Fern Hill</t>
  </si>
  <si>
    <t>The picturesque hill station of Ooty, short for Ootacamund and now officially
Udhagamandalam, lies amidst four mountain peaks - Doddabetta, Snowdon,
Elk Hill, and Club Hill. Ooty's claim to fame dates back to 1819, when the place
caught the fancy of the then British Collector of Coimbatore, John Sullivan.
With evergreen tea estates, silvery streams, rich flora &amp; fauna, and dense forests,
Ooty has everything it takes to make for a charming hill station. From quaint
colonial bungalows and old churches to the huts of the Todas, one of the original
inhabitants of Ooty, Ooty's culture is an amalgamation of many influences.
What is it famous for ?
Rich cultural heritage, Flaura &amp; Fauna, Heritage Toy Train, Cold climate, picnic spots like Botanical garden to water falls to view points, Jungle Safaris, trekkings.</t>
  </si>
  <si>
    <t>11208970 - Sterling Wayanad</t>
  </si>
  <si>
    <t>Wayanad is an exotic mix of all things touristy, from mountains, lakes, waterfalls, sanctuaries and viewpoints to ancient ruins, pilgrim centres, and tea plantations. Wayanad, a renowned tourist destination in Kerala, is a gorgeous green countryside with enough to see and do. Wayanad is known as Kerala's lush paradise. This district enjoys and pleasant climate all thoroughout the year.  The name Wayanad was made by combining the terms 'Vayal' and 'Nadu.' Which translates to paddy field land. As the name implies, the enchanting beauty of paddy fields draws more visitors to this location. This area is famous for its large amount of camping and trekking trails, breathtaking waterfalls, caves, bird-watching sites, flora, fauna and an overall plethora of magnificent sights.</t>
  </si>
  <si>
    <t>11450649 - Sterling Pushkar</t>
  </si>
  <si>
    <t>Discover Pushkar - The Land Of Bramha!* Pushkar is a small Temple town famous for The Only Temple of Lord Bramha. Its situated 10 Kms northwest of Ajmer &amp; 150 Kms Southwest of Jaipur. The town is famous for the Only Lord Bramha Temple in the world and also has two hilltop Temples of his wives - Goddess Gayatri &amp; Savitri. Situated at the shore of Pushkar Lake its considered as the most sacred pilgrimage hence consumption of Alcohol and Non Vegetarian food is prohibited. Pushkar is often called tirtha-raj, which literally means the king of pilgrim sites. It is also among the five pilgrim sites or dhams for people following Hinduism.Pushkar is also world famous for annual cattle fare featuring a trading fete of cattle,horses,camels. It is held over seven days in autumn marking Kartika Purnima according to the Hindu calendar (Kartik (month), October or November). It attracts nearly 200,000 people. Pushkar is also called ‘the rose garden of Rajasthan’, because of the flower farming in and around the city. These flowers are exported across the world. This mystical town retains its authentic flavor and charm despite the commercialization. Although a small town it offers varitiy of activities, such as Camel Ride , Camel Safari, Jeep Safari in Dunes, Trekking in mountains, shopping, village visits, Temple tours, sunset and sunrise visits,weddings,various culinary/food tasting experiences etc.</t>
  </si>
  <si>
    <t>11717920 - Sterling Aravalli</t>
  </si>
  <si>
    <t>Udaipur also known as the "City of Lakes" is a major city, municipal corporation and the administrative headquarters of the Udaipur district in the Indian state of Rajasthan. It is the historic capital of the kingdom of Mewar in the former Rajputana Agency. It was founded in 1559 by Maharana Udai Singh II of the Sisodia clan of Rajput, when he shifted his capital from the city of Chittorgarh to Udaipur after Chittorgarh was besieged by Akbar. It remained as the capital city till 1818 when it became a British princely state and thereafter the Mewar province became a part of Rajasthan when India gained independence in 1947. Udaipur is a popular tourist destination and is known for its history, culture, scenic locations and the Rajput-era palaces. It is popularly known as the "City of Lakes" because of its sophisticated lake system. It has seven lakes surrounding the city. Five of the major lakes, namely Fateh Sagar Lake, Lake Pichola, Swaroop Sagar Lake, Rangsagar and Doodh Talai Lake have been included under the restoration project of the National Lake Conservation Plan (NLCP) of the Government of India.</t>
  </si>
  <si>
    <t>11717154 - Sterling Banashree Badami</t>
  </si>
  <si>
    <t>23 km from Pattadakal is Badami that occupies an important place in the heritage history of Karnataka. Badami is picturesquely nestled at the mouth of a ravine between two rocky hills. The exquisite sculptures and sandstone cliffs of Badami bring forth many a tale from the yesteryears. Four rock-cut caves adorned with ancient carved pillars and bracket figures cut out of red sandstone is just a flight of steps away. The caves overlook the Agastya Theertha Lake, its banks dotted with a group of Bhutanatha Temples. Dedicated to Shiva’s form as the god of souls, spirits and ghosts, the Bhutanatha Temple dates back to the 7th century with the outer mantapa added in 11th century during the late Kalyani Chalukyan age. The caves are best seen at sunset when the evening sun captures the rust-red tint of the sandstone. A visit to Pattadakal is coupled with the visit to Badami and Aihole.
Cave 1: The first Badami cave temple is dedicated to Nataraja (Lord Shiva). Lifesize 18 handed Nataraja image striking 81 dance poses welcomes the visitors here.
Cave 2:This Badami cave temple is flanked by celestial guardians and dwarf statues. This cave shows several of Lord Vishnu’s avatars. Four ornate pillars with carvings of the mythical lion Yali support this temple
Cave 3:This is the finest as well as the largest of the group. It has giant-sized images of Lord Vishnu seated on a coiled serpent along with other images of the Vaishnava pantheon. As in other caves, every inch of the roof and pillars are carved.
Cave 4:This cave temple is dedicated to the Jainism. A small cave with images of Jain Tirthankaras, the sanctum holds a large sculpture of Lord Mahavira. This temple leads to the fort and the top of the hill.
On the northern banks of Agastya Theertha Lake and the other side of the Cave Temples, a series of elegant temples and carvings await those who complete an arduous climb through a stony chasm and fortified gateways. The Upper Shivalaya Temple still has some friezes and sculptures depicting legends relating to Lord Krishna. Perched on a rock, the Malegatti Shivalaya is an example of the ancient southern style of architecture. Badami was formerly known as Vatapi and served as the capital city of Badami Chalukyas.
Do not miss visiting the archaeological museum and granary in the premises of Badami caves.
Places to visit near: A visit to Badami is often clubbed with a visit to Pattadakal (20 km) and Aihole (35 km)
How to reach: Badami is 450 km from Bengaluru. Hubballi is the nearest airport (105 km). Badami has a train station and good bus service and road connectivity from Bengaluru and other parts of Karnataka.</t>
  </si>
  <si>
    <t>11453448 - Sterling Rewild Sariska</t>
  </si>
  <si>
    <t>Sariska Tiger Reserve is a national park where you will find a perfect intermingling of nature. It contains mountains, grasslands, dry deciduous forests and cliffs which span over 800 square kilometres. Situated in Alwar, the Tiger Reserve is nestled in the lap of Aravali hills. Currently home to numerous animals apart from tigers, the reserve showcases nature in its best form. Animals like jungle cats, rhesus macaque, sambhar, chital, wild boar, etc., are found here. Not only animals, you get to see a number of bird species, such as sand grouse, harbor quails, crested serpent eagles, etc. here as well. If you are planning a visit, here’s what you can do when you are here</t>
  </si>
  <si>
    <t>11612198 - Sterling Stolen Heaven - Lonavala</t>
  </si>
  <si>
    <t>11535356 - Sterling Marbella Dehradun</t>
  </si>
  <si>
    <t xml:space="preserve">Dehradun is one of the oldest and beautiful town of the Uttarakhand, surrounding by the  mountains. Dehradun has always been an important center for Garhwal rulers which was captured by the British. The headquarters of many National Institutes and Organizations like ONGC, Survey Of India, Forest Research Institute, Indian Institute of Petroleum etc are located in the city.  It is a favoured tourist destination as it attracts tourists, pilgrims and enthusiasts from various walks of life to its serene environs. Add to this the abundance of special Basmati rice, tea and leechi gardens which contribute in turning the city into a paradise.
What is it famous for ?
Forest Reserch Institute, Sehastradhara, Rovers cave &amp; tapkeshwar temple.
</t>
  </si>
  <si>
    <t>11208972 - Sterling Yelagiri</t>
  </si>
  <si>
    <t>Sterling Yelagiri is a quick retreat in a quaint hill station, a short drive from Bangalore. The 66-room property has a swimming pool, spa and provides a lot of indoor and outdoor games, including aqua zorbing to give you a fun-filled holiday.
What is it famous for?
Yelagiri is amongst the most famous destinations in all over India known for:
-Trekking, boating, and climbing adventure activities.
-Major attractions in and around Yelagiri include Nilavoor Lake, Velavan Temple, Punganoor Lake, Murugan Temple, Jalagamparai Falls, etc.</t>
  </si>
  <si>
    <t>11209098 - Sterling Anaikatti</t>
  </si>
  <si>
    <t>Anaikatti is a home of wild elephants located at the western valley and it is an eye-catching part with roaring rivers (siruvani and Bhavani).</t>
  </si>
  <si>
    <t>11209100 - Sterling Darjeeling</t>
  </si>
  <si>
    <t>Darjeeling  comes from words DORJEE LING land of thunderbolts.Darjeeling is a town in India's West Bengal state, in the Himalayan foothills. Once a summer resort for the British Raj elite, it remains the terminus of the narrow-gauge Darjeeling Himalayan Railway, or “Toy Train,” completed in 1881. It's famed for the distinctive black tea grown on plantations that dot its surrounding slopes. Its backdrop is Mt. Kanchenjunga, among the world’s highest peaks. ― Google
Elevation: 2,045 m
Area: 7.43 km²
Weather: 12 °C, Wind SE at 5 km/h, 51% Humidity</t>
  </si>
  <si>
    <t>11209101 - Sterling Kodai Valley</t>
  </si>
  <si>
    <t xml:space="preserve">Kodaikanal situated More than 2,000 meters (7000 ft) above sea level and one of the finest hill stations in India. This tourist destination is known for its cool weather all through the year and its evergreen hills, making it possible to visit the  resort at any time of year.It is popular for its panoramic valley views.
What is it famous for ?
Kodaikanal is famous for its breathtaking views and unsurpassed beauty. Also known as Princess of Hill Stations.Its scenic beauty which includes green cultivated hills, clear rivers like Pambar, powerful waterfalls like Kumbakkarai Falls, Viewpoints like Moir Viewpoint, Lakes like Kodaikanal Lake which is a star-shaped man-made lake. Moreover, it is known for having a cool and pleasant weather throughout the year.
</t>
  </si>
  <si>
    <t>11257325 - Sterling Nainital</t>
  </si>
  <si>
    <t xml:space="preserve">Nainital, a joy surrounded by Himalayan mountains. It is a place where you can find pristine paths of greenery to keep your heart in wonder at the enchanting beauty of nature.
In Nainital, one can find quiet and heavenly destinations for self-introspection; cascading waterfalls; exotic wildlife to rejuvenate their toil- weary spirit. 
What is it famous for ?
Nature and Wildlife, Boating, Temples, Thrills of adventure, Shopper’s Delight-handicrafts, clothes, jutis, handmade name plates etc.Moreover, The Tibetan Market sells trendy clothes and Bada Bazaar has a rich collection of locally manufactured candles. So, for a delightful Nainital Tour it is absolutely necessary to understand the soul of Nainital which is in its markets.
</t>
  </si>
  <si>
    <t>11257346 - Sterling Goa Varca</t>
  </si>
  <si>
    <t xml:space="preserve">Goa, a tiny emerald land on the west coast of India, the 25th state of the Union states of India, was liberated from Portuguese rule in 1961. It was a part of Union Territory of Goa, Daman &amp; Diu till 30th May 1987 when it was carved out of form a separate state. Goa covers an area of 3702 square kilometers and comprises two Revenue district viz North Goa and South Goa
Lying on the western coast, Goa is India's smallest state and unlike any other, known for its endless beaches, stellar nightlife, eclectic seafood, world-heritage listed architecture. It is a far cry from the hippie haven or a beach getaway, and one of the only few destinations that is open 24x7. The laid-backness (susegad) of Goa attracts as many international tourists as it does Indians, or even more so.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
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t>
  </si>
  <si>
    <t>11257401 - Sterling Gangtok Orange Village</t>
  </si>
  <si>
    <t xml:space="preserve">Gangtok the Capital City of Sikkim suitated in the admist of beautiful lush green Mountains, Sikkim is also Known as the Organic and the Cleanest State of Natural AND Scenamatic Beauties. It is the state divided in EAST WEST NORTH and SOUTH which has its own beauty and Importance, Also it is suitated very close to the China Border. 
What is it famous for ?
Nathula Pass (China Border), Tsongo Lake, Baba Mandir,Banjakhari Water Falls,Gurudongar Lake, Zero Point, Rope Way, Yungthnag Valley, Kal;a Pathar,Chardham,Sky Walk and Many More places in Sikkim
</t>
  </si>
  <si>
    <t>11288409 - Sterling Padam Pench</t>
  </si>
  <si>
    <t>Pench in Madhya Pradesh lies at the heart of India! Pench National Park is located in the districts of Seoni and Chhindwara. Named after the pristine River Pence which flows through the park, Pench National Park is one of the most popular wildlife reserves in India. The park also has its mention in the famous story of 1894, ‘The Jungle Book’, penned down by the renowned English Author Rudyard Kipling.
Sprawls over a massive area of 758 sq km, including the core area, Pench National Park has a rich wildlife which proffers visitors an opportunity to indulge into one of the finest wildlife experiences in India. Since its inception in 1965 as a wildlife sanctuary, the park has serving as the cosy nest of numerous wild creatures including the Royal Bengal tiger, jackal, peafowl, wild dog, wild boar, sloth bear, Indian leopard, fox, striped hyena, monkey, gaur, barking deer, four-horned antelope, Indian wolf, and more such enthralling species. However, later in the year 1975 and 1992, the sanctuary got the recognition of national park and tiger reserve, respectively.</t>
  </si>
  <si>
    <t xml:space="preserve">The major attractions of the Pench Tiger Reserves are jungle walks and jungle safari. You can book your slot for safari by visiting https://forest.mponline.gov.in                       </t>
  </si>
  <si>
    <t>11289958 - Sterling Mantra Haridwar</t>
  </si>
  <si>
    <r>
      <rPr>
        <sz val="11"/>
        <color theme="1"/>
        <rFont val="Calibri"/>
        <family val="2"/>
      </rPr>
      <t>Haridwar is one of the first towns where Ganga emerges from the mountains to touch the planes. And that's why the water is crystal clear and cool. Lush green forests and small ponds add to the scenic beauty of this holy land. The Rajaji National Park is just 10 kms from Haridwar.        The city is situated on the right bank of the Ganges river, at the foothills of the Shivalik ranges. Haridwar is regarded as a holy place for Hindus, hosting important religious events and serving as a gateway to several prominent places of worship. Most significant of the events is the Kumbha Mela, which is celebrated every 12 years in Haridwar. During the Haridwar Kumbh Mela, millions of pilgrims, devotees, and tourists congregate in Haridwar to perform ritualistic bathing on the banks of the Ganges to wash away their sins to attain </t>
    </r>
    <r>
      <rPr>
        <i/>
        <sz val="11"/>
        <color theme="1"/>
        <rFont val="Calibri"/>
        <family val="2"/>
      </rPr>
      <t>moksha</t>
    </r>
    <r>
      <rPr>
        <sz val="11"/>
        <color theme="1"/>
        <rFont val="Calibri"/>
        <family val="2"/>
      </rPr>
      <t>. the elixir of immortality, accidentally spilled over from a kumbha (pitcher) while being carried by the celestial bird Garuda during the Samudra Manthana, or the churning of the ocean of milk. Brahma Kund, the spot where the amrita fell, is believed to be located at Har ki Pauri (literally, "footsteps of the Lord") and is considered to be the most sacred ghat of Haridwar. It is also the primary centre of the Kanwar pilgrimage, in which millions of participants gather sacred water from the Ganges and carry it across hundreds of miles to dispense as offerings in Shiva shrines.</t>
    </r>
  </si>
  <si>
    <t xml:space="preserve">Religious Sites: Har KI Pauri, Chandi Devi Temple, Mansa Devi Temple, Maya Devi Temple, Makarvahini Temple, Kankhal, Bharat Mata Mandir, Piran Kaliyar, Neel Dhara Pakshi Vihar, </t>
  </si>
  <si>
    <t>Business: The city is developing beyond its religious importance with the fast-developing industrial estate of the State Industrial Development Corporation of Uttarakhand (SIDCUL), and the close by township of Bharat Heavy Electricals Limited (BHEL), as well as its affiliated ancillaries.</t>
  </si>
  <si>
    <t>11289959 - Sterling Shivalik Chail</t>
  </si>
  <si>
    <t xml:space="preserve">Situated at an altitude of 2250 mtr, One of its major attractions is the Chail Palace, constructed by Maharaja Bhupinder Singh of Patiala in 1891, as his residence. When Bhupinder Singh Maharaja of Patiala was expelled from Shimla, he decided to create his own capital for the warm motnths. The Maharajs creations can be experienced by everyone and for Himachal Tourism, a beautiful place with ornate furniture, charming cottages, delightful log huts, thick forests , quoiet walks, A lovers hill, elegent lawans.The view of the sunset from Kali Tibba temple is amazing, this Kaali Mata temple built at the top of the hill and from the top you have excellent view of Shivalik range.One can do all kind of adventure actvities here like river rafting,paragliding, go kart, village tour and hiking.
</t>
  </si>
  <si>
    <t>11331923 - Sterling Legacy Shimla</t>
  </si>
  <si>
    <t>Historic Hillside Heritage Haven
Enjoy comfortable and modern amenities at this historically significant estate turned hotel conveniently located on the famous Mall Road.
Welcome to Sterling Legacy Shimla for a truly unforgettable holiday experience. We are perfectly located on Mall Road: park your vehicle at the ‘Lift Car Park’ by the main highway, hire a local porter if you need one – for a nominal charge they can bring your luggage directly up to the hotel or to the Lift exit on Mall Road – opposite our hotel’s private elevator. Our 26 rooms are accessed partly by lift and partly by stairs and offer unrivalled views of the city.
Our property, Bridge View Estate, was the first land to receive a “Khata” registration by the British government in 1842, making it a historic destination
The stunning Dhajji-style walls, made from locally-sourced limestone and wood mixed material, create a charming and inviting atmosphere. Our spacious rooms are equipped with memory foam beds, LED TVs, and coffee/tea makers, among other modern amenities.
At Sterling Legacy Shimla, we pride ourselves on our exceptional service, ensuring every kind of traveler is catered to. Our wide range of culinary options includes authentic Indian, Oriental, and Continental cuisines, served in our restaurant with breathtaking views of the city.
Experience the warmth of our hospitality, immerse yourself in the culture and history surrounding our hotel, and make it your base to indulge in the Mall Road and all the sights of Shimla. Come stay with us and be a part of our legacy.</t>
  </si>
  <si>
    <t>11338299 - Sterling Panchgani</t>
  </si>
  <si>
    <r>
      <rPr>
        <sz val="11"/>
        <color rgb="FF040C28"/>
        <rFont val="Calibri"/>
        <family val="2"/>
      </rPr>
      <t>Panchgani is 4242.1 ft above sea level.</t>
    </r>
    <r>
      <rPr>
        <sz val="11"/>
        <color rgb="FF202124"/>
        <rFont val="Calibri"/>
        <family val="2"/>
      </rPr>
      <t> </t>
    </r>
    <r>
      <rPr>
        <sz val="11"/>
        <color rgb="FF040C28"/>
        <rFont val="Calibri"/>
        <family val="2"/>
      </rPr>
      <t>Panchgani is amidst five hills in the Sahyadri mountain ranges</t>
    </r>
    <r>
      <rPr>
        <sz val="11"/>
        <color rgb="FF202124"/>
        <rFont val="Calibri"/>
        <family val="2"/>
      </rPr>
      <t>. There are five villages around Panchgani named Dandeghar, Khingar, Godavali, Ambral and Taighat. The Krishna River flows in the valley on which the Dhom Dam is constructed around 9 KM from Wai. The destination is also famous for international quality education and there are several school tendering swish facilities for the kids. It is a dwelling of several plants species like silver oaks and poinsettia eMost frequented for the abundance of strawberries that grows with gaiety here, Mapro Garden is endowed with some divine beauty besides the proud contributor of 80% Strawberries to India. Witnessing the much hyped Strawberry Festival in the Mapro Garden is one of the tourist activities that is worth the try. Known to offer the most striking views of the mesmerizing Krishna River Valley and the surrounding hills followed by the rural life of the adjoining hamlets, Parsi Point can be rightfully enlisted as one of the must visit places.nhancing the beauty of this place. Tourists from various parts of the world are attracted to Panchgani. It is also known for tableland, a vast volcanic plateau.</t>
    </r>
    <r>
      <rPr>
        <sz val="11"/>
        <color rgb="FF040C28"/>
        <rFont val="Calibri"/>
        <family val="2"/>
      </rPr>
      <t xml:space="preserve"> he Krishna River within the precincts of Panchgani surely adds on to the gloriousness of the place. The weekend gateway to absolute serenity and calmness, Panchgani is the favorite amongst the romantic escapists seeking the essence of nature in every breath they draw.</t>
    </r>
  </si>
  <si>
    <t>11383966 - Sterling Vythiri Wayand</t>
  </si>
  <si>
    <t xml:space="preserve">Wayanad is a dristrict lyies in the northern part of Kerala and  75% of wayanad is either Plantation or forest its an exotic mix of all things touristy, from mountains, lakes, waterfalls, sanctuaries and viewpoints to ancient ruins, pilgrim centres, and tea plantations. Wayanad, a renowned tourist destination in Kerala, is a gorgeous green countryside with enough to see and do. Wayanad is known as Kerala's lush paradise. This district enjoys and pleasant climate all thoroughout the year.  The name Wayanad was made by combining the terms 'Vayal' and 'Nadu.' Which translates to paddy field land. As the name implies, the enchanting beauty of paddy fields draws more visitors to this location. </t>
  </si>
  <si>
    <t>11405401 - Sterling Balicha Udaipur</t>
  </si>
  <si>
    <t>Udaipur is a tourist destination and is known for its history, culture, scenic locations and the Rajput-era palaces. It has seven lakes surrounding the city.                                                                                                                                                                                                                                                       It is also known as the ''City of Lakes''. It is the administrative headquarter of Udaipur district. It is the historic capital of the kingdom of Mewar in the former Rajputana Agency. It was founded in 1559 by Udai Singh II of the Sisodia clan of Rajputs, when he shifted his capital from the city of Chittorgarh to Udaipur after Chittorgarh was besieged by Akbar. It remained as the capital city till 1818 when it became a British princely state, and thereafter the Mewar province became a part of Rajasthan when India gained independence in 1947.</t>
  </si>
  <si>
    <t xml:space="preserve">Udaipur is famous for its stunning lakes, Palaces,rich culture,tradtional art, and axquisite cuisine,making it a top tourist destination known as the "City of Lake".  It is a city of Rajasthan is known for its rich history, Culture and architechture heritage. Some of its specialities includes.                                                                                                                
Lake City: Udaipur is often referred to as a "city of Lakes"due to its pictureesque lakes, including Lake Pichola, Fateh Sagar Lake and others, which add in the city's charm.
Palaces and Forts:The city is famous for its beautiful palaces and forts. Including the City Palace,Lake Palace, and the historic Udaipur Fort.
Cuisine:Rajasthani Cuisine, kown for its falvour and varirty, can be savored in Udaipur. Dal, Bati,Churma and Gatee ki Sabzi are the famous cuisine.
These spicialities contribute to Udaipur's status as one of India's most iconic and culturally rich cities. </t>
  </si>
  <si>
    <t>11408748 - Sterling Corbett</t>
  </si>
  <si>
    <t xml:space="preserve">Corbett : Established in 1936, this is India's first national park. It is named after the legendary naturalist and conservationist Colonel Edward James Corbett 'Jim Corbett'.  Located at the foothills of Himalayas and near to the popular hill-station Nainital. The beautiful Jim Corbett National Park, is famous for being home to a large number of tigers, the highest among any Indian National Park. Spread over 1318.54 sq km, of which 520 sq km is the main area, and the remaining is buffer; the park is spread over the picturesque landscapes of Pauri Garhwal, Almora, and Nainital. The jeep safari into the dense forest to see the wild animals in their natural habitat is a must-have experience. 
What is it famous for ?
Jungle safari and having the highest number of tigers among Indian National Parks. Garjiya Devi Temple and Ramganga River. </t>
  </si>
  <si>
    <t>11419197 - Sterling Athirappilly</t>
  </si>
  <si>
    <t xml:space="preserve"> What is it famous for ?
Athirappilly is home to the well renowned waterfalls- Athirappilly waterfall that cascades down from an elevation of 80 feet via many parallel streams. During the monsoon season, when the waterfalls are at their peak, they resemble Niagara Falls.
The waterfalls’ surroundings are a bio-diverse hotspot; home to 85 different species of freshwater fish &amp; species, including the Indian grey hornbill, Malabar pied and grey hornbill, lion-tailed macaque, Asiatic elephant, tiger, leopard, bison, sambar, and others.
Until the early 1980s, Athirappilly Falls was largely unknown and unexplored.                                                                                                                                                                                 Athirappilly WaterFalls is one of the most popular film shooting locations in India and lot of tourists visit Athirappilly after the inspiration from films. Some of the movies that have been shot here include Bahubali, Dil Se, Guru, Raavan, Punnagai Mannan, Paiyaa, etc.                                                                                                                                                         
The roads that lead to Valparai, both through the Athirappilly-Vazhachal route or via Pollachi, offer an unforgettable driving experience.
For most tourism centers, the end destination remains more important than the roads that take to it.</t>
  </si>
  <si>
    <t>Indigenous is the experience promised at a tribal meal. The tribesmen of the Sholayar range which includes the Kadar, the Malayar, the Muthuvar and the Mannaan offers you bare necessities of life at its simplest form.                                                                                                                                                                                                                                       Freshly sourced ingredients from the forest , which includes fresh herbs, green pepper, ginger root, raw turmeric, fresh river fish, tapioca and honey teams up to give you an original dining experience.</t>
  </si>
  <si>
    <t>11737300 -  
Sterling City Centre Bokaro</t>
  </si>
  <si>
    <t>Bokaro is a city in the Indian state of Jharkhand. It's known primarily for its significant role in the steel industry. Here are some key points about Bokaro: 
1. Steel Industry: Bokaro Steel City is home to one of the largest steel plants in India, the Bokaro Steel Plant, which is operated by Steel Authority of India Limited (SAIL). The plant plays a major role in the city's economy and development.
2. Geography: The city is located in the southeastern part of Jharkhand, near the border with West Bengal. It is part of the Chotanagpur Plateau, which is known for its rich mineral resources.
3. Education: Bokaro has several educational institutions, including schools and colleges that cater to the local population as well as those from surrounding regions.
4. Development: Besides steel, the city has been developing infrastructure and industries in other sectors. It's also known for its planned layout and relatively modern amenities compared to many other Indian cities.
5. Culture and Lifestyle: The city has a mix of cultural influences, with a diverse population contributing to various festivals, traditions, and cuisines. The presence of a large number of people from different parts of India adds to its multicultural environment.
Overall, Bokaro is a city that blends industrial significance with growing urban development, making it an important part of Jharkhand's economy and culture.</t>
  </si>
  <si>
    <t>11726198 - Sterling Orient Woods</t>
  </si>
  <si>
    <t>Ratnak, Pench in MP lies at the heart of India! Pench National Park is located in the districts of Seoni and Chhindwara. Named after the pristine River Pence which flows through the park, Pench National Park is one of the most popular wildlife reserves in India. The park also has its mention in the famous story of 1894, ‘The Jungle Book’, penned down by the renowned English Author Rudyard Kipling.
Sprawls over a massive area of 758 sq km, including the core area, Pench National Park has a rich wildlife which proffers visitors an opportunity to indulge into one of the finest wildlife experiences in India. Since its inception in 1965 as a wildlife sanctuary, the park has serving as the cosy nest of numerous wild creatures including the Royal Bengal tiger, jackal, peafowl, wild dog, wild boar, sloth bear, Indian leopard, fox, striped hyena, monkey, gaur, barking deer, four-horned antelope, Indian wolf, and more such enthralling species. However, later in the year 1975 and 1992, the sanctuary got the recognition of national park and tiger reserve, respectively.</t>
  </si>
  <si>
    <t xml:space="preserve">The major attractions of the Pench Tiger Reserves are jungle walks and jungle safari. You can book your slot for safari by visiting https://forest.mponline.gov.in                          </t>
  </si>
  <si>
    <t>RESORTBRIEF</t>
  </si>
  <si>
    <t xml:space="preserve">Sterling Kodai lake is the first Sterling property, located  near the Lake ( Over looking the lake ) </t>
  </si>
  <si>
    <t xml:space="preserve">Sterling Kodai lake  sprawling 102-room resort overlooks the Lake. It also has a spacious banquet hall that can host up to 120 guests (theatre style), ideal for large corporate events, conferences, seminars and partys. With bountiful nature around giving it a heavenly feel, You can also plan events and weddings by the lawn which has a capacity of up to 120 guests.  Guests here are spoilt for choice with activities both indoor and outdoor  ranging from Treking,  Billiards,  cycling in the mountains to a host of in-resort leisure activities. The restuarant serves sumptious meals both Indian and International delicacies. The Local Bar is one of its kind in town where one can find excellent unique local speciality cocktails. </t>
  </si>
  <si>
    <t>Bonfire with Party Games</t>
  </si>
  <si>
    <t>Enjoy an evening filled with carnival games,  competition for kids, tournaments &amp; entertainment  by our staff. All around a cozy bonfire that is  guaranteed to lift your spirits</t>
  </si>
  <si>
    <t xml:space="preserve">Sterling Ooty - Elk Hill is set over 4.5 acres and boasts a spectacular view of Ooty's famous racecourse. Explore the spa and bar while enjoying fresh fruit from our veggie garden. Indulge in a variety of indoor and outdoor games at the resort. Elk Hill is the spot to go when you're feeling the wanderlust. Visit the indigenous Toda community. You will be surprised to discover their culture and way of life. Their houses are called Toda huts.
</t>
  </si>
  <si>
    <t>Sterling Lake Palace Alleppey is located right on the banks of vembanad back waters. Resort has a picturesque  lagoon pool and a signature spa named "Subuthi" that offers both traditional Ayurveda and western spa treatments.Sterling Lake Palace, Alleppey is the go to spot for global and soulful Kerala cuisine. It won’t be a true holiday experience unless you indulge in the abundant choices of food and beverages here at the resort.</t>
  </si>
  <si>
    <t xml:space="preserve">Sterling Munnar is located on tea-covered slopes overlooking the Chinnakanal Lake. </t>
  </si>
  <si>
    <t xml:space="preserve">The 14.02-acre resort is the home for various exotic birds. </t>
  </si>
  <si>
    <t xml:space="preserve">135 well-appointed rooms, provides you with all the comfort to take a break in the hills. </t>
  </si>
  <si>
    <t>The resort boasts of a Swimming Pool, spa &amp; a multi-cuisine restaurant, several indoor &amp; outdoor games within the resort.</t>
  </si>
  <si>
    <t>Situated right outside Chinnakanal tea estate in the quiet settlement of Chinnakanal</t>
  </si>
  <si>
    <t xml:space="preserve">Sterling Thekkady features 83 luxurious suites with specious living area and balcony having mesmerizing views of the Idduki hills. All the units have a spectacular view of the landscapes of Thekkady. The large, well-appointed conference and meeting   facilities and a rooftop pool offering expansive views of the beautiful landscape and reminds of the quick break out options. The place offers a diverse range of nature-filled activities, whether you have a thirst for adventure or just looking for a serene experience. From trekking, to plantation tours, rafting and bird-watching to exploring the stimulating scents at spice markets of Kumily, there are tons of things to indulge in </t>
  </si>
  <si>
    <t xml:space="preserve">The Resort's USP is its location, which is 3 kms from the Mall road. The rooms and guest public areas offer majestic unobstructed views of Hampta Pass and the legendary Friendship peaks. The resort is guest friendly for all age groups with a vibrant Discovery Central, Restaurant and Bar. For conferences upto 50 guests, it is also a haven for company off-sites. We have on offer the most unique experiences with regards to dining, indoor and outdoor activities for our guests. </t>
  </si>
  <si>
    <t>Resort's premier room block is elderly friendly with elevator accessibility.</t>
  </si>
  <si>
    <t>Resort has ample parking space.</t>
  </si>
  <si>
    <t>Resort is located in the NH 108 and adjacent to the highway. Which gives great help during heavy snowfall to get the roads clear.</t>
  </si>
  <si>
    <r>
      <rPr>
        <sz val="11"/>
        <color theme="1"/>
        <rFont val="Calibri"/>
        <family val="2"/>
      </rPr>
      <t xml:space="preserve">Location of the resort: </t>
    </r>
    <r>
      <rPr>
        <sz val="11"/>
        <color theme="1"/>
        <rFont val="Calibri"/>
        <family val="2"/>
      </rPr>
      <t>Resort is located in Kufri, just 22 km from Shimla in the NH 108.</t>
    </r>
  </si>
  <si>
    <t xml:space="preserve">Kufri is a hamlet which brings to you the best of Himachal Pradesh- lush mountains, snow-clad hills, and dense forests. Sterling Kufri provides luxury and comfort along with stunning views of this beautiful landscape. The resort has 77 well-appointed rooms and is just 20 km away from Shimla. With snow-clad hills around, this place is ideal to just relax with a cup of hot tea, cosy up with a book or spend time with your loved ones. Kufri is the starting point of many beautiful treks. Depending on the season, you can go skiing or apple-picking in the nearby orchard. </t>
  </si>
  <si>
    <t xml:space="preserve">Sterling Kufri is surrounded by terrace farms. The relaxed pace of life and greenery of the area is a world of escape from the city's madding crowd. Cold winter nights are made cosy and memorable with heart-warming bonfires. </t>
  </si>
  <si>
    <t>Sterling Gir is ideally located on Bhojde Gir Talala dist. Gir Somnath is in Sasan Gir in 2.9 km from the centre. Why travellers choose  Resort is Tourists can take advantage of a wide range of services: The resort is an oasis in the wilderness with 23 air-conditioned rooms &amp; Banquet hall. Room includs cottages inspired by the Kubas of Kutch, year-round outdoor swimming pool, Rain dance and Disco, parking space, playground for kids, comfortable restaurant, lovely garden, you may order food and drinks into the room, its possible to settle with pets. Spread across 7 sprawling acres and nestled in a magnificent mango orchard, Sterling  Gir is without a doubt the best place to stay when in the area! Wake up to the sight of the glorious dense forest near the Hiran River which will leave you spellbound.</t>
  </si>
  <si>
    <t>We have 2 dometries also which can accommodate 12 guests each, mainly used for marriage</t>
  </si>
  <si>
    <t>Sterling Lonavala  has 45 well-appointed rooms. It has an air-conditioned conference room, a  board room for small meetings and  swimming pool .The Discovery Central ensures that the guests have a great time playing indoor and outdoor games. The HA associate  also offers team buidling excercises and fun activities to social and corporate guests.  
To enjoy the beauty of the nature we do trekking which is 20 mins walk from the resort to Valvan dam.  
We have easy connectivity to both Pune and Mumbai aiport the distance from Mumbai airport to the hotel is 91 km and from Pune airport is   75.4kms .
Distance from Lonavala railway station to hotel is 2 kms.  
The resort can arrange for transfers on request.</t>
  </si>
  <si>
    <t xml:space="preserve">Resort is spread over in 15 acre with beautiful  view of bay of Bengal. Resort has multiple venue to cater MICE group which includes 6000 Square feet indoor and 30000 square feet outdoor venue. We have tie up with professional  event management company to cater your needs to Audio Visual, entertainment, artist etc.  For any FIT traveller resort has all facilites to keep them enganged within the resort only E.g. Restaurant, Swimming pool, D &amp; E Central, Spa, Gym to keep </t>
  </si>
  <si>
    <t>clearly write how to make guest understand the location of the resort.</t>
  </si>
  <si>
    <r>
      <rPr>
        <sz val="11"/>
        <color theme="1"/>
        <rFont val="Calibri"/>
        <family val="2"/>
      </rPr>
      <t>Stering Puri is </t>
    </r>
    <r>
      <rPr>
        <sz val="11"/>
        <color theme="1"/>
        <rFont val="Calibri"/>
        <family val="2"/>
      </rPr>
      <t>an exquisite oceanfront resort offering premium rooms, elite dining venues, wellness amenities and mesmerizing sea view rooms with state of art banquets facilities.</t>
    </r>
  </si>
  <si>
    <t xml:space="preserve">Sterling Kanha is located in the quaint little village of Mocha, at a distance of 6 kms of Tiger reserve Khatiya gate.
Corner of river bank , perfect place with serene surroundings and naturescapic views to capture in&amp; around the resort. </t>
  </si>
  <si>
    <t>Coming from any of the route through Raipur, Jabalpur or Nagpur, one meets at the common point "Rata." One need to travel straight and cross the Banjar river. About 2 kms ahead, one need to take left turn from Mocha village. On enter Mocha village, sterling kanha is just located 1 km ahead straight at road end.</t>
  </si>
  <si>
    <r>
      <rPr>
        <b/>
        <sz val="11"/>
        <color theme="1"/>
        <rFont val="Calibri"/>
        <family val="2"/>
      </rPr>
      <t>Scenic Location</t>
    </r>
    <r>
      <rPr>
        <sz val="11"/>
        <color theme="1"/>
        <rFont val="Calibri"/>
        <family val="2"/>
      </rPr>
      <t>: It is situated on the banks of the Godavari River, offering beautiful views and a serene environment.</t>
    </r>
  </si>
  <si>
    <r>
      <rPr>
        <b/>
        <sz val="11"/>
        <color theme="1"/>
        <rFont val="Calibri"/>
        <family val="2"/>
      </rPr>
      <t>Luxurious Accommodations</t>
    </r>
    <r>
      <rPr>
        <sz val="11"/>
        <color theme="1"/>
        <rFont val="Calibri"/>
        <family val="2"/>
      </rPr>
      <t>: The resort features well-appointed rooms and cottages, blending modern amenities with local aesthetics.</t>
    </r>
  </si>
  <si>
    <r>
      <rPr>
        <b/>
        <sz val="11"/>
        <color theme="1"/>
        <rFont val="Calibri"/>
        <family val="2"/>
      </rPr>
      <t>Cultural Experiences</t>
    </r>
    <r>
      <rPr>
        <sz val="11"/>
        <color theme="1"/>
        <rFont val="Calibri"/>
        <family val="2"/>
      </rPr>
      <t>: The resort provides cultural programs and activities that reflect the local heritage and traditions of the region.</t>
    </r>
  </si>
  <si>
    <r>
      <rPr>
        <b/>
        <sz val="11"/>
        <color theme="1"/>
        <rFont val="Calibri"/>
        <family val="2"/>
      </rPr>
      <t>Wellness and Recreation</t>
    </r>
    <r>
      <rPr>
        <sz val="11"/>
        <color theme="1"/>
        <rFont val="Calibri"/>
        <family val="2"/>
      </rPr>
      <t xml:space="preserve"> : Facilities such as a spa, swimming pool, and discovery central are available, catering to guests seeking relaxation and rejuvenation.</t>
    </r>
  </si>
  <si>
    <r>
      <rPr>
        <b/>
        <sz val="11"/>
        <color theme="1"/>
        <rFont val="Calibri"/>
        <family val="2"/>
      </rPr>
      <t>Local Cuisine</t>
    </r>
    <r>
      <rPr>
        <sz val="11"/>
        <color theme="1"/>
        <rFont val="Calibri"/>
        <family val="2"/>
      </rPr>
      <t>: Indulge in some carefully curated Konaseema cuisine dishes and many other Indian and continental favourites at the Konaseema restaurant.</t>
    </r>
  </si>
  <si>
    <r>
      <rPr>
        <b/>
        <sz val="11"/>
        <color theme="1"/>
        <rFont val="Calibri"/>
        <family val="2"/>
      </rPr>
      <t>Adventure Activities</t>
    </r>
    <r>
      <rPr>
        <sz val="11"/>
        <color theme="1"/>
        <rFont val="Calibri"/>
        <family val="2"/>
      </rPr>
      <t>: Options for boating, and other adventure activities are available, making it ideal for both relaxation and excitement.</t>
    </r>
  </si>
  <si>
    <r>
      <rPr>
        <b/>
        <sz val="11"/>
        <color theme="1"/>
        <rFont val="Calibri"/>
        <family val="2"/>
      </rPr>
      <t>Event</t>
    </r>
    <r>
      <rPr>
        <sz val="11"/>
        <color theme="1"/>
        <rFont val="Calibri"/>
        <family val="2"/>
      </rPr>
      <t xml:space="preserve"> </t>
    </r>
    <r>
      <rPr>
        <b/>
        <sz val="11"/>
        <color theme="1"/>
        <rFont val="Calibri"/>
        <family val="2"/>
      </rPr>
      <t>Spaces:</t>
    </r>
    <r>
      <rPr>
        <sz val="11"/>
        <color theme="1"/>
        <rFont val="Calibri"/>
        <family val="2"/>
      </rPr>
      <t xml:space="preserve"> The resort has indoor and outdoor venue which is suitable for weddings, conferences, and other events, equipped with modern amenities and services</t>
    </r>
  </si>
  <si>
    <t>Resort is very much accessible by road.  Nearest Railway Stations are Palakollu( 15 Kms), Bhimavaram( 35 KMs) , Rajahmundry( 80Kms)</t>
  </si>
  <si>
    <t>Nearest Airports - Rajahmundry( 80 Kms) and Vijayawada( 160 Kms)</t>
  </si>
  <si>
    <t xml:space="preserve"> Sterling Nature Trails Durshet, cocooned amidst the Sahyadri mountains &amp; situated on Khopoli-Pali road; includes an excellent 25 acre natural forest with diversity of plantation making it a paradise for nature lovers.Durshet makes an ideal vacation stay. Khopoli, is an oasis of utter calmness. This paradise for nature lovers, spread across an expansive 25 acres of the pristine landscape is situated on Khopoli-Pali road and just 15 minutes away from the Mumbai-Pune expressway. Durshet is also home to Adventure activities like  Zipline, Burma bridge,  net-climbing, laddering, swinging tyes, vertical log, etc. With 10 AC premium Tent, 16 AC Claasic rooms, 4 small AC rooms, 7 small dormitories &amp; 4 large dormitories, a well-equipped conference hall, a full-fledged kitchen and dining hall.</t>
  </si>
  <si>
    <t>Durshet:- Weekend gateway for High Rope Adventure Sports, Luxury Tents, Large &amp; Small Dorms. </t>
  </si>
  <si>
    <t xml:space="preserve">Opening one's eyes in the morning at Sterling Nature Trails Sajan opens doors to a whole new world. Located in the untouched terrain of Vikramgad, our resort pursues nature enthusiasts and adventure seekers to spend a few days bonding with Mother Nature. Fuel your thought of a quick serene escape by visiting Sterling Nature Trails Sajan, which is just a short drive from Mumbai, Pune, and Nashik.                                                                                                                                                                                                                                                                                                                                                                             Be it waking up to the chirping of birds in a treetop room, or simply getting a whiff of the morning dew, every little thing at Sterling Nature Trails Sajan quietly prepares you for a thrilling day of adventure that follows.                                                                                                                                                                                                                                                                              After a hearty breakfast, put your nerves to the test by crossing the swaying Burma Bridge. You can also be the expert archer you always knew you could be, ascend a rope ladder, or even a vertical net.                                                                                                                                                                                                                                                                       You can also explore the surrounding waters on a kayak. Later, dig into a wholesome Maharashtrian meal cooked with local spices, and served with warmth. Sterling Nature Trails Sajan is surprisingly near, yet worlds apart with its untouched surroundings.                                                                                               Nature Trails Sajan is Weekend gateway for High Rope Adventure Sports, Kayaking, Tree house, AC Tents &amp; Large Dormitory.                                                                                                                                                                                                                                                                                                                                                                                                                                                                                </t>
  </si>
  <si>
    <t>Sterling Nature Trails Kundalika, cocooned amidst the Sahyadri mountains &amp; situated on kolad-mulshi road; includes an excellent 22 acre natural forest with diversity of plantation making it a paradise for nature lovers.Kundlika makes an ideal vacation stay. Kolad, is an oasis of utter calmness. This paradise for nature lovers, spread across an expansive 22 acres of the pristine landscape is situated on Kolad-mulshi road and just 25 minutes away from the Mumbai-Goa Highway. Kundalika is also home to Adventure activities like  Zipline, Burma bridge,  net-climbing, laddering, Kayaking, Archery, etc. With 05 AC premium Tent, 20 Regular AC tents , 2 River view rooms, a well-equipped conference hall, a full-fledged kitchen and dining hall.</t>
  </si>
  <si>
    <t>Kundlaika:- Weekend gateway for High Rope Adventure Sports, Luxury Tents &amp; River Facing view rooms. </t>
  </si>
  <si>
    <t>Sterling V Grand Madurai has largest banqueting space for weddings upto 500 people and meetings upto 200 people, 32 upscale rooms plus a suite to relax andrevive and three unique dining destinations to indulge and unwind; Enjoy a dip in the pool on the rooftop with signature grills and BBQs on the UPPERDECK, dig into a range of Madurai's famous delicacies along with some global favourites in Grand Ayyanaar restaurant or sink-into atmosphere of being at Sterling Local , the happening bar and night club with creative cocktails and beverages.</t>
  </si>
  <si>
    <t>Sterling Guruvayur is located conveniently near the 5000-year-old Sri Krishna Temple. The 71-room resort has a vegetarian restaurant that serves Kerala specialities &amp; multi-cuisine delicacies &amp; the resort has a board room with a capacity of max 18 to 20 people.</t>
  </si>
  <si>
    <t>Guruvayur is located in the Thrissur district of Kerala. The place is also referred as 'Bhooloka Vaikuntam' (earthly abode of Lord Vishnu). Here it is considered auspicious to witness Lord Guruvayurappa’s (Lord Krishna - 8th avatar of Vishnu) everyday routine starting from ‘Nirmalyam’ (witnessing the idol) to the ‘Athazha Seeveli’ (daily rituals). A thousand lamps that light up the temple, the delicious Prasadam made by the temple priests and the dance rituals at the Melpathoor auditorium are just right to immerse your mind and spirit at this ancient temple town of India.</t>
  </si>
  <si>
    <t xml:space="preserve"> Kalimpong Park Hotel was formerly called 'Dinajpur House' and served as the summer residence of the Maharaja of Dinajpur (West Bengal). The hotel features stylishly appointed rooms with traditional hangings which look simply awe-inspiring. The resort offers  270-degree  mesmerizing  views  of  Himalayan  peaks  like Pandim, Narsingh, Sinilochu along with the breathtaking views of the mighty Kanchenjunga and beckons all kinds of travelers on a circuit between Darjeeling and Gangtok . Hotel having Classified as  Deluxe Room and Suite, the living spaces at the hotel are highly comfortable with and provide a home-like ambience. The hotel boasts of an in-house restaurant where guests can relish a wide range of delicacies. Besides, the bar of the hotel has been set up perfectly to enjoy drinks and have conversations.</t>
  </si>
  <si>
    <t xml:space="preserve">a) Located in Rajasthan's lone hill station in the Aravali ranges . 
b) Natural landscaping  has been used to preserve  the inimitable beauty of its surroundings. 
c) It's in perfect harmony with nature. 
d) Surrounded by virgin forests, it is home to the green Munia bird, named after its light olive-green wings. 
e) The view of the hills and its cool climate make Sterling Mount Abu an idyllic retreat. </t>
  </si>
  <si>
    <t>Sterling Ooty - Fern Hill resort spread out in 7 acres.</t>
  </si>
  <si>
    <t>The resort
overlooks terraced farms and distant pine forests and the famed
Nilgiri Mountain Railway ‘toy train’ chugs below the resort!</t>
  </si>
  <si>
    <t xml:space="preserve">175 well-appointed rooms, provides
you with all the comfort to take a break in the hills. </t>
  </si>
  <si>
    <t>The resort has a multicuisine restaurant, Restobar, SPA, a discovery central for the activities, beautiful lawns, well kept gardens, large banquet halls.</t>
  </si>
  <si>
    <t>With 61 well-appointed rooms set amidst 8.5 acres of landscaped greenery, Sterling Wayanad will captivate you with its scenic setting nestled around the Muthanga Forest. It has a Spa, Bar, holiday activities and bird-walks for you to enjoy or indulge in local delicacies at the multi-cuisine restaurant, Machan.   This is the place to unwind and gorge on scrumptious local delicacies. Each room is inspired by the three legacy trees of the region - bamboo, neem, and peepal. Take a stroll in the green lanes, take a dip in the beautifully designed swimming pool, visit the waterfalls in the area and walk through lush paddy fields. Go on the house special birdwatch trail or experience pottery within the resort itself. The discoveries at Wayanad are endless.</t>
  </si>
  <si>
    <t>Sterling Pushkar boasts of the best location in Pushkar with well appointed and elegant 35 rooms including 2 suites, a lovely pool, impressive multi-cuisne restaurant.</t>
  </si>
  <si>
    <t>Sterling Pushkar is just a 400-meter walk from the revered Lord Bharamha (the creator within the Trimurti) Temple, an enviable prime location in Town</t>
  </si>
  <si>
    <t>The Resort is about 900 metre from Savitri Temple which is on a hilltop and can be climbed using ropeway facility.</t>
  </si>
  <si>
    <t>The Resort is close the mesmerizing sand dunes which offer an unforgettable experience of outdoor camel safaris and Jeep safaris.</t>
  </si>
  <si>
    <t>The Resort is situated on a Huge sand dune hence The Terrace enables you to have the best in town sunset view and view of the surroundings.</t>
  </si>
  <si>
    <t>Sterling Aravalli resort has 70 well-appointed rooms. We have a beautiful outdoor lawn of 40000 sq.ft and two Banquet Hall of 3742 Sq.ft with a clear ceiling heights of 6.3 meter and Mewar -II with 3.5 clear ceiling height makes a perfect venue for wedding or any kind of celebration/ meeting /events. 
The hotel is overlooking the majestic Aravalli ranges. All room has balcony with the view of pool and nature. A heritage style been clubbed with contemporary comforts and lavish interiors.</t>
  </si>
  <si>
    <t>Sterling Banashree Badami- IN CITY OF CHALUKYAS Sterling Banashree Badami Resort hosts 23 Rooms, one conventional hall, all day dining, pool side along with three open venue to conduct cultural activity programs. Resort is established in 4 Acer 24 Guntas, with jogging and cycling track surrounded by coconut trees and mango trees (Alphonso) Around 600 plants in 6 Acers of land of horticulture. A Small provision for establishing dairy with Geer cows. The milk of the said cows has medicinal value. Engagement activities for all age groups will be available at resort. Wellness spa is under development at the property.</t>
  </si>
  <si>
    <t>Sterling Banashree Badami  is an exquisite oceanfront resort offering premium rooms, elite dining venues, wellness amenities and mesmerizing Garden  view rooms with state of art banquets facilities.</t>
  </si>
  <si>
    <t xml:space="preserve">Sterling ReWild Sariska in Alwar Rajasthan boasts of 35 keys of which 8 are haveli rooms and 27 Luxury Tents with fantabulous views of the Aravali ranges, 4 Luxury tents are with private plunge pools as well . 
The resort has a built-up area of 4.2 acres and is spread across 8.6 acres of wilderness and with the majestic Aravali ranges in the backdrop. 
The USP of the resort is experiential stays, 4 tents of 780 sq ft each with own plunge pools, closer to the Buffer and Core Areas of the reserve. The closest gate for best sightings of tigers (Gate 1,2, &amp; 3) is 15 mins from our resort. 
The destination is in driving distance from Delhi / NCR and Jaipur. </t>
  </si>
  <si>
    <t>Open area, Lawns and backdrop of Aravali hills.
Tents are having very nice interiors with good size washrooms.
Swimming Pool is good. 
Private pool tents are premium 
Restaurant is decent and spacious.
Wifi speed – Minimum 60 and maximum 300 mbps should suffice even for a video call.</t>
  </si>
  <si>
    <t>Sterling Stolen Heaven Lonavala  spread in 2.5 acres has 50 well-appointed rooms consisting of 10 Deluxe rooms; 6 Nos :  1BR, 22 Nos : 02 BR, 12 Nos: 03 BR
Its nestled in Vikas estate a private estate of 78 acres land. Famous Pawna lake and Dam is 26 kms away from the resort, 
It has an air-conditioned conference room and swimming pool . Fully equipped Gymnasium and  Activity center with some Games . Resort offers team buidling excercises and fun activities to social and corporate guests.  
To enjoy the beauty of the nature we have cycling track of 2 kms.  
We have easy connectivity to both Pune and Mumbai aiport the distance from Mumbai airport to the hotel is 100 km and from Pune airport is 65 kms .
Distance from Lonavala railway station to hotel is 10 kms.  
The resort can arrange for transfers on request.
Idea venue for destination wedding with a Lawn space of 35000 sq Ft
Resort has one exclusive coffe shop Retro and multicuisine restaurant"Vann"</t>
  </si>
  <si>
    <t>Sterling Marbella, Dehradun is one of the beautiful Spanish Boutique Hotel  of the town. It is located in the center heart of the city at the Rajpur road. This elegant hotel have relaxed, art-filled rooms with Wi-Fi, TVs, minifridges and safes, plus tea and coffeemaking facilities. Suites add living areas, balconies and whirlpool tubs. Some feature ceiling murals. Room service is available. Amenities include an international restaurant, a rooftop terrace and a gym. Breakfast and parking are available.</t>
  </si>
  <si>
    <t xml:space="preserve">From Jollygrant Airport via Haridwar- Rishikesh Road to Rajpur Road, 500 meter ahead form Dilaram chowk opp. GMVN.  And from Drehradun railway station Via saharanpur road to Rajpir road, 500 meter ahead from Dilaram Chowk opp.Garhwal Mandal Vikas Nigam (GMVN). </t>
  </si>
  <si>
    <t>Sterling Yelagiri is set in one of the best locations of Yelagiri. Leave hectic urban life behind and bask in the warmth of Sterling's hospitality while being surrounded by soothing green hills</t>
  </si>
  <si>
    <t>Anaikatti resort is nearer to the tribal's vegetation land with good hill view</t>
  </si>
  <si>
    <t>Anaikatti resort is easily accessible with in 1 hours of time from coimbatore and pallakkad railway station and coimbatore airport</t>
  </si>
  <si>
    <t>Sterling Darjeeling is of 101 room’s resort which Includes 36 suites, Multi cuisine restaurant “Delicacies” along with Himalayan speciality restaurant called “Ambrosia”, Teesta Bar, The Spa and guest activity centre. The standards of Sterling Darjeeling confirms the 5 star standards.We are located at the height of 7408 ft. above sea level and has panoramic view of mountain Kanchanjangha on the backdrop. We are 6 minutes’ drive (01KM) from Ghoom Railway station (World Second highest Railway station).</t>
  </si>
  <si>
    <t>Away from the hustle and bustle of Kodaikanal town(7KM), in a hamlet called Vilpatti, is the eclectic Sterling Kodai - Valley. This sprawling 120-room resort overlooks the valley. It also has a spacious banquet hall that can host up to 350 guests, ideal for large corporate events, conferences, seminars and weddings. With bountiful nature around giving it a heavenly feel, this destination sets the perfect atmosphere to host weddings and Sterling Kodai Valley strives to make your day the most memorable one. You can also plan events and weddings by the lawn which has a capacity of up to 600 guests.  Guests here are spoilt for choice with activities both indoor and outdoor  ranging from Treking, Bowling machine, Billiards, 3D Movie Theatre, IB Cricket and cycling in the mountains to a host of in-resort leisure activities.</t>
  </si>
  <si>
    <t xml:space="preserve">Our Nainital resort is 7 km away from the Main Town, it is located at a peaceful valley area, it is free from the Nainital dense pollution and traffics
If you are travelling with senior citizen, our resort will be best for noise free environmrnt, and even if your are travelling with kids, 
our resort will be a good place for your children as we have indoor games at discovery centre as well as in lawn area we have Slighter,jumpling basket ball for toddlers.
If you are travelling with family, one can experience out door activities like trekking, paragliding, adventure boats, zip line etc
we also have multiple cusine restraurent, we also provide kumaoni cusine.
we also have SPA facilities </t>
  </si>
  <si>
    <t>Location
Sterling Goa Varca is nestled in the beautiful landscape of south goa in Varca, Beach is approximate 700 mtrs away from the hotel, with white sands and pristine water it’s nice for sun tan sessions or beach walks. If you are avid water sports lover you can try speedboats, boat cruises and para sailing at Varca during season. It is 10 kms from Madgaon Rail and Bus station and 30 Kms away from Goa International Dabolim airport and 75 kms away from MOPA international airport
Accommodation
Listed as Trip advisor No.1 Hotel in Varca with Travelers Choice (2022,2021, 2020), Certificate of excellence (2019), it offers an array of accommodation options with its tastefully appointed 71 rooms. Guest can choose from 45 Classic rooms with Balcony, 11 Twin sharing rooms, 12 studio rooms or 2 one Bed room suite with separate living area and one Differently abled room
Room size ranges from 350 sq ft to 650 sq ft, which is the largest room size available in varca. Rooms are equipped with 32” LED TV, Tea/coffee maker facility, safe deposit box, Minibar and Microwave in Studio rooms 
Meetings and Events
Our banquets &amp; conference hall team ensure our guests have many moments to treasure, located a level below the lobby the 2,170 sq feet Hall can accommodate 110 guest in reception style and 140 guest in theater style, hall has an inbuilt stage and fixed overhead projector. It has also has a separate pre function area for break out meetings and Lunch/Dinner Breaks</t>
  </si>
  <si>
    <t>Sterling Orange Village has 56 well equiped rooms and all rooms facing the Mountains and Valley, 
We will be the Sterling 1st Casino Resort,Our resort is spreaded out with cottages on 1 side and other rooms in other wing
we got Multi cusine restaurant and Bar to pump up taste buds.
Sterling Orange Village is Situated Just on the Out skirts of the Gangtok main Market aprox 8kms (which takes around 30 to 45 mins)
on the NH 10 just near to the Ranipol Market and 2.5 km before Manipal Hospital.</t>
  </si>
  <si>
    <t>Sterling Padam Pench, is a luxury resort spread over 4 acres and is conveniently located 5.4 km from the Turiya gate of the Pench National Park, giving you quick access to exciting safaris and exploration of the park and surrounding areas.
The resort itself is equipped with 22 rooms that offer superior comfort and a variety of stay experiences. From a modern adaptation of a traditional mud house, to experiencing the views and sounds of the forest around you from the treetops, to spending your vacation lounging in a cottage with your very own plunge pool and machan. The resort also has a 4-Bedroom Pool villa – with its own exclusive swimming pool for the ultimate holiday with extended family or friends.
The resort is the perfect base to experience the might and beauty of Pench, while offering up best-in-class facilities to ensure you have the perfect jungle getaway. With a swimming pool, multi-cuisine restaurant, bar, open lawn, conference and banquet facilities – you might just be tempted to spend your holiday in the luxurious confines of the resort itself.</t>
  </si>
  <si>
    <t xml:space="preserve">Distance:10 Min Drive from All Religious Sites , ( Har Ki Pauri, Mansa Devi , Chandi Devi, Kankhal )
Location: First Branded Hotel Once we enter in Haridwar Through Delhi after Haridwar Toll Plaza
Spreader Property entry looked like  Resort gives a green feeling from the entry gate till Lobby.
Species Parking space for Big Vehicle &amp; Approx. 400 Car Parking Area.
FOOD:  Veg/ Non Veg Facilities, Out of The Permissible limit of Haridwar Kumbh Zone.
40 Furnished Upscale Rooms of 325 Sq. ft. , Premium Rooms Temple &amp; Highway Facing.
Indoor Banquet Space of 2000 Sq. Ft pillar Less, Sound Proof 
Sterling Haridwar is adjoining with Very Renowned Wedding BQT Hall  The Mantra Banquet &amp; Lawn  for Capacity of 2000 People Indoor Capacity of 10000 Sq. Feet  Easily Cater 500-1000 Wedding event , Perfect Wedding Destination point 
MICE: Lot of scope for MICE Activities , Cricket, Badminton &amp; Volley Ball
YOGA: Open Lawn adjoining Restaurant for Yoga and Morning Walk
</t>
  </si>
  <si>
    <t>The Resort features 32 modern, tastefully furnished rooms that include 4 Family Suite, 20 Premium  and 8 Classic room. Experience fresh and stylish accommodation, with new age furnishings and welcoming amenities that offer an ideal environment for living and working. Stands for best in class service, a stylist hotel with young, vibrant and Tech-enabled features offering guests a place where they can have their own space. All rooms with balconies and front facing, easy approach from Kufri and Chail just 20 minutes drive from both the place.</t>
  </si>
  <si>
    <t>Sterling Legacy is situated on Shimla Mall Road
Comfortable and spacious rooms with up to 598 sq.ft of living space with Dhajji styled walls and all modern amenities, ideal for the family.
Indulge in some local Himachali delicacies along with many Indian and international favourites at the Shimla Zero One restaurant.
The first property in Shimla to receive a ‘Khata’ registration from the British Government in 1842.
Conveniently situated within walking distance to reach famous spots like The Ridge, Shimla Heritage Museum and more.</t>
  </si>
  <si>
    <t>Welcome to Sterling Legacy Shimla for a truly unforgettable holiday experience. We are perfectly located on Mall Road: park your vehicle at the ‘Lift Car Park’ by the main highway, hire a local porter if you need one – for a nominal charge they can bring your luggage directly up to the hotel or to the Lift exit on Mall Road – opposite our hotel’s private elevator. Our 26 rooms are accessed partly by lift and partly by stairs and offer unrivalled views of the city.
Our property, Bridge View Estate, was the first land to receive a “Khata” registration by the British government in 1842, making it a historic destination
The stunning Dhajji-style walls, made from locally-sourced limestone and wood mixed material, create a charming and inviting atmosphere. Our spacious rooms are equipped with memory foam beds, LED TVs, and coffee/tea makers, among other modern amenities.</t>
  </si>
  <si>
    <t>It is considered to be one of the most stunning mountain-front hotels offering classic views of Sahyadri hills from its rooms.
This 3-star hotel is one of the most famous family hotels in town, close to the key attractions in Panchgani.
It offers easy navigation to all the thriving &amp; must-see attractions which Panchgani has to offer.</t>
  </si>
  <si>
    <t>Sterling Panchgani is located in Panchgani, 3 kilometres from Parsi Point. The property has a multi-cuisine restaurant. Some units have a seating area for your convenience. Certain rooms include views of the mountain or lake. Sterling Panchgani features free WiFi throughout the property. A flat-screen TV with cable channels is provided. There is a 24-hour front desk at the property. Pune International Airport is 100 km from the property.</t>
  </si>
  <si>
    <t>With 24 well-appointed rooms set amidst 4.5 acres of landscaped greenery, Sterling Vythiri Wayanad will captivate you with its scenic setting nestled around the plantation and forest. Sterling Vythiri Wayanad has 4 catagories of accommodation - Family suite, Privilege suite, Premier Suite, and Premier cottage.  The multi-cuisine restaurant - Spring Valley  - is much tried and the place to unwind and gorge on scrumptious local delicacies. Take a stroll in the green lanes, dip your feet in the Kabini stream flowing through the property and also pool available for our inhouse guests</t>
  </si>
  <si>
    <t xml:space="preserve">Set amidst the breathtaking natural beauty of Wayanad, Sterling Vythiri Wayanad creates an astonishing experience for the guests by providing witha unique experiences. Whether for a romantic getaway for couples, coroporate retreats, family vacations or reunions with friends, Sterling Vythiri Wayanad is an ideal destination for every occasion
</t>
  </si>
  <si>
    <t xml:space="preserve">Sterling Balicha has 40 well-appointed rooms, There is a beautiful outdoor lawn and big pillarless Banquet Hall for any kind of celebration. But if you are looking for a relaxed evening under the starry sky or a romantic candlelit dinner overlooking the majestic Aravalli ranges, then there is 'Upper Deck,' our poolside alfresco dining. A boutique style heritage Its vintage architecture has been clubbed with contemporary comforts and lavish interiors. </t>
  </si>
  <si>
    <t>Sterling Corbett is the perfect escape for jungle &amp; nature lovers! with a panoramic view of the Jim Corbett National Park &amp; the gurgling river Ramganga. You can enjoy star-gazing, bird watching and enjoy indoor games or relax in the spa or swimming pool. 
The resort has 44 well-appointed rooms. In addition, the property also has cottages that offer scenic views. On a clear night, catch a glimpse of the constellations with the help of Sterling Corbett's stargazing experience. The resort's Holiday Activity Centre has a variety of indoor and outdoor games. Feel the rhythm of the jungle by spending a few days at Sterling Corbett.</t>
  </si>
  <si>
    <t>Sterling Athirappilly is an Hotel located on a 0.5 acre coastland on the banks of the Chalakudy river. About 80% of the rooms &amp; the property faces the magnificent flowing river &amp; has the stunning view of the Athirappilly Waterfalls. The Hotel also falls adjacent to a linear forested Riparian Woodland.                                                                                                                                                                                                                                               The Hotel is a 2 level structure with 30 rooms( 14 rooms on the first level &amp; 16 rooms on the second). The All Day Dining restaurant, the Coffee Lounge, the Library, Snooker Lounge &amp; the Banquet Hall are situated on the ground level. The Pool is located on the Rooftop. There is a common lawn as an extension to the Hall &amp; the common parking is a separate space loacted diagonally opposite to the Hotel premises.</t>
  </si>
  <si>
    <t>Resort is accessible by road.  Nearest Railway Station are Chalakudy( 32 Kms- 45 mins), Angamaly( 35 kms- 60 mins), Thrissur( 57 Kms- 90 mins ), Ernakulam( 62 Kms- 120 mins)</t>
  </si>
  <si>
    <t>Nearest Airports - Cochin International Airport( 37 Kms- 75 mins)</t>
  </si>
  <si>
    <t>Closest to Bokaro Airport and 6-minute drive from Bokaro Mall. Featuring 74 unique and fully equipped modern rooms and Suites. A 6,000 sq. ft. indoor banqueting venue, the largest in the city, perfect for conferences, exhibitions, weddings, and events. We have tie up with professional  event management company to cater your needs to Audio Visual, entertainment, artist etc.  Aurum – Iconic Pub and Bar of SAIL City | The Hub – Quintessential destination for fresh coffee, bakes and casual conversations | and Melange - Serving curated flavours and popular global cuisines with indoor and outdoor dining options.</t>
  </si>
  <si>
    <t>Sterling City Centre Bokaro has 74 well-appointed rooms, and the bokaro mall is just a quick walk away from the hotel.  You can spend the day visiting Baba Baidya Nath Shiva Temple (Jyotirlinga) in Deogarh, Holy Parasnath Hills Giridih. Hotel also offers the multiple dining venue : Aurum – Iconic Pub and Bar of SAIL City,  The Hub – Quintessential destination for fresh coffee, bakes and casual conversations | and Melange - Serving curated flavours and popular global cuisines with indoor and outdoor dining options.</t>
  </si>
  <si>
    <t>The hotel is situated at Airport road, near Ram Mandir, sector 01.  Birsa Munda Ranchi airport is the nearest operational airport to the hotel is 115 kms from the hotel and Bokaro railway station is only 10 kms from our hotel.</t>
  </si>
  <si>
    <t xml:space="preserve">Sterling City Centre Bokaro has 74( 64 Operational till November 2024)  well furnished and spacious rooms .We have different categories of rooms with different room sizes . Classic room: 180-270 sq. ft, Premier &amp; business class rooms 270-315 sq. ft, Junior suites 370-500 sq. trivialize suite 500-730 sq. ft. Also having all necessary amenities like TV ,AC, Minibar , Tea coffee maker etc in the rooms . </t>
  </si>
  <si>
    <t>Sterling Orient Woods, is a luxury resort spread over 4 acres and is conveniently located 5.8 km from the Khursapar gate of the Pench National Park, giving you quick access to exciting safaris and exploration of the park and surrounding areas.
The resort itself is equipped with 27 rooms that offer superior comfort and a variety of stay experiences. From a modern adaptation of a traditional decorated house, to experiencing the views and sounds of the forest around you.
The resort is the perfect base to experience the might and beauty of Pench, while offering up best-in-class facilities to ensure you have the perfect jungle getaway. With a swimming pool, multi-cuisine restaurant, open lawn, conference and banquet facilities – you might just be tempted to spend your holiday in the luxurious confines of the resort itself.</t>
  </si>
  <si>
    <t>FAQS</t>
  </si>
  <si>
    <t>ANSWERS</t>
  </si>
  <si>
    <t>What is the exact location of the resort - Describe to the point which is well undertood.</t>
  </si>
  <si>
    <t>Near  SAI BABA Ashram , Next to Brindhavan school</t>
  </si>
  <si>
    <t>How Do I Reach the resort ? (Imagine the guest is calling from out station)</t>
  </si>
  <si>
    <t>Get down at Madirai airport and then 3 hrs drive via Bathagundu,. If by train then get down at Kodai road and then take a cab which takes 2.5hrs</t>
  </si>
  <si>
    <t>What star category is your resort ?</t>
  </si>
  <si>
    <t>Resort</t>
  </si>
  <si>
    <t>How many rooms do you have ?</t>
  </si>
  <si>
    <t>What is the total area of the resort ?</t>
  </si>
  <si>
    <t>3.5 acre</t>
  </si>
  <si>
    <t>Are the rooms smoking or non-smoking ?</t>
  </si>
  <si>
    <t xml:space="preserve"> Rooms are non Smoking  but guest can Smoke at designted smokingzone - (Rooftop)</t>
  </si>
  <si>
    <t>Room Windows can be opened ?</t>
  </si>
  <si>
    <t>Yes</t>
  </si>
  <si>
    <t>Does the rooms have balconies ?</t>
  </si>
  <si>
    <t>19 rooms Have a balconies (Privilege-19) (Family suite-4)</t>
  </si>
  <si>
    <t>Does it have a pool</t>
  </si>
  <si>
    <t>NO</t>
  </si>
  <si>
    <t>Does it have a Spa</t>
  </si>
  <si>
    <t xml:space="preserve">YES -Western therapy  </t>
  </si>
  <si>
    <t>What are the other activities in th resort to enjoy ?</t>
  </si>
  <si>
    <t xml:space="preserve">Board Games, VR Games,Yoga,Table Tennis, Gym, Kids play area,holiday Graphy </t>
  </si>
  <si>
    <t>Is it pet friendly ? How many rooms for pets and where are they located ?</t>
  </si>
  <si>
    <t>YES , 4 Rooms for PET Friendly ( Only Designated Privilege Suite Room can be allocated (Total 4 rooms are there near to pet friendly zone lawn area ( 2 Rooms Ground Floor and 2 Rooms First floor )</t>
  </si>
  <si>
    <t xml:space="preserve">is it Sr. Citizen friendly ? How ? </t>
  </si>
  <si>
    <t>yes,we have Battery cart for Sr.ctizen in the main building for restaurant and lobby. All room blocks are ground + 1 floor and easily accessible</t>
  </si>
  <si>
    <t>Handicap frinedly ? Facilities for handicap - spell out clearly.</t>
  </si>
  <si>
    <t>we have two room 's for differently able people, we have separate  washroom facility for Differently abled , Battery cart for pikcup and drop.Wheel Chair ( 2 Rooms Ground Floor and 2 Rooms First floor )</t>
  </si>
  <si>
    <t>Distance from 3 most frequeneted places like Distance from Mall Road, Distance from main Mkt area (Name the mkt along), In case of jungle resort - Distance from 3 main jungle gates Ex : Corbett Jhirana / Dhikala gate is how far ?</t>
  </si>
  <si>
    <t xml:space="preserve">3.5 KM From 7 Road Junction for main market, 3Km from Bryant park, 2Km from BSNL Office (known landmark). (Lake) </t>
  </si>
  <si>
    <t>Approach factor : What vehicles can come easily and which vehicle can't come (Volvo can come ?)</t>
  </si>
  <si>
    <t>All Vehicle can come , heavy vehicles may get restricted in peak season as per local Authorities.</t>
  </si>
  <si>
    <t>Is there ample parking area ? Precise answer.</t>
  </si>
  <si>
    <t>Is there a driver's accomodation ? Will they be given complete bedding (blanket etc) ?  If yes charges.
Where can they have meals and charges for that.</t>
  </si>
  <si>
    <t>No Accomodation at this moment</t>
  </si>
  <si>
    <t>Even if we do not provide driver's accomodation ? Do we still provide blankets / quilt etc ? If yes then at what cost ? What about the meals of driver even if we don't provide accomodation for them ? Give info on where can they stay if we don't provide accomodation.</t>
  </si>
  <si>
    <t>blanket can provided on chargable INR-50 per night, some dormetory is there near our resort for rental, food at the Staff cafeteria ( B-60, L-80, D-75 if Non veg-100/-)</t>
  </si>
  <si>
    <t>Can you take Weddings ?</t>
  </si>
  <si>
    <t>YES but up to 150 pax at Lawn. 100 - 120 pax at the hall</t>
  </si>
  <si>
    <t>How far is the nearest hospital ?</t>
  </si>
  <si>
    <t>3 km Venallen hopital , Govt Hospital - 4KM</t>
  </si>
  <si>
    <t>How much time Doctor takes to come in case called.</t>
  </si>
  <si>
    <t>30 to 45min</t>
  </si>
  <si>
    <t>Elkhill - Guest to reach Ooty main bus stand and drive to Elklhill (3 kms)</t>
  </si>
  <si>
    <t>How Do I Reach the resort ? (Imagine the guest is calling from out station) so do write get down at '__' airport and then 3 hrs drive via '___'. If by train then get down at '____' and then take a cab which takes 2 hrs.</t>
  </si>
  <si>
    <t>Get down at Coimbatore airport and then 3 hrs drive via Mettupalayam and Coonoor. By train get down at Coimbatore junction and then 3 hrs drive via Mettupalayam and Coonoor</t>
  </si>
  <si>
    <t>We don’t fall under star category , but our facilities are as good as four star hotel</t>
  </si>
  <si>
    <t>4.5 Acres</t>
  </si>
  <si>
    <t>All rooms are non smoking</t>
  </si>
  <si>
    <t xml:space="preserve">Yes, all rooms windows can be opened </t>
  </si>
  <si>
    <t>We have 24 family suites with balcony (Depend on availability)</t>
  </si>
  <si>
    <t xml:space="preserve">No </t>
  </si>
  <si>
    <t>Yes , treatment rooms are available for couples &amp; single rooms, Yoga -Nidra Room is available as a new addition.</t>
  </si>
  <si>
    <t>What are the other activities in the resort to enjoy ?</t>
  </si>
  <si>
    <t>Indoor activity: Board games, toddler club, Table tennis, Air Hockey, Archery, Cricket.</t>
  </si>
  <si>
    <t>No</t>
  </si>
  <si>
    <t>is it Sr. Citizen friendly ? How ?</t>
  </si>
  <si>
    <t xml:space="preserve">Yes  the rooms wheel chair friendly </t>
  </si>
  <si>
    <t>No  specific room for specially abled guest  but  all rooms are wheel chair accesable .</t>
  </si>
  <si>
    <t>Distance from Ooty main bus stand - 2 Kms/12 mins, From Charring cross (shopping area) - 4 Kms/30 mins, Ooty lake - 3 kms / 15 mins, Botanical garden - 5 kms / 30 mins</t>
  </si>
  <si>
    <t>All vehicle Omni/ volvo buses reach easily, buses reach with a bit of difficulty as the road is narrow and should not have a bigger vehicle coming from the other direction</t>
  </si>
  <si>
    <t>Yes! 100 cars can be parked within the resort.</t>
  </si>
  <si>
    <t>Yes! we do have drivers accomodation (10 nos Bed), charges @ RS 160 per day, Blankets hire @ RS 20 per blanket per day. Driver food at Staff cafeteria breakfast INR 60, Lunch or Dinner INR 80, nonveg meal INR 120</t>
  </si>
  <si>
    <t>Blankets hire @ RS 20 per blanket per day. Driver food at Staff cafeteria breakfast INR 60, Lunch or Dinner INR 80, nonveg meal INR 120</t>
  </si>
  <si>
    <t xml:space="preserve">Yes! 250 pax for Indoor Venue </t>
  </si>
  <si>
    <t>2 Kms / 12 mins - B S Hospital</t>
  </si>
  <si>
    <t>Doctor on call is available and will take 30-60 mins</t>
  </si>
  <si>
    <t>What is the exact location of the resort ?</t>
  </si>
  <si>
    <t>Thirumala Ward, Chungam Po, Alleppey</t>
  </si>
  <si>
    <t xml:space="preserve">How Do I Reach the resort ? </t>
  </si>
  <si>
    <t>From cochin airport it is 90km and 2 hours drive to the hotel, Nearest railway station is alleppey which is 6km and 20 mins away</t>
  </si>
  <si>
    <t xml:space="preserve">What star category is your resort ? </t>
  </si>
  <si>
    <t>Five star</t>
  </si>
  <si>
    <t xml:space="preserve">How many rooms do you have ? </t>
  </si>
  <si>
    <t xml:space="preserve">What is the total area of the resort ? </t>
  </si>
  <si>
    <t>17 Acres</t>
  </si>
  <si>
    <t xml:space="preserve">Are the rooms smoking or non-smoking ? </t>
  </si>
  <si>
    <t>Non smoking</t>
  </si>
  <si>
    <t xml:space="preserve">Room Windows can be opened ? </t>
  </si>
  <si>
    <t xml:space="preserve">Does the rooms have balconies ? </t>
  </si>
  <si>
    <t xml:space="preserve">Does it have a pool- </t>
  </si>
  <si>
    <t>We have common pool, private pool is not available</t>
  </si>
  <si>
    <t xml:space="preserve">Does it have a Spa - </t>
  </si>
  <si>
    <t xml:space="preserve">What are the other activities in th resort to enjoy ? </t>
  </si>
  <si>
    <t>Fishing, Cycling, Mini golf, Badminton, Paddle boating, Archery, Vr games, Water pellet game, Aqua sports</t>
  </si>
  <si>
    <t>Yes we are pet frindly with two rooms only in heritage cottage rooms, 200 metres away from reception , INR.2000+18% taxes per pet per night will be applicable</t>
  </si>
  <si>
    <t>yes , Majority of our rooms are on the ground floor plus we offer Golf cart services to move around the property</t>
  </si>
  <si>
    <t xml:space="preserve">Handicap frinedly ? </t>
  </si>
  <si>
    <t>We have one room in heritage cottage for handicapped guests plus we also have a washroom in level for handicapped guests</t>
  </si>
  <si>
    <t>1. Alleppey Beach (5.7 KM), 2. Marari Beach (18 KM), 3. Mullakkal Street (3.1 KM), 4. Ambalapuzha Sree Krishna Temple (18 KM), 5. International Coir Museum (12 KM)</t>
  </si>
  <si>
    <t xml:space="preserve">Approach factor : What vehicles can come easily and which vehicle can't come (Volvo can come ?) </t>
  </si>
  <si>
    <t>Vehicles upto 26 seater can come to the resort easily, above 26 seater will be very difficult to reach as approach road is very narrow</t>
  </si>
  <si>
    <t xml:space="preserve">Is there ample parking area ? </t>
  </si>
  <si>
    <t>We have parking area available for 100 cars</t>
  </si>
  <si>
    <t xml:space="preserve">Is there a driver's accomodation ? Will they be given complete bedding (blanket etc) ?  If yes charges.
Where can they have meals and charges for that.-  </t>
  </si>
  <si>
    <t>Drivers room available with only 3 bunker beds . A space will be provided to rest and wash n change, Complete bedding is not available and no charges are charged for the same. Food is not available.</t>
  </si>
  <si>
    <t>Blankets will not be provided for those who are not staying in the drivers room, Within a distance of 2km shops are available to have the meals</t>
  </si>
  <si>
    <t xml:space="preserve">Can you take Weddings ? </t>
  </si>
  <si>
    <t>Yes we can take wedding upto 600pax</t>
  </si>
  <si>
    <t xml:space="preserve">How far is the nearest hospital ? </t>
  </si>
  <si>
    <t>Sahurdaya Hospital within 6km</t>
  </si>
  <si>
    <t>30 Mins</t>
  </si>
  <si>
    <t>What is the exact location of the resort - Describe to the point which is well understood.</t>
  </si>
  <si>
    <t>20 Km/ I hour from Munnar to Chinnakanal on Theni rout</t>
  </si>
  <si>
    <t>From Cochin airport via Kothamangalam, adimali 4 hrs drive to Munnar, from Munnar town 20 km by bus or taxi to chinnakanal sooryanelli road, 1.5 Km from Power house bus stop</t>
  </si>
  <si>
    <t>Four Star - classified</t>
  </si>
  <si>
    <t>14.02 Acers</t>
  </si>
  <si>
    <t>Yes(Beware of Monkeys)</t>
  </si>
  <si>
    <t>Archery, Pool table, paint ball and Discovery centre with lot of in door</t>
  </si>
  <si>
    <t>Yes, Four rooms(2 Privilege suite and 2 Studio)</t>
  </si>
  <si>
    <t>Yes, With lift access rooms(Only classic rooms)</t>
  </si>
  <si>
    <t>Handicap friendly ? Facilities for handicap - spell out clearly.</t>
  </si>
  <si>
    <t>Yes, one Handicap special room is available in classic category</t>
  </si>
  <si>
    <t>Distance from 3 most frequented places like Distance from Mall Road, Distance from main Mkt area (Name the mkt along), In case of jungle resort - Distance from 3 main jungle gates Ex : Corbett Jhirana / Dhikala gate is how far ?</t>
  </si>
  <si>
    <t>20 KM from Iravikulam national park (1hour)</t>
  </si>
  <si>
    <t>All vehicle have access to resort</t>
  </si>
  <si>
    <t>Yes - 50 Cars can be parked</t>
  </si>
  <si>
    <t>Is there a driver's accommodation ? Will they be given complete bedding (blanket etc) ?  If yes charges.
Where can they have meals and charges for that.</t>
  </si>
  <si>
    <t>N/A</t>
  </si>
  <si>
    <t>Even if we do not provide driver's accommodation ? Do we still provide blankets / quilt etc ? If yes then at what cost ? What about the meals of driver even if we don't provide accommodation for them ? Give info on where can they stay if we don't provide accommodation.</t>
  </si>
  <si>
    <t>Drivers blanket we do provide (Security deposit of Rs.200 per blanket ), Also we provide washroom facility.</t>
  </si>
  <si>
    <t>Yes up to 150 pax</t>
  </si>
  <si>
    <t>5 Km - HML hospital, Chinnakanal, reachable in  15 Minutes</t>
  </si>
  <si>
    <t>Minimum. 2hrs</t>
  </si>
  <si>
    <t>What is the exact location of the resort?</t>
  </si>
  <si>
    <t>What is the exact location of the resort - Describe to the point which is well undertood: Near to Kumily town. While coming form Cochn or Kottayam just  Before entering Kumily Town,  Opposite to  Holiday Home Auditorium. From Munnar And Tamilnadu side, immediately after Kumily town ( Opposite To The Holiday Home)</t>
  </si>
  <si>
    <t>How Do I Reach the resort?</t>
  </si>
  <si>
    <t>How Do I Reach the resort ? : From Cochin Airport 5 Hrs (160m kms) Journey to Hotel.  From Madurai Airport 4 hrs (150 Kms) travelling .  By Train Kottayam  (110 kms) or Madurai 4hrs Journey to reach Sterling Thekkady.  Nearest Railway Station Kottayam. Nearest Airport Madurai&amp; Cochin.</t>
  </si>
  <si>
    <t>4 Star</t>
  </si>
  <si>
    <t>83 rooms</t>
  </si>
  <si>
    <t>55 Cent</t>
  </si>
  <si>
    <t>Non Smoking</t>
  </si>
  <si>
    <t xml:space="preserve">Yes ( All the rooms having Balcony) </t>
  </si>
  <si>
    <t>Does it have a pool?</t>
  </si>
  <si>
    <t>Does it have a Spa?</t>
  </si>
  <si>
    <t>Yes, we have Steam bath, Massage treatment rooms, we don’t have jacuzzi and Sauna</t>
  </si>
  <si>
    <t>Swimming Pool,Indoor Games Etc.</t>
  </si>
  <si>
    <t>No,  Pets not allowed.</t>
  </si>
  <si>
    <t>Is it Sr. Citizen friendly? How?</t>
  </si>
  <si>
    <t>Yes, It Is.We Have Elevator Facility to all the floor.  Elevator facility avialbel to all floors. Wheelchair also available</t>
  </si>
  <si>
    <t>Handicap frinedly? Facilities for handicap?</t>
  </si>
  <si>
    <t>Yes, Its is Handicapped Friendly. We Do Have Handicapped room And wash Room As well.</t>
  </si>
  <si>
    <t>Kumly Town less than 1 KM. Boating  point 3 Km from Sterling Thekkady.</t>
  </si>
  <si>
    <t>Which vehicles can come easily and which vehicles can't come?</t>
  </si>
  <si>
    <t>All Vehicle Can Come Inside The Property Including Volvo.</t>
  </si>
  <si>
    <t>Is there ample parking area?</t>
  </si>
  <si>
    <t xml:space="preserve">We Have Parking Area, which  can accommodate  40 Vehicle at a time </t>
  </si>
  <si>
    <t>Is there a driver's accomodation? Will they be given complete bedding?. If yes charges.</t>
  </si>
  <si>
    <t>We Have Drivers accomadation . Dormitory accommodation available for free of charge ( maximum of 8 People). Provide blanket. No meals avaiable for drivers, they can have it nearby.</t>
  </si>
  <si>
    <t>Where can they have meals and charges for that.</t>
  </si>
  <si>
    <t>Yes, we can take 200 pax residential wedding</t>
  </si>
  <si>
    <t>Govt. Hospital  neary by (less than 1 km)   Private Hospital  - 3 Km</t>
  </si>
  <si>
    <t>20 Minutes Minimum</t>
  </si>
  <si>
    <t>By Rail:The nearest and most convenient rail head is Chandigarh. The other rail heads are Pathankot and Kalka. By Air: The nearest airport is at Bhuntar which is 50Kms from Resort. Indian airlines have flights between Delhi &amp; Bhuntar.</t>
  </si>
  <si>
    <t>We are not star categorised however, we concur with 4 star facilities</t>
  </si>
  <si>
    <t>81 Rooms</t>
  </si>
  <si>
    <t xml:space="preserve">Non-Smoking </t>
  </si>
  <si>
    <t>Only in Premier and Privilege Suite. Not in Classic Rooms</t>
  </si>
  <si>
    <t>Indoor Board Games, River Side Walk, Village tour, Picnic tour, Night Camping, River Rafting,  Apple Orchard, Table Tennis, Pool Table, DJ, Karaoke, Team Building</t>
  </si>
  <si>
    <t>YES</t>
  </si>
  <si>
    <t>Yes, Wheelchair accessible ramps are available along with elevators in both Guest block and VTS block</t>
  </si>
  <si>
    <t>3 Kms from the Mall road (10 mins), 45 Kms from Rohtang Pass (2 hours drive) and Atal Tunnel 25 kms (1 hours drive)</t>
  </si>
  <si>
    <t xml:space="preserve">Taxi of all categories, Tempo Travellers, Mini Buses and all personal vehicles, Volvo can come upto the main entrance and not inside the resort. </t>
  </si>
  <si>
    <t xml:space="preserve">Yes (Upto 15 cars inside the resort parking) and adjacent to the resort, parking space is available which can accommodate upto 40 cars. </t>
  </si>
  <si>
    <t>No drivers accommodation but blankets are available at no charge.  (upto 20 blankets) No meals for the drivers</t>
  </si>
  <si>
    <t>Yes, we provide blankets but no accommodation (upto 20 blankets) No meals for the drivers</t>
  </si>
  <si>
    <t xml:space="preserve">Yes, with free seating for upto 100 guests. </t>
  </si>
  <si>
    <t>2.5 Kms (Harihar Hospital) 15 mins drive</t>
  </si>
  <si>
    <t>30 minutes</t>
  </si>
  <si>
    <t>Resort us located just 22 Km from Shimla in NH 108 and it is opposite to Adventure Park Resort</t>
  </si>
  <si>
    <t>Nearest Airport at Jubbarhatti, Shimla 32 Km. Cab Takes 2 hours to reach resort. Second Airport at Chandigarh i.e. 120 Km from resort. Cab takes 4 hours to reach resort. Nearest Railway Station Shimla (Toy Train from Kalka to Shimla) 23 Km. Cab takes 1 hours to reach resort. Main Railway Station at Kalka Railway Station 104 Km from resort. Cab takes approx 3.5 hours to reach resort.  Nearest Bus Stand Shimla (Tutikandi) 26 Km from resort. Cab takes approx 1 hour to reach resort. If travelling by Volvo Bus from Delhi, take Rohru or Rampur Volvo and you can get down at our resort as it falls in the way.</t>
  </si>
  <si>
    <t>The resort is not classified by the ministry of tourism and we have not gone for any classifications as such. But we confirm it as a four star services.</t>
  </si>
  <si>
    <t>We have 77 well appointed Rooms</t>
  </si>
  <si>
    <t>Total Area of the resort is 3.5 Acres</t>
  </si>
  <si>
    <t>All the rooms are non-smoking</t>
  </si>
  <si>
    <t>No - only a side window can be opened and is covered with net.</t>
  </si>
  <si>
    <t>We have only 10 rooms of classic rooms with balcony. So we do not commit balcony rooms to any one, as some time we don’t have availbility.</t>
  </si>
  <si>
    <t>Jacuzzi cum Plunge Pool  (dimentions) 20 feet L X 8 Feet breadth</t>
  </si>
  <si>
    <t>Does it have a Spa - We do have Spa (we have 2 treatment room including a couple treatment room), with Sauna and Steam.</t>
  </si>
  <si>
    <t xml:space="preserve">Discovery Central with indoor games like- Pool Table, PS4 (chargeable) and Carrom, Chess, ludo and Jenga (on complimentary basis).  </t>
  </si>
  <si>
    <t>Yes its pet friendly. Only one Classic (Guest) room for pets. It is located in the ground floor of the Guest Room Block (Room # 101).</t>
  </si>
  <si>
    <t>Yes its Senior Citizen Friendly. Our Premier Room Block is accessible by elevator. This block is consisting Restaurant, Discovery Central which is easy for senior citizens.</t>
  </si>
  <si>
    <t>Yes its differently abled Friendly. Our Premier Room Block is accessible by elevator and one of the room has broad washroom door for wheel chair entry.</t>
  </si>
  <si>
    <t>Shimla Mall road is 22 Km (45 minutes) from resort. Narkanda (Hatu Peak) 40 Km (90 minutes approx) from resort. Tattapani (river rafting) is 55 Km (2 hours) from resort.</t>
  </si>
  <si>
    <t>Easily approachabe by any type of vehicle or by Volvo Bus.</t>
  </si>
  <si>
    <t>Ample parking space, which can accommodate approx 50 cars.</t>
  </si>
  <si>
    <t>If yes charges.</t>
  </si>
  <si>
    <t>Where can they have meals and charges for that.-  We don’t have driver accommodation. Driver Food avaliable in nearby small restaurants.</t>
  </si>
  <si>
    <t>We provode blankets if the driver wants to stay in their vehicles on complimentary basis (on deposition of DL as security). We provide staff food on minimal charges as breakast @ Rs. 75/- and Lunch / Dinner @ Rs. 100/-. Driver can take nearby Homestays on chargeable basis.</t>
  </si>
  <si>
    <t>Yes we do take Weddings. We have a banquet hall of 5500 Sq. Ft. with a capacity of 250 persons in cluster seating.</t>
  </si>
  <si>
    <t>Nearest Hospital is 10 Km (30 mts) from resort, Civil Hospital Theog</t>
  </si>
  <si>
    <t>Doctor on call takes approx 2 hours to reach resort and he charges Rs. 3000/- for visiting and medicine charges extra.</t>
  </si>
  <si>
    <t xml:space="preserve">What is the exact location of the resort - Describe to the point which is well undertood. </t>
  </si>
  <si>
    <t>Sterling Gir, Near Hiran River, opp. Dipda Dhar, Chitrod, Gujrat- 362150</t>
  </si>
  <si>
    <t>How Do I Reach the resort ? (Imagine the guest is calling from out station)take a cab which takes 2 hrs.</t>
  </si>
  <si>
    <t xml:space="preserve">The nearest Airport is Kishod (60 Km / 1.5 hrs), Diu(90Km 2 hrs) and Rajkot(165 KM, 4.5 hrs) .The nearest Train Station is Veraval (45KM) and Junagadh (65KM). </t>
  </si>
  <si>
    <t>Though we don't have any certification, but it confirms to 3 star standard</t>
  </si>
  <si>
    <t>23 rooms</t>
  </si>
  <si>
    <t xml:space="preserve">7 acres </t>
  </si>
  <si>
    <t>Non-smoking, but there are designated areas where guest can smoke</t>
  </si>
  <si>
    <t>Yes, we have 2 treatment rooms, details attached.</t>
  </si>
  <si>
    <t>Kids play ground (Slides and swings), Cycling, Indoor games i.e. carom, chess, Table Tennis, foos ball, DJ (for group to be pre-organised), Rain Dance, Gir movie show, Jungle walks, bird watching, Safari.</t>
  </si>
  <si>
    <t>Yes.</t>
  </si>
  <si>
    <t>Yes, 15 rooms on ground level. We have wheel chair also.</t>
  </si>
  <si>
    <t>Gir National park 6 KM / 15 minutes, Nearest market Sasan 6 KM / 15 Minutes</t>
  </si>
  <si>
    <t>All type</t>
  </si>
  <si>
    <t>YES 30 cars</t>
  </si>
  <si>
    <t>Yes, we can accommodate 8 drivers in dometry in resort, meals - Thali system in dometery itself.</t>
  </si>
  <si>
    <t>Even if we do not provide driver's accommodation ? Do we still provide blankets / quilt etc ? If yes then at what cost ? What about the meals of driver even if we don't provide accommodation for them ? Give info on where can they stay if we don't provide accomodation.</t>
  </si>
  <si>
    <t>NA</t>
  </si>
  <si>
    <t>Yes upto 100 pax.</t>
  </si>
  <si>
    <t>There is a health centre called govt. hospital in Sasan which is 6 km / 15 minutes} / bigger hospital is in Talala which is 15 kms / 30 minutes.</t>
  </si>
  <si>
    <t>Internet connectivity</t>
  </si>
  <si>
    <t>Wifi connectivity speed - 20 mbps.</t>
  </si>
  <si>
    <t>Which mobile connnection works</t>
  </si>
  <si>
    <t>Only Jio networks work, vodafone and airtel doesn't work.</t>
  </si>
  <si>
    <t>Resort is closer to Manshakti kendra and near to Mumbai pune expressway.</t>
  </si>
  <si>
    <t xml:space="preserve">How Do I Reach the resort ? (Imagine the guest is calling from out station) </t>
  </si>
  <si>
    <t xml:space="preserve">Get down at Mumbai airport and then 2hrs 16 mins drive via road.
Get down at Pune  airport and then 1hrs 24 mins drive via road.
If by train then get down at Lonavala railway station and then take a cab which takes 25 mins. 
</t>
  </si>
  <si>
    <t xml:space="preserve">3 star </t>
  </si>
  <si>
    <t>3304 sq mtr</t>
  </si>
  <si>
    <t xml:space="preserve">Non smoking </t>
  </si>
  <si>
    <t xml:space="preserve">Yes </t>
  </si>
  <si>
    <t xml:space="preserve">Cricket, Cycling, Basketball court, table tennis </t>
  </si>
  <si>
    <t xml:space="preserve">Yes , We provide special diet preference menu in case of any guest requirements. </t>
  </si>
  <si>
    <t>Distance from main market is 3.8 km</t>
  </si>
  <si>
    <t>Any vehicle including Volovo can come upto the min gate.</t>
  </si>
  <si>
    <t>Limited space the bus can be parked outside the hotel.</t>
  </si>
  <si>
    <t xml:space="preserve">We provide blanket . Driver can have meal in the cafetaria at Rs 100/- per meal.  We do have near by small inns where they can stay for night. </t>
  </si>
  <si>
    <t>Yes wedding upto 200 pax.</t>
  </si>
  <si>
    <t xml:space="preserve">Nearest hospital  is 4 km </t>
  </si>
  <si>
    <t>30 mins.</t>
  </si>
  <si>
    <t xml:space="preserve">Charges for AV  for conference </t>
  </si>
  <si>
    <t>10000 plus 18% GST plus 5% service charges (projector, screen, PA system with 2 mic)</t>
  </si>
  <si>
    <t xml:space="preserve">Chagers for one day liquour license </t>
  </si>
  <si>
    <t xml:space="preserve">25000 plus 18% GST plus 5% service charges </t>
  </si>
  <si>
    <t>Charges for DJ</t>
  </si>
  <si>
    <t xml:space="preserve">20000 plus 18% GST plus 5% service charges </t>
  </si>
  <si>
    <t>Hi tea per session with 2 snacks</t>
  </si>
  <si>
    <t xml:space="preserve">275 plus 18% GST plus 5% service charges </t>
  </si>
  <si>
    <t xml:space="preserve">2+2 snacks </t>
  </si>
  <si>
    <t xml:space="preserve">600 plus 18%GST plus 5% service charges </t>
  </si>
  <si>
    <t xml:space="preserve">Hall rental  Aangan 1-Bigger hall </t>
  </si>
  <si>
    <t xml:space="preserve">7500 plus 18%GST plus 5% service charges </t>
  </si>
  <si>
    <t xml:space="preserve">Hall rental  Aangan 2-Medium hall </t>
  </si>
  <si>
    <t>5000 plus 18% GST plus 5% service charges</t>
  </si>
  <si>
    <t xml:space="preserve">Board room </t>
  </si>
  <si>
    <t>3500 AI</t>
  </si>
  <si>
    <t>Resort is located near mangalaghat bypass,1 KM away from light house of Puri.</t>
  </si>
  <si>
    <t>The resort is situated in Sipasarubali village on a estuary between River Bhargavi and the Bay of Bangal. 5 kms drive from Main Puri beach / Swargadwar beach and 7 kms from Shree Jagannath Tample. Biju Pattainaik International airport is the nearest airport to the hotel is 65 kms away  and Puri railway station is only 6.5 kms away from the property .</t>
  </si>
  <si>
    <t>We have notr applied for any Star catgeory howevr our ranking everywhere is 4++</t>
  </si>
  <si>
    <t>16 acres</t>
  </si>
  <si>
    <t xml:space="preserve">Only in few rooms which has balcony acees </t>
  </si>
  <si>
    <t>Sea view room have balcony ( 31 rooms)</t>
  </si>
  <si>
    <t>Kids play area, Discovery and experience center</t>
  </si>
  <si>
    <t>YES. 06 Rooms located near Sea view lawn</t>
  </si>
  <si>
    <t xml:space="preserve">YES. Ground floor rooms with wheel chair assistance </t>
  </si>
  <si>
    <t>YES. Wheel chair, room available</t>
  </si>
  <si>
    <t>1.5 km from Light house, 5 km from swargdwar, 05 km from main market</t>
  </si>
  <si>
    <t>All vehicles can easily come to  our resort</t>
  </si>
  <si>
    <t>Curenmtly we don’t have accomodation for drivers. Food can be purchased from hotel on menu price.</t>
  </si>
  <si>
    <t>Resort does not have accomodation for drivers. Meals can be purchased from resort. They can book accommodation in nearby lodges and reception will assist them on the same.</t>
  </si>
  <si>
    <t xml:space="preserve">03 KM / Emergency 24 Hospital </t>
  </si>
  <si>
    <t>30 minutes  to 1 Hour for  on call doctore, however nearrby Hospital is recommended</t>
  </si>
  <si>
    <t>Guest to reach Village Mocha, 1.2 kms away from resort &amp; take left turn , driving down the street straight at the end is the Sterling Kanha.</t>
  </si>
  <si>
    <t xml:space="preserve">Get down at Jabalpur Airport and then 3.5 hrs drive to Kanha via Mandla 
Get down at Raipur Airport &amp; then 5 hrs drive via bahiyar 
Get down at Nagpur Airport &amp; then 5.5 hrs drive via seoni
You can also choose to drop either of the locations Railway station. Closest but not so common railway station is Gondia which is 3.5hrs drive via balaghat  </t>
  </si>
  <si>
    <t>We have not gone for any classification however we confirm to 4 star standards</t>
  </si>
  <si>
    <t>8.5 acres</t>
  </si>
  <si>
    <t>Non Smoking, Guest can however smoke in open designated area or in balcony.</t>
  </si>
  <si>
    <t>Yes 
(Tents have roll away blinds )</t>
  </si>
  <si>
    <t>Premier Room category (12 nos. )/ "Villa with Machan Category" (4nos.) have balconies
Tents have Sit out area (09 nos.)</t>
  </si>
  <si>
    <t>Yes  (USP of the resort )</t>
  </si>
  <si>
    <t xml:space="preserve">Outdoor sports including Badminton, Cricket, Volleyball 
Indoor Games including Table Tennis, Carrom Board, Board games
In House Library Books to read 
Restaurant 
Riverside Walk </t>
  </si>
  <si>
    <t>Yes 
2 Rooms ( "Villa with Machan" category )</t>
  </si>
  <si>
    <r>
      <rPr>
        <b/>
        <u/>
        <sz val="11"/>
        <color theme="1"/>
        <rFont val="Calibri"/>
        <family val="2"/>
      </rPr>
      <t>Yes</t>
    </r>
    <r>
      <rPr>
        <sz val="11"/>
        <color theme="1"/>
        <rFont val="Calibri"/>
        <family val="2"/>
      </rPr>
      <t xml:space="preserve">
Rooms are easily accesible with facility of Wheel chair asssitance for aged assistance, if needed
Rooms are accessed with limited / negligible escalations
Resort is the undisputed choice for a quiet weekend getaway with option for brisk walk in spreaded greens and freshness of sand bank river </t>
    </r>
  </si>
  <si>
    <r>
      <rPr>
        <b/>
        <u/>
        <sz val="11"/>
        <color theme="1"/>
        <rFont val="Calibri"/>
        <family val="2"/>
      </rPr>
      <t>Yes</t>
    </r>
    <r>
      <rPr>
        <sz val="11"/>
        <color theme="1"/>
        <rFont val="Calibri"/>
        <family val="2"/>
      </rPr>
      <t xml:space="preserve">
Rooms are easily accesible with facility of Wheel chair asssitance for specially abled with legs 
Rooms are accessed with limited / negligible escalations</t>
    </r>
  </si>
  <si>
    <t>Nearest Local market - 1.2kms / 5-7 mindrive ( Mocha Market) 
Nearest entry gate from resort - "Khatiya gate" - 6kms / 15 min drive
( Gate with access to all core &amp; buffer zones )</t>
  </si>
  <si>
    <t xml:space="preserve">All vehicles (car / Bus / Volvo) can easily approach to resort </t>
  </si>
  <si>
    <t>Yes - Capacity of 40 cars</t>
  </si>
  <si>
    <t>No Accommodation</t>
  </si>
  <si>
    <r>
      <rPr>
        <sz val="11"/>
        <color theme="1"/>
        <rFont val="Calibri"/>
        <family val="2"/>
      </rPr>
      <t xml:space="preserve">Blanket provided on request 
Meals in Staff dining facility - Rs.100/- per meal 
</t>
    </r>
    <r>
      <rPr>
        <u/>
        <sz val="11"/>
        <color theme="1"/>
        <rFont val="Calibri"/>
        <family val="2"/>
      </rPr>
      <t xml:space="preserve">Option for Accommodation - </t>
    </r>
    <r>
      <rPr>
        <sz val="11"/>
        <color theme="1"/>
        <rFont val="Calibri"/>
        <family val="2"/>
      </rPr>
      <t>Nearby Lodge or standalone hotel is assisted within vicinity of 1kms</t>
    </r>
  </si>
  <si>
    <t>Yes ( Inhouse Accommodation of 90 persons )</t>
  </si>
  <si>
    <t>Govt. Hospital, Mocha - 2kms / 10 min drive</t>
  </si>
  <si>
    <t>Doctor on Call 
(Local Doctor as first aid : 20-30minutes depending upon his availability )</t>
  </si>
  <si>
    <r>
      <rPr>
        <sz val="11"/>
        <color theme="1"/>
        <rFont val="Calibri"/>
        <family val="2"/>
      </rPr>
      <t>How many rooms do you have ?</t>
    </r>
    <r>
      <rPr>
        <sz val="11"/>
        <color rgb="FFFF0000"/>
        <rFont val="Calibri"/>
        <family val="2"/>
      </rPr>
      <t xml:space="preserve"> </t>
    </r>
  </si>
  <si>
    <t>51 Rooms</t>
  </si>
  <si>
    <t xml:space="preserve">12 Acres </t>
  </si>
  <si>
    <t>No. Nearly 14 rooms (Classic - 10, Premier-4) do not have Balcony</t>
  </si>
  <si>
    <t>Does it have a pool.?</t>
  </si>
  <si>
    <t>Does it have a Spa.</t>
  </si>
  <si>
    <r>
      <rPr>
        <sz val="11"/>
        <color theme="1"/>
        <rFont val="Calibri"/>
        <family val="2"/>
      </rPr>
      <t>What are the other activities in the resort to enjoy ?</t>
    </r>
    <r>
      <rPr>
        <sz val="11"/>
        <color rgb="FFFF0000"/>
        <rFont val="Calibri"/>
        <family val="2"/>
      </rPr>
      <t xml:space="preserve"> </t>
    </r>
  </si>
  <si>
    <t xml:space="preserve">archery, ropewalk all chargeable basis. Where as Spool, Carrom, chess, Table tennis, badminton, cricket on the house.  </t>
  </si>
  <si>
    <t>Resort is pet friendly. 2 rooms ( Premiere Heritage ) were loacted for pet rooms. For pet extra charges applicable. It has adjoining lawn.</t>
  </si>
  <si>
    <t>Yes. There is no hurdle of steps. It is in between the nature. Zero polution. Ground Floor rooms</t>
  </si>
  <si>
    <t>Handicap frinedly ? Facilities for handicap -</t>
  </si>
  <si>
    <t>Not Handicap Friendly, we have wheel chair but not possible to go in all places</t>
  </si>
  <si>
    <t xml:space="preserve">Distance from 3 most frequeneted places?.
</t>
  </si>
  <si>
    <t>Athervedhi (place where lakshmi narsimha temple is there &amp; otherside is bay of arabian sea meets with Godavari river)- 35 Kms / 1 hr,A2. Palakol (Nearest cit, small city)- 15 Kms / 25 minutes,A3. Bhimavaram (Slightly bigger town)- 35 Kms / 45 minutes, A4.Penugonda (Tourist place with hills and temple)- 25 Kms / 30 minutes</t>
  </si>
  <si>
    <t xml:space="preserve">Approach factor : What vehicles can come easily and which vehicle can't come (Volvo can come ?)
</t>
  </si>
  <si>
    <t>Sedan car to 25 Seater vehicle. 
Volvo can't come. Even 40 seater bus cannot enter inside the village</t>
  </si>
  <si>
    <t>Yes 40 Cars</t>
  </si>
  <si>
    <t xml:space="preserve">Is there a driver's accomodation ? Will they be given complete bedding (blanket etc) ?  If yes charges.
Where can they have meals and charges for that. </t>
  </si>
  <si>
    <t xml:space="preserve">No Driver Accomodation. Driver Food, we do allow in our cafeteria. Which Cost Rs. 50 for breakfast, Rs. 100 for Lunch or Dinner. The food is which we eat in our cafeteria. </t>
  </si>
  <si>
    <t xml:space="preserve">Even if we do not provide driver's accomodation ? Do we still provide blankets / quilt etc ? If yes then at what cost ? What about the meals of driver even if we don't provide accomodation for them ? Give info on where can they stay if we don't provide accomodation.
</t>
  </si>
  <si>
    <t xml:space="preserve">we donot have any facilities for driver. even for toilet and wash room they use guest toilet in the lobby or swimming pool areas.There is no staff toilets in the resort, all staff goes to guest toilets (Swimming pool area) only. </t>
  </si>
  <si>
    <r>
      <rPr>
        <sz val="11"/>
        <color theme="1"/>
        <rFont val="Calibri"/>
        <family val="2"/>
      </rPr>
      <t xml:space="preserve">Can you take Weddings ? 
</t>
    </r>
  </si>
  <si>
    <t>A. Yes upto 400 pax as we have big lawn….but as accomodation is only 50 so we can accommodate 150 pax….4 rooms are very big 36 Feet X 18 Feet so guest agrees for Quad….also book some rooms in palakulu….so residential weddings for maximum 175 pax.</t>
  </si>
  <si>
    <r>
      <rPr>
        <sz val="11"/>
        <color theme="1"/>
        <rFont val="Calibri"/>
        <family val="2"/>
      </rPr>
      <t xml:space="preserve">How far is the nearest hospital ? </t>
    </r>
  </si>
  <si>
    <t>15 Kms @ Palakol {30 minutes)</t>
  </si>
  <si>
    <t xml:space="preserve">How much time Doctor takes to come in case called. </t>
  </si>
  <si>
    <t>Minimum 45 Minutes as he should come from another village or town.</t>
  </si>
  <si>
    <t xml:space="preserve">Khopoli pali road , 7 km ahead from Imagica &amp; it is in Durshet village 15 minutes drive from Imagica. </t>
  </si>
  <si>
    <t>How Do I Reach the resort ?</t>
  </si>
  <si>
    <t>90 km from Mumbai &amp; 100km from Pune,  both will take approx. 2 hrs. drive. 35 km from Lonavala &amp; 1hrs drive. 18 km from khopoli railway station &amp; it will take 35 minutes drive.</t>
  </si>
  <si>
    <t xml:space="preserve">It is a Jungle Resort &amp; we have not taken any star classification but however this resort 3* categories. </t>
  </si>
  <si>
    <t>25 Accor Approx.</t>
  </si>
  <si>
    <t>All the rooms are Non Smoking but however one can use parking area for smoking purpose.</t>
  </si>
  <si>
    <t>Yes we have &amp; It is a all weather pool.</t>
  </si>
  <si>
    <t>Zip line / Burma Bridge/ Tyre Bridge / Vertical Log/ Swinging Tyres / Horizontal Net/ Ladder Climbing/Archery/Net Climbing</t>
  </si>
  <si>
    <t xml:space="preserve">Yes, Total 2 Classic rooms are designated for pet. It is situated on the ground floor. </t>
  </si>
  <si>
    <t xml:space="preserve">Yes. (Ramp facilities/ good nature walk / homely food </t>
  </si>
  <si>
    <t>90 km from Mumbai &amp; 100km from Pune,  both will take aprox 2 hrs drive. 35 km from Lonavala &amp; 1hrs drive. 18 km from khopoli railway station &amp; it will take 35 minutes drive.</t>
  </si>
  <si>
    <t>All the vehicles can come including Volvo.</t>
  </si>
  <si>
    <t>Parking is available for all types of vehicles. 40 car can ber parked.</t>
  </si>
  <si>
    <t>Is there a driver's accommodation ? Will they be given complete bedding (blanket etc.) ?  If yes charges. Where can they have meals and charges for that.</t>
  </si>
  <si>
    <t xml:space="preserve">No accommodation available for driver in the resort, but however rooms are available just 5 minutes walking distance from resort. It will cost approx. 1000 to 1500 without meal. </t>
  </si>
  <si>
    <t>Even if we do not provide driver's accommodation ? Do we still provide blankets / quilt etc. ? If yes then at what cost ? What about the meals of driver even if we don't provide accommodation for them ? Give info on where can they stay if we don't provide accommodation.</t>
  </si>
  <si>
    <t>Blankets we provide complimentary &amp; food will be provided at Rs.160/-(Breakfast-40/-, Lunch &amp; dinner-60/-each)</t>
  </si>
  <si>
    <t xml:space="preserve">Yes, we can take up to 150 pax. </t>
  </si>
  <si>
    <t>3.5 km &amp; will take 15 minutes drive. (Raj Medical &amp; Janki medical)</t>
  </si>
  <si>
    <t xml:space="preserve">Between 20 to 30 minutes. </t>
  </si>
  <si>
    <t>Does resort provides complimentary  packaged drinking water</t>
  </si>
  <si>
    <t>3(500ml) packaged drinking water will be given complimentary. However we porovise RO water on request &amp; aditional packadge drinking water will cost at 50/- per liter.</t>
  </si>
  <si>
    <t xml:space="preserve">Sajan Village 7 km from Vikramgad and 10 KM from Pali naka wada manor road. </t>
  </si>
  <si>
    <t>How do I Reach  the resort?</t>
  </si>
  <si>
    <t xml:space="preserve">Nearest Airport and Rail way station mumbai and nashik which take  3 hour drive to resort from both side. If coming from north which preferable to nashik and some one coming from south its prefer to come mumbai airport and railway station.  </t>
  </si>
  <si>
    <t>In star Classification resort not applied but its jugle resort and provided the facility of 3 star category.</t>
  </si>
  <si>
    <t>22 rooms 4 Dormitory 15 Tent room</t>
  </si>
  <si>
    <t>12 Acr</t>
  </si>
  <si>
    <t xml:space="preserve">No Smoking,  out side can be smoke in designated place. </t>
  </si>
  <si>
    <t>yes</t>
  </si>
  <si>
    <t>yes,  All season function</t>
  </si>
  <si>
    <t>Adventure Activity like, Highrope course, kayaking, archery,Velley crossing, Tarzan swing , net climbing, Ladder climbing,  etc</t>
  </si>
  <si>
    <t xml:space="preserve">2 roomms have the pet friendly and its located in garden area. Ground Floor </t>
  </si>
  <si>
    <t>120 KM, 3:30 minutes from mumbai and nashik, 90 KM 2:30 hours from thane, 49 km 1:30 hour from Palghar station.</t>
  </si>
  <si>
    <t xml:space="preserve">All types of car, buses. </t>
  </si>
  <si>
    <t xml:space="preserve">No accommodation available for driver. </t>
  </si>
  <si>
    <t>No blanket will provided, if they want meal only staff cafeteria meal will charge for breakfast, lunch, dinner 750 rs</t>
  </si>
  <si>
    <t>7 KM,15 Minutes to Govt hosital vikamgad</t>
  </si>
  <si>
    <t xml:space="preserve">20 to 30 Minues aprox </t>
  </si>
  <si>
    <t xml:space="preserve">Kolad- Mulashi road , mumbai goa highway </t>
  </si>
  <si>
    <t>3hrs &amp; 30 minutes driving from Mumbai &amp; Pune,  15 km from Kolad railway station and bus stop, 25 km from Roha railway station.</t>
  </si>
  <si>
    <t>Jungle Resort</t>
  </si>
  <si>
    <t>27 Rooms</t>
  </si>
  <si>
    <t>22 Accor Approx.</t>
  </si>
  <si>
    <t>Non-Smoking</t>
  </si>
  <si>
    <t>Zip line / Burma Bridge/ Tarzan swing / kayaking / Ladder Climbing/Archery/Net Climbing/</t>
  </si>
  <si>
    <t>Yes, Total 2 River view rooms are designated for pet.</t>
  </si>
  <si>
    <t>Yes. ( good nature walk / homely food )</t>
  </si>
  <si>
    <t xml:space="preserve">110 km distance from Mumbai &amp; Pune., 15 km from Kolad railway station and bus stop &amp; 25 km away from Roha railway station </t>
  </si>
  <si>
    <t>Parking is available for all types of vehicles.</t>
  </si>
  <si>
    <t>Yes, We provide mattress, bedsheet and blanket to the driver in the common hall, we do not charge for this.</t>
  </si>
  <si>
    <t>Blankets we provide complimentary &amp; food will be provided at Rs.500/-(Breakfast-100/-, Lunch &amp; dinner-200/-each)</t>
  </si>
  <si>
    <t>4 km</t>
  </si>
  <si>
    <t>15 minutes</t>
  </si>
  <si>
    <t>300 mtrs from Maatuthavani bus stand , road towards surveyor colony</t>
  </si>
  <si>
    <t xml:space="preserve">Once gets down from airport the hotel is 25 kms away which takes 30 to 40 mins drive considering the traffic , if by train its 9 kms away which takes 20 mins , if travelling by Kodai takes 4.5 hrs to reach to the hotel </t>
  </si>
  <si>
    <t xml:space="preserve">3 star business hotel with swimming pool , restaurant and bar </t>
  </si>
  <si>
    <t>33 rooms</t>
  </si>
  <si>
    <t xml:space="preserve">What is the total area of the resort ? - </t>
  </si>
  <si>
    <t xml:space="preserve"> All our rooms are non smoking </t>
  </si>
  <si>
    <t xml:space="preserve"> Yes</t>
  </si>
  <si>
    <t xml:space="preserve">Evening pool side BBQ and cocktails , Sterling local with all live matches in big screen </t>
  </si>
  <si>
    <t xml:space="preserve">Is it pet friendly ? How many rooms for pets and where are they located ? </t>
  </si>
  <si>
    <t>Strictly NO PETS allowed</t>
  </si>
  <si>
    <t xml:space="preserve">Our rooms ae spacious and we provide wheel chairs for elderly </t>
  </si>
  <si>
    <t>Airport -</t>
  </si>
  <si>
    <t>20 kms</t>
  </si>
  <si>
    <t xml:space="preserve">Railway station - </t>
  </si>
  <si>
    <t>8.7 kms</t>
  </si>
  <si>
    <t>Bus stand -</t>
  </si>
  <si>
    <t>700 m</t>
  </si>
  <si>
    <t>Meenakshi Amman Temple ( Parvathi temple )-</t>
  </si>
  <si>
    <t>6.2 kms</t>
  </si>
  <si>
    <t xml:space="preserve">Shri Koodal Azhagar temple ( Vishnu ) </t>
  </si>
  <si>
    <t>7.4 kms</t>
  </si>
  <si>
    <t xml:space="preserve">Gandhi Memorial Museum - </t>
  </si>
  <si>
    <t>3.9 kms</t>
  </si>
  <si>
    <t>Thirumalai Naayakkar Palace -</t>
  </si>
  <si>
    <t>6.5 kms</t>
  </si>
  <si>
    <t xml:space="preserve">Teppakulam ( Temple Pond )- </t>
  </si>
  <si>
    <t>9 kms</t>
  </si>
  <si>
    <t>Arulmigu Kallalagar temple ( Vishnu )-</t>
  </si>
  <si>
    <t>16 kms</t>
  </si>
  <si>
    <t xml:space="preserve">Samanar Jain Hills - </t>
  </si>
  <si>
    <t>Pazhamuthircholai Murugan temple( Son of Shiva and apravathi , God of war ) -</t>
  </si>
  <si>
    <t>19 kms</t>
  </si>
  <si>
    <t xml:space="preserve">ISKCON Madurai ( Radha )- </t>
  </si>
  <si>
    <t>6.8 kms</t>
  </si>
  <si>
    <r>
      <rPr>
        <sz val="11"/>
        <color theme="1"/>
        <rFont val="Calibri"/>
        <family val="2"/>
      </rPr>
      <t>Approach factor : What vehicles can come easily and which vehicle can't come (Volvo can come ?) -</t>
    </r>
    <r>
      <rPr>
        <sz val="11"/>
        <color theme="1"/>
        <rFont val="Calibri"/>
        <family val="2"/>
      </rPr>
      <t xml:space="preserve"> </t>
    </r>
  </si>
  <si>
    <t>No buses can come inside the property , but we have a huge parking area outside which belongs to the hotel where all big vehicles can be parked comfortably</t>
  </si>
  <si>
    <t>Is there ample parking area ? Precise answer. -</t>
  </si>
  <si>
    <t xml:space="preserve">Inside only 15 cars and outside we can fit more than 40 </t>
  </si>
  <si>
    <t>Is there a driver's accomodation ? Will they be given complete bedding (blanket etc) ?  If yes charges.
Where can they have meals and charges for that. -</t>
  </si>
  <si>
    <t xml:space="preserve"> NO FACILITIES FOR DRIVERS</t>
  </si>
  <si>
    <t>Even if we do not provide driver's accomodation ? Do we still provide blankets / quilt etc ? If yes then at what cost ? What about the meals of driver even if we don't provide accomodation for them ? Give info on where can they stay if we don't provide accomodation. -</t>
  </si>
  <si>
    <t xml:space="preserve">Can you take Weddings ? - </t>
  </si>
  <si>
    <t xml:space="preserve">DEFINETELY YES UPTO 500 </t>
  </si>
  <si>
    <t xml:space="preserve">How far is the nearest hospital ? - </t>
  </si>
  <si>
    <t>500 MTRS</t>
  </si>
  <si>
    <t xml:space="preserve">How much time Doctor takes to come in case called. - </t>
  </si>
  <si>
    <t>30 MINS</t>
  </si>
  <si>
    <t xml:space="preserve">What is the exact location of the resort - Describe to the point which is well undertood - </t>
  </si>
  <si>
    <t>Mammiyur junction, Guruvayur Now this junction is known as sterling junction.</t>
  </si>
  <si>
    <t>Get down at Cochin airport and then 3 hrs drive via Thrissur. If by train then get down at Thrissur and then take a cab which takes 1 hrs.</t>
  </si>
  <si>
    <t>60 cent</t>
  </si>
  <si>
    <t>It’s a pilgrime place , guruvayur srikrishna temple, Mammiyur shiva temple, Thiruvenkitachalapathy temple, Partha sarathy temple - all are surrounding 2 km within the resort</t>
  </si>
  <si>
    <t xml:space="preserve">Yes, wheel chair and Ramp are available </t>
  </si>
  <si>
    <t>Separate handicaped room available</t>
  </si>
  <si>
    <t>Distance from 3 most frequeneted places like Distance from Mall Road, Distance from main Mkt area (Name the mkt along), In case of jungle resort.</t>
  </si>
  <si>
    <t>Distance from 3 main jungle gates - Thrissur City centre 30km , cochin Lulu mall 90km</t>
  </si>
  <si>
    <t>All sedan , SUV and Volvo Buses can come easily.</t>
  </si>
  <si>
    <t>Yes , more than 40 cars can park inside the premises</t>
  </si>
  <si>
    <t>No driver's accommodation is availbale.</t>
  </si>
  <si>
    <t>We are proving blankets and bunkers for their stay at free of cost.</t>
  </si>
  <si>
    <t>No , we don’t have a wedding hall here.</t>
  </si>
  <si>
    <t>1 km</t>
  </si>
  <si>
    <t>1 hour</t>
  </si>
  <si>
    <t xml:space="preserve">100 meter from Govt Kalimpong College </t>
  </si>
  <si>
    <t>From Bagdogra airport 2.5 hrs Jounery via Testa and by train get down at New Jalpaiguri and from there by cab 3 Hrs Jounery via Testa .</t>
  </si>
  <si>
    <t xml:space="preserve"> We are not star category perhaps we hold four star level services and standards .</t>
  </si>
  <si>
    <t xml:space="preserve"> 25 Rooms</t>
  </si>
  <si>
    <t>10,000 sq. Ft</t>
  </si>
  <si>
    <t>All the rooms are non smoking but on top floor we have  4  premier  rooms with  balcony where some one can  smoking .</t>
  </si>
  <si>
    <t>Yes, Top Floor rooms having Balcony (4 Rooms and In front of 3 rooms has observatory with sitout area ).</t>
  </si>
  <si>
    <t>Does it have a pool . No ,We do not have pool.</t>
  </si>
  <si>
    <t>No , We do not have pool in resort.</t>
  </si>
  <si>
    <t>Does it have a Spa - No</t>
  </si>
  <si>
    <t>No , We do not have spa in resort.</t>
  </si>
  <si>
    <t>Bonfire especially in winter Season   (October to January)</t>
  </si>
  <si>
    <t>Is it pet friendly ? How many rooms for pets and where are they located ? No</t>
  </si>
  <si>
    <t>No ,We are not pet friendly resort.</t>
  </si>
  <si>
    <t>Yes, We have 5 rooms in property on  ground floor and very near to reception area (30 meters )</t>
  </si>
  <si>
    <t>Yes ,The rooms WC and wash wash in low hight .</t>
  </si>
  <si>
    <t>1 km distance from main market and 400 meter from famous Kalimpong Cafe .</t>
  </si>
  <si>
    <t>All vehicle can reach in resort expect big bus (25 seater above) . Volvo can not come up.</t>
  </si>
  <si>
    <t>Yes , we have parking facilities for 10 cars or 25 bikes.</t>
  </si>
  <si>
    <t>No , But we provide blanket to driver on demand without any charge . For meal there is small eating place near the main gate.</t>
  </si>
  <si>
    <t>No, We are not providing food to driver and if they want accommodation we do provide outside on chargeable basis.</t>
  </si>
  <si>
    <t>Yes(Destinition wedding up to 50 Pax becuase we having small hall  )</t>
  </si>
  <si>
    <t>1 km from resort and its take 10 minutes to reach .</t>
  </si>
  <si>
    <t>What is the exact location of the resort -</t>
  </si>
  <si>
    <t>Sterling Mount Abu,Aranya Village, Sterling, Neel Kanth Rd, Dhundai Village, Mount Abu, Rajasthan 307501 (https://www.google.com/maps/place/Sterling+Mount+Abu/@24.586391,72.724987,16z/data=!4m8!3m7!1s0x0:0x7678391d584d670f!5m2!4m1!1i2!8m2!3d24.5863912!4d72.7249871?hl=en-US)</t>
  </si>
  <si>
    <t>0.5 km from Mount Abu Bus Stand it itakes only 10mnts. 32kms from Abu Road Railway Station it takes 1hrs, 176kms from Udaipur Airport it takes 3hrs</t>
  </si>
  <si>
    <t>Although we do not have any classification but if we talk about the faccllites we are a 4star Resort.</t>
  </si>
  <si>
    <t>69 rooms.</t>
  </si>
  <si>
    <t>Built up area of 4 Acres</t>
  </si>
  <si>
    <t>Smoking is only allowed at balcony we do not have any smoking rooms</t>
  </si>
  <si>
    <t>Yes Except 2 Classic room ( 101,201) but they have windows which could be opened.</t>
  </si>
  <si>
    <t>Yes we do have a pool but it is not temprature controlled</t>
  </si>
  <si>
    <t>We have Indoor &amp; Ourdoor Game Zone(Table Tenis, Carrom board, Chess, Pool Table, Swimming Pool, Nature Walk, Cycling, Sightseeing.</t>
  </si>
  <si>
    <t>Yes we allowed pets but only dogs of certain breeds and weight.  We have total of  6 pet friendly rooms (all classic category) in different blocks and on ground floor. The pet's stay is on chargeable basis which is 2000+ tax per pet per night without any meals and they are not allowed in public area like Swiming pool ,restaurant, bar and Terrace.</t>
  </si>
  <si>
    <t>No. But we do provide wheel chair(As all the rooms have 20 numbers of stairs minimum)</t>
  </si>
  <si>
    <t>Yes we have only  2 rooms of classic category which caters to the need and it is subject to availibilty. Wheel Chair accesible .</t>
  </si>
  <si>
    <t xml:space="preserve">Distance from 3 most frequeneted places </t>
  </si>
  <si>
    <t>Nakki Lake :- 2.1kms, Dilwara Jain Temples:- 2.6kms, Achalgarh Fort:-5.3kms Guru Shikhar :- 8.8kms</t>
  </si>
  <si>
    <t>Approach factor : What vehicles can come easily and which vehicle can't come (Volvo bus can come ?)</t>
  </si>
  <si>
    <t>All vehicle can come easily to main porch. Including Volvo buses.</t>
  </si>
  <si>
    <t>Is there ample parking area ?</t>
  </si>
  <si>
    <t>Yes can parked 50 cars &amp; buses.</t>
  </si>
  <si>
    <t>Is there a driver's accommodation ? Will they be given complete bedding (blanket etc.) ?  If yes charges.
Where can they have meals and charges for that.</t>
  </si>
  <si>
    <t xml:space="preserve">No. We don’t provide accommodation however we provide bathing facility and blanket is provided free of cost. But we don't have any facility for their meal. </t>
  </si>
  <si>
    <t>Even if we do not provide driver's accommodation ? Do we still provide blankets / quilt etc. ? If yes then at what cost ? What about the meals of driver even if we don't provide accommodation for them ? Give info on where can they stay if we don't provide accommodation's.</t>
  </si>
  <si>
    <t>We provide blanket free of cost. They can stay at near by lodges which is available at a very economical price. Meals can also be had at the same place.</t>
  </si>
  <si>
    <t>Yes we can take wedding up to 200pax. Both venues can be used Indoor &amp; Outdoor</t>
  </si>
  <si>
    <t>Global Hospital (Private) 3.2km. It will take 15mnts to reach to the hospital.</t>
  </si>
  <si>
    <t>Minimum 30mnts</t>
  </si>
  <si>
    <t>Guests are requested to contact the resort for proper navigation as Google maps often directs throught narrow lanes which are not drivable.But as a standard practice guests are adviced to driver throug Ooty State Transport Bus station- then Avalanchi road - and Manjonakorai road, Sterling Ooty Fernhill is 1.5 Kms inside the manjonakorai rd.</t>
  </si>
  <si>
    <t>How Do I Reach the resort ? (Imagine the guest is calling from out station) so do write get down at `Coimbatore' airport and then 3 hrs drive via 'Avalanche road'. If by train then get down at 'Mettupalayam' and then take a local transport which takes 20 minutes.</t>
  </si>
  <si>
    <t xml:space="preserve">Guests are requested to contact the resort for proper navigation as Google maps often directs throught narrow lanes which are not drivable.But as a standard practice guests are adviced to driver throug Ooty State Transport Bus station-  Avalanchi road - and Manjonakorai road, Sterling Ooty Fernhill is 1.5 Kms inside the manjonakorai rd. </t>
  </si>
  <si>
    <t>Sterling Ooty Fernhill is not classified</t>
  </si>
  <si>
    <t>175 keys</t>
  </si>
  <si>
    <t>7 acres</t>
  </si>
  <si>
    <t>All rooms are non smoking.</t>
  </si>
  <si>
    <t>Windows in all rooms are openable</t>
  </si>
  <si>
    <t>We do not have balconies in all the rooms, afew rooms have balconies. In premier, Previlage and Family suites have balconies.</t>
  </si>
  <si>
    <t>There is no pool in Sterling Ooty Fernhill</t>
  </si>
  <si>
    <t>Does it have a Spa yes</t>
  </si>
  <si>
    <t>There is a SPA at Sterling Fernhill</t>
  </si>
  <si>
    <t>What are the other activities in th resort to enjoy ? Attached</t>
  </si>
  <si>
    <t>A wide range of Discovery &amp; Experience which could cater to all the entertainment needs of our guests like indoor Board games, Billiards, Air hockey , Out door adventure activities, archer, paint ball, bonefire, trekking and various discovery and experience trails in and around Ooty.</t>
  </si>
  <si>
    <t>Fernhill is a pet friendly hotel with 6 rooms allocated as pet friendly.These rooms are located near the main lawn.We have 4 Privilage suites and 2 Premier rooms allocated as pet friendly, 4 rooms(2 premier rooms and 2 previlage suites) in the ground floor and 2 rooms(2 previlage suites) in the upper level. Pets allowed are only dogs and are charged INR 2000+ taxes/ night</t>
  </si>
  <si>
    <t>is it Sr. Citizen friendly ? How ? No</t>
  </si>
  <si>
    <t>Certain rooms or categories are Sr citizen friendly.We have classic rooms and premier rooms which are friendly to elderly they are located at Main block of the resort where we have the reception and restaurant.These rooms are accessible by elevator and all rooms have wheel chair access.</t>
  </si>
  <si>
    <t>Handicap frinedly ? Facilities for handicap - spell out clearly. Washrooms</t>
  </si>
  <si>
    <t>Sterling Fernhill doesnt have HC friendly rooms, but we have classic rooms and premier rooms which are friendly to differently abled.These rooms are located at Main block of the resort where we have the reception and restaurant.These rooms are accessible by elevator and all rooms have wheel chair access. There is a wheel chair ramp from the protico to the reception.</t>
  </si>
  <si>
    <t>Distance from 3 most frequeneted places like Distance from Mall Road, Distance from main Mkt area (Name the mkt along), In case of jungle resort - Distance from 3 main jungle gates Ex : Corbett Jhirana / Dhikala gate is how far ? 3 kms from bus stand and main market</t>
  </si>
  <si>
    <t xml:space="preserve">The resort is 4 kilometers away from Bus and railway station, 6 kilometers from the boat house and the botanical garden and 5 Kms from the main market. </t>
  </si>
  <si>
    <t>Approach factor : What vehicles can come easily and which vehicle can't come (Volvo can come ?) Volvo can come but will be difficult, suggest to hire tempo travellers</t>
  </si>
  <si>
    <t>We suggest our guests to travel by cars/SUVs/Tempo Traveller/Mini Buses(35 seaters). Lanes are too narrow for big buses to travel.</t>
  </si>
  <si>
    <t>We have a parking space for 130 cars. If buses are parked the capacity shall get reduced.</t>
  </si>
  <si>
    <t>Is there a driver's accomodation ? Will they be given complete bedding (blanket etc) ?  If yes charges. Yes, 500 rs deposit
Where can they have meals and charges for that.</t>
  </si>
  <si>
    <t>We have drivers accommodation where we have bunker beds, mattresses and washrooms. Drivers availing the facilities shall be given blankets also. There is no food given to drivers at the hotel. The cost is INR 200 for accommodation and INR 20 for blankets(to avail blankets there is a security deposit of 500/- and 480 shall be refunded)</t>
  </si>
  <si>
    <t>Yes we can take weddings.</t>
  </si>
  <si>
    <t xml:space="preserve">Nearest hospital is 5 kms/15 mins away. </t>
  </si>
  <si>
    <t>Doctor availability to the resort depends upto the time of the day and his engagements.We have an ambulance on call facility which arrives to the resort, they shall provide first AID and assists the guests to hospital which is 10 minutes away.</t>
  </si>
  <si>
    <t>The resort is located at Kidanganad village and the landmark is Valluvady post office.  It is 9kms away from Sulthan Bathery on the way to Mysore road and 4.5 kms off the Valluvady road</t>
  </si>
  <si>
    <r>
      <rPr>
        <sz val="11"/>
        <color theme="1"/>
        <rFont val="Calibri"/>
        <family val="2"/>
      </rPr>
      <t xml:space="preserve">Get down at  Calicut or Mysore airport and then 4 hrs drive throug Kozhikode Kollagel Highway </t>
    </r>
    <r>
      <rPr>
        <b/>
        <sz val="11"/>
        <color theme="1"/>
        <rFont val="Calibri"/>
        <family val="2"/>
      </rPr>
      <t>NH 766</t>
    </r>
    <r>
      <rPr>
        <sz val="11"/>
        <color theme="1"/>
        <rFont val="Calibri"/>
        <family val="2"/>
      </rPr>
      <t>. If by train then get down at Calicut/Mysore and then take a cab which takes 3/4 hrs.</t>
    </r>
  </si>
  <si>
    <t>Though we don't have star categorization but resort is of 5 star standards.</t>
  </si>
  <si>
    <t>61 rooms</t>
  </si>
  <si>
    <t>8.15 acres</t>
  </si>
  <si>
    <t>Non-smoking</t>
  </si>
  <si>
    <t>Most of the rooms except few classic rooms {Few classic rooms at reception block does'nt have balconies}.</t>
  </si>
  <si>
    <t>Pool, Spa, Gym, Zip-line, D&amp;E central with exclusive board games, car stimulator, VR games, pool table, air hockey, pottery, water pellet gun shooting, fish feeding, nature walk, TT table, foosball and Makhan restaurant.</t>
  </si>
  <si>
    <t>Yes,4 pet friendly rooms close to the swimming pool area,room no:# 602,603,604 and 605</t>
  </si>
  <si>
    <t>Yes,we have buggy sevices and ramps,healthy food options, Disabled Friendly Amenities,Room heating (if required),Comfy Sleeping,Noise-Free Ambiance,doctor on call and personalized room services according to their requirements.</t>
  </si>
  <si>
    <t>Yes             
Wheel chair,Designated parking ,Buggy services,Wider entry and bathroom doorways for designated rooms and public areas ,public restroom for disabled guest,trained team,Mid-height light switches and power outlets.
Maneuvering space on each side of the bed,Grab bars in bathroom,raised toilet.</t>
  </si>
  <si>
    <t>9Km from Sulthan Batheri,16.3 KM from Muthanga check post and 21.4 Km from Edakkal caves.</t>
  </si>
  <si>
    <t>Most of the vehicles including cars,busses and VOLVO busses also will reach the resort</t>
  </si>
  <si>
    <t>Yes,up to 40 cars</t>
  </si>
  <si>
    <t>Yes,there is a driver dormitory available with a maximum capacity of 10 bunker beds.
Blankets are being provided on a 100% refundable security deposit of INR 500/-
Drivers can avail their meal at our employee restaurant at a nominal cost of INR 50 to 75 /- and the meal coupons can collected from the security cabin.</t>
  </si>
  <si>
    <t>Blankets are being provided on a 100% refundable security deposit of INR 500/-
Drivers can avail their meal at our employee restaurant at a nominal cost of INR 50 to 75 /- and the meal coupons can collected from the security cabin.
Dormitories and rooms are available at 04 Km from the resort.</t>
  </si>
  <si>
    <t>Yes,up to 300 pax</t>
  </si>
  <si>
    <t>7.8 KM  IQRAA hospital Kottakkunnu,Sulthanbatheri .</t>
  </si>
  <si>
    <t xml:space="preserve">15 to 30 minutes </t>
  </si>
  <si>
    <t>Near Pushkar mela ground on Savitri mata temple road</t>
  </si>
  <si>
    <t>If by air get down at'Jaipur International Airport' airport and then 3:30 hrs drive via 'Kishangarh'.  If by train then get down at 'Ajmer junction' and then take a cab which takes 40 min.</t>
  </si>
  <si>
    <t xml:space="preserve">4 Star Facilities &amp; Amenities </t>
  </si>
  <si>
    <t>3.5 Acres</t>
  </si>
  <si>
    <t>Under Construction - will be ready by May 2024</t>
  </si>
  <si>
    <t>Pool Games/Enjoy Mocktails and snacks by the pool - relaxing on the lounger</t>
  </si>
  <si>
    <t xml:space="preserve">Yes, the resort has ramp to the lobby and elevator to all the floors. </t>
  </si>
  <si>
    <t>Yes, the resort has ramp to the lobby and elevator to all the floors. Wheel Chair available</t>
  </si>
  <si>
    <t>Bramha Temple-400 Meters , Savitri Mata Temple Ropeway - 900 Meters , Pushkar Fare Ground - 650 Meters</t>
  </si>
  <si>
    <t>Any type of vehical can access the resort by road, including Volvos</t>
  </si>
  <si>
    <t>The resort has ample parking inside and outside. Approx. 15 vehicles can be parked with ease of ingrase and egrase. Additional parking available too.</t>
  </si>
  <si>
    <t>can accommodate upto 5 drivers on first come first serve basis- dormitory setup(Blanket provided). Food is available in staff cafetaria on chargeable basis @100 per meal per person</t>
  </si>
  <si>
    <t>Small Guest houses available at walking distance</t>
  </si>
  <si>
    <t>Yes - upto 105 pax Residential, Upto 500 pax in Lawn &amp; upto 250 pax in Banquet</t>
  </si>
  <si>
    <t>Govt. Hospital 10 min drive.</t>
  </si>
  <si>
    <t xml:space="preserve">Wifi connectivity - Speed and what's the cost </t>
  </si>
  <si>
    <t>20 MBPS speed provided - free of cost</t>
  </si>
  <si>
    <t>1 Thoor Neer to Meera Nursery, Main road, Udaipur,Rajasthan (313001)</t>
  </si>
  <si>
    <t>Get down at ' Maharana Pratap Airport and then 45 min. drive via Cab.If by train then get down at Udaipur City Railway Stationand then take a cab which takes 30 mins.</t>
  </si>
  <si>
    <t>We have not taken star classification, but we do have the facalities which any 5 Star resort has.</t>
  </si>
  <si>
    <t>4.33 Acre</t>
  </si>
  <si>
    <t>Room does not have window.more of frech window concept for better view.</t>
  </si>
  <si>
    <t>Yes! Except haveli rooms all rooms have balcony</t>
  </si>
  <si>
    <t>Spa will be operational from Oct onwards</t>
  </si>
  <si>
    <t>Yes we are senior citizen fiendly. Ground floor rooms, which are closer to the restaurant &amp; lobby. Also wheel chair accessibility are there</t>
  </si>
  <si>
    <t>We only recommend classic rooms on the ground floor. But we do not have any handicap rooms specifically designed as per the regulations.</t>
  </si>
  <si>
    <t>Maharana Pratap Statue is 3 km(10 Mins) from resort, Fateh Sagar Lake is 8 km (20 Mins) and Sukhadia Circle is 5km (12 Mins) from the resort</t>
  </si>
  <si>
    <t>All Types of vehicles can easily come to our resort, Even Volvo</t>
  </si>
  <si>
    <t>Parking are for 40 small vehicles.</t>
  </si>
  <si>
    <t>At present we do not have driver accomodation. There is a Near by accommodation 200 meters away and can avail meal at economical price.</t>
  </si>
  <si>
    <t xml:space="preserve">We Have outdoor lawn with the area of 40000 Sq ft and two Banquet Hall with the area of 3742 Sq. ft </t>
  </si>
  <si>
    <t>Saraswati Narayan Hospital - 2 km from the resort</t>
  </si>
  <si>
    <t>Doctor takes around 25-30 minutes to come, depending upon his/her schedule.</t>
  </si>
  <si>
    <t>The resort is situated in SB yaragoppa village on badami taluka and bagalkot district karnataka. It is 7 kms from Badami bus station and 8 kms from railway station.Nearest airport is Hubli which is 110 KMs</t>
  </si>
  <si>
    <t>If coming by flight, then Hubli Airport is 110 kms &amp; it takes 2 hours drive from there. If coming by train, Badami railway station is about 10 kms from the resort. Transportation facility can be provided by the hotel on extra charges basis.</t>
  </si>
  <si>
    <t>We have not applied for any Star catgeory howevr our ranking everywhere is 4 star</t>
  </si>
  <si>
    <t>4.24 Acre</t>
  </si>
  <si>
    <t>Smoking is allowed in the rooms</t>
  </si>
  <si>
    <t>All the room windowns can be opened</t>
  </si>
  <si>
    <t xml:space="preserve">All the rooms have balconies </t>
  </si>
  <si>
    <t>Swimming Pool, Table Tennis, Chess, Carrom, Badminton Court etc.</t>
  </si>
  <si>
    <t>Hotel is pet friendly</t>
  </si>
  <si>
    <t>three frequent visited places: main market- 7 km, banashankari devi temple -3km, badami cave- 7 km, more market- 8km</t>
  </si>
  <si>
    <t>Curently we don’t have accomodation for drivers. Food can be purchased from hotel on menu price.</t>
  </si>
  <si>
    <t>07 KMs</t>
  </si>
  <si>
    <t>30 minutes  on call doctor is available</t>
  </si>
  <si>
    <t xml:space="preserve">STERLING ReWILD SARISKA DUHAR MALA ,ALWAR BYPASS ROAD,THANAGAZI,SARISKA R.J </t>
  </si>
  <si>
    <t>you can land at Jaipur Airport 100 Kms .It takes 2 hours 30 minutes to reach sterling hotel.  If by train then get down at 'Alwar junction' and then take a cab which takes 40 min.</t>
  </si>
  <si>
    <t>32 (26 Luxury Tents &amp; 6 Rooms)</t>
  </si>
  <si>
    <t>8.6 acre</t>
  </si>
  <si>
    <t>All tents and rooms have sit out areas / Balconies.</t>
  </si>
  <si>
    <t xml:space="preserve">Pool Games/Enjoy Mocktails and snacks by the Lawn .Bonfire, Jungle Safari, Volley Ball, Cricket, Swimming pool </t>
  </si>
  <si>
    <t>No / Check with Resort Manager on week-days if the occupancy low.</t>
  </si>
  <si>
    <t>Yes, the resort has ramp to the lobby . all tents and rooms on ground floor and we have golf cart.</t>
  </si>
  <si>
    <t>Yes, the resort has ramp to the lobby. Wheel Chair available.</t>
  </si>
  <si>
    <t>TIGER RESERVED-6 KM , Siliserh - 40km  , Pandupol Hanuman ji mandir - 30km</t>
  </si>
  <si>
    <t>The resort has ample parking inside . Approx. 100 vehicles can be parked with ease of ingrase and egrase. Additional parking available too.</t>
  </si>
  <si>
    <t>Food is available in staff cafetaria on chargeable basis @150 per meal per person.Accomodation is not available.</t>
  </si>
  <si>
    <t>Small Guest houses available at Thanagazi . (6 km)</t>
  </si>
  <si>
    <t>Yes - upto 120 pax Residential, Upto 2000 pax in Lawn.Can play DJ upto 10:30 pm.</t>
  </si>
  <si>
    <t>Govt. Hospital 25 min drive.</t>
  </si>
  <si>
    <t>161 MBPS speed provided - free of cost</t>
  </si>
  <si>
    <t>Any other important point that we must tell an FIT / group guest on call, Example : Mineral water bottles not permited so only RO water served at resort.</t>
  </si>
  <si>
    <t>Mineral water and RO water both served</t>
  </si>
  <si>
    <t>Resort is closer to olive tree resort on  Mumbai pune expressway.</t>
  </si>
  <si>
    <t>Best in Class</t>
  </si>
  <si>
    <t>50 (10 GR, 6 1BR, 18 2BR, and 16 3BR - total 96 Beds)</t>
  </si>
  <si>
    <t>5 acres</t>
  </si>
  <si>
    <t>Cycling, Table Tennis, Board Games</t>
  </si>
  <si>
    <t>Yes - Easy access to Lift</t>
  </si>
  <si>
    <t>Distance from main market is 12 km</t>
  </si>
  <si>
    <t>Any vehicle including Volvo can come in  the main gatre</t>
  </si>
  <si>
    <t>Sufficient for 50 cars</t>
  </si>
  <si>
    <t>Possible to arrange with extra cost.</t>
  </si>
  <si>
    <t>Yes wedding upto 300 pax resident, Upto 400 pax non-resident</t>
  </si>
  <si>
    <t>No Board room</t>
  </si>
  <si>
    <t>101-A, Rajpur Road, Opp. GMVN, Dehrdaun, Uttarakhand 248001</t>
  </si>
  <si>
    <t>From Jollygrant airport one and half hours drive to Haridwar-Rishikesh road to Rajpur road, 500 meter ahead from Dilaram chowk Opp. GMVN, Behind Hundai showroom. And from railwaystation 20 minutes drive via saharanpur road rajpur road, 500 meter ahead from dilaram chowk opp. GMVN, behind hundai showroom.</t>
  </si>
  <si>
    <t>It is Three star category resort.</t>
  </si>
  <si>
    <t>We have 37 rooms.</t>
  </si>
  <si>
    <t>All rooms are non-smoking.</t>
  </si>
  <si>
    <t>Yes room windows can be opened.</t>
  </si>
  <si>
    <t>Yes Premier rooms have window balconies.</t>
  </si>
  <si>
    <t>No, it does not have any pool.</t>
  </si>
  <si>
    <t>No, it does not have any spa.</t>
  </si>
  <si>
    <t>We have a Gym for the guest.</t>
  </si>
  <si>
    <t>No, this property is not pet friendly.</t>
  </si>
  <si>
    <t>yes, It Sr. Citizen friendly. The hotel have a lift connect from parking ta the ground to all flooors.</t>
  </si>
  <si>
    <t>This property is handicap friendly. Facilities for handicap - Wheelchair. Elevator at the ground floor.</t>
  </si>
  <si>
    <t>Distance from Rajpur road to Tapkeshwar Mahadev is 7 km away, Clock tower (Paltan Bazaar) is 3 km away and Forest Reserch Institute is 7 km away.</t>
  </si>
  <si>
    <t>Like car, Travellers, Mini Bus can come easliy. Volvo can't come easily.</t>
  </si>
  <si>
    <t>Yes we have sufficient aprking area. Approx 20 cars.</t>
  </si>
  <si>
    <t>Yes, we have driver's accomodation. Yes, they will be given complete bedding ( blenket with pillow and washroom faciities etc.) Driver's accomodation is free of cost. They can have all three meals (breakfast /Lunch /Dinner) at our satff cafeteria and 300 rs / person are the charges.</t>
  </si>
  <si>
    <t>No, we don’t take weddings. But yes we take Ring ceremony, Birthday celebrations &amp; cocktail party etc.</t>
  </si>
  <si>
    <t>Dermaika Multispeciality Hospital 100 meters away.</t>
  </si>
  <si>
    <t>With in 10 minutes.</t>
  </si>
  <si>
    <t>Speed - 300mbps and cost - 1771.17/month (fixed)</t>
  </si>
  <si>
    <t xml:space="preserve">Visitors are not allowed in the guests room after 8pm. </t>
  </si>
  <si>
    <t xml:space="preserve">Yelagiri is a small hill station located in between the towns of Vaniyambadi and Jolarpettai (Tamil Nadu, India). The resort is next to the famous Murugan Temple. </t>
  </si>
  <si>
    <t>How Do I Reach the resort? (Imagine the guest is calling from outstation)</t>
  </si>
  <si>
    <t xml:space="preserve">From Bangalore Airport is 186 KM, Jolarpettai railway station is 20 KM and Tirupattur bus stand is 28 KM  </t>
  </si>
  <si>
    <t>What star category is your resort?</t>
  </si>
  <si>
    <t xml:space="preserve">Not categorized. Facility wise 4 star </t>
  </si>
  <si>
    <t xml:space="preserve">How many rooms do you have? </t>
  </si>
  <si>
    <t xml:space="preserve">Currently, 66, adding additional 24 rooms end of Jan'23. </t>
  </si>
  <si>
    <t>2 acres</t>
  </si>
  <si>
    <t xml:space="preserve">Not all </t>
  </si>
  <si>
    <t>Does it have a pool ?</t>
  </si>
  <si>
    <t>Does it have a Spa ?</t>
  </si>
  <si>
    <t>Badminton, Chess, Caroms, evening entertainments</t>
  </si>
  <si>
    <t xml:space="preserve">Is it pet friendly ? How many rooms for pets and where are they located?  </t>
  </si>
  <si>
    <t>Sr. Citizen friendly ?</t>
  </si>
  <si>
    <t xml:space="preserve">We have a ground floor room and lift facility as well. The restaurant is on the ground floor and has a wheelchair facility too. </t>
  </si>
  <si>
    <t xml:space="preserve">Facilities for handicap - Yes, washroom in the lobby and ground floor room with wheelchair access, Yes, we have ground-floor rooms with a handicapped facility. Wheelchairs can be accessed in the washrooms and restaurants too. </t>
  </si>
  <si>
    <t>Distance from 3 most frequented places</t>
  </si>
  <si>
    <t>Main market (Athanavoor) 1.5 KM, Punganoor Lake 2 KM, Jalagamparai Waterfalls 32 KM</t>
  </si>
  <si>
    <t>All vehicles</t>
  </si>
  <si>
    <t xml:space="preserve">Is there ample parking area ? Precise answer. </t>
  </si>
  <si>
    <t xml:space="preserve">Inside 12 cabs, outside 15 cars. </t>
  </si>
  <si>
    <t>NO , restaurants are with in one KM</t>
  </si>
  <si>
    <t>NO, dormetaries are availbe with in 1000 per day in one 1KM</t>
  </si>
  <si>
    <t>Yes, with 40 pax capacity - Small lawn or Hall can take 40-50 max.</t>
  </si>
  <si>
    <t>Its 2 KM from the hotel and it’s a Govt Hospital.</t>
  </si>
  <si>
    <t>How much time Doctor takes to come in case called</t>
  </si>
  <si>
    <t xml:space="preserve">We don’t have doctor on call facility available. </t>
  </si>
  <si>
    <t>Kottathara</t>
  </si>
  <si>
    <t xml:space="preserve">How many rooms do you have ? And What star category is your resort ? </t>
  </si>
  <si>
    <t>30 Rooms &amp; there is no star category for the resort as of now however the google review states as 4star</t>
  </si>
  <si>
    <t>Yes and the height is beween 3.6 feet to 5 feet</t>
  </si>
  <si>
    <t>Is it pet friendly ?</t>
  </si>
  <si>
    <t>Yes and there are 2 classic rooms available in our property</t>
  </si>
  <si>
    <t>Is it Sr. Citizen friendly ? How ?</t>
  </si>
  <si>
    <t>Yes, Rooms are easily accessible with the wheel chair too and the pathway are wheelchair accessible.</t>
  </si>
  <si>
    <t xml:space="preserve">Distance from key places like in case of jungle resort, distance from main jungle gates…. Key Places Coimbatore Railway Station and Airport - </t>
  </si>
  <si>
    <t>47KM / Maruthamalai temple and Isha Foundation 47KM / Silent Valley (towards Palakad) - 47 KM</t>
  </si>
  <si>
    <t xml:space="preserve">Approach factor : What vehicles can come easily and which vehicle can't come (Volvo can come ?)  </t>
  </si>
  <si>
    <t>Every Vehicle includes Volvo</t>
  </si>
  <si>
    <t xml:space="preserve">Is there ample parking area ? Precise answer </t>
  </si>
  <si>
    <t xml:space="preserve">Parking available for 30 to 36 vehicles </t>
  </si>
  <si>
    <t xml:space="preserve">Handicap friendly ? Facilities for handicap - spell out clearly </t>
  </si>
  <si>
    <t>Yes - Easily accessible rooms and sr citizen &amp; Handicap friendly washrooms</t>
  </si>
  <si>
    <t>Is there a driver's accomodation ? Will they be given complete bedding (blanket etc) ?  If yes charges and where can they have meals and charges for that.</t>
  </si>
  <si>
    <t>Engagement and birthday parties could be done (Max of 65pax)</t>
  </si>
  <si>
    <t xml:space="preserve">What is the exact location of the resort </t>
  </si>
  <si>
    <t>Adjacent to Old Ghoom Monastery(Yiga Choling Ghoom Monastery)</t>
  </si>
  <si>
    <t>Get down at 'BAGDOGRA' airport and then 3 hrs drive via ROHINI ROAD. If by train then get down at 'NEW JALPAIGURI STATION and then take a cab which takes 3 hrs to reach our resort.</t>
  </si>
  <si>
    <t>We have not taken star classification whereas our standards of resort confirms five star categories.</t>
  </si>
  <si>
    <t>We have 101 rooms which includes 36 suites.</t>
  </si>
  <si>
    <t>6.4 acres of land</t>
  </si>
  <si>
    <t>We have non smoking rooms whereas we have smoking zone within property.</t>
  </si>
  <si>
    <t>Rooms window can not be open as it is double shield window.</t>
  </si>
  <si>
    <t>We have 22 privilge suites which has got balconies. 11 rooms have got common balcony and another 11 rooms got separate balcony.</t>
  </si>
  <si>
    <t>Yes we do have spa called The Spa with three treatment rooms with steam sauna.</t>
  </si>
  <si>
    <t>We have Holiday Activities Centre (Air Hockey, Table tennis, Pool table) organised evening entertainment Programme (bonfire, Culutural Programme, DJ, Party games, Karaoke) team building, games,music etc.</t>
  </si>
  <si>
    <t>We are not pet friendly yet.</t>
  </si>
  <si>
    <t>Yes we are senior citizen fiendly. We have wheel chair and rooms closer to lobby and restaurant to ensure easy access.</t>
  </si>
  <si>
    <t>Yes we are Handicaped friendly, wheel chair facilities and friendly staff ready to help</t>
  </si>
  <si>
    <t>Mall road 8  Km/30 minutes away, Local Market 10 minutes walk(Ghoom local market)</t>
  </si>
  <si>
    <t>Small Car and 7 seater car, Tempo traveller (17 seaters) can come up to Resort but Big car like Bus , Volvo can not come</t>
  </si>
  <si>
    <t>Parking are for 30 small vehicles.</t>
  </si>
  <si>
    <t>We are not having Driver accommodation within property but nearby lodges and  home stay available with food.</t>
  </si>
  <si>
    <t xml:space="preserve">Yes we do provide blanket for driver on cost of INR 50/- per day. Nearby restaurants and homestays are available. </t>
  </si>
  <si>
    <t xml:space="preserve">Yes we do take residential wedding of 200 people as we have capacity of 200 pax floating crowd in banquet and in open lawn garden. </t>
  </si>
  <si>
    <t>Darjeeling City 8 KM/30 minutes</t>
  </si>
  <si>
    <t>Nearby place called JOREBUNGLOW 15 minutes</t>
  </si>
  <si>
    <t>Vilpati -6KM from Kodaoikanal Town</t>
  </si>
  <si>
    <t>Get down at Madurai airport and then  4 hrs drive via bathlakund kodai hill road and reach the resort. If by train get down at kodai road junction and and then take cab from there it takes about 2 hrs to reach kodaikannal</t>
  </si>
  <si>
    <t xml:space="preserve">7.5 Acres </t>
  </si>
  <si>
    <t>Yes,except Classic rooms</t>
  </si>
  <si>
    <t>Discovery central with in door and out door activities</t>
  </si>
  <si>
    <t>Yes, Previlage suite rooms (Total 4 rooms are there near to pet friendly zone lawn area in a valley terrian which is 200m distance from lobby)</t>
  </si>
  <si>
    <t>Kodai Lake - 6 Km, Kodai Market - 6km.La sallet church - 10km</t>
  </si>
  <si>
    <t>All vehicles including Volvo can easily come to resort premises</t>
  </si>
  <si>
    <t>Yes-100 cars</t>
  </si>
  <si>
    <t>Yes , upto 15 drivers</t>
  </si>
  <si>
    <t>Drivers Restrooms available, Drivers blanket we do provide (Security deposit of Rs.200 for blanket )</t>
  </si>
  <si>
    <t>1000 pax Non residents , 300 to 350 pax Resident</t>
  </si>
  <si>
    <t>6Km - 30 minutes</t>
  </si>
  <si>
    <t>1hr to 2hr</t>
  </si>
  <si>
    <t>Mineral water bottle permitted or no?</t>
  </si>
  <si>
    <t>No only RO water been served at the resort</t>
  </si>
  <si>
    <t xml:space="preserve">What is the exact location of the resort - Describe to the point which is well undertood.
</t>
  </si>
  <si>
    <t>We are on the road Nainital bhowali road…the road that connects Nainital to Bhimtal from our resort If you go right you reach bhimtal in 30 minutes and of left 15 minutes Nainital city.(Full Adress-7th Milestone Nainital Bhowali Road, Jokhia, District Nainital, Uttarakhand – 263132)</t>
  </si>
  <si>
    <t>so do write get down at 'Pantnagar" airport and then 2 hrs drive via '__taxi_'. If by train then get down at '__Kathgodam__' and then take a cab which takes 1 hrs.</t>
  </si>
  <si>
    <t>4 star</t>
  </si>
  <si>
    <r>
      <rPr>
        <sz val="11"/>
        <color theme="1"/>
        <rFont val="Calibri"/>
        <family val="2"/>
      </rPr>
      <t>How many rooms do you have ?</t>
    </r>
    <r>
      <rPr>
        <b/>
        <sz val="11"/>
        <color theme="1"/>
        <rFont val="Calibri"/>
        <family val="2"/>
      </rPr>
      <t xml:space="preserve"> </t>
    </r>
  </si>
  <si>
    <t>49 rooms</t>
  </si>
  <si>
    <t>1 Acre</t>
  </si>
  <si>
    <r>
      <rPr>
        <sz val="11"/>
        <color theme="1"/>
        <rFont val="Calibri"/>
        <family val="2"/>
      </rPr>
      <t>Are the rooms smoking or non-smoking ?</t>
    </r>
    <r>
      <rPr>
        <b/>
        <sz val="11"/>
        <color theme="1"/>
        <rFont val="Calibri"/>
        <family val="2"/>
      </rPr>
      <t xml:space="preserve"> </t>
    </r>
  </si>
  <si>
    <r>
      <rPr>
        <sz val="11"/>
        <color theme="1"/>
        <rFont val="Calibri"/>
        <family val="2"/>
      </rPr>
      <t xml:space="preserve">Does it have a pool </t>
    </r>
    <r>
      <rPr>
        <b/>
        <sz val="11"/>
        <color theme="1"/>
        <rFont val="Calibri"/>
        <family val="2"/>
      </rPr>
      <t xml:space="preserve"> </t>
    </r>
  </si>
  <si>
    <t xml:space="preserve">Does it have a Spa </t>
  </si>
  <si>
    <t>Discovery Centre</t>
  </si>
  <si>
    <t>No pet rooms</t>
  </si>
  <si>
    <t>We have faculties to make them comfortable in hardware and not service wise, we have wheelchair, we have slopes where instead of stairs they can take slope from the lift and wheelchair can go to the garden area etc, If they come to the porch there is railing to hold and get on stairs eaisly.</t>
  </si>
  <si>
    <t xml:space="preserve">Handicap frinedly ? Facilities for handicap - spell out clearly.  </t>
  </si>
  <si>
    <t>Yes we do have wheel chair, elavator and stretcher facilities for handicap.</t>
  </si>
  <si>
    <t xml:space="preserve">Distance from 3 most frequeneted places like Distance from Mall Road, Distance from main Mkt area (Name the mkt along), In case of jungle resort - Distance from 3 main jungle gates Ex : Corbett Jhirana / Dhikala gate is how far ? </t>
  </si>
  <si>
    <t>7km from Mall road and main Market.</t>
  </si>
  <si>
    <t>45 seater Volve bus can also come to our resort, But it cannot go to Nainital city otherwise it can travel all over Uttarakhand.</t>
  </si>
  <si>
    <t>Yes, we have enough parking slot, our slot can cover upto 50 cars .</t>
  </si>
  <si>
    <t>We don’t have driver facilities, but we do arrange dinner and blanket on charges i.e. Rs.50 for blanket and  Rs.75 for dinnner per night.</t>
  </si>
  <si>
    <r>
      <rPr>
        <sz val="11"/>
        <color theme="1"/>
        <rFont val="Calibri"/>
        <family val="2"/>
      </rPr>
      <t>Can you take Weddings ?</t>
    </r>
    <r>
      <rPr>
        <b/>
        <sz val="11"/>
        <color theme="1"/>
        <rFont val="Calibri"/>
        <family val="2"/>
      </rPr>
      <t xml:space="preserve"> </t>
    </r>
  </si>
  <si>
    <t>Yes, we do, our capicity is approx 150 paxs.</t>
  </si>
  <si>
    <t>4km away in Bhowali town.</t>
  </si>
  <si>
    <t>Half and hour</t>
  </si>
  <si>
    <t>Sterling Goa Varca comes under South District of Goa located at distance of 10 Kms from Madgao, one of the oldest city of Goa.</t>
  </si>
  <si>
    <t>The nearest international airport Dabolim is at a distance of 30 Kms, Railway Station and Bus Stand Madgao at 10 Kms. The resort can arrange for transfers on request.</t>
  </si>
  <si>
    <t>Though star categorisation is not done for the resort, we meet all the parameters of a 4 star resort.</t>
  </si>
  <si>
    <t xml:space="preserve">We have 71 rooms with 57 Classic, 12 Premier and 2 Privilege Suits. </t>
  </si>
  <si>
    <t>Area of the resort is 5800 Sq. mtrs</t>
  </si>
  <si>
    <t>All the rooms are non-smoking.</t>
  </si>
  <si>
    <t>Room windows can be opened but we strongly advise against it.</t>
  </si>
  <si>
    <t>Out of 71 rooms, 42 are with balcony and 29 are without balcony.</t>
  </si>
  <si>
    <t>We have a swimming Pool with 5ft depth for adults and 2.5 ft for kids. Operational timing is  from 0700hrs to 1900hrs</t>
  </si>
  <si>
    <t>Our Subuthi Spa offers sports and International treatments with Beauty Elixir and Detox Programmes. Operational timing is  from 0800hrs to 2000hrs</t>
  </si>
  <si>
    <t xml:space="preserve">Discovery central offers indoor and outdoor games, fun activities like Karaoke, family fun games and team building activities. Archiry, paint ball, cricket balling machine too are offered subject to wheather conditions. </t>
  </si>
  <si>
    <t>The resort is NOT pet friendly.</t>
  </si>
  <si>
    <t>The resort is Sr. citizen friendly as we have ramp alongside all the steps from where both the elevators can be accessed.</t>
  </si>
  <si>
    <t>We have one room for handicapped guests. It is close to the elevator and has support handles and wheelchair accessibility</t>
  </si>
  <si>
    <t xml:space="preserve">The resort is located at a distance of 45 Kms from state capital Panaji, 10 Kms from nearest market Madgaon, 700 Mtrs from nearest beach and Casino and 40 Kms from Old Goa </t>
  </si>
  <si>
    <t>All categories of cars and buses including Volvo can come to porch.</t>
  </si>
  <si>
    <t>We have open parking space within the premises sufficient for 30 to 35 cars.</t>
  </si>
  <si>
    <t>Accomodation for drivers can be arranged within a distance of 500 mtrs. Charges depend on the time of the year. Meal can be offerd in staff cafeteria with a cost of INR 500 / day</t>
  </si>
  <si>
    <t>Yes we can take wedding groups too with a group strength of upto 150 to 170 guests.</t>
  </si>
  <si>
    <t xml:space="preserve">Nearest hospital is Victor Hospital, 10 Kms from the reosrt, takes 20 minutes </t>
  </si>
  <si>
    <t>Doctor on call is available within an hours time.</t>
  </si>
  <si>
    <t>Suitated on NH 10 Near Ranipol Gas Godown and 2.5km before Manipal Hospital</t>
  </si>
  <si>
    <t>From Bagdogra Airport its 4hours 30mins aprox 152km and from New Jalpaiguri Station its 5hours 30mins aprox 148km</t>
  </si>
  <si>
    <t>56 rooms</t>
  </si>
  <si>
    <t>Non Smoking but have Balcony where the Guest can smoke.</t>
  </si>
  <si>
    <t>Yes except 3 rooms</t>
  </si>
  <si>
    <t>Yes having only Treatment rooms</t>
  </si>
  <si>
    <t>Gym with basic amenities</t>
  </si>
  <si>
    <t>Yes we have Lift in the main wing which is suitable for Sr.Citizen</t>
  </si>
  <si>
    <t>Yes we have Wheel Chairs available.</t>
  </si>
  <si>
    <t xml:space="preserve">8 Km (minimum 45 minutes) from M.G.Road Main Market,Banjkahri Falls,Rope Way, </t>
  </si>
  <si>
    <t xml:space="preserve">Innova,Xylo,Wagnor,Tempo Traveler. </t>
  </si>
  <si>
    <t>Yes (aprox 20 cars)</t>
  </si>
  <si>
    <t>Yes aprox 150 pax for Inhouse and around 500 pax for non residential guest on rotational basis</t>
  </si>
  <si>
    <t>2.5Km (20 min) Manipal Hospital</t>
  </si>
  <si>
    <t>aprox 30 to 45 mins</t>
  </si>
  <si>
    <t>On the main road leading to Turiya Gate of Pench National Park</t>
  </si>
  <si>
    <t>Airport, Railway station or Bus stand at Nagpur, a cab will take apox 2 hrs to reach Resort</t>
  </si>
  <si>
    <t>What star category is your resort ?  We can not consider it is star category, but we do have the facilities which four star has.</t>
  </si>
  <si>
    <t>Facilities in line with four star resort</t>
  </si>
  <si>
    <t xml:space="preserve">What is the total area of the resort ?   </t>
  </si>
  <si>
    <t>4 Acres</t>
  </si>
  <si>
    <t>Some of the Rooms</t>
  </si>
  <si>
    <t xml:space="preserve">Does it have a pool    </t>
  </si>
  <si>
    <t>Yes( two rooms with steam bath)</t>
  </si>
  <si>
    <t xml:space="preserve">What are the other activities in the resort to enjoy ?  </t>
  </si>
  <si>
    <t xml:space="preserve">Spa, Gym, Master Pool, Library </t>
  </si>
  <si>
    <t xml:space="preserve">Is it pet friendly ? How many rooms for pets and where are they located ?   </t>
  </si>
  <si>
    <t xml:space="preserve"> No Pets Allowed</t>
  </si>
  <si>
    <t xml:space="preserve">Yes (we have e rickshaw and we normally allocate ground floor rooms to senior citizen depending on the availability </t>
  </si>
  <si>
    <t xml:space="preserve">Handicap friendly ? Facilities for handicap - spell out clearly. </t>
  </si>
  <si>
    <t>Turiya Gate 4 Km, Khawasa gate 3 KM, Khursapar 7 KM</t>
  </si>
  <si>
    <t>Approach factor : What vehicles can come easily and which vehicle can't come (Volvo can come ?)  M</t>
  </si>
  <si>
    <t>All vehicle can come except Volvos</t>
  </si>
  <si>
    <t>Is there ample parking area ? Precise answer</t>
  </si>
  <si>
    <t>Yes( 25 cars)</t>
  </si>
  <si>
    <t xml:space="preserve">Is there a driver's accommodation ? Will they be given complete bedding (blanket etc) ?  If yes charges.
Where can they have meals and charges for that. </t>
  </si>
  <si>
    <t xml:space="preserve">Small destination  wedding  up to 70-80 pax  residential and non residential up to 300 guest </t>
  </si>
  <si>
    <t>Kurai 20 KM &amp; Devlapar 19 KM( Government hospital)</t>
  </si>
  <si>
    <t>Doctor takes around 25-30 minutes to come( MBBS doctor not available on call.</t>
  </si>
  <si>
    <t xml:space="preserve">What is the exact location of the resort - Describe to the point which is well understood. </t>
  </si>
  <si>
    <t>While Coming from NH 334 ( Delhi National Highway) Sterling is 3 Km Right hand Side after Hardwar Toll Plaza. 10 Min Short for Hardwar City Centre.</t>
  </si>
  <si>
    <t xml:space="preserve">How Do I Reach the resort ? (Imagine the guest is calling from out station) 
</t>
  </si>
  <si>
    <t>Once gets down from Jolly Grand Air port hotel is 50 kms away from Sterling Hardwar 40-50 Min drive considering the traffic, No train connectivity from Jolly Grand Airport to Hardwar,  only Road Transport, If Coming from Road transport from Delhi Take NH 334, Via Meerut and Muzaffarnagar By Pass.</t>
  </si>
  <si>
    <t>We haven’t taken classification but it meets 4 Start Standards as per Rooms ,  Restaurant,  BQT Hall  and in over all look and feel</t>
  </si>
  <si>
    <t>40 rooms</t>
  </si>
  <si>
    <t>Hotel Structure is in 1 Acre Land, Parking Land is 2.5 Acre  Parking Space.</t>
  </si>
  <si>
    <t xml:space="preserve">All our rooms are non-smoking </t>
  </si>
  <si>
    <t xml:space="preserve">What are the other activities in th resort to enjoy ?  </t>
  </si>
  <si>
    <t>Restaurant with Open Lawn</t>
  </si>
  <si>
    <t>Our rooms are spacious and we provide wheel chairs and Ramp at Poarch for elderly.</t>
  </si>
  <si>
    <r>
      <rPr>
        <sz val="11"/>
        <color theme="1"/>
        <rFont val="Calibri"/>
        <family val="2"/>
      </rPr>
      <t xml:space="preserve">Handicap friendly ? Facilities for handicap - spell out clearly. </t>
    </r>
  </si>
  <si>
    <t>NO, But we have a  wheel chairs and Ramp at Poarch for elderly Guest.</t>
  </si>
  <si>
    <t>Airport - 50 kms/  Time 40-50 Min
Railway station - 8.8 kms / 10 Min
Bus stand - 8.8 Kms / 10 Min
Mansa Devi Temple : 14.4 Km /15 Min
Chandi Devi Temple : 15.6 Km /15 Min
Hari Ki Pauri : 12.5 Km / 11 Min
Maya Devi Temple :13.5 Km /10 Min
Bharat Mata Temple :14.05 Min / 18 Min
Kankhal : 11 Km /8 Min
Piran Kaliyar : 13 Km / 15 Min
Patanjali Yogpeeth :13 Km/ 10 Min
SIDCUL ( Industrial Area ) : 7-Km/ 5-10 Min
BHEL : 10 Km /12 Min
IIT Roorkee : 22 Km/ 20 -30 Min</t>
  </si>
  <si>
    <t>All kind of Heavy Vehicle can come inside, We have 400 Car Parking Space available( The Only Hotel In Hardwar with Such parking space.</t>
  </si>
  <si>
    <t>Ample Parking area, can park 400 Car within the Hotel Premises. ( No Charges)</t>
  </si>
  <si>
    <t xml:space="preserve">Is there a driver's accommodation? Will they be given complete bedding (blanket etc.) ?  If yes charges. </t>
  </si>
  <si>
    <t>No Drivers accomodation.</t>
  </si>
  <si>
    <r>
      <rPr>
        <sz val="11"/>
        <color theme="1"/>
        <rFont val="Calibri"/>
        <family val="2"/>
      </rPr>
      <t xml:space="preserve">Where can they have meals and charges for that. </t>
    </r>
  </si>
  <si>
    <t>Breakfast 75/- &amp; Lunch / Dinner 200/- Per Driver in Staff cafeteria.</t>
  </si>
  <si>
    <t xml:space="preserve">Even if we do not provide driver's accommodation? Do we still provide blankets / quilt etc. ? If yes then at what cost? What about the meals of driver even if we don't provide accommodation for them? Give info on where can they stay if we don't provide accommodation. </t>
  </si>
  <si>
    <t>There are one option connected to Hotel, they charge 500 Per Bed.</t>
  </si>
  <si>
    <t>DEFINETELY YES Up to 150 with Accommodation &amp; Our Banquet  Hall, In The Side by  BQT Hall ( Owned by Same Owner we can take wedding for 2000 People Also, But this is outsourced &amp; Manged by Third Party . We can take this as per availability .</t>
  </si>
  <si>
    <r>
      <rPr>
        <sz val="11"/>
        <color theme="1"/>
        <rFont val="Calibri"/>
        <family val="2"/>
      </rPr>
      <t xml:space="preserve">How far is the nearest hospital ? </t>
    </r>
  </si>
  <si>
    <t>3 Km ( Bhumanand Hospital Hardwar)</t>
  </si>
  <si>
    <t>How to reach the resort?</t>
  </si>
  <si>
    <t>You can reach our Sterling Resort in Koti by various modes of transport from different cities. 
From Shimla, it's a 1-hour journey by bus or taxi. 
From Chandigarh, it takes around 4 hours by bus or taxi. 
If you're coming from Delhi, it's a 8-hour journey by bus, or taxi. 
Once you reach Chail it is 12 kms ahead in a place called Koti towrds Kufri.</t>
  </si>
  <si>
    <t>Is Wi-Fi available in all the rooms?</t>
  </si>
  <si>
    <t>Wi-Fi available in all the rooms with 10MBPS speed.Wi Fi is also available in the public area.</t>
  </si>
  <si>
    <t>What is the room category?</t>
  </si>
  <si>
    <t>We have three room categories at Sterling resorts as below.
Classic - Premier - Privilege Suite
1. Classic: Front facing room with a balcony and valley view. It can accommodate 2 adults and 2 kids or 3 adults.
2. Premier: Front facing room with balcony on 2nd and 3rd floor. It can accommodate 2 adults 2 kids or 3 adults.
3. Family Suite: A duplex room with a combination of 2 bedrooms. It can accommodate 4 adults and 2 kids or 5 adults. There is only one washroom in the room.</t>
  </si>
  <si>
    <t>Is this a Mumbai-based hotel?</t>
  </si>
  <si>
    <t>No, Sterling Shivalik Chail is not based in Mumbai. It is located in Mundaghat, on the Kandaghat-Kufri, NH5, State Highway. It's a 20-minute drive from both Kufri and Chail. Would you like to know more about the resort?</t>
  </si>
  <si>
    <t>What is the policy for a 25-year membership card?</t>
  </si>
  <si>
    <t>The 25-year Sterling Membership involves a unique and flexible points system. When you buy a membership plan, you're actually purchasing points. These points are credited to your account every year for 25 years. You can use these points to book holidays with different combinations of season and apartment type. Each combination has a specific value of points per night. You can also accumulate, advance, or split points to suit your holiday needs. The points can be used at all Sterling Resorts and can also be exchanged through RCI for holidays at any of the 4,000+ RCI affiliated resorts worldwide. Would you like to know more about the points system or any other aspect of the membership?</t>
  </si>
  <si>
    <t>How can one book a room with a membership card?</t>
  </si>
  <si>
    <t>With a Sterling Membership, you can book a room by exchanging your membership points. The number of points required depends on the type of room and the season. For example, a one-bedroom unit during peak season requires 300 points per night. You can use your points in any way that suits your holiday needs. You can also accumulate, advance, or split points. To book a room, you would need to notify the company. 
May I know your check-in date?</t>
  </si>
  <si>
    <t>Are triple occupancy rooms available?</t>
  </si>
  <si>
    <t>Yes, we do have rooms that can accommodate triple occupancy. Our Premier Rooms and Privilege Suites can comfortably accommodate 3 adults.The Privilege Suites have a king-sized bed in the ground floor and one more bedroom on upper floor but there is only one wash room available.</t>
  </si>
  <si>
    <t>Can we do a wedding at the resort?</t>
  </si>
  <si>
    <t>Absolutely! Our resort is a perfect venue for weddings. We offer beautiful locations, complete solutions, and a wide choice of cuisines. 
We have 32 well furbished rooms that can accommodate approximately 100 guests on triple sharing.
We have banquet hall which can accomodate 200 people at a time and we do have pre-fuction area for tea / coffee which can accomodate 30 guests at a time and lawn can accomodate 100 guests.
We make your special day memorable. 
May I know your coordinates to get more details please and take it further.</t>
  </si>
  <si>
    <t>What is the lunch buffet rate and dinner buffet rate?</t>
  </si>
  <si>
    <t>The lunch buffet at our resort is priced at INR 650  and the dinner buffet is priced at INR 750 Please note that these prices are subject to an additional GST of 18% and 5% opetional service charge. Would you like to know about any other services we offer at Sterling resorts?</t>
  </si>
  <si>
    <t>What are the activities at the club in the resort?</t>
  </si>
  <si>
    <t>We have below mentioned games available in the HA room.1)  Chess 2) Carrom Board 3) Badminton 4) Ludo 5) Playing card 6) Zenga 7) Dart board 8) Cross word 9) Chinese checker   10) Monopoly 11) Table top foot ball.                            We do also arrange outdoor activities like paragliding INR 2550 per person, Village tour INR 1300 per person with Himachli traditional veg lunch.</t>
  </si>
  <si>
    <t>How far is it from the airport to the resort?</t>
  </si>
  <si>
    <t>Sterling Shivalik Chail is 40km from Shimla airport and takes 1.5 hours by road and Chandighrh airport is 140km, takes approx 4 hours by road to reach hotel.</t>
  </si>
  <si>
    <t>Can I pay by credit card at the hotel?</t>
  </si>
  <si>
    <t>Yes we accept all credit cards except AMEX. 
We do take payments through other modes also such as Debit cards, UPI, online bank transfer and cash upto 49,999/- without PAN deails and 50K-1 Lakh with PAN details.
For any further assistance, you can share us your contact number.</t>
  </si>
  <si>
    <t>How much is the rate for a child who is 8 years old?</t>
  </si>
  <si>
    <t>it depends on the meal plan chosen. 
With breakfast it is INR 750 + GST per night, 
with Bf + Lunch / Dinner it is 1,000 + GST and 
with all meals it is 1,500 + GST. GST is 12% applicable.</t>
  </si>
  <si>
    <t>What's included in the rate?</t>
  </si>
  <si>
    <t>It depends on meal plan chosen at the time of booking.
You can choose following meal plans 
Room only or Room with breakfast or room with breakfast and Lunch or dinner or the meal plan with all meals included.
For food, we have a TIBBA multi-cuisine restaurant that operates from 07:30 AM to 10:30 PM. It offers both A'La'Carte and Buffet options. 
Buffet Prices : 
Breakfast : 450+18% GST, 
Lunch : 650+18% GST and 
Dinner : 750+18% GST. 
Would you like to know more about our room types?</t>
  </si>
  <si>
    <t>Is there any room available for 400?</t>
  </si>
  <si>
    <t>Sorry the rooms won't be available at this price point. 
Rates ranges from 3500 + GST onwards which depends on seasonlaity / meal plan / day of the week.
For special deals you can call us at 8091407300.</t>
  </si>
  <si>
    <t>How is the weather there?</t>
  </si>
  <si>
    <t>The weather at Sterling resorts in Mundaghat varies throughout the year. In January and February, the temperature ranges from -2 to 12 degrees Celsius with snowfall, so heavy woolen wear is advisable. From March to June, the temperature increases to 10-30 degrees Celsius, and regular summer wear is recommended. July to September sees temperatures of 15-22 degrees Celsius, and regular summer wear is still suitable. In October and November, the temperature drops to 10-20 degrees Celsius, and light woolen wear is suggested. Finally, in December, the temperature ranges from -5 to 16 degrees Celsius with snowfall, and heavy woolen wear is recommended. Would you like to know more about our resort?</t>
  </si>
  <si>
    <t>How much will it cost for 2 adults and 2 kids?</t>
  </si>
  <si>
    <t>The cost for 2 adults and 2 kids will depend on the room category you choose and meal plan you opt for.
kindly visit our website 'www.sterlingholidays.com' to know the rates or call us direct at - 8091407300. 
Additionally, the buffet prices are 450+18% GST for breakfast, 650+18% GST for lunch, and 750+18% GST for dinner per person. Would you like to know about the room types we offer?</t>
  </si>
  <si>
    <t>What are the facilities available in the room?</t>
  </si>
  <si>
    <t xml:space="preserve">The rooms at Sterling resorts are well-equipped with various amenities. 
The Classic room category has a king size bed, balcony,Tea Coffee maker, and a 32 inches LCD TV. we provide 2 mineral water bottles of 500 ml each per day.
The Premier room category has a king size bed, balcony,Tea Coffee maker, and a 32 inches LCD TV. we provide 2 mineral water bottles of 500 ml each per day.                                                                  The Privilige Suite category has a king size bed, upper floor bedroom balcony,Tea Coffee maker, and a 32 inches LCD TV. we provide 4 mineral water bottles of 500 ml each per day.
</t>
  </si>
  <si>
    <t>What is the general tariff?</t>
  </si>
  <si>
    <t>The tarriff would depens on seasonality, day of the week and room category + meal plan opted at the time of booking.
For further details you can visit our brand website- www.sterlingholidays.com or call us direct at - 8091407300.</t>
  </si>
  <si>
    <t>Is DJ and Gala dinner included in the booking or is it beyond?</t>
  </si>
  <si>
    <t>DJ and Gala Dinner is not included in the booking. 
There are additional charges for the same.
For any further assistance, please call us direct at - 8091407300.</t>
  </si>
  <si>
    <t>Do you have Zoom car service there?</t>
  </si>
  <si>
    <t>Zoom Car service is not available from Chail, however we have a Travel Desk in the resort, to fulfill your transport requirements. Please call us at 8091407300.</t>
  </si>
  <si>
    <t>Can I reach Sterling by bus?</t>
  </si>
  <si>
    <t>Yes, public transporation available to reach hotel.</t>
  </si>
  <si>
    <t>Is the room air-conditioned?</t>
  </si>
  <si>
    <t>No, we don’t have AC room but we do provide heaters in the guest room.</t>
  </si>
  <si>
    <t>What packages do you have?</t>
  </si>
  <si>
    <t>while booking the accomodation guest can choose from 3 room categories and 4 meal plans (Room only / with breakfast / with bf + Lunch / dinner or with all meals). kindly visit Sterling website - www.sterlingholidays.com to explore or call at 8091407300.</t>
  </si>
  <si>
    <t>Can I book for 31st for 4 families?</t>
  </si>
  <si>
    <t>You can visit our website to check the availability and  promotional rates or call us direct at 8091407300.</t>
  </si>
  <si>
    <t>Is the Wi-Fi complimentary?</t>
  </si>
  <si>
    <t>Guest can connect 2 devices on complimentray basis per room, the downaload speed is upto 10 mbps.
In public areas wifi is also available on complimentary basis.</t>
  </si>
  <si>
    <t>Can you give me a discount on the room reservation?</t>
  </si>
  <si>
    <t>Kindly visit our brand website - www.sterlingholidays.com for special offers and packages .</t>
  </si>
  <si>
    <t>Can you accommodate a family with a fourth child?</t>
  </si>
  <si>
    <t>Yes, our Premier and Privilege Suite categories can accomodate a family of 2 adults and 2 children. 
Premier room category (300 Sq Feet) comes with king-size bed and Privilege suite (500 Sq Feet) comes with a bed-room having king size bed and upper floor bedroom with common washroom.</t>
  </si>
  <si>
    <t>What amenities are available in the building type resort?</t>
  </si>
  <si>
    <t>Our resort offers a wide range of amenities including beautiful locations, spacious areas, complete solutions, and services. We also offer a wide choice of cuisines. We cater to various events such as team building activities, business meetings, reunions, weddings, group outings, conferences, get-togethers, and engagements. Do you have children?</t>
  </si>
  <si>
    <t>What is the best rate you can offer?</t>
  </si>
  <si>
    <t>The tarriff would depends on seasonality, day of the week and room category + meal plan opted at the time of booking.
For further details you can visit our brand website- www.sterlingholidays.com or call us direct at - 8091407300.</t>
  </si>
  <si>
    <t>What are the charges for the cab?</t>
  </si>
  <si>
    <t>Pickup from Shimla-2000 3pax, Pick up from Kalka 3800 3 pax, Chandigarh -4500 3pax. Chail sightseeing- 2500 4 adult, Kufri, 2000 for 4 adult , Shimla -3500 for 4 adult, Narkanda , 4000/- for four adult.</t>
  </si>
  <si>
    <t>Can the customer book directly from the hotel website?</t>
  </si>
  <si>
    <t>Yes, customers can book directly from the hotel website. For members, they can click on "Login" to make reservations using their membership. For guests, they can click on "Book Now" to make reservations. Would you like to proceed with the booking?</t>
  </si>
  <si>
    <t>Whats the fare If I book room without breakfast?</t>
  </si>
  <si>
    <t>The tarriff would depens on seasonality, day of the week and room category at the time of booking.
For further details you can visit our brand website- www.sterlingholidays.com or call us direct at - 8091407300.</t>
  </si>
  <si>
    <t>Do you have rooms available for premium customers?</t>
  </si>
  <si>
    <t>Yes, we do have rooms for premium customers. We have 20 Premier rooms available. These rooms offer a Valley View and come with amenities such as a Tea Coffee maker and a 42" LED TV. They can accommodate 2 Adults + 2 kids or 3 Adults. Would you like to proceed with the booking?</t>
  </si>
  <si>
    <t>Is there a beach nearby?</t>
  </si>
  <si>
    <t>There is no beach in Chail, we have forest view available from the resort.</t>
  </si>
  <si>
    <t>What are the sterling resorts in Kodaikanal?</t>
  </si>
  <si>
    <t>We have 2 wonderful resorts in Kodaikanal named Sterling Kodai Lake &amp; Sterling Kodai Valley. 
Sterling Kodai Lake is the the first Sterling property, located near the Lake. This sprawling 102-room resort overlooks the Lake and also has a spacious banquet hall, ideal for large corporate events and parties. 
Sterlong Kodai Valley This sprawling 108-room resort overlooks the valley. It also has a spacious banquet hall that can host up to 350 guests, ideal for large corporate events, conferences, seminars and weddings.</t>
  </si>
  <si>
    <t>What is the capacity of the conference halls here?</t>
  </si>
  <si>
    <t>The conference hall at our resort has different seating capacities depending on the seating arrangements. 
100 people in Cluster setup. Total area 2750sq.ft.We do marriage function also up to 300 people.</t>
  </si>
  <si>
    <t>Can we host an event for 100 people inside the resort?</t>
  </si>
  <si>
    <t>Absolutely! Our resort is well-equipped to host events for large groups. We have hosted various events such as team building activities, business meetings, reunions, weddings, group outings, conferences, get-togethers, and engagements. We offer beautiful locations, ample spaces, complete solutions, and a wide choice of cuisines. You can provide us your contact number to discuss further.</t>
  </si>
  <si>
    <t>Are there any falls to visit?</t>
  </si>
  <si>
    <t>Yes it is availble,30km from resort.</t>
  </si>
  <si>
    <t>Can you give me directions to the resort?</t>
  </si>
  <si>
    <t>Sterling Shivalik Chail is 10km from Kufri on Chail road and 25km from Shimla and from Chail it is 12km towards Kufri.</t>
  </si>
  <si>
    <t>Are there any deals or offers for booking tomorrow?</t>
  </si>
  <si>
    <t>We would request you to share us your number so that we can get back to you with the offers available.</t>
  </si>
  <si>
    <t>What is the maximum number of people allowed in a classic room?</t>
  </si>
  <si>
    <t>The maximum occupancy for a Classic room at our resort is 2 adults and 1 kid upto 5 years. 
Would you like to know about the amenities provided in the Classic room?</t>
  </si>
  <si>
    <t>What are the covid protocols there?</t>
  </si>
  <si>
    <t>At Sterling resorts, we have a comprehensive hygiene and sanitation program called Sterling Cares, in association with Apollo Clinics. Upon arrival, guests are required to declare their travel history and undergo temperature checks every time they enter the resort. In the premises, social distancing and mask-wearing are mandatory. Public areas are sanitized every 2 hours. In-room cleaning is done every alternate day and all room equipment is sanitized for use. Our restaurants follow social distancing norms and offer 'Take Away' food to ensure safety. We also have a set of games &amp; activities designed with social distancing in mind. Would you like to know more about any specific protocol?</t>
  </si>
  <si>
    <t>What are the attraction nearby resort within 20 KMs?</t>
  </si>
  <si>
    <t>Kufri 10km, Chail, 14km , Stone Temple 10km, Naag Devta temple 4km.</t>
  </si>
  <si>
    <t>What dining options are available at the resort? Are there any specialty restaurants or dietary accommodations?</t>
  </si>
  <si>
    <t>We have a multicuisine restaurant TIBBA, which offers Ala-Carte and Buffet where we take care of your food preferences.</t>
  </si>
  <si>
    <t>What recreational activities are offered at the resort, such as pools, beaches, sports facilities, or organized excursions?</t>
  </si>
  <si>
    <t>1)  Chess 2) Carrom Board 3) Badminton 4) Ludo 5) Playing card 6) Zenga 7) Dart board 8) Cross word 9) Chinese checker   10) Monopoly 11) Table top foot ball.   Outdoor Adventure Activities as Zipline, Burma Bridge, village tour on chargeable basis.</t>
  </si>
  <si>
    <t>Does the resort have a fitness center or gym? Is there a fee to use it?</t>
  </si>
  <si>
    <t>Sorry, we do not have a Gym in the resort.</t>
  </si>
  <si>
    <t>Does the resort offer any transportation services, such as airport transfers or shuttle services?</t>
  </si>
  <si>
    <t>Yes, we do have a Travel Desk and the vehicles can be hired.</t>
  </si>
  <si>
    <t>Does the resort have any policies regarding pets? Are pets allowed, and if so, are there any restrictions or fees?</t>
  </si>
  <si>
    <t>Yes resort is pet friendly. Only Dogs are allowed as a pet. It has to be vaccinated (carry the vaccination certificates) not older than 6 months. There is a charge of Rs. 2000+18% GST, per night per pet.</t>
  </si>
  <si>
    <t>What are the available methods of payment? Are credit cards accepted, or is cash preferred?</t>
  </si>
  <si>
    <t>Are there any special events or activities happening at the resort during my stay?</t>
  </si>
  <si>
    <t>Please share your booking details, so that we can assist you according to that.</t>
  </si>
  <si>
    <t>Does the resort offer any complimentary services or amenities, such as breakfast, airport transfers, or welcome drinks?</t>
  </si>
  <si>
    <t>Please share your booking details, so that we can assist you according to that. We have a Travel Desk Service you can hire a cab for the transportation.</t>
  </si>
  <si>
    <t>Does the resort have a business center or meeting facilities for corporate guests?</t>
  </si>
  <si>
    <t>Yes, our resort does offer facilities for corporate guests. We have spaces for Business Meetings, Conferences, and Team Building Activities. We also provide complete solutions and services to ensure your event runs smoothly. Would you like to know more about these facilities?</t>
  </si>
  <si>
    <t>Are there any accessibility features or accommodations for guests with disabilities?</t>
  </si>
  <si>
    <t>Yes, we have all floor connected with lift and restaurant is also availbale on the lobby floor connected with lift.</t>
  </si>
  <si>
    <t>What is the policy on late check-out or early check-in? Is there an additional fee for these services?</t>
  </si>
  <si>
    <t>Check-in and Check-out timings are 2 PM and 11 AM, respectively. Early check-in and late check-out is subject to availability and charges will be applicable.</t>
  </si>
  <si>
    <t>Are there any security measures in place at the resort, such as surveillance cameras or security personnel?</t>
  </si>
  <si>
    <t>Yes the resort has security personnels and CCTV cameras</t>
  </si>
  <si>
    <t>Can the resort provide recommendations or assistance with transportation to local restaurants, shopping centers, or attractions outside the resort?</t>
  </si>
  <si>
    <t>We have a multicuisine restaurant, which offers Ala-Carte and Buffet. Which will take care of your food preferences.    
We have a travel desk service, which will take care of your transportation requirements on chargeable basis.</t>
  </si>
  <si>
    <t>Are there any laundry or dry-cleaning services available at the resort? If so, what are the fees?</t>
  </si>
  <si>
    <t>We do not have laundry servicve available in the resort.</t>
  </si>
  <si>
    <t>Can the resort assist with arranging special celebrations or events, such as birthdays or anniversaries?</t>
  </si>
  <si>
    <t>Absolutely! Our resort is well-equipped to host a variety of events including birthdays and anniversaries. We offer beautiful locations, complete solutions, and a wide choice of cuisines to make your special day memorable. 
kindly share your coordinates or get in touch with us at 8091407300. to talk specific to your requirement.</t>
  </si>
  <si>
    <t>Can you provide more information about the resort's spa facilities and services? Are there any special promotions or packages available?</t>
  </si>
  <si>
    <t>We do not have spa facilities available in the resort.</t>
  </si>
  <si>
    <t>Are there any on-site recreational activities or classes, such as yoga, cooking lessons, or water sports?</t>
  </si>
  <si>
    <t>The mentioned activities are not available, however our resort offers a variety of activities for our guests (indoor and outdoor). 
We have Holiday Activity center which is an inhouse activity area having board games like Chess, Ludo,carrom board etc.
we do orgainse outdoor activities like  Zip line, Burma Bridge, Double rope bridge, Archery,
Bonfire.
We aim to provide a complete solution for all your event needs. 
Would you like to book an event with us?</t>
  </si>
  <si>
    <t>Does the resort offer any childcare services or kids' clubs? What are the age restrictions and associated fees, if any?</t>
  </si>
  <si>
    <t>Sorry, we do not have a child care services.</t>
  </si>
  <si>
    <t>What is the distance between the resort and the nearest airport or transportation hub? How long does it typically take to reach the resort?</t>
  </si>
  <si>
    <t>The nearest and most convenient railway station to the resort is Ramnagar, which is 35 Kms away (1 hours drive). 
The nearest airport is at Chandigarh, which is 130 Kms (4 hours drive) from the resort. 
The typical travel times from major cities are as follows: 
Shimla - 1 hours, Chandigarh - 4 hours, Delhi - 8 hours.
The preferable modes of transport are train, bus, and taxi. Would you like to know more about the resort's amenities or room types?</t>
  </si>
  <si>
    <t>Are there any restrictions or guidelines regarding bringing outside guests to the resort or using resort facilities?</t>
  </si>
  <si>
    <t>Yes, the non-resident guests can only be met in the lobby or public area only.</t>
  </si>
  <si>
    <t>Does the resort offer any special packages or amenities for honeymooners or couples celebrating special occasions?</t>
  </si>
  <si>
    <t>Our resort indeed offers special packages for honeymooners and couples celebrating special occasions. These packages include romantic dinner set-up at beautiful location, room decoration, personalised service and more..
For further assistance as per exact requirement and expectation kindly share your contact number or call us at 8091407300.</t>
  </si>
  <si>
    <t>Can you provide details about the resort's pool areas, including hours of operation, poolside services, and any age restrictions?</t>
  </si>
  <si>
    <t xml:space="preserve">Sterling Shivalik Chail dont have pool facilites availvle as of now. </t>
  </si>
  <si>
    <t>Are there any nearby shopping centers, markets, or entertainment venues within walking distance or a short drive from the resort?</t>
  </si>
  <si>
    <t>We have small market available just 3km from the resort from where guest can buy daily needs items and for shopping purpose nearest market is Shimla which is 25km from the resort.</t>
  </si>
  <si>
    <t>Can the resort accommodate specific dietary restrictions or provide options for vegan, gluten-free, or other special dietary needs?</t>
  </si>
  <si>
    <t>Absolutely! Our resort offers a wide choice of cuisines and we can certainly accommodate specific dietary restrictions or provide options for vegan, gluten-free, or other special dietary needs. We believe in providing complete solutions to our guests. Can I assist you with anything else?</t>
  </si>
  <si>
    <t>Are there any additional fees or permits required for engaging in specific activities, such as snorkeling, scuba diving, or fishing?</t>
  </si>
  <si>
    <t>Sorry, these activities are not conducted in this area. 
We can assist you in booking of Kufri Zoo, Guided Treks, Paragliding and Chail Palace visit, these would be on chageable basis.
Kindly share your coordinates to share the information.</t>
  </si>
  <si>
    <t>Does the resort offer any transportation services or recommendations for exploring the local area or nearby attractions?</t>
  </si>
  <si>
    <t>We do provide transporation on chargeable basis, details are as below. Pickup from Shimla-2000 3pax, Pick up from Kalka 3800 3 pax, Chandigarh -4500 3pax. Chail sightseeing- 2500 4 adult, Kufri, 2000 for 4 adult , Shimla -3500 for 4 adult, Narkanda , 4000/- for four adult.</t>
  </si>
  <si>
    <t>Are there any restrictions on the use of recreational facilities or amenities during specific times or weather conditions?</t>
  </si>
  <si>
    <t>Yes, 'Holiday Activity' (Activity centre) is operational from 9 AM, to 9 PM and all outdoor activities such as Zip line, burma bridge, outside resort activities such as Trekking  and Village tour are available from 9 AM to 6 PM. 
During Rains the outdoor activities are not conducted.</t>
  </si>
  <si>
    <t>Can the resort accommodate group bookings or events, such as weddings, conferences, or family reunions?</t>
  </si>
  <si>
    <t>Absolutely! Our resort is well-equipped to handle group bookings and events. We cater to a variety of events such as Team Building and Activities, Business Meetings, Reunions, Weddings, Group outings, Conferences, Get-togethers, and Engagements. We offer beautiful locations, ample spaces, complete solutions, and a wide choice of cuisines. Would you like to proceed with a booking? Please do reach at 8091407300. We can also park up to 50 vehicles in our alternative parking area for wedding.</t>
  </si>
  <si>
    <t>Can you provide information about the resort's fitness facilities, including the equipment available, fitness classes, and operating hours?</t>
  </si>
  <si>
    <t>Sorry, we do not have a fitness centre. But we organize for Nature Treks, Team Building activities, Village tour and adventure activities.</t>
  </si>
  <si>
    <t>Resort is closer to Bridge View Estate, The Mall, Shimla</t>
  </si>
  <si>
    <t xml:space="preserve">Get down at Chandigarh airport and then 3hrs 45 mins drive via road.
If by train then get down at Chandigarh railway station and  3hrs 45 mins drive via road.
</t>
  </si>
  <si>
    <t>1858 sq mtr</t>
  </si>
  <si>
    <t>1 -There is no elevator at the hotel from the reception to the second floor.
2-You have to climb 47 stairs from Mall Road to reach the lift</t>
  </si>
  <si>
    <t>Distance from Mall road  is 50 mtr</t>
  </si>
  <si>
    <t>No (No Parking)</t>
  </si>
  <si>
    <t>Nearest hospital  is 1 km (IGMC)</t>
  </si>
  <si>
    <t>15 - 20 mins.</t>
  </si>
  <si>
    <t xml:space="preserve">No - Banquet Hall </t>
  </si>
  <si>
    <r>
      <rPr>
        <sz val="11"/>
        <color theme="1"/>
        <rFont val="Calibri"/>
        <family val="2"/>
      </rPr>
      <t>What is the exact location of the resort?</t>
    </r>
    <r>
      <rPr>
        <sz val="11"/>
        <color theme="1"/>
        <rFont val="Calibri"/>
        <family val="2"/>
      </rPr>
      <t xml:space="preserve">  </t>
    </r>
  </si>
  <si>
    <t>Ganeshpeth Ruighar on Meda Road.</t>
  </si>
  <si>
    <t xml:space="preserve">get down at '_Pune airport and then 3 hrs drive via Pune to Mahabaleshwar road'. If by train then get down at Satara railway station  and then take a cab which takes 1 hrs. </t>
  </si>
  <si>
    <t xml:space="preserve">How to come from Panchgani market?  </t>
  </si>
  <si>
    <t>Take left from Sanjeevni School towards Meda road, drive around 5Mins to reach Sterling Resort.</t>
  </si>
  <si>
    <t>3 star</t>
  </si>
  <si>
    <t>24 in 3 categories</t>
  </si>
  <si>
    <t>1  acre</t>
  </si>
  <si>
    <t xml:space="preserve">Are the rooms smoking or non-smoking ?  </t>
  </si>
  <si>
    <t>Both</t>
  </si>
  <si>
    <t>Yes it has outdoor Swimming Pool.</t>
  </si>
  <si>
    <t xml:space="preserve">Does it have a Spa  </t>
  </si>
  <si>
    <t>in progress</t>
  </si>
  <si>
    <t>Indoor games such as carrom board, tabel tennis, ludo, chess, foosball table.</t>
  </si>
  <si>
    <t>No, as we don’t have elevator and all the rooms are on 1st and 2nd floor.</t>
  </si>
  <si>
    <t xml:space="preserve">Handicap frinedly ? Facilities for handicap - spell out clearly. </t>
  </si>
  <si>
    <r>
      <rPr>
        <sz val="11"/>
        <color theme="1"/>
        <rFont val="Calibri"/>
        <family val="2"/>
      </rPr>
      <t xml:space="preserve">Approach factor : What vehicles can come easily and which vehicle can't come (Volvo can come ?) </t>
    </r>
    <r>
      <rPr>
        <sz val="11"/>
        <color theme="1"/>
        <rFont val="Calibri"/>
        <family val="2"/>
      </rPr>
      <t xml:space="preserve"> </t>
    </r>
  </si>
  <si>
    <t>4Wheeler, Tempo Traveller, but bus can't come.</t>
  </si>
  <si>
    <t xml:space="preserve">Yes   10 car can park </t>
  </si>
  <si>
    <t xml:space="preserve">Is there a driver's accomodation ? Will they be given complete bedding (blanket etc) ?  </t>
  </si>
  <si>
    <t xml:space="preserve">Yes on chargeable basis 500/- plus taxes per bed and meal at cafeteria per meal 100+ taxes. </t>
  </si>
  <si>
    <t xml:space="preserve">Even if we do not provide driver's accomodation ? Do we still provide blankets / quilt etc ? If yes then at what cost ? What about the meals of driver even if we don't provide accomodation for them ? Give info on where can they stay if we don't provide accomodation. </t>
  </si>
  <si>
    <t>There are dormetory for drivers nearby the resort around 1kms , they charge around 800/- per night. Drivers can have food in our staff cafeteria, each meal will cost 100/- +taxes.</t>
  </si>
  <si>
    <r>
      <rPr>
        <sz val="11"/>
        <color theme="1"/>
        <rFont val="Calibri"/>
        <family val="2"/>
      </rPr>
      <t xml:space="preserve">Do you have a bar? </t>
    </r>
  </si>
  <si>
    <t>No, Unfortunately we don’t have bar here.</t>
  </si>
  <si>
    <t>Large weddings not possible, but small wedding(outdoor - upto 50 to 75 pax) /engagement parties/ pre wedding events incl photoshoots can be done</t>
  </si>
  <si>
    <r>
      <rPr>
        <sz val="11"/>
        <color theme="1"/>
        <rFont val="Calibri"/>
        <family val="2"/>
      </rPr>
      <t xml:space="preserve">How far is the nearest hospital ?  </t>
    </r>
  </si>
  <si>
    <t>4 kms Bel-Air Hospital</t>
  </si>
  <si>
    <t>On call doctor can come within 15 minutes.</t>
  </si>
  <si>
    <t xml:space="preserve">Old vythiri, Mullanparra Road </t>
  </si>
  <si>
    <r>
      <rPr>
        <sz val="11"/>
        <color theme="1"/>
        <rFont val="Calibri"/>
        <family val="2"/>
      </rPr>
      <t>How Do I Reach the resort ? (Imagine the guest is calling from out station) so do write:</t>
    </r>
    <r>
      <rPr>
        <sz val="11"/>
        <color rgb="FFFF0000"/>
        <rFont val="Calibri"/>
        <family val="2"/>
      </rPr>
      <t xml:space="preserve"> </t>
    </r>
  </si>
  <si>
    <t>get down at '_Kozhikode  airport and then 2.5 hrs drive via thamarasherry'. If by train then get down at ' kozhikode railway station  and then take a cab which takes 2 hrs. From Mysuru Airport or Railway station, one can drive down via Sultan Bathery and reach the resort in approximately 3.5 hours</t>
  </si>
  <si>
    <t>24 in 4 categories</t>
  </si>
  <si>
    <t xml:space="preserve">What is the total area of the resort ?  </t>
  </si>
  <si>
    <t>4.5 acres</t>
  </si>
  <si>
    <t>Board games, badminton court and cycling.</t>
  </si>
  <si>
    <t>Yes, plain terrain</t>
  </si>
  <si>
    <t>Yes one room is  handicap friendly</t>
  </si>
  <si>
    <t>Vythiry town 3kms, Kalpetta 14 kms   muthanga check post 52 kms</t>
  </si>
  <si>
    <r>
      <rPr>
        <sz val="11"/>
        <color theme="1"/>
        <rFont val="Calibri"/>
        <family val="2"/>
      </rPr>
      <t>Approach factor : What vehicles can come easily and which vehicle can't come (Volvo can come ?)</t>
    </r>
    <r>
      <rPr>
        <sz val="11"/>
        <color rgb="FFFF0000"/>
        <rFont val="Calibri"/>
        <family val="2"/>
      </rPr>
      <t xml:space="preserve"> </t>
    </r>
  </si>
  <si>
    <t>all vehicle</t>
  </si>
  <si>
    <t xml:space="preserve">Yes   25 car can park </t>
  </si>
  <si>
    <t>Yes we have 2 accomodation and food for drivers chargeable basis.</t>
  </si>
  <si>
    <r>
      <rPr>
        <sz val="11"/>
        <color theme="1"/>
        <rFont val="Calibri"/>
        <family val="2"/>
      </rPr>
      <t>How far is the nearest hospital ?</t>
    </r>
    <r>
      <rPr>
        <sz val="11"/>
        <color rgb="FFFF0000"/>
        <rFont val="Calibri"/>
        <family val="2"/>
      </rPr>
      <t xml:space="preserve"> </t>
    </r>
    <r>
      <rPr>
        <sz val="11"/>
        <color rgb="FFFF0000"/>
        <rFont val="Calibri"/>
        <family val="2"/>
      </rPr>
      <t xml:space="preserve"> </t>
    </r>
  </si>
  <si>
    <t>3 kms</t>
  </si>
  <si>
    <t>1 hr</t>
  </si>
  <si>
    <t>Ahmedabad Road, Balicha Bypass,
Udaipur, Rajasthan
(313002)</t>
  </si>
  <si>
    <t>Get down at ' Maharana Pratap Airport and then 45 min. drive via Cab.
If by train then get down at Udaipur City Railway Station
 and then take a cab which takes 15 Min.</t>
  </si>
  <si>
    <t>What star category is your resort ?  We can not consider it is star category, but we do have the facalities which four star has.</t>
  </si>
  <si>
    <t>We are not formely categorised ourself through Dept. of Tourism, but we do have the facalities which any 4 Star resort has..</t>
  </si>
  <si>
    <t>3 acre</t>
  </si>
  <si>
    <t xml:space="preserve">No They are locked for safety purposes. </t>
  </si>
  <si>
    <t>YES infrasture is there in place, it will be operational in mid June 2024</t>
  </si>
  <si>
    <t>Table-Tennis/ Billiards/Board Games can be enjoyed, Yoga in the garden (Upon Request) a day prior on chargeable basis INR 1000 per person for 01 hour session.</t>
  </si>
  <si>
    <t>No Pet Rooms</t>
  </si>
  <si>
    <t>We are partially senior citizen friendly. We recommend classic &amp; Super Premier rooms for senior citizen.</t>
  </si>
  <si>
    <t>We only recommend classic &amp; Super Premier rooms, but we do not have any handicap rooms specifically designed as per the regulations.</t>
  </si>
  <si>
    <t xml:space="preserve">Distance from 3 most frequeneted places like Distance from City Palace Museum, Distance from main Mkt area (Name the mkt along), In case of jungle resort - Distance from 3 main jungle gates Ex : Corbett Jhirana / Dhikala gate is how far ? </t>
  </si>
  <si>
    <t>Bapu Bazar Market is 6 km from resort, City Palace Museum is 5 km and Lake Pichola is 5km from the resort</t>
  </si>
  <si>
    <t>Approach factor : What vehicles can come easily and which vehicle can't come (Volvo can come ?</t>
  </si>
  <si>
    <t>Small Car 50  &amp; Tempo Traveller - 25 Or Bus 10</t>
  </si>
  <si>
    <r>
      <rPr>
        <sz val="11"/>
        <color theme="1"/>
        <rFont val="Calibri"/>
        <family val="2"/>
      </rPr>
      <t xml:space="preserve">No we dont have driver accomdation avilable at Resort. There is a Nearby driver's accommodation 300 meters away called as </t>
    </r>
    <r>
      <rPr>
        <b/>
        <sz val="11"/>
        <color theme="1"/>
        <rFont val="Calibri"/>
        <family val="2"/>
      </rPr>
      <t>(Kathiawadi)</t>
    </r>
    <r>
      <rPr>
        <sz val="11"/>
        <color theme="1"/>
        <rFont val="Calibri"/>
        <family val="2"/>
      </rPr>
      <t xml:space="preserve"> charges between iNR 500-INR 800 a night. Meals can be availed at economical price for driver's are B/fast- INR 50 Lunch and Dinner is at INR 100 each </t>
    </r>
  </si>
  <si>
    <r>
      <rPr>
        <sz val="11"/>
        <color theme="1"/>
        <rFont val="Calibri"/>
        <family val="2"/>
      </rPr>
      <t xml:space="preserve">No we dont have driver accomdation avilable at Resort. There is a Nearby driver's accommodation 300 meters away called as </t>
    </r>
    <r>
      <rPr>
        <b/>
        <sz val="11"/>
        <color theme="1"/>
        <rFont val="Calibri"/>
        <family val="2"/>
      </rPr>
      <t>(Kathiawadi)</t>
    </r>
    <r>
      <rPr>
        <sz val="11"/>
        <color theme="1"/>
        <rFont val="Calibri"/>
        <family val="2"/>
      </rPr>
      <t xml:space="preserve"> charges between iNR 500-INR 800 a night. Meals can be availed at economical price for driver's are B/fast- INR 50 Lunch and Dinner is at INR 100 each </t>
    </r>
  </si>
  <si>
    <t xml:space="preserve">We Have outdoor lawn with the capacity of 1000 guests and big pillarless Banquet Hall for upto 500 pax </t>
  </si>
  <si>
    <t>around 2km 10-15 min drive</t>
  </si>
  <si>
    <t>Resort is located in Marchula. Distance from Ramnagar market is 35 Kms.</t>
  </si>
  <si>
    <t>By Rail: The nearest and most convenient railway station is Ramnagar. Which is 35 Kms from the resort. The other railway stations is Kathgodam. By Air: The nearest airport is at Pantnagar which is 118 Kms from the resort. Indian airlines have flights from Delhi.</t>
  </si>
  <si>
    <t>44 Rooms</t>
  </si>
  <si>
    <t>03 acres approx.</t>
  </si>
  <si>
    <t>Yes - Common Balcony in the Classic and Premier &amp; private balcony in Privilege Suites.</t>
  </si>
  <si>
    <t>Indoor Board Games, River Side Walk, Village tour, Picnic tour, River Rafting, Fun Tour, Table Tennis, Pool Table, , Team Building Activities and Bonfire.</t>
  </si>
  <si>
    <t>Yes. 02 rooms are allocated as Pet Friendly.</t>
  </si>
  <si>
    <t>No, our resort is not Alderly Friendly due to many stairs and has no wheel Chair Access.</t>
  </si>
  <si>
    <t>No. Wheelchair is not accessible due to stairs.</t>
  </si>
  <si>
    <t>34 Kms from the Ramnagar (one Hour drive), 120 Kms from Kathgodam Railway station (Three Hours’ Drive). 98 Kms from the Nainital. (3 Hours Drive)</t>
  </si>
  <si>
    <t>Cars, Tempo Travellers can reach till resort. Buses and Volvo 42-45 Seater can come up to the main road adjacent to the resort.</t>
  </si>
  <si>
    <t>Yes (Up to 50 cars inside the resort parking) and adjacent to the resort, parking space is available which can accommodate up to 40 cars.</t>
  </si>
  <si>
    <t>Is there a driver's accomodation ? Will they be given complete bedding (blanket etc) ? If yes charges.
Where can they have meals and charges for that.</t>
  </si>
  <si>
    <t>Dormitory is available and the charges are Rs. 500/-. Driver meal is provided and the charges are 150/- per meal.</t>
  </si>
  <si>
    <t>No extra charges for Blanket.</t>
  </si>
  <si>
    <t>Yes, with free seating for up to 80 guests.</t>
  </si>
  <si>
    <t>18 Kms (Devail Hospital) 45 minutes drive.</t>
  </si>
  <si>
    <t>90 minutes minimum.</t>
  </si>
  <si>
    <t>You can reach our Sterling Resort in Marchula by various modes of transport from different cities. From Nanital, it's a 3-hour journey by bus or taxi. From Dehradun, it takes around 6 hours by bus or taxi. If you're coming from Delhi, it's a 7-hour journey by train, bus, or taxi. And from Chandigarh, it's a 9-hour journey by train, bus, or taxi. Safe travels! Would you like to know about the facilities at our resort?</t>
  </si>
  <si>
    <t>Yes, Wi-Fi is available in all the rooms and public area.</t>
  </si>
  <si>
    <t>We have three room categories at our resort: Classic, Premier, and Privilege Suite. The Classic rooms offer a choice of mountain or river view, Premier rooms come with a view of the mountains, and Privilege Suites are spacious with a separate living area. Each category has different amenities for your comfort. Would you like more details about a specific room category?</t>
  </si>
  <si>
    <t>No, our resort is not based in Mumbai. It is located in Marchula, District Almora, State Uttarakhand. Would you like to know more about the resort or its amenities?</t>
  </si>
  <si>
    <t>The 25-year membership at Sterling Resorts is based on a unique and flexible points system. When you buy a membership plan, you actually purchase points. Different plans offer different numbers of points. Once you buy the membership, the equivalent number of points are credited to your account every year for 25 years. You can use these points to book holidays with different combinations of season and apartment type. Each combination is equivalent to a specific value of points per night. You can also accumulate, advance, or split points to suit your holiday needs. Would you like to know more about the points system or any other aspect of the membership?</t>
  </si>
  <si>
    <t>With a Sterling Membership, you can book a room by exchanging your membership points. The number of points required depends on the type of room and the season. For example, a one-bedroom unit during peak season requires 300 points per night. You can use your points in any way that suits your holiday needs. Once you decide on the dates and room type, you can proceed with the booking. May I know your phone number to assist you further with the booking process?</t>
  </si>
  <si>
    <t xml:space="preserve">Yes, we do have rooms that can accommodate triple occupancy. Our Premier Rooms and Privilege Suites can comfortably accommodate 3 adults. The Premier Rooms come with a double bed and a single sofa cum bed. The Privilege Suites have a king-sized bed and a separate living area with a double sofa cum bed. </t>
  </si>
  <si>
    <t>Absolutely! Our resort is a perfect venue for weddings. We offer beautiful locations, complete solutions, and a wide choice of cuisines. We have 44 well furbished rooms that can accommodate approximately 130 peoples. We ensure to make your special day memorable. May I know when you are planning to have the wedding?</t>
  </si>
  <si>
    <t>The lunch buffet at our resort is priced at Rs. 850/- and the dinner buffet is priced at Rs. 1000/-. Please note that these prices are subject to an additional GST of 18%. Would you like to know about any other services we offer at our resort?</t>
  </si>
  <si>
    <t>Our resort offers a variety of activities for our guests (indoor and outdoor). These include Team Building and Activities, Business Meetings, Reunions, Weddings, Group outings, Conferences, Get-togethers, and Engagements. We aim to provide a complete solution for all your event needs. Would you like to book an event with us?</t>
  </si>
  <si>
    <t>The nearest airport to the resort is at Pantnagar, which is approximately 118 kilometers away and it takes about 2.5 hours to reach resort. The preferable mode of transport from the airport to the resort would be by taxi. To assist you in getting taxi booked, we have a travel desk service. May I assist you with anything else?</t>
  </si>
  <si>
    <t>Yes, you can settle your bills through your Credit Card. For any further assistance, you can share us your contact number.</t>
  </si>
  <si>
    <t>Child of 8 years is charged @ Rs. 1000+GST per night on CP basis. Please share us your contact number for further assistance.</t>
  </si>
  <si>
    <t>The rate at our Sterling resort includes a stay in our comfortable rooms and access to our amenities. For food, we have a Tree House multi-cuisine restaurant that operates from 07:30 AM to 10:30 PM. It offers both A'La'Carte and Buffet options. We also have buffet options for Breakfast, Lunch, and Dinner priced at 600+18% GST, 850+18% GST and 1000+18% GST respectively. Would you like to know more about our room types?</t>
  </si>
  <si>
    <t>Sorry the rooms won't be available in this price. For special deals you can visit out brand website- www.sterlingholidays.com</t>
  </si>
  <si>
    <t>The weather at Sterling resorts in Marchula varies throughout the year. Winters are cold and required woollens. Weather starts becoming hot from the month of March and is hot till the September end. The temperature is between 25 Degrees to 38 Degrees.</t>
  </si>
  <si>
    <t>The cost for 2 adults and 2 kids will depend on the type of room you choose and the duration of your stay. you can visit our website : www.sterlingholidays.com or call us direct at - 8279596060. Additionally, the buffet prices are 650+18% GST for breakfast, 800+18% GST for lunch, and 1000+18% GST for dinner per person. Would you like to know about the room types we offer?</t>
  </si>
  <si>
    <t>The rooms at Sterling resorts are well-equipped with various amenities. The Classic rooms have a Minifridge, TCM, and a 32" LCD TV. The Premier and Privilege Suite rooms come with a Microwave, Tea Coffee maker, and a 42" LED TV. All rooms are non-smoking and have windows that can be opened. Additionally, the Classic and Premier rooms have a common balcony, while the Privilege Suites have a private balcony. Would you like to know more about any specific room type?</t>
  </si>
  <si>
    <t>Our resort offers a variety of services with different tariffs. for further details you can visit our brand website- www.sterlingholidays.com or call us direct at - 8279596060. For our buffet, the prices are as follows: Breakfast is priced at 600+ 18% GST, Lunch at 800+18% GST, and Dinner 1000+ 18% GST. We also have a multi-cuisine restaurant. Would you like to know more about our room tariffs or any other services?</t>
  </si>
  <si>
    <t>DJ and Gala Dinner is not included in the booking. This is charged additional. For any further assistance, please call us direct at - 8279596060.</t>
  </si>
  <si>
    <t>Zoom Car servise is not available in Corbett. We have a Travel Desk in the resort, to fulfill your needs.</t>
  </si>
  <si>
    <t xml:space="preserve">Yes, you can reach Sterling Resorts in Marchula by bus. We have a travel desk service. You can share us your contact number for any assistance. </t>
  </si>
  <si>
    <t>Yes, our all the rooms are air-conditioned.</t>
  </si>
  <si>
    <t>We have the Sterling Picnics package at our resort. With this package, you can enjoy a lovely road trip, play exciting indoor and outdoor games, laze around in our well spread-out resort, indulge in delectable food, and enjoy a variety of resort facilities. For special packages you can visit our website - www.sterlingholidays.com or can call us direct at - 8279596060. Would you like to know more about the booking process?</t>
  </si>
  <si>
    <t>Sure, I can help you with that. However, I need some additional information. Could you please provide me with your phone number?</t>
  </si>
  <si>
    <t xml:space="preserve">Yes Wi-Fi is complimentary with limited brandwidth. </t>
  </si>
  <si>
    <t>We have special offers and packages for that you can visit our brand website - www.sterlingholidays.com</t>
  </si>
  <si>
    <t>Yes, our Privilege Suite can accommodate a family with a four years child. It comes with a king-sized bed and a separate living area with a double sofa cum bed. The suite covers an area of 387 sq.ft. Would you like to see an image of the Privilege Suite?</t>
  </si>
  <si>
    <t>Please share us your number so that we can discuss the rates applicable. Our buffet prices are quite reasonable. For breakfast, it's 600+18% GST, for lunch, it's 800+18% GST, and for dinner, it's 1000+18% GST. We also have a multi-cuisine restaurant, Tree House, it offers both A'La'Carte and Buffet options. Would you like to know more about our room types or booking process?</t>
  </si>
  <si>
    <t>Charges are different for different destination so please share us your number so that we can discuss about the cab charges.</t>
  </si>
  <si>
    <t>Yes, you can book directly from our brand website- www.sterlingholidays.com. For members, they can click on "Login" to make reservations using their membership. For guests, they can click on "Book Now" to make reservations. Would you like to proceed with the booking?</t>
  </si>
  <si>
    <t>Please share us you contact number so that we can discuss the rates applicable. Or you can visit our brand website- www.sterlingholidays.com</t>
  </si>
  <si>
    <t>Yes, we do have rooms for premium customers. We have 8 Premier rooms and 8 Privilege Suites. The Premier Rooms come with a double bed and a single sofa cum bed, accommodating a maximum of 2 adults and 2 children or 3 adults. The Privilege Suites are spacious with a king-sized bed and a separate living area, accommodating a maximum of 3 adults and 1 child. Both room types offer a mountain view. Would you like to proceed with the booking?</t>
  </si>
  <si>
    <t>River beach is available in just 20 minutes walking distance from our resort.</t>
  </si>
  <si>
    <t>Sure, we have a wonderful resort in Kodaikanal named Sterling Kodai Lake. It's the first Sterling property, located near the Lake. This sprawling 102-rooms resort overlooks the Lake and also has a spacious banquet hall, making it ideal for large corporate events and parties. Would you like to know more about the amenities or book a room?</t>
  </si>
  <si>
    <t>The conference hall at our resort has different seating capacities depending on the arrangement. It can accommodate 80 people in a theater setting, 60 people in a classroom setting, 60 people in a cluster setting, and 50 people in a U shape setting. Would you like to know more about the hall or any other services we offer?</t>
  </si>
  <si>
    <t>Corbett falls is available in a distance of 65 Kms. It takes 1.5 hours to reach there.</t>
  </si>
  <si>
    <t>We would request you to share your number so that we can share the resort's location. Or you can visit our brand website- www.sterlingholidays.com</t>
  </si>
  <si>
    <t>The maximum occupancy for a Classic room at our resort is 2 adults. Would you like to know about the amenities provided in the Classic room?</t>
  </si>
  <si>
    <t>It is normal now. but during Covid following protocols were being followed-                                                                        At Sterling Resorts, we have a comprehensive hygiene and sanitation program called Sterling Cares, in association with Apollo Clinics. Here are some key protocols:
1. Self-declaration of travel history on arrival.
2. Temperature checks every time the guest enters the resort.
3. Social distancing and mask-wearing outside rooms.
4. Public areas sanitized every 2 hours.
5. Alternate day room cleaning to reduce contact.
6. Restaurant tables set as per social distancing norms.
7. New set of games &amp; activities keeping social distancing in mind.
We ensure your safety while delivering a fun-filled, entertaining, and memorable holiday. Do you have any other questions?</t>
  </si>
  <si>
    <t>Attraction nearby are -Crocodile point, Ramganga River, Suspension Bridge, Bhaunkhal View Point, Sult Mahadev Temple, Garjia Devi Temple, Dhangari Museum.</t>
  </si>
  <si>
    <t>We have a multicuisine restaurant Tree House, which offers Ala-Carte and Buffet where we take care of your food preferences.</t>
  </si>
  <si>
    <t>At resort we have Swimming Pool, Indoor Board Games, Outdoor Adventure Activities as Zipline, Burma Bridge, Double Rope Bridge, Gun Shooting, Archery, Treks, Bird Watching and Jungle Safaris.</t>
  </si>
  <si>
    <t>Sorry, we do not have a Gym. But we offer Guided Nature Walk and treks.</t>
  </si>
  <si>
    <t>Yes our resort is a Pet Friendly. Only Dogs are allowed as a pet. It has to be vaccinated (carry the vaccination certificates) not older than 6 months. There is a charge of Rs. 2000+18% GST, per night per pet.</t>
  </si>
  <si>
    <t>We accept Debit and Credit Cards, Cash upto Rs. 49,999/- and through UPI and AIRPAY.</t>
  </si>
  <si>
    <t>Yes, we do have a conference hall, which is well equiped with the conferencing facilities. Charges applicable.</t>
  </si>
  <si>
    <t>Sorry to say, All the rooms have minimum 10 - 12 Stairs to climb.</t>
  </si>
  <si>
    <t>Out Check-in and Check-out timings are 2 PM and 11 AM, respectively. Early check-in and late check-out is subject to availability and charges will be applicable.</t>
  </si>
  <si>
    <t>Yes the resort has security personnels and CCTV cameras.</t>
  </si>
  <si>
    <t>We have a multicuisine restaurant, which offers Ala-Carte and Buffet. Which will take care of your food preferences.                                            We have a travel desk service, which will take care of your transportation requirements. Charges apply.</t>
  </si>
  <si>
    <t>Yes, we do have laundry service. Charges slip is available in the rooms. We have a special laundry packages available aswell.</t>
  </si>
  <si>
    <t>Absolutely! Our resort is well-equipped to host a variety of events including birthdays and anniversaries. We offer beautiful locations, complete solutions, and a wide choice of cuisines to make your special day memorable. Would you like to know more about our services or would you like to proceed with booking an event?</t>
  </si>
  <si>
    <t>Yes, we have a Spa. Which provided western treatments. Please share your contact number so that we can disuss the packages which are applicable.</t>
  </si>
  <si>
    <t>Sorry the desired activities are not available in resort. We do organize Treks, Bird watching, Picnics, Jungle Safaris, Adventure Activities and Family Fun Games.</t>
  </si>
  <si>
    <t>The nearest and most convenient railway station to the resort is Ramnagar, which is 35 Kms away (1 hours drive). The nearest airport is at Pantnagar, which is 118 Kms (2.5 hours drive) from the resort. The typical travel times from major cities are as follows: Nainital - 3 hours, Dehradun - 6 hours, Delhi - 7 hours, and Chandigarh - 9 hours. The preferable modes of transport are train, bus, and taxi. Would you like to know more about the resort's amenities or room types?</t>
  </si>
  <si>
    <t>Yes, the outside guest can only be met in the lobby or public area only.</t>
  </si>
  <si>
    <t>Our resort indeed offers special packages for honeymooners and couples celebrating special occasions. These packages include beautiful locations, complete solutions, and a wide choice of cuisines. For further assistance, please share your contact number.</t>
  </si>
  <si>
    <t>We have a smimming pool which has a maximum debth of 5 Feets. Pool operational timings are 8:30 AM to 6:30 PM. Children pool area has a debth of 2.5 feets. Children are to be accompanied by the parents.</t>
  </si>
  <si>
    <t>There is a small local market in a distance of 1 Km, from where you can only get your daily needs items. Another market is Ramnagar which is 35 Kms.</t>
  </si>
  <si>
    <t>Sorry, there activities are not conducted in this area. We can assist you in booking Jungle Safari, Guided Treks and Bird watching.</t>
  </si>
  <si>
    <t>Yes, we do have a Travel Desk which offers transportation services, on chargeable basis.</t>
  </si>
  <si>
    <t>Yes, indoor games centre is operational from 9 AM, to 9 PM and outdoor activities are available from 9 AM to 6 PM. During Rains the outdoor activities are not conducted.</t>
  </si>
  <si>
    <t>Absolutely! Our resort is well-equipped to accommodate group bookings and events upto 120 persons. We cater to a variety of events such as Team Building and Activities, Business Meetings, Reunions, Weddings, Group outings, Conferences, Get-togethers, and Engagements. We offer beautiful locations, spaces, complete solutions, services, and a wide choice of cuisines. Would you like to proceed with a booking?</t>
  </si>
  <si>
    <t>Sorry, we do not have a fitness centre. But we organize for Jungle Safari, Nature Treks, Team Building activities and adventure activities.</t>
  </si>
  <si>
    <t xml:space="preserve">The Pollachi- Valparai route conects the property at a distance of 143 kms. The property is accessible at a distance of 31 Kms from Chalakudy on NH 544 ( NH 47) which takes a diversion &amp; connects to the SH 21 towards the Hotel.                                                         Landmark: Resort is situated in between the Kannamkuzhy Bridge &amp; the S bend towards the Athirappilly Waterfall. Diversion of 200 Mtrs on the right side of the Main road </t>
  </si>
  <si>
    <t>Yes, Wi-Fi is available in all the rooms at Sterling Athirappilly. Download speed is 20 Mbps</t>
  </si>
  <si>
    <t>We have 5 room categories at Sterling Athirappilly. They are Premier, Indulge room, Indulge suite,Elegance Suite,Presidential Suite. Each category offers different views and amenities. Would you like more details about a specific room category?</t>
  </si>
  <si>
    <t>No, Sterling Athirappilly is not based in Mumbai. It is located in Athirappilly which is central part of Kerala. Would you like to know more about the resort or any other services we offer?</t>
  </si>
  <si>
    <t>The 25-year membership at Sterling Resorts is based on a unique and flexible points system. When you buy a Sterling Membership plan, you actually buy points. Different plans give you different numbers of points. Once you purchase the membership plan, the equivalent number of points are credited to your account every year for 25 years. You can use these points to take holidays with different combinations of season and apartment type. Each combination of season and apartment is equivalent to a specific value of points per night. You can also accumulate, advance or split points to suit your holiday needs. Would you like to know more about the points system or any other aspect of the membership?</t>
  </si>
  <si>
    <t>Yes, all of our rooms can accommodate triple occupancy. Would you like to proceed with booking a room?</t>
  </si>
  <si>
    <t>Absolutely! Our resort is a perfect venue for mid sized weddings. Our Hall can accommodate 80 pax in Theatre Style, 60 pax in Classroom/Cluster Style &amp; 40 pax in Round Table. Would you like to know more about our wedding packages?</t>
  </si>
  <si>
    <r>
      <rPr>
        <sz val="11"/>
        <color rgb="FF000000"/>
        <rFont val="Calibri"/>
        <family val="2"/>
      </rPr>
      <t>The lunch and dinner buffet are currently not available at our resort. We only offer breakfast buffet which costs 650 + GST ( 18</t>
    </r>
    <r>
      <rPr>
        <strike/>
        <sz val="11"/>
        <color rgb="FF000000"/>
        <rFont val="Calibri"/>
        <family val="2"/>
      </rPr>
      <t>%)</t>
    </r>
    <r>
      <rPr>
        <sz val="11"/>
        <color rgb="FF000000"/>
        <rFont val="Calibri"/>
        <family val="2"/>
      </rPr>
      <t>. However, we do have other dining options available throughout the day. Would you like to know more about them?</t>
    </r>
  </si>
  <si>
    <t>Our resort offers a variety of activities for our guests like Pool Table, Board Games &amp; rooftop Swimming Pool. Waterfall Treks, Jeep Safaris, Business Meetings, Reunions, Weddings, Group outings, Conferences, Get-togethers, and Engagements. We aim to provide a fun and engaging experience for all our guests. Would you like to know more about any specific activity?</t>
  </si>
  <si>
    <t>The Sterling resort is approximately 37 kilometers away from the Cochin International Airport. It would take around 75 minutes to reach the resort from the airport. The next closest airport is Calicut International Airport which is at a distance of 157 kms 7 takes 4 hours to reach. Would you like to know more about the resort or its amenities?</t>
  </si>
  <si>
    <t>Yes, you can pay by credit card. Alternatively you can also pay by all International &amp; Amex cards.</t>
  </si>
  <si>
    <t>The rate for a child is INR 1000 plus tax&amp; breakfast.</t>
  </si>
  <si>
    <t>Rate inclusion will depend on the meal plan that you choose at the time of reservation. You have the option of booking Room with Breakfast inclusive, Breakfast &amp; Lunch or Dinner inclusive or with all meals.</t>
  </si>
  <si>
    <t>We don’t have rooms at the rate of 400/-. Our rates would start from an approximate of 6500 + GST &amp; varies according to seasonality, weekends , weekdays &amp; special days.</t>
  </si>
  <si>
    <t>The weather is usually pleasant during early mornings &amp; late evenings. However, it is humid post noon. Temperature varies between 28 degree celcius in Dec to 38 degree celcius in April depending on the time of the year.                Mornings &amp; late evenings are more pleasant.</t>
  </si>
  <si>
    <t xml:space="preserve">Our rates would start from an approximate of 6500 + GST &amp; varies according to seasonality, weekends , weekdays &amp; special days.                                                   To check exact rates, kindly visit www.sterlingholidays.com                                                                                                           </t>
  </si>
  <si>
    <t>Our rooms are well-equipped with amenities for a comfortable stay. They include a Mini Refrigerator, Tea Coffee maker, LED TV- 56", Bath Wet &amp; Dry supplies, Iron box &amp; board, and a Hair Dryer. Some rooms also have a balcony,Bathtub, Jacuzzi. Would you like to know about the different room types we offer?</t>
  </si>
  <si>
    <t>Our rates would start from an approximate of 6500 + GST &amp; varies according to seasonality, weekends , weekdays &amp; special days.Our resort offers a variety of dining options.                                                                                                              The Perch, an all-day dining restaurant, offers multi-cuisine options.                      The Hornbill is a lounge that offers a selection of tea and coffee. Upper Deck is a poolside restaurant that specializes in fish and barbeque. The buffet breakfast is priced at 550.0.                                                                                                          For more specific rates, could you please specify the type of room or service you are interested in?</t>
  </si>
  <si>
    <t>Hello! Our resort offers a wide range of services and amenities. However, the inclusion of DJ and Gala Dinner are on additional chargeable rates. These requirements are normally during group movements.  Would you like to know about it?</t>
  </si>
  <si>
    <t>We don’t have Zoom car service at Sterling Athirappilly.</t>
  </si>
  <si>
    <t>Absolutely! Sterling resorts is well-connected by road. You can easily reach the resort by bus. Once you reach Chalakudy, you can take a local transport to reach the resort. Do you need any more information about the resort?</t>
  </si>
  <si>
    <t>Yes, all our rooms at Sterling resorts are air-conditioned to ensure your comfort. Is there anything else you would like to know about our rooms?</t>
  </si>
  <si>
    <t>I would request you to kindly visit our website www.sterlingholidays.com to know more about the best rates &amp; packages.</t>
  </si>
  <si>
    <t>Sure, I can help you with that. However, I need some more information. Could you please provide me with your phone number?. Alternatively you can also reach us on 8848107801</t>
  </si>
  <si>
    <t>Yes,  complimentary Wi-Fi is available in all the rooms at Sterling Athirappilly.Download speed is 20 Mbps Is there anything else you would like to know about our resort?.</t>
  </si>
  <si>
    <t>The best rates are available on our website: www.sterlingholidays.com</t>
  </si>
  <si>
    <t>Absolutely! At Sterling resorts, we are more than happy to accommodate a family with a fourth child. We believe in providing a joyful and comfortable stay for all our guests. Could you please provide your phone number for further assistance?</t>
  </si>
  <si>
    <t>Our resort offers a wide range of amenities including beautiful locations, spacious areas, complete solutions, and services. We also offer a wide choice of cuisines to cater to your taste buds. We host various events such as team building activities, business meetings, reunions, weddings, group outings, conferences, get-togethers, and engagements. Do you have children?</t>
  </si>
  <si>
    <t>Kindly visit our website: www.sterlingholidays.com</t>
  </si>
  <si>
    <r>
      <rPr>
        <sz val="11"/>
        <color rgb="FF000000"/>
        <rFont val="Calibri"/>
        <family val="2"/>
      </rPr>
      <t>Airport Drop/Pick Up</t>
    </r>
    <r>
      <rPr>
        <i/>
        <sz val="11"/>
        <color rgb="FF000000"/>
        <rFont val="Calibri"/>
        <family val="2"/>
      </rPr>
      <t>( Innova)</t>
    </r>
    <r>
      <rPr>
        <sz val="11"/>
        <color rgb="FF000000"/>
        <rFont val="Calibri"/>
        <family val="2"/>
      </rPr>
      <t>: INR 3894/-                                                           Airport Drop/Pick Up</t>
    </r>
    <r>
      <rPr>
        <i/>
        <sz val="11"/>
        <color rgb="FF000000"/>
        <rFont val="Calibri"/>
        <family val="2"/>
      </rPr>
      <t>( Etios)</t>
    </r>
    <r>
      <rPr>
        <sz val="11"/>
        <color rgb="FF000000"/>
        <rFont val="Calibri"/>
        <family val="2"/>
      </rPr>
      <t xml:space="preserve">: INR 3186/- including tax                                                          Chalakudy Rly Drop/Pick Up( Innova): INR 2714/- including tax                                                             </t>
    </r>
  </si>
  <si>
    <t>Yes, customers can book directly from the Sterling Resorts website. There is a "Book Now" option for guests to make reservations. Would you like to proceed with the booking?</t>
  </si>
  <si>
    <t>The room fare without breakfast is not mentioned in the data provided. For detailed information on room fares without breakfast, please call our customer support number 08069867722. They will be able to assist you further. Can I help you with anything else regarding your stay at Sterling resorts?</t>
  </si>
  <si>
    <t>Yes, we do have rooms for premium customers. We have several room categories at Sterling Athirappilly. They are Premier, Indulge room, Indulge suite,Elegance Suite,Presidential Suite.Would you like to know more about more?</t>
  </si>
  <si>
    <t>Sure, we have a Sterling resort in Kodaikanal named Sterling Kodai Lake. It's the first Sterling property, located near the Lake. This sprawling 102-room resort overlooks the Lake and also has a spacious banquet hall, ideal for large corporate events and parties. Would you like to know more about this resort or any other resorts?</t>
  </si>
  <si>
    <t>We have a banquet hall which can accomodate maximum 70 pax. The Hall is of total 985 sq ft area. Dimension of 49 ft x 25 ft x 10 ft</t>
  </si>
  <si>
    <t>Yes, Athirappilly is home to the renowned Athirappilly waterfall, which cascades down from an elevation of 80 feet. It's a bio-diverse hotspot with 85 different species of freshwater fish and species. It's also a popular film shooting location. Would you like to know more about the activities at our resort?</t>
  </si>
  <si>
    <t>You can find this information by visiting the Sterling resorts website or by contacting our customer support at 9003302727</t>
  </si>
  <si>
    <t>The maximum occupancy for a Classic room Category is either 2 adults and 1 kid or 3 adults. Would you like to know about the amenities provided in our Standard room?</t>
  </si>
  <si>
    <t>At Sterling resorts, we have a comprehensive hygiene and sanitation program called Sterling Cares, in association with Apollo Clinics. We ensure your safety and hygiene with measures like temperature checks every time the guest enters the resort, social distancing norms, sanitization of public areas every 2 hours, and alternate day room cleaning. We also have Sterling Cares Champions at every resort to ensure the highest levels of safety &amp; hygiene. For more details, would you like to know about our restaurant or in-room safety measures?</t>
  </si>
  <si>
    <t xml:space="preserve">1.Athirappilly Waterfalls- 0.65 km from Sterling Athirappilly ( 10 min Walk)       2. Vazhachal Waterfalls – 6.5 kms from Sterling Athirappilly ( 15 min by Road) 3.Charpa Waterfalls – 3.4 kms from Sterling Athirappilly ( 15 min by Road) 4.Thumboormuzhi Dam – 14 kms from Sterling Athirappilly ( 30 min by Road)  5. Silver Storm Water Theme Park – 11.1 kms from Sterling Athirappilly ( 20 min by Road) </t>
  </si>
  <si>
    <t>We have a multi cuisine resturant &amp; our resort offers a wide choice of cuisines and we can certainly accommodate specific dietary restrictions .</t>
  </si>
  <si>
    <t>We offer facilities of pool table, Indoor board games, infinity pool &amp; curated excursions.</t>
  </si>
  <si>
    <t>No,We don’t have fitness centre or Gym.Do you need any more information about our resort?</t>
  </si>
  <si>
    <t>Yes! We have the transportation services, such as airport transfers or shuttle services</t>
  </si>
  <si>
    <t>Sorry! Its not a pet friendly reosrt.Do you need any more information about our resort?</t>
  </si>
  <si>
    <t>Yes, Sterling resorts accept various methods of payment. You can pay by cash,UPI,Bank transfer and credit cards. We aim to provide convenient payment options for our customers. Is there anything else you would like to know about Sterling resorts?</t>
  </si>
  <si>
    <t>Our resort hosts a variety of events such as Team Building and Activities, Business Meetings, Reunions, Weddings, Group outings, Conferences, Get-togethers, and Engagements. However, I don't have the specific schedule for your stay dates. For detailed information, please call our customer support number 08069867722. Can I assist you with anything else?</t>
  </si>
  <si>
    <t>Yes,we do provide welcome drinks to all the guests at the arrival time. Airport transfers will be on chargeble basis &amp; complimentary breakfast depends on the package.</t>
  </si>
  <si>
    <t>Yes, our Sterling resort does have facilities for corporate guests. We offer spaces for Business Meetings, Conferences, and Team Building Activities. We provide complete solutions and services to ensure your event runs smoothly. Would you like to know more about these services?</t>
  </si>
  <si>
    <t>I'm sorry, but the data doesn't provide any information about accessibility features or accommodations for guests with disabilities at Sterling resorts. For detailed information, please call the customer support number 08069867722. Can I assist you with anything else?</t>
  </si>
  <si>
    <t>The standard check-in time is 2PM and check-out time is 11AM.                       Early Check-in &amp; Check-out is on subject to availability on additional charges.   For more information, pls call : 8848107801</t>
  </si>
  <si>
    <t>Yes, We do have security measures in place at the resort, such as surveillance cameras, Metal Detectors &amp; security personnel.</t>
  </si>
  <si>
    <t>Absolutely, we have a dedicated Travel Desk at the Resort from where all transportation arrangements acne be made. To know more sepcific rates, pls call : 8848107801</t>
  </si>
  <si>
    <t>We offer laundry services &amp; the delivery time taken is 24 hrs. Bucket laundry: INR 600</t>
  </si>
  <si>
    <t>Absolutely! Our resort is well-equipped to host a variety of events including birthdays and anniversaries. We offer beautiful locations, complete solutions, and a wide choice of cuisines to make your special day memorable.To know more pls contact us on : 8848107801</t>
  </si>
  <si>
    <t>We have an upcoming Spa- The Subuthi which will be operational by September 2024.</t>
  </si>
  <si>
    <t>The mentioned activities are not available. However, we offer facilities of pool table, Indoor board games, infinity pool &amp; curated excursions.</t>
  </si>
  <si>
    <t>I am sorry but we don’t have any childcare services &amp; kids club.</t>
  </si>
  <si>
    <t>The nearest major city to our resort is Thrissur, which is 58.0 kilometers away. It typically takes about 1.5 hours to reach the resort by road. If you're traveling from a farther city, Coimbatore is the nearest city with an airport, and it's 430.0 kilometers away. The journey from Coimbatore to our resort usually takes around 4.5 hours by air, road, or rail. Would you like to know about the amenities we offer at our resort?</t>
  </si>
  <si>
    <t>I'm sorry,Outside guest's are not allowed to the guest rooms. However, The resturant is availble for non residential guests.</t>
  </si>
  <si>
    <t>Yes, we do offer- Candlelit Dinner (7000+tax) Room Decorations.(2500+tax)                                      Kindly contact 8848107801 for more detailed information.</t>
  </si>
  <si>
    <t>Yes. We do have a swimming pool with 5 feet depth. Timings are from 7.00 am to 7.00 pm.                                                                                                                   Kid's are not allowed without parents.                                                             Appropriate Swimming attire is mandatory to enter the pool.</t>
  </si>
  <si>
    <t>We have shopping Centres &amp; markets or entertainment venues in about 45 minutes( 30 kms) drive from the Hotel. For detailed information kindly call us on: 8848107801</t>
  </si>
  <si>
    <t>There are no options for the mentioned activities- Snorkelling, Scuba Diving or Fishing. However, we have activities like Guided Waterfall Treks &amp; Jeep Safaris</t>
  </si>
  <si>
    <t>Absolutely, our resort is always ready to assist with transportation to local restaurants, shopping centers, or attractions outside the resort. We aim to make your stay as comfortable and convenient as possible. May I know your phone number to assist you better?</t>
  </si>
  <si>
    <t>There are no restrictions on the use of recreational facilities specific to time &amp; weather conditions.</t>
  </si>
  <si>
    <t>Absolutely! Our resort is well-equipped to accommodate group bookings and events. We cater to a variety of events such as Team Building and Activities, Business Meetings, Reunions, Weddings, Group outings, Conferences, Get-togethers, and Engagements. We offer beautiful locations, spaces, complete solutions, services, and a wide choice of cuisines. Would you like to proceed with a booking?</t>
  </si>
  <si>
    <t>We don’t have the facility of fitness centre. However, we offer facilities like the swimming pool, guided waterfall treks &amp; Nature Walks.</t>
  </si>
  <si>
    <t>Hotel is closest to Bokaro Airport, only 1 KM (Non operational currently) and 10 KM away from Bokaro railway station. Boakro bus stand is 3 KM from the  hotel. Birsa Munda Ranchi  airport is the nearest operational airport to the hotel is 115 kms away.</t>
  </si>
  <si>
    <t>We have not applied for any Star category however our ranking everywhere is 4++</t>
  </si>
  <si>
    <t>74 ( 64 operational till November 2024)</t>
  </si>
  <si>
    <t>16,856 Square Feet</t>
  </si>
  <si>
    <t>What are the other activities in the resort/Hotel to enjoy ?</t>
  </si>
  <si>
    <t>YES. Elevator facility is available.</t>
  </si>
  <si>
    <t xml:space="preserve">YES. Wheelchair &amp; elevator to take the guest to the nearest floor </t>
  </si>
  <si>
    <t>1 KM form Bokaro Airport  which is non operational currently and 6-minute drive from Bokaro Mall. 10 KM away from Bokaro railway station</t>
  </si>
  <si>
    <t>All vehicles can easily come to  our hotel</t>
  </si>
  <si>
    <t>Is there a driver's accommodation ? Will they be given complete bedding (blanket etc) ?  If yes charges. Where can they have meals and charges for that.</t>
  </si>
  <si>
    <t>Currently we don’t have accommodation for drivers. Food can be purchased from hotel on menu price.</t>
  </si>
  <si>
    <t>Hotel does not have accommodation for drivers. Meals can be purchased from resort. They can book accommodation in nearby lodges and reception will assist them on the same.</t>
  </si>
  <si>
    <t>2.6 km/ 7min ,Sai hospital</t>
  </si>
  <si>
    <t>30 minutes  to 1 Hour for  on call doctor, however nearby Hospital is recommended</t>
  </si>
  <si>
    <t>On the main road leading to Khursapar Gate of Pench National Park</t>
  </si>
  <si>
    <t>Yes( Up Coming)</t>
  </si>
  <si>
    <t>Spa(Up Coming), Master Pool,Kids activity area</t>
  </si>
  <si>
    <t xml:space="preserve">Yes (we normally allocate ground floor rooms to senior citizen depending on the availability </t>
  </si>
  <si>
    <t>Khursapar Gate 5.8 Km, Turia gate 16 KM,  Khawasa 6.4km</t>
  </si>
  <si>
    <t xml:space="preserve">Small destination  wedding  up to 140-150 pax  residential and non residential up to 500 guest </t>
  </si>
  <si>
    <t>Kurai 21 KM &amp; Deolapar 17 KM( Government hospital)</t>
  </si>
  <si>
    <t>Doctor takes around 40-45 minutes to come( MBBS doctor not available on call.</t>
  </si>
  <si>
    <t>We are situated on the Nainital-Bhowali road. This road connects Nainital to Bhimtal, Almora and Ranikhet. From our resort if you travel towards the right you will reach Bhimtal Lake Town in 30 minutes and if you travel towards the left, you will reach Nainital Town in 15 minutes. (Full Adress-7th Milestone Nainital Bhowali Road, Jokhia, District Nainital, Uttarakhand – 263132)</t>
  </si>
  <si>
    <t>The nearest Airport is Pantnagar which is 70 Kms (time 2 hours) from our resort and the nearest Railway Statio is Kathgodam with is 35 Kms (1 hour) from our resort. You can get a Taxi as the resort has a Travel Desk Facility. Please call 9456596284 for any assistance.</t>
  </si>
  <si>
    <t>Our Resort falls under 4 star category.</t>
  </si>
  <si>
    <r>
      <rPr>
        <sz val="11"/>
        <color theme="1"/>
        <rFont val="Calibri"/>
        <family val="2"/>
      </rPr>
      <t>How many rooms do you have ?</t>
    </r>
    <r>
      <rPr>
        <b/>
        <sz val="11"/>
        <color theme="1"/>
        <rFont val="Calibri"/>
        <family val="2"/>
      </rPr>
      <t xml:space="preserve"> </t>
    </r>
  </si>
  <si>
    <t>We have well furnished 49 rooms, with different categories.</t>
  </si>
  <si>
    <t>Resort is scattered in an area of 1 Acre</t>
  </si>
  <si>
    <r>
      <rPr>
        <sz val="11"/>
        <color theme="1"/>
        <rFont val="Calibri"/>
        <family val="2"/>
      </rPr>
      <t>Are the rooms smoking or non-smoking ?</t>
    </r>
    <r>
      <rPr>
        <b/>
        <sz val="11"/>
        <color theme="1"/>
        <rFont val="Calibri"/>
        <family val="2"/>
      </rPr>
      <t xml:space="preserve"> </t>
    </r>
  </si>
  <si>
    <t>All the rooms are - Non-smoking</t>
  </si>
  <si>
    <t>Windows are fixed. Every room has a balcony which opens towards the valley.</t>
  </si>
  <si>
    <t>Yes, Every room has a balcony which opens towards the valley.</t>
  </si>
  <si>
    <r>
      <rPr>
        <sz val="11"/>
        <color theme="1"/>
        <rFont val="Calibri"/>
        <family val="2"/>
      </rPr>
      <t xml:space="preserve">Does it have a pool </t>
    </r>
    <r>
      <rPr>
        <b/>
        <sz val="11"/>
        <color theme="1"/>
        <rFont val="Calibri"/>
        <family val="2"/>
      </rPr>
      <t xml:space="preserve"> </t>
    </r>
  </si>
  <si>
    <t>We don’t have a swimming pool.</t>
  </si>
  <si>
    <t>Yes, we have a Spa. Which provided western treatments. Please you can call 9456596284 for any assistance.</t>
  </si>
  <si>
    <t>We have a Discovery Central with indoor games.</t>
  </si>
  <si>
    <t>No, the property is not pet friendly.</t>
  </si>
  <si>
    <t>Our resort is alderly friendly. Main Building with 4 floors, is connected with the elevator and the wheel chair is accessable till all the rooms.</t>
  </si>
  <si>
    <t>Yes we do have elavator (in main block), stretcher &amp; wheel chair, facilities for differently abled persons.</t>
  </si>
  <si>
    <t>Our resort is just 7 km from the Mall Road and 9 Km from Main Market (Bara Bazar).</t>
  </si>
  <si>
    <t>36 seater (3x2) and 27 Seater (2x2) buses can come till our resort. If the guest want to travel to Nainital then they have to hire smaller vehicles.</t>
  </si>
  <si>
    <t>Yes, we have ample parking area and it can cover upto 50 cars.</t>
  </si>
  <si>
    <t>We don’t have driver facilities, but we do arrange dinner and blanket on charges i.e. Rs.50 for blanket and  Rs.100 for dinnner.</t>
  </si>
  <si>
    <t>We do arrange dinner and blanket on charges i.e. Rs.50 for blanket and  Rs.100 for dinner.</t>
  </si>
  <si>
    <r>
      <rPr>
        <sz val="11"/>
        <color theme="1"/>
        <rFont val="Calibri"/>
        <family val="2"/>
      </rPr>
      <t>Can you take Weddings ?</t>
    </r>
    <r>
      <rPr>
        <b/>
        <sz val="11"/>
        <color theme="1"/>
        <rFont val="Calibri"/>
        <family val="2"/>
      </rPr>
      <t xml:space="preserve"> </t>
    </r>
  </si>
  <si>
    <t>Nearest Hospital is 4 km away in Bhowali town.</t>
  </si>
  <si>
    <t>Doctor takes Half and Hour to reach our resort.</t>
  </si>
  <si>
    <t>Resort is located in Marchula. Which is 35 Km from the Ramnagar market on NH 121.</t>
  </si>
  <si>
    <t>We have well furnished 44 Rooms with different categories.</t>
  </si>
  <si>
    <t>Resort is spread in 03 acres approx.</t>
  </si>
  <si>
    <t>All the rooms are Non smoking.</t>
  </si>
  <si>
    <t>Yes the windows can be opened.</t>
  </si>
  <si>
    <t>Yes, we do have a swimming pool.</t>
  </si>
  <si>
    <t>Yes, we do have a Spa with western treatments.</t>
  </si>
  <si>
    <t>Indoor Board Games, River Side Walk, Village tour, Picnic Tour, Fun Tour, Table Tennis, Team Building Activities and Bonfire.</t>
  </si>
  <si>
    <t>35 Kms from the Ramnagar Town (one hour drive), 37 Kms from Ramnagar Railway station (One Hour Drive). 98 Kms from the Nainital Town (3 Hours Drive).</t>
  </si>
  <si>
    <t>Cars, Tempo Travellers can reach till resort. Buses and Volvo 40-42 Seater can come up to the main road adjacent to the resort.</t>
  </si>
  <si>
    <t>Yes we take weddings with a strength of 120-150 guest.</t>
  </si>
  <si>
    <t>1 hour minimum.</t>
  </si>
  <si>
    <t>You can reach our Sterling Resort in Marchula by various modes of transport from different cities. From Nanital it is 3-hour journey by bus or taxi. From Dehradun, it takes around 6 hours by bus or taxi. If you're coming from Delhi, it's a 7-hour journey by train, bus, or taxi. And from Chandigarh, it's a 9-hour journey by train, bus, or taxi. Safe travels! Would you like to know about the facilities at our resort?</t>
  </si>
  <si>
    <t xml:space="preserve">Yes, we do have rooms that can accommodate triple occupancy. Our Premier Rooms and Privilege Suites can comfortably accommodate 3 adults. The Premier Rooms come with a double bed and a single sofa cum bed. The Privilege Suites have a king-sized bed and a separate living area where an extra bedding can be placed. </t>
  </si>
  <si>
    <t>Absolutely! Our resort is a perfect venue for weddings. We offer beautiful locations, complete solutions, and a wide choice of cuisines. We have 44 well furbished rooms that can accommodate approximately 150 peoples. We ensure to make your special day memorable. May I know when you are planning to have the wedding?</t>
  </si>
  <si>
    <t>We have different packages for different room catefories. you can visit our website: www.sterlingholidays.com. We have the Sterling Picnics package at our resort. With this package, you can enjoy a lovely road trip, play exciting indoor and outdoor games, laze around in our well spread-out resort, indulge in delectable food, and enjoy a variety of resort facilities. For special packages you can visit our website - www.sterlingholidays.com or can call us direct at - 8279596060. Would you like to know more about the booking process?</t>
  </si>
  <si>
    <t>Yes, our Privilege Suite can accommodate a family with a four years child. It comes with a king-sized bed and a separate living area where extra beds can be placed. The suite covers an area of 387 sq.ft. Would you like to see an image of the Privilege Suite?</t>
  </si>
  <si>
    <t>River beach is available in just 20 minutes of  walking distance from our resort.</t>
  </si>
  <si>
    <t>We have a multicuisine restaurant, which offers Ala-Carte and Buffet. Which will take care of your food preferences. We have a travel desk service, which will take care of your transportation requirements. Charges apply.</t>
  </si>
  <si>
    <t>Month</t>
  </si>
  <si>
    <t>SeasonType</t>
  </si>
  <si>
    <t>SpecificDatestobehighlighted</t>
  </si>
  <si>
    <t>MinTemp</t>
  </si>
  <si>
    <t>MaxTemp</t>
  </si>
  <si>
    <t>Snowfall</t>
  </si>
  <si>
    <t>AdvisableWear</t>
  </si>
  <si>
    <t>Jan</t>
  </si>
  <si>
    <t>Peak</t>
  </si>
  <si>
    <t>1st jan to 31st Jan</t>
  </si>
  <si>
    <t>N</t>
  </si>
  <si>
    <t>Heavy Woolen</t>
  </si>
  <si>
    <t>Feb</t>
  </si>
  <si>
    <t>Shoulder</t>
  </si>
  <si>
    <t>1st Feb to 28th Feb</t>
  </si>
  <si>
    <t>Mar</t>
  </si>
  <si>
    <t>1st Mar to 31st Mar</t>
  </si>
  <si>
    <t>Woolen</t>
  </si>
  <si>
    <t>Apr</t>
  </si>
  <si>
    <t>1st Apr to 30th Apr</t>
  </si>
  <si>
    <t>May</t>
  </si>
  <si>
    <t>1st May to 31st May</t>
  </si>
  <si>
    <t>Jun</t>
  </si>
  <si>
    <t>1st Jun to 30st Jun</t>
  </si>
  <si>
    <t>Jul</t>
  </si>
  <si>
    <t>Lean</t>
  </si>
  <si>
    <t>1st Jul to 31st Jul</t>
  </si>
  <si>
    <t>Aug</t>
  </si>
  <si>
    <t>1st Aug to 31st Aug</t>
  </si>
  <si>
    <t>Sep</t>
  </si>
  <si>
    <t>1st Sep to 30th Sep</t>
  </si>
  <si>
    <t>Oct</t>
  </si>
  <si>
    <t>2 Seasons</t>
  </si>
  <si>
    <t>1st Oct to 31st Oct</t>
  </si>
  <si>
    <t>Nov</t>
  </si>
  <si>
    <t>1st Nov to 30th Nov</t>
  </si>
  <si>
    <t>Dec</t>
  </si>
  <si>
    <t>1st Dec to 31st Dec</t>
  </si>
  <si>
    <t>14th to 17th, 26th - Peak</t>
  </si>
  <si>
    <t>Light Woolen</t>
  </si>
  <si>
    <t>31st onwards Peak</t>
  </si>
  <si>
    <t>Peak Season</t>
  </si>
  <si>
    <t>Cotton</t>
  </si>
  <si>
    <t xml:space="preserve">Rainy </t>
  </si>
  <si>
    <t>Rainy</t>
  </si>
  <si>
    <t>13-17 Peak</t>
  </si>
  <si>
    <t>Dasara Holidays</t>
  </si>
  <si>
    <t>Diwali Holidays</t>
  </si>
  <si>
    <t>20th to 31 - Peak</t>
  </si>
  <si>
    <t>01 to 10 Jan</t>
  </si>
  <si>
    <t>20-31</t>
  </si>
  <si>
    <t>Heavy Cotton</t>
  </si>
  <si>
    <t>01 - 31 Lean</t>
  </si>
  <si>
    <t>Y</t>
  </si>
  <si>
    <t>01 - 28 Lean</t>
  </si>
  <si>
    <t>15 - 31 Peak</t>
  </si>
  <si>
    <t>Y / N</t>
  </si>
  <si>
    <t>01 - 30 Peak</t>
  </si>
  <si>
    <t>01 - 31 Peak</t>
  </si>
  <si>
    <t>01 - 15 Peak / Lean</t>
  </si>
  <si>
    <t>01 - 31 Avg. Festivity Season</t>
  </si>
  <si>
    <t>01 - 30 Lean</t>
  </si>
  <si>
    <t>15-31 Peak</t>
  </si>
  <si>
    <t>Full Month</t>
  </si>
  <si>
    <t>Umbrellas / Raincoats</t>
  </si>
  <si>
    <t xml:space="preserve">21st to 31st Dec </t>
  </si>
  <si>
    <t>Full month</t>
  </si>
  <si>
    <t xml:space="preserve">1-15th </t>
  </si>
  <si>
    <t>full month</t>
  </si>
  <si>
    <t>16th onwords</t>
  </si>
  <si>
    <t>1-15th peak</t>
  </si>
  <si>
    <t xml:space="preserve">Normal </t>
  </si>
  <si>
    <t xml:space="preserve">Woolen </t>
  </si>
  <si>
    <t>Light winter wear</t>
  </si>
  <si>
    <t xml:space="preserve">23rd - 30th Jan </t>
  </si>
  <si>
    <t>10th - 16th Feb</t>
  </si>
  <si>
    <t>2nd week onwards</t>
  </si>
  <si>
    <t>2nd - 9th Oct</t>
  </si>
  <si>
    <t>20th - 31st Dec</t>
  </si>
  <si>
    <t>13 - 17 (pongal..high rates they come for cock fights which is 250 meters away only) &amp; 26 long week end</t>
  </si>
  <si>
    <t xml:space="preserve">all holidays </t>
  </si>
  <si>
    <t>all fridays, Saturday, sundays. 24.25.30.31</t>
  </si>
  <si>
    <t>Guest movement are high on weekend</t>
  </si>
  <si>
    <t>Light Woollen</t>
  </si>
  <si>
    <t xml:space="preserve">24th  to 31st </t>
  </si>
  <si>
    <t xml:space="preserve">Cotton and  rain coat advice </t>
  </si>
  <si>
    <t>Tamil Wedding Days , Jallikattu - bull taming event ( 13,14,15)</t>
  </si>
  <si>
    <t>Casual Wear</t>
  </si>
  <si>
    <t xml:space="preserve">Tamil Wedding Days </t>
  </si>
  <si>
    <t xml:space="preserve">Tamil Wedding Days , Chitthirai Thiruvizha - associated with the Meenakshi Temple, dedicated to the goddess Meenakshi, a form of Parvati  (23rd April - 9th May 2023) </t>
  </si>
  <si>
    <t>Summer wear</t>
  </si>
  <si>
    <t>Tamil Wedding Days , Navarathri - Hindu festival observed in the honour of the goddess Durga</t>
  </si>
  <si>
    <t>casual wear</t>
  </si>
  <si>
    <t>01 - 30 summer vacasion</t>
  </si>
  <si>
    <t>15 - 30 peak</t>
  </si>
  <si>
    <t>01 - 16  peak</t>
  </si>
  <si>
    <t xml:space="preserve">21 - 31 peak </t>
  </si>
  <si>
    <t>Cotton wear / Sunglassess</t>
  </si>
  <si>
    <t>Cotton wear / Umbrella</t>
  </si>
  <si>
    <t>21st to 30th Peak</t>
  </si>
  <si>
    <t>20-31 Peak</t>
  </si>
  <si>
    <t>1-15 peak</t>
  </si>
  <si>
    <t>14-28 peak</t>
  </si>
  <si>
    <t>21-31 Peak</t>
  </si>
  <si>
    <t>Winter season Heavy Woolen</t>
  </si>
  <si>
    <t>Woolen cloths</t>
  </si>
  <si>
    <t>Summer Vacations, pleaseant climate in Ooty.</t>
  </si>
  <si>
    <t>Light Woolen cloths</t>
  </si>
  <si>
    <t>Rainy season, Rain Coat Heavy woollen cloths</t>
  </si>
  <si>
    <t>Lean season historicalty, may be due to schools and climate</t>
  </si>
  <si>
    <t>Diwali and Navratri season</t>
  </si>
  <si>
    <t>20 to 31st</t>
  </si>
  <si>
    <t>1-17 Peak</t>
  </si>
  <si>
    <r>
      <rPr>
        <sz val="11"/>
        <color theme="1"/>
        <rFont val="Calibri"/>
        <family val="2"/>
      </rPr>
      <t>14</t>
    </r>
    <r>
      <rPr>
        <sz val="11"/>
        <color theme="1"/>
        <rFont val="Calibri"/>
        <family val="2"/>
      </rPr>
      <t>°C</t>
    </r>
  </si>
  <si>
    <r>
      <rPr>
        <sz val="11"/>
        <color theme="1"/>
        <rFont val="Calibri"/>
        <family val="2"/>
      </rPr>
      <t>16</t>
    </r>
    <r>
      <rPr>
        <sz val="11"/>
        <color theme="1"/>
        <rFont val="Calibri"/>
        <family val="2"/>
      </rPr>
      <t>°C</t>
    </r>
  </si>
  <si>
    <r>
      <rPr>
        <sz val="11"/>
        <color theme="1"/>
        <rFont val="Calibri"/>
        <family val="2"/>
      </rPr>
      <t>18</t>
    </r>
    <r>
      <rPr>
        <sz val="11"/>
        <color theme="1"/>
        <rFont val="Calibri"/>
        <family val="2"/>
      </rPr>
      <t>°C</t>
    </r>
  </si>
  <si>
    <t>15-30 Peak</t>
  </si>
  <si>
    <t>22°C</t>
  </si>
  <si>
    <t>1-30 Peak</t>
  </si>
  <si>
    <t>1-15 Peak</t>
  </si>
  <si>
    <t>18°C</t>
  </si>
  <si>
    <t>16°C</t>
  </si>
  <si>
    <t>3-9 Peak</t>
  </si>
  <si>
    <t>12-19 Peak</t>
  </si>
  <si>
    <t>18-30 Peak</t>
  </si>
  <si>
    <r>
      <rPr>
        <sz val="11"/>
        <color theme="1"/>
        <rFont val="Calibri"/>
        <family val="2"/>
      </rPr>
      <t>14</t>
    </r>
    <r>
      <rPr>
        <sz val="11"/>
        <color theme="1"/>
        <rFont val="Calibri"/>
        <family val="2"/>
      </rPr>
      <t>°C</t>
    </r>
  </si>
  <si>
    <t>Holi festival dates</t>
  </si>
  <si>
    <t>Pushkar Camel fair</t>
  </si>
  <si>
    <t>25th, 30th, 31st</t>
  </si>
  <si>
    <t>Wedding season &amp; Long Weekends</t>
  </si>
  <si>
    <t>Wedding season</t>
  </si>
  <si>
    <t>1st of july -15th sept is our rainy season.</t>
  </si>
  <si>
    <t>Long Weekends</t>
  </si>
  <si>
    <t>Due to festive season, our occupancy is full in December</t>
  </si>
  <si>
    <t xml:space="preserve">Banasankri Mela </t>
  </si>
  <si>
    <t>20°</t>
  </si>
  <si>
    <t>30°</t>
  </si>
  <si>
    <t>22°</t>
  </si>
  <si>
    <t>33°</t>
  </si>
  <si>
    <t>25°</t>
  </si>
  <si>
    <t>36°</t>
  </si>
  <si>
    <t>28°</t>
  </si>
  <si>
    <t>38°</t>
  </si>
  <si>
    <t>39°</t>
  </si>
  <si>
    <t>32°</t>
  </si>
  <si>
    <t>24°</t>
  </si>
  <si>
    <t>29°</t>
  </si>
  <si>
    <t xml:space="preserve">Rainy season, Rain Coat </t>
  </si>
  <si>
    <t>23°</t>
  </si>
  <si>
    <t>21°</t>
  </si>
  <si>
    <t>19°</t>
  </si>
  <si>
    <t>during monsoons only buffer zone remains open which is the road going straight to Hanuman Ji's Temple called Pandu pole.</t>
  </si>
  <si>
    <t xml:space="preserve">Peak </t>
  </si>
  <si>
    <t>Semi Woolen</t>
  </si>
  <si>
    <t>11,14,21</t>
  </si>
  <si>
    <t>16,17</t>
  </si>
  <si>
    <t>15,17</t>
  </si>
  <si>
    <t>2,31</t>
  </si>
  <si>
    <t>12,15</t>
  </si>
  <si>
    <t>woolen</t>
  </si>
  <si>
    <t>y</t>
  </si>
  <si>
    <t>15 onwards season pick up</t>
  </si>
  <si>
    <t>1st July to 31st July Lean</t>
  </si>
  <si>
    <t>Cotton and Rain coat</t>
  </si>
  <si>
    <t>01-31 lean</t>
  </si>
  <si>
    <t>20-31 peak</t>
  </si>
  <si>
    <t>chances of snowfall is more on feb so the tourists vist more on feb ,so our occupancy get peak during the month of feb</t>
  </si>
  <si>
    <t>Because even though it is summer, hill station temperature is normal compared to other states, that’s why it is our peak season (1st Apr. To 15th Aug.)</t>
  </si>
  <si>
    <t>15th of july -15th  sept is our rainy season.</t>
  </si>
  <si>
    <t>because of the festive season during dec our occupancy is full</t>
  </si>
  <si>
    <t>1st to 20th</t>
  </si>
  <si>
    <t>15th to 31st</t>
  </si>
  <si>
    <t>15th March onwards</t>
  </si>
  <si>
    <t>01st April Onwards till June end</t>
  </si>
  <si>
    <t>01st July to 20th July</t>
  </si>
  <si>
    <t>15th Dec to 5th Jan</t>
  </si>
  <si>
    <t xml:space="preserve">Long Weekends </t>
  </si>
  <si>
    <t>After Exam specially last 2 weeks</t>
  </si>
  <si>
    <t>All weekends ( only buffer open)</t>
  </si>
  <si>
    <t xml:space="preserve">All weekends </t>
  </si>
  <si>
    <t>Opening Of park &amp; Festivals</t>
  </si>
  <si>
    <t>X-MAS, New Year &amp; Weekends</t>
  </si>
  <si>
    <t>Lean Period but Wedding Business Support good. Hindu Wedding Dates (15,16, 18,19,25,26,27,30,31) , Festivals Lohri &amp; Makar Shakranti 14th, 26  Republic Day)</t>
  </si>
  <si>
    <t>Winter Wear</t>
  </si>
  <si>
    <t xml:space="preserve">Lean Period but Wedding Business Support good,    Hindu Wedding Dates (4, 6. 7, 8 12 ,13, 17, 24, 25, 26, 29) 14th Valentine Day/ Vasant Panchmi, </t>
  </si>
  <si>
    <t>Hindu Wedding Dates (1,2,3,4,5,6,7,810,11,12,) Hinu Festival: Maha Shiv Ratri 08th , 25th Holi, 29th Good Friday,</t>
  </si>
  <si>
    <t>23rd April Festival :10th Eid, 13th Baisakhi, , 17Ram Navmi  , Wedding Date (18, 19. 20)</t>
  </si>
  <si>
    <t>Festival &amp; Holidays: 1st May Labour day,12th Mothers Day,         Hindu Wedding Date( 6,8,9,10,11,15,16,20,21,22,27,29,30)</t>
  </si>
  <si>
    <t>CHAAR DHAM END of  maximum movement  on 30th June. Hindu Wedding Date (1,3,5,6,7,11,12,23,24,26,27), Festivals &amp; Holidays: 16th Fathers Day, 17th Bakra Eid</t>
  </si>
  <si>
    <t xml:space="preserve"> Wedding Date 9,11,13,12,14,15/ Kanwad Yatra Starts from  22th July till 22nd th July , Last 5 Days No movement of Visitors , 0% Occupancy.Holidays, 16th Harela , 17th Moharram.</t>
  </si>
  <si>
    <t>Wedding Date, Festival/ Imp Days :4th Aug Freindship Day,  15 th August, Rakhi 19th  Aug, Krishna Janmashtmi 26th Aug</t>
  </si>
  <si>
    <t xml:space="preserve">No Wedding Date, Festival : 7th Ganesh Chaturthi, Eid 16th Sep. </t>
  </si>
  <si>
    <t>No Wedding Date, Gandhi Jyanti 2nd Oct, 11th Durka Ashtmi &amp; Navmi , 12th Dussehra, 20th Karwa Chauth.</t>
  </si>
  <si>
    <t>CHAAR DHAM KAPAR CLOSED on 2nd NOV,  Festival: Diwali 1st Nov,3rd Nov  Bhai Dooj,14th Childrens day &amp; 15th Gurunanak Day, Wedding Date (12,13,16,17,18,22,23,25,26,28,29,</t>
  </si>
  <si>
    <t>Wedding Date (4, 5, 9,10,14), Festivals 25th Christmas &amp; 31st Night</t>
  </si>
  <si>
    <t>Regular summer wear</t>
  </si>
  <si>
    <t>Cotton+ rain gear</t>
  </si>
  <si>
    <t>Light Woolen+ rain gear</t>
  </si>
  <si>
    <t xml:space="preserve">Wedding season &amp; Long Weekends </t>
  </si>
  <si>
    <t>1st of july -15th  sept is our rainy season.</t>
  </si>
  <si>
    <t>35-40</t>
  </si>
  <si>
    <t>01 - 31 Aveg.</t>
  </si>
  <si>
    <t>01 - 30 peak</t>
  </si>
  <si>
    <t>Long Weekend: 13th, 14th, 15th (Jan)</t>
  </si>
  <si>
    <t>Long Weekend: 23rd, 24th, 25th, 29th, 30th, 31st  (Mar)</t>
  </si>
  <si>
    <t>Long Weekend: 15th, 16th, 17th (June)</t>
  </si>
  <si>
    <t>Long Weekend: 24th, 25th, 26th (Aug)</t>
  </si>
  <si>
    <t>Long Weekend: 29th, 30th &amp; 31st (Oct)</t>
  </si>
  <si>
    <t>Long Weekend: 1st, 2nd, 3rd (Nov)</t>
  </si>
  <si>
    <t>Dec 20th - 31st</t>
  </si>
  <si>
    <t>winter wear</t>
  </si>
  <si>
    <t>Name</t>
  </si>
  <si>
    <t>Type</t>
  </si>
  <si>
    <t>Timing</t>
  </si>
  <si>
    <t>Location</t>
  </si>
  <si>
    <t>A'La'Carte_Buffet_both</t>
  </si>
  <si>
    <t>Covers</t>
  </si>
  <si>
    <t>AvgSpendPerPerson</t>
  </si>
  <si>
    <t>Cuisine</t>
  </si>
  <si>
    <t>Entertainment</t>
  </si>
  <si>
    <t>USP</t>
  </si>
  <si>
    <t>Any Spl Remark</t>
  </si>
  <si>
    <t>Lake View</t>
  </si>
  <si>
    <t>07:30 AM to 10:30 PM</t>
  </si>
  <si>
    <t>LL</t>
  </si>
  <si>
    <t>both</t>
  </si>
  <si>
    <t>Apx-1053</t>
  </si>
  <si>
    <t>Multicuisine</t>
  </si>
  <si>
    <t>Live band on Spcl Occations</t>
  </si>
  <si>
    <t>Local Cocktails &amp; Mocktails</t>
  </si>
  <si>
    <t>Variety of Imported Spirits</t>
  </si>
  <si>
    <t>Slate &amp; Pearl</t>
  </si>
  <si>
    <t>11:00 AM to 11:00 PM</t>
  </si>
  <si>
    <t>Restobar</t>
  </si>
  <si>
    <t xml:space="preserve">Not operational </t>
  </si>
  <si>
    <t>Local Bar</t>
  </si>
  <si>
    <t xml:space="preserve">Al a cate </t>
  </si>
  <si>
    <t>Bar Music</t>
  </si>
  <si>
    <t>Below Age 21 not allowed</t>
  </si>
  <si>
    <t>IRD</t>
  </si>
  <si>
    <t>Tea Kadai</t>
  </si>
  <si>
    <t>4:00 PM to 6:00 PM</t>
  </si>
  <si>
    <t>Ground Level</t>
  </si>
  <si>
    <t>Street food</t>
  </si>
  <si>
    <t xml:space="preserve">Open </t>
  </si>
  <si>
    <t>National Street Food</t>
  </si>
  <si>
    <t>Local</t>
  </si>
  <si>
    <t>Street Food</t>
  </si>
  <si>
    <t>Nilgiri Express</t>
  </si>
  <si>
    <t>Restaurant</t>
  </si>
  <si>
    <t>Lobby Level</t>
  </si>
  <si>
    <t>900/-</t>
  </si>
  <si>
    <t>Multi Cuisine</t>
  </si>
  <si>
    <t>Channel Music</t>
  </si>
  <si>
    <t>Induction base buffet/Balcony seating/Live Kitchen</t>
  </si>
  <si>
    <t>Local Resto Bar</t>
  </si>
  <si>
    <t>Bar</t>
  </si>
  <si>
    <t>Yes (Only Ala carte)</t>
  </si>
  <si>
    <t>500/-</t>
  </si>
  <si>
    <t>Domestic &amp; International</t>
  </si>
  <si>
    <t>Dj/ Channel music</t>
  </si>
  <si>
    <t>Open Terrace/City View</t>
  </si>
  <si>
    <t>Speciality Restaurant</t>
  </si>
  <si>
    <t>07:30 PM to 10:30 PM</t>
  </si>
  <si>
    <t>650/-</t>
  </si>
  <si>
    <t>Channel Music &amp; Televesion</t>
  </si>
  <si>
    <t>City View from window</t>
  </si>
  <si>
    <t xml:space="preserve">The Lakeside </t>
  </si>
  <si>
    <t>Upper Lobby</t>
  </si>
  <si>
    <t>Buffet</t>
  </si>
  <si>
    <t>Overseeing Lake Vembanad</t>
  </si>
  <si>
    <t>IMFL/FMFL/Beer/Wine/Multi Cuisine</t>
  </si>
  <si>
    <t xml:space="preserve">Café Vembanad </t>
  </si>
  <si>
    <t>Café</t>
  </si>
  <si>
    <t>A La carte</t>
  </si>
  <si>
    <t>The Ocean Kitchen</t>
  </si>
  <si>
    <t>12:30 PM to 03:30 PM / 07:30 PM to 10:30 PM</t>
  </si>
  <si>
    <t>Lake Side</t>
  </si>
  <si>
    <t>Southindian</t>
  </si>
  <si>
    <t>Planters Kitchen</t>
  </si>
  <si>
    <t>Mixed</t>
  </si>
  <si>
    <t>Sea food &amp; Tandoor food</t>
  </si>
  <si>
    <t>Cinnamon Restaurant</t>
  </si>
  <si>
    <t>Channel music</t>
  </si>
  <si>
    <t>Authentic South Indian</t>
  </si>
  <si>
    <t>Black Pepper</t>
  </si>
  <si>
    <t>11:00 AM to 10:00 PM</t>
  </si>
  <si>
    <t>8th Floor</t>
  </si>
  <si>
    <t>A'la'carte</t>
  </si>
  <si>
    <t>Multi-cuisine</t>
  </si>
  <si>
    <t>Kullu Kitchen</t>
  </si>
  <si>
    <t>Ground Floor</t>
  </si>
  <si>
    <t>Local Himachal Preparations</t>
  </si>
  <si>
    <t>Flavours</t>
  </si>
  <si>
    <t>Ground Level (Premier block -4 level)</t>
  </si>
  <si>
    <t>76 Covers</t>
  </si>
  <si>
    <t>1200+GST 18%</t>
  </si>
  <si>
    <t>Terrace Attached to the coffee shop, facing Himalayas. Speciality Himachali Cusines</t>
  </si>
  <si>
    <t>Pint O Fun</t>
  </si>
  <si>
    <t>12:00 PM to 10:30 PM</t>
  </si>
  <si>
    <t>Below Lobby Level, -(1 level)</t>
  </si>
  <si>
    <t>A'La'Carte</t>
  </si>
  <si>
    <t>16 Covers</t>
  </si>
  <si>
    <t>1500+GST 18%</t>
  </si>
  <si>
    <t>Cocktail Snacks</t>
  </si>
  <si>
    <t>Hiran Kinaro</t>
  </si>
  <si>
    <t>Recorded instrumental music</t>
  </si>
  <si>
    <t>Kathiawadi food, Pure Veg</t>
  </si>
  <si>
    <t>Ground floor</t>
  </si>
  <si>
    <t xml:space="preserve">Junuifer </t>
  </si>
  <si>
    <t xml:space="preserve">Mahrashtrain Maharaja Thali  &amp; Special Moctails Menu  </t>
  </si>
  <si>
    <t>Utkala</t>
  </si>
  <si>
    <t xml:space="preserve"> Ground Floor</t>
  </si>
  <si>
    <t>INR 800</t>
  </si>
  <si>
    <t>Located over looking to swimming pool with Spacious seating layout with chair and sofa seats. Live counter for buffet.  Local Authentic Odia food is must try</t>
  </si>
  <si>
    <t xml:space="preserve">Amo Odisha </t>
  </si>
  <si>
    <t>12:30 PM to 10:30 PM</t>
  </si>
  <si>
    <t xml:space="preserve"> Ground Floor near Spa</t>
  </si>
  <si>
    <t xml:space="preserve">A la carte only </t>
  </si>
  <si>
    <t>Authentic Odia Dishes</t>
  </si>
  <si>
    <t>Located over looking to swimming pool with Spacious seating, opeartional during lunch and Dinne. Authentic Odia dishes are served</t>
  </si>
  <si>
    <t xml:space="preserve">Both </t>
  </si>
  <si>
    <t>Rs.750/-</t>
  </si>
  <si>
    <t>Indian, Oriental, Continental with limited choices of Local Specialities</t>
  </si>
  <si>
    <t xml:space="preserve">Centrally located with pond facing </t>
  </si>
  <si>
    <t>Pool Bar</t>
  </si>
  <si>
    <t>Tea Lounge</t>
  </si>
  <si>
    <t>Bar @ Lawn</t>
  </si>
  <si>
    <t>Konaseema</t>
  </si>
  <si>
    <t>Ala carte. Buffet on Request</t>
  </si>
  <si>
    <t>750 - 1000</t>
  </si>
  <si>
    <t>Multi cusine</t>
  </si>
  <si>
    <t>Multicuisine restaurant serving specialties from koonaseema cuisine as well</t>
  </si>
  <si>
    <t>ROOM SERVICE</t>
  </si>
  <si>
    <t>ALA CARTE</t>
  </si>
  <si>
    <t>51 ROOMS</t>
  </si>
  <si>
    <t>Banquets 150 - 300 pax</t>
  </si>
  <si>
    <t>Dining hall</t>
  </si>
  <si>
    <t>Breakfast - 08:30 AM to 10:00 AM, 
Lunch - 01:30 PM to 03:00 PM, 
Dinner - 08:00 PM to 10:00 PM</t>
  </si>
  <si>
    <t>800 to 1000</t>
  </si>
  <si>
    <t>Mix indian cusine</t>
  </si>
  <si>
    <t>Earthen flooring</t>
  </si>
  <si>
    <t>Maharashtrian food</t>
  </si>
  <si>
    <t>Main Ground</t>
  </si>
  <si>
    <t>Confrenance hall</t>
  </si>
  <si>
    <t xml:space="preserve">Dinning </t>
  </si>
  <si>
    <t>08:30 AM to 10:30 PM</t>
  </si>
  <si>
    <t>800 to 1000 per peson</t>
  </si>
  <si>
    <t xml:space="preserve">Warli Painting On dinning Wall </t>
  </si>
  <si>
    <t>Maharashrian Food</t>
  </si>
  <si>
    <t>Dinning hall</t>
  </si>
  <si>
    <t>Breakfast - 07:30 AM to 10:00 AM, 
Lunch - 01:30 PM to 03:00 PM, 
Dinner - 08:00 PM to 10:00 PM</t>
  </si>
  <si>
    <t>Grand Ayyanaar Restaurant</t>
  </si>
  <si>
    <t>07:30 AM to 11:00 PM</t>
  </si>
  <si>
    <t xml:space="preserve">Breakfast Buffet </t>
  </si>
  <si>
    <t xml:space="preserve">Local Specialties , SouthIndian , Indian , Chinese </t>
  </si>
  <si>
    <t xml:space="preserve">Mutton Biriyani , Kari Dosa , Mutton Sukka , Roganjosh </t>
  </si>
  <si>
    <t xml:space="preserve">For Groups we customise menus based on request , Jain food available based on request </t>
  </si>
  <si>
    <t xml:space="preserve">Sterling Local Bar </t>
  </si>
  <si>
    <t xml:space="preserve">Basement </t>
  </si>
  <si>
    <t>Alacarte</t>
  </si>
  <si>
    <t xml:space="preserve">Imported , IMFL beers and liquors ,Local Specialties , SouthIndian , Indian , Chinese </t>
  </si>
  <si>
    <t xml:space="preserve"> DJ on weekend (Saturday )</t>
  </si>
  <si>
    <t>Creative cocktails , Biggest bar in Madurai , Ladies / Couple friendly</t>
  </si>
  <si>
    <t>Above 21 yrs only allowed</t>
  </si>
  <si>
    <t xml:space="preserve">Upper Deck  </t>
  </si>
  <si>
    <t xml:space="preserve">Pool side Alfresco Dining </t>
  </si>
  <si>
    <t>08:00 PM to 11:00 PM</t>
  </si>
  <si>
    <t>2nd floor</t>
  </si>
  <si>
    <t xml:space="preserve">BBQ &amp; Grills </t>
  </si>
  <si>
    <t>Live Grills on table , cocktails with local ingredients</t>
  </si>
  <si>
    <t>Ideal for 50 pax  Pool parties, birthdays parties, Romantic Dinners</t>
  </si>
  <si>
    <t>Varishta</t>
  </si>
  <si>
    <t>450/-</t>
  </si>
  <si>
    <t>pure Veg</t>
  </si>
  <si>
    <t>kerala sadhya is the USP</t>
  </si>
  <si>
    <t>kerala sadhya is available for pre booked customers</t>
  </si>
  <si>
    <t>Kokomendo</t>
  </si>
  <si>
    <t>Local Cusine</t>
  </si>
  <si>
    <t>Sterling Local</t>
  </si>
  <si>
    <t>11:00 AM to 10:30 PM</t>
  </si>
  <si>
    <t>A La Carte</t>
  </si>
  <si>
    <t>kids not allowed</t>
  </si>
  <si>
    <t>Courtyard</t>
  </si>
  <si>
    <t>Open Air Sit Out</t>
  </si>
  <si>
    <t>Patio</t>
  </si>
  <si>
    <t>Tea Lounge cum Open bar serving area</t>
  </si>
  <si>
    <t xml:space="preserve">Aravali </t>
  </si>
  <si>
    <t>Level ( Minus)-1</t>
  </si>
  <si>
    <t>Multi Cusine</t>
  </si>
  <si>
    <t>Rajasthani Food</t>
  </si>
  <si>
    <t xml:space="preserve">Pets are Not allowed </t>
  </si>
  <si>
    <t xml:space="preserve">Local </t>
  </si>
  <si>
    <t>Only Drinks &amp; Bites</t>
  </si>
  <si>
    <t xml:space="preserve">Only Sancks &amp; Drinks </t>
  </si>
  <si>
    <t>Cocktails &amp; Mocktails</t>
  </si>
  <si>
    <t>Below 18yrs not allowed</t>
  </si>
  <si>
    <t>The Fern</t>
  </si>
  <si>
    <t>Atrium restaurant, view to beautiful lawn.</t>
  </si>
  <si>
    <t>Alcoholic beverages can be served as per the guests requests. Open from 0730 hrs to 2300 hrs.</t>
  </si>
  <si>
    <t>A-la-carte</t>
  </si>
  <si>
    <t>Bespoke cuisine</t>
  </si>
  <si>
    <t>Week end DJs, Screening of sports</t>
  </si>
  <si>
    <t>Bespoke cocktails,mocktails special food and beverages curated with local ingredients served.</t>
  </si>
  <si>
    <t>Guests under 21 yrs are not allowed, open from 1100 hrs to 2300 hrs.</t>
  </si>
  <si>
    <t>Machan</t>
  </si>
  <si>
    <t>Near Swimming pool</t>
  </si>
  <si>
    <t>Serves multi-cuisine delicacies. 
The restaurant offers buffet and an a la carte menu to choose from. 
Traditional Wayanadan delicacies.</t>
  </si>
  <si>
    <t>Buffet and A la carte restaurent</t>
  </si>
  <si>
    <t>Malabar Pavilion</t>
  </si>
  <si>
    <t>12.30 PM to 3:00 PM and 7:00 PM to 10.30 PM</t>
  </si>
  <si>
    <t>Near to Lobby</t>
  </si>
  <si>
    <t>Malabar cuisine</t>
  </si>
  <si>
    <t>the forest view, The traditional malabar cuisines</t>
  </si>
  <si>
    <t xml:space="preserve">Alacarte menu from selected malabar cuisines </t>
  </si>
  <si>
    <t>The Hub</t>
  </si>
  <si>
    <t xml:space="preserve">Restaurant </t>
  </si>
  <si>
    <t>All Day Dinning</t>
  </si>
  <si>
    <t>Lobby level</t>
  </si>
  <si>
    <t xml:space="preserve">Multi cuisine (Pure Veg) </t>
  </si>
  <si>
    <t>Authentic Rajasthani Food</t>
  </si>
  <si>
    <t>pool view.</t>
  </si>
  <si>
    <t>Airavat</t>
  </si>
  <si>
    <t>Multi cuisine</t>
  </si>
  <si>
    <t xml:space="preserve">Breakfast - 07.00 AM to 10.30 AM.
Lunch - 12:30 PM to 03:30 PM
and Dinner - 07:30 PM to 01:30 PM </t>
  </si>
  <si>
    <t>Multi cuisine restaurant overlooking the Pool</t>
  </si>
  <si>
    <t>Vatapi</t>
  </si>
  <si>
    <t>1ST FLOOR</t>
  </si>
  <si>
    <t>INR 500</t>
  </si>
  <si>
    <t>Located over looking to coconut tree with Spacious seating layout with chair and only  buffet.  Local Authentic south indian food is must try</t>
  </si>
  <si>
    <t>The Crust</t>
  </si>
  <si>
    <t xml:space="preserve">Multi cuisine (Nonveg/ Veg) </t>
  </si>
  <si>
    <t>Vann</t>
  </si>
  <si>
    <t>Multi Cusine Restaurant</t>
  </si>
  <si>
    <t>07:00 AM to 11:00 PM</t>
  </si>
  <si>
    <t>Lotus Block</t>
  </si>
  <si>
    <t>Muticuisine</t>
  </si>
  <si>
    <t>Rustic interiors and alfresco seating</t>
  </si>
  <si>
    <t>Retro</t>
  </si>
  <si>
    <t>Coffee Shop</t>
  </si>
  <si>
    <t>Jasmine Block</t>
  </si>
  <si>
    <t>Small bites</t>
  </si>
  <si>
    <t>rustic interiors</t>
  </si>
  <si>
    <t>Dreamers Restaurant</t>
  </si>
  <si>
    <t>4th Floor</t>
  </si>
  <si>
    <t>Channel Music &amp; Live music on demand</t>
  </si>
  <si>
    <t>Rooftop with mussoorie view with spanish cuisine</t>
  </si>
  <si>
    <t>Designated smoking area</t>
  </si>
  <si>
    <t>Dreamers Bar</t>
  </si>
  <si>
    <t>all brands</t>
  </si>
  <si>
    <t>Dreamers Special cocktail Pineapple Blush &amp; LIIT</t>
  </si>
  <si>
    <t>Conference Room</t>
  </si>
  <si>
    <t>Meeting hall</t>
  </si>
  <si>
    <t>08:00 AM to 10:00 PM</t>
  </si>
  <si>
    <t>3rd Floor</t>
  </si>
  <si>
    <t xml:space="preserve">Soulfit </t>
  </si>
  <si>
    <t>Cloud Kitchen</t>
  </si>
  <si>
    <t>4th floor</t>
  </si>
  <si>
    <t>Packing</t>
  </si>
  <si>
    <t>NILL</t>
  </si>
  <si>
    <t>continental &amp; Indian</t>
  </si>
  <si>
    <t xml:space="preserve">Healthy food </t>
  </si>
  <si>
    <t>Anthurium</t>
  </si>
  <si>
    <t>07:30 AM to 10.30 PM</t>
  </si>
  <si>
    <t>Local cusine (Bamboo Biryani)</t>
  </si>
  <si>
    <t>Nil</t>
  </si>
  <si>
    <t>Gaja Hut</t>
  </si>
  <si>
    <t>Delicacies</t>
  </si>
  <si>
    <t>07:30 AM to 10:30 AM Breakfast/12:30 PM to 03:30 PM Lunch and 07:30 PM to 01:30 AM Dinner</t>
  </si>
  <si>
    <t>First floor</t>
  </si>
  <si>
    <t>Multi cuisine restaurant overlooking Mt. Kanchanjangha</t>
  </si>
  <si>
    <t>Elevator access</t>
  </si>
  <si>
    <t>Ambrosia</t>
  </si>
  <si>
    <t>Himalayan cuisine</t>
  </si>
  <si>
    <t>A'la Carte</t>
  </si>
  <si>
    <t>the place is perfect for special dinner with décor.</t>
  </si>
  <si>
    <t>Teesta</t>
  </si>
  <si>
    <t>Valley view</t>
  </si>
  <si>
    <t xml:space="preserve"> FL </t>
  </si>
  <si>
    <t>Regional Food</t>
  </si>
  <si>
    <t>Sterling Local Resto Bar</t>
  </si>
  <si>
    <t>FL</t>
  </si>
  <si>
    <t xml:space="preserve">All Domestic and International beverages and Multi cuisine food </t>
  </si>
  <si>
    <t xml:space="preserve">Live Sports and Channel Music </t>
  </si>
  <si>
    <t>Signature Cocktails</t>
  </si>
  <si>
    <t>Tadka</t>
  </si>
  <si>
    <t>2nd flover</t>
  </si>
  <si>
    <t>Kumauni Thali</t>
  </si>
  <si>
    <t>Casa Varca</t>
  </si>
  <si>
    <t>0700-2300</t>
  </si>
  <si>
    <t>1500 for 2</t>
  </si>
  <si>
    <t>live kitchen</t>
  </si>
  <si>
    <t>1100-2300</t>
  </si>
  <si>
    <t>1000 for 2</t>
  </si>
  <si>
    <t>Local &amp; Continental</t>
  </si>
  <si>
    <t>weekend live band</t>
  </si>
  <si>
    <t>Local Flavours (Cocktails &amp; Mocktails with snacks)</t>
  </si>
  <si>
    <t>2 lift access - 6 capacity each</t>
  </si>
  <si>
    <t>Suntaley Chulo</t>
  </si>
  <si>
    <t>Multicusine</t>
  </si>
  <si>
    <t>MultiCusine</t>
  </si>
  <si>
    <t>Tandoor Items</t>
  </si>
  <si>
    <t>Few Stairs</t>
  </si>
  <si>
    <t>800 to 1200</t>
  </si>
  <si>
    <t>Alikatta</t>
  </si>
  <si>
    <t>08:00 AM to 10:30 PM</t>
  </si>
  <si>
    <t>Ground level</t>
  </si>
  <si>
    <t>Taste of Food is best among all resort in pench</t>
  </si>
  <si>
    <t>Golden Leaf</t>
  </si>
  <si>
    <t>Breakfast Buffet &amp; A' La' carte</t>
  </si>
  <si>
    <t>500 Veg/ 700 Non Veg</t>
  </si>
  <si>
    <t>Indian cuisine, Chinese, Continental</t>
  </si>
  <si>
    <t>Instrumental Music</t>
  </si>
  <si>
    <t>Mutton Rogan Josh, Dal Makhani</t>
  </si>
  <si>
    <t>Crystal Hall</t>
  </si>
  <si>
    <t>Banquet</t>
  </si>
  <si>
    <t>Depend on function / As Per Session</t>
  </si>
  <si>
    <t>70 TO 80</t>
  </si>
  <si>
    <t>800 Veg/ 1000 Non Veg</t>
  </si>
  <si>
    <t>Indian cuisine, Chinese cuisine, Continental cuisine</t>
  </si>
  <si>
    <t xml:space="preserve"> As per guest choice ( DJ)</t>
  </si>
  <si>
    <t>Chicken Tikka, Grilled Fish</t>
  </si>
  <si>
    <t xml:space="preserve"> Guest choice menu, DJ ,Decoration, kitty, cocktail / PA System</t>
  </si>
  <si>
    <t>500-600</t>
  </si>
  <si>
    <t>LED TV</t>
  </si>
  <si>
    <t>Balconies available in restaurant</t>
  </si>
  <si>
    <t>Balcony available</t>
  </si>
  <si>
    <t>Shimla Zero One</t>
  </si>
  <si>
    <t>Silver Oak Restaurant</t>
  </si>
  <si>
    <t>Ground Floor near Kitchen</t>
  </si>
  <si>
    <t>Multi Cusine with Local specialities</t>
  </si>
  <si>
    <t xml:space="preserve"> Music</t>
  </si>
  <si>
    <t xml:space="preserve">Serves multi-cuisine delicacies. The restaurant offers  a la carte menu to choose from. Try chef special local cusine </t>
  </si>
  <si>
    <t xml:space="preserve"> A la carte and buffet restaurant </t>
  </si>
  <si>
    <t>Spring Valley</t>
  </si>
  <si>
    <t>near reception</t>
  </si>
  <si>
    <t>Multi with Local specialities</t>
  </si>
  <si>
    <t xml:space="preserve"> Music/ TV</t>
  </si>
  <si>
    <t xml:space="preserve"> A la carte restaurent</t>
  </si>
  <si>
    <t>Rajwadi</t>
  </si>
  <si>
    <t>Multi-Cuisine</t>
  </si>
  <si>
    <t xml:space="preserve"> Swimming Pool</t>
  </si>
  <si>
    <t>Aravali View</t>
  </si>
  <si>
    <t>Local Cusine, Rajasthani Food Options</t>
  </si>
  <si>
    <t>A'la'Carte</t>
  </si>
  <si>
    <t>Local Specialities</t>
  </si>
  <si>
    <t>Ambient Music</t>
  </si>
  <si>
    <t>Rustic/Royal Theme</t>
  </si>
  <si>
    <t>Tree House</t>
  </si>
  <si>
    <t>Local Kumauni Preparations</t>
  </si>
  <si>
    <t xml:space="preserve">We have Open Sitout Area </t>
  </si>
  <si>
    <t>The Waterfront</t>
  </si>
  <si>
    <t>All Day Dining</t>
  </si>
  <si>
    <t>A'la'Carte/ TDH</t>
  </si>
  <si>
    <t>INR 550 - 950</t>
  </si>
  <si>
    <t>Surround Music/ Culturals on selected days</t>
  </si>
  <si>
    <t>Kerala/ Khadar Tribal Cuisine</t>
  </si>
  <si>
    <t>Chef curated Seasonal Choices</t>
  </si>
  <si>
    <t>In Room Dining</t>
  </si>
  <si>
    <t>30 Keys</t>
  </si>
  <si>
    <t>INR 750 - 1000</t>
  </si>
  <si>
    <t>The Hornbill</t>
  </si>
  <si>
    <t>Lounge</t>
  </si>
  <si>
    <t>Coffee Lounge</t>
  </si>
  <si>
    <t>INR 250 - 500</t>
  </si>
  <si>
    <t>Beverages/Snacks</t>
  </si>
  <si>
    <t>Surround Music</t>
  </si>
  <si>
    <t>Exclusive selection of Tea/Coffee</t>
  </si>
  <si>
    <t>INR 750</t>
  </si>
  <si>
    <t>Café,Pre Plated</t>
  </si>
  <si>
    <t>Has a small garden area with High table.</t>
  </si>
  <si>
    <t>Melange</t>
  </si>
  <si>
    <t>12:00 PM to 03:30 PM
07:00 PM to 10:30 PM</t>
  </si>
  <si>
    <t xml:space="preserve"> Ground Floor </t>
  </si>
  <si>
    <t>Global Cuisine</t>
  </si>
  <si>
    <t xml:space="preserve">Preplated food from acroos the globe </t>
  </si>
  <si>
    <t>Aurum(Bar)</t>
  </si>
  <si>
    <t>BAR</t>
  </si>
  <si>
    <t>Channel Music,DJ on weekends.</t>
  </si>
  <si>
    <t>Only Inhouse pub in city with DJ &amp; Dance floor</t>
  </si>
  <si>
    <t>Atrium</t>
  </si>
  <si>
    <t>03:30 PM to 10:30 PM</t>
  </si>
  <si>
    <t xml:space="preserve"> 1St Floor </t>
  </si>
  <si>
    <t>Only lounge bar in city with atrium view of rooms.</t>
  </si>
  <si>
    <t>Sigri</t>
  </si>
  <si>
    <t>Open Air restaurant with overview of garden</t>
  </si>
  <si>
    <t>RoomType</t>
  </si>
  <si>
    <t>TotalCount</t>
  </si>
  <si>
    <t>KingSize</t>
  </si>
  <si>
    <t>QueenSize</t>
  </si>
  <si>
    <t>TwinBedded</t>
  </si>
  <si>
    <t>HollywoodTwins</t>
  </si>
  <si>
    <t>Single_Sofa-cum-bed</t>
  </si>
  <si>
    <t>TotalRoomSize</t>
  </si>
  <si>
    <t>BedRoomSize</t>
  </si>
  <si>
    <t>LivingRoomSize</t>
  </si>
  <si>
    <t>View</t>
  </si>
  <si>
    <t>RoomDescription</t>
  </si>
  <si>
    <t xml:space="preserve">Balcony </t>
  </si>
  <si>
    <t>MaxOccupancy</t>
  </si>
  <si>
    <t>Amenities</t>
  </si>
  <si>
    <t>ENTIRE RESORT</t>
  </si>
  <si>
    <t>ROOM CAT-1 (Classic)</t>
  </si>
  <si>
    <t>No View from the room, only from the block balcony which faces the garden and interiors of the resort</t>
  </si>
  <si>
    <t>This is 1 room with attached bathroom</t>
  </si>
  <si>
    <t>2 Adults + 1 kid / 3 Adults (1A or 1C on Sofa bed)</t>
  </si>
  <si>
    <t>Tea Coffee maker, LCD 32" TV,Mini fridge</t>
  </si>
  <si>
    <t>ROOM CAT -2 (Premier)</t>
  </si>
  <si>
    <t>Garden ( Not from the Room )</t>
  </si>
  <si>
    <t>This is 1 room with attached bathroom, has sofa cum bed</t>
  </si>
  <si>
    <t>3A or 2A+2C (2A or 1A + 1C on Sofa bed)</t>
  </si>
  <si>
    <t>Tea Coffee maker, LCD 32" TV,Mini fridge, Oven , Standard Bathroom supplies. Dental Kit
and Shaving Kit will be provided</t>
  </si>
  <si>
    <t>ROOM CAT-3 (Privilege Suite)</t>
  </si>
  <si>
    <t xml:space="preserve">Bed room : 250 
Living room : 150 </t>
  </si>
  <si>
    <t>pathway facing from the rooms. Some rooms are garden facing and front of the hotel</t>
  </si>
  <si>
    <t>This has 2 rooms - 1 Bed room + 1 Drawing room with sofa cum bed, sofa cum bed can become a  bed. Has dining also in same hall as drawing room.</t>
  </si>
  <si>
    <t xml:space="preserve">only 10 rooms </t>
  </si>
  <si>
    <t>4A or 3A+1C (2A or 1A + 1C on Sofa bed)</t>
  </si>
  <si>
    <t>ROOM CAT-4 (Family Suite)</t>
  </si>
  <si>
    <t xml:space="preserve">1st bed room - 250 
2nd bed room - 400 </t>
  </si>
  <si>
    <t>only 2Rooms are lake View</t>
  </si>
  <si>
    <t>Combination of 2 bed rooms, 1 having king and 1 queen bed, has 2 washrooms</t>
  </si>
  <si>
    <t>6A or 5A+1C (2A or 1A + 1C on Sofa bed)</t>
  </si>
  <si>
    <t>Indulge Suites</t>
  </si>
  <si>
    <t>Resort View</t>
  </si>
  <si>
    <t>with queen sized bed and a separate living room</t>
  </si>
  <si>
    <t>maximum of 2 adults and 1 child.</t>
  </si>
  <si>
    <t>ROOM CAT -1 ( Premiere Rooms )</t>
  </si>
  <si>
    <t xml:space="preserve">8 - city facing, 18 no view </t>
  </si>
  <si>
    <t>3 adults with ex bed</t>
  </si>
  <si>
    <t>Tea coffee Maker, LED TV, Room Heaters</t>
  </si>
  <si>
    <t>ROOM CAT-2 (Privilege Suite)</t>
  </si>
  <si>
    <t>Bed room : 130 
Living room : 220</t>
  </si>
  <si>
    <t>20- city facing, 28 no view</t>
  </si>
  <si>
    <t>This has 2 rooms - 1 Bed room + 1 Drawing room with sofa cum bed with 1 bath room, sofa cum bed can become a master bed. Has dining also in same hall as drawing room.</t>
  </si>
  <si>
    <t>4 Adults using a Sofa/Extra bed</t>
  </si>
  <si>
    <t>ROOM CAT-3 (Family Suites)</t>
  </si>
  <si>
    <t xml:space="preserve">Bed room : 130 X 2  
Living room : 220 </t>
  </si>
  <si>
    <t>14- city facing, 14 no view</t>
  </si>
  <si>
    <t>Combination of 2 bed rooms with 2 kingsize bed has 2 wash-room.</t>
  </si>
  <si>
    <t>6 adults with Sofa/ extra bed</t>
  </si>
  <si>
    <t>ROOM CAT-4(Indulge Suite)</t>
  </si>
  <si>
    <t>12- City View  10- no view</t>
  </si>
  <si>
    <t>This has 2 rooms - 1 Bed room + 1 Drawing room with Sofa with 1 bathroom &amp; drawing room.</t>
  </si>
  <si>
    <t xml:space="preserve">3 Adults using a Extra bed </t>
  </si>
  <si>
    <t>Tea coffee Maker, LED TV, French Press, Room Heaters</t>
  </si>
  <si>
    <t>ROOM CAT-1 (Heritage Cottage)</t>
  </si>
  <si>
    <t>Lagoon View</t>
  </si>
  <si>
    <t>Heritage cottage is traditionally built cottages with artificial lake view</t>
  </si>
  <si>
    <t xml:space="preserve">2 Adults + 1 kid </t>
  </si>
  <si>
    <t>Packaged Water - 2 Bottles (500 ml)
Tea Coffee Maker, Hair Dryer, Bathroom Amenities, LED/LCD Television, Wide range of Entertainment Channels, Safe Deposit Locker, Iron and Ironing Board
Air Conditioning</t>
  </si>
  <si>
    <t>ROOM CAT -2 (Lake View Premium)</t>
  </si>
  <si>
    <t>Lake view premium rooms are located beside the backwaters with private balcony for each room</t>
  </si>
  <si>
    <t xml:space="preserve">2Adults + 1 kid </t>
  </si>
  <si>
    <t>ROOM CAT-3 (
Lake View Suite)</t>
  </si>
  <si>
    <t>Overlooking Alleppey ‘s stunning backwaters, these suites are the ultimate retreat for you. A perfect blend of vintage designs, plush bedding and range of premium amenities.supported with bathtubs, elegant shades and ambient lighting, you’re sure to feel like royalty while staying here with one room each</t>
  </si>
  <si>
    <t>3 Adults+1 kid</t>
  </si>
  <si>
    <t>Packaged Water - 2 Bottles (500 ml)
Tea Coffee Maker, Hair Dryer, Bath Tub
Bathroom Amenities, LED/LCD Television
Wide range of Entertainment Channels
Safe Deposit Locker, Iron and Ironing Board
Air Conditioning</t>
  </si>
  <si>
    <t>House Boats</t>
  </si>
  <si>
    <t>Overlooking Alleppey ‘s stunning backwaters, these rooms are the ultimate retreat for you. A perfect blend of vintage designs, plush bedding and range of premium amenities.supported with bathtubs, elegant shades and ambient lighting, you’re sure to feel like royalty while staying here with one room each</t>
  </si>
  <si>
    <t>4 Adults</t>
  </si>
  <si>
    <t xml:space="preserve">LED/LCD Television
Wide range of Entertainment Channels
Complimentary Packaged Water - 2 Bottles (500 ml), Air Conditioning
Bathroom Amenities (complimentary)
</t>
  </si>
  <si>
    <t>Lake View (10) / Garden View (39)</t>
  </si>
  <si>
    <t>3 Adults</t>
  </si>
  <si>
    <t>LED 43" TV, Tea Coffee maker, Room heater</t>
  </si>
  <si>
    <t>Garden (20)</t>
  </si>
  <si>
    <t>Microwave, Tea Coffee maker, LED 43" TV, Room heater</t>
  </si>
  <si>
    <t>ROOM CAT-3 (Indulge rooms)</t>
  </si>
  <si>
    <t>Lake View (1) / Garden View (22)</t>
  </si>
  <si>
    <t>ROOM CAT-5 (Privilege Suite)</t>
  </si>
  <si>
    <t xml:space="preserve">Bed room : 300 
Living room : 200 </t>
  </si>
  <si>
    <t>Garden (20)/ Lake view (1)</t>
  </si>
  <si>
    <t>This has 2 rooms - 1 Bed room + 1 Drawing room with sofa cum bed, sofa cum bed can become a master bed. Has dining also in same hall as drawing room.</t>
  </si>
  <si>
    <t>ROOM CAT-6 (Indulge Suite)</t>
  </si>
  <si>
    <t xml:space="preserve">Bed room : 250 
Living room : 200 </t>
  </si>
  <si>
    <t>Lake view (3)</t>
  </si>
  <si>
    <t>This has 2 rooms - 1 Bed room + 1 living room. Has dining also in same hall as livinging room.</t>
  </si>
  <si>
    <t>ROOM CAT-6 (Family Suite)</t>
  </si>
  <si>
    <t xml:space="preserve">Bed room : 500 
Living room : 200 </t>
  </si>
  <si>
    <t>Garden view (3)</t>
  </si>
  <si>
    <t>This has 3 rooms - 2 Bed room + 1 living room. Has dining also in same hall as livinging room.</t>
  </si>
  <si>
    <t>6 Adults</t>
  </si>
  <si>
    <t>ROOM CAT-7 (Indulge Family Suite)</t>
  </si>
  <si>
    <t>Tea Coffe Maker,LED TV,</t>
  </si>
  <si>
    <t xml:space="preserve">ROOM CAT-1 Standarad Twin </t>
  </si>
  <si>
    <t xml:space="preserve">Bed room : 250 Sq Ft
</t>
  </si>
  <si>
    <t xml:space="preserve"> Mountain View &amp;Town View</t>
  </si>
  <si>
    <t>Twin room- Non AC</t>
  </si>
  <si>
    <t>2 Adults</t>
  </si>
  <si>
    <t>ROOM CAT-2 Classic room</t>
  </si>
  <si>
    <t>Bed room : 225 Sq Ft
Living room: 250 Sq Ft.</t>
  </si>
  <si>
    <t>Mountain View &amp;Town View</t>
  </si>
  <si>
    <t xml:space="preserve">1 Bed room &amp; Living Room- Non AC </t>
  </si>
  <si>
    <t>2 Adults + 1 kid / 3 Adults</t>
  </si>
  <si>
    <t>ROOM CAT-3 Privilege suit -Mountain view</t>
  </si>
  <si>
    <t>Mountain view</t>
  </si>
  <si>
    <t xml:space="preserve">1 Bed room &amp; Living Room-Air conditioned </t>
  </si>
  <si>
    <t>ROOM CAT-4 Privilege suit</t>
  </si>
  <si>
    <t>Town view</t>
  </si>
  <si>
    <t xml:space="preserve">1 Bed room &amp; Living Room -Air conditioned </t>
  </si>
  <si>
    <t>ROOM CAT-5 (Family Suite)</t>
  </si>
  <si>
    <t>Bed room 1 : 200 Sq ft             Bed Room 2 : 200 Sq ft
Living room :  280 sq ft</t>
  </si>
  <si>
    <t xml:space="preserve">Combination of 2 bed rooms with two separate washroom.And Dining area,Leaving Room and Common Balcony-Air conditioned </t>
  </si>
  <si>
    <t>4 Adults+1Kids / 5 adults</t>
  </si>
  <si>
    <t>Tea Coffe Maker,LED TV, Minibar</t>
  </si>
  <si>
    <t>Garden (18) / Mountain View (15)</t>
  </si>
  <si>
    <t>Tea, Coffee Maker, LED TV 42 inches, Electronic Safe</t>
  </si>
  <si>
    <t>Mountain View (35)</t>
  </si>
  <si>
    <t>Microwave, Tea Coffee maker, LED 42" TV</t>
  </si>
  <si>
    <t>Mountain View (13)</t>
  </si>
  <si>
    <t>Combination of 2 bed rooms, 1 having king in both rooms bedded, has only 1 wash-room.</t>
  </si>
  <si>
    <t>2 Adults + 2 kid / 4 Adults</t>
  </si>
  <si>
    <t>No Room Twin Bedded</t>
  </si>
  <si>
    <t>Valley Facing</t>
  </si>
  <si>
    <t>250 sq.ft</t>
  </si>
  <si>
    <t>196 Sq. Ft.</t>
  </si>
  <si>
    <t>16 Rooms Valley View / Rear Side (parking / badminton court view) View  14 Rooms</t>
  </si>
  <si>
    <t>2 Adults + 1 kid (below 6 yrs)</t>
  </si>
  <si>
    <t xml:space="preserve"> Tea Coffee maker, LED 32" TV, Mini Fridge</t>
  </si>
  <si>
    <t>400 sq.ft</t>
  </si>
  <si>
    <t>330 Sq. Ft.</t>
  </si>
  <si>
    <t>15 Rooms does not have view (frosted glass) / 31 Rooms have valley view</t>
  </si>
  <si>
    <t>3 Adults + 1 kid (below 6 yrs)</t>
  </si>
  <si>
    <t>700 sq.ft</t>
  </si>
  <si>
    <t>Bed room : 300 Sq. Ft.
Bed room : 250 Sq. Ft.</t>
  </si>
  <si>
    <t>With Valley View</t>
  </si>
  <si>
    <t>This has 2 rooms (2 Bed rooms) without any privacy</t>
  </si>
  <si>
    <t>ROOM CAT -1 (Classic)</t>
  </si>
  <si>
    <t>Garden(15)/ Forest View (8)</t>
  </si>
  <si>
    <t>2 packaged drinking water (500 ml each), Tea / Coffee maker, LED 42 inches, Mini refigerator.</t>
  </si>
  <si>
    <t>ROOM CAT-2 (Premier)</t>
  </si>
  <si>
    <t>Garden</t>
  </si>
  <si>
    <t>ROOM CAT-3 (Dometry)</t>
  </si>
  <si>
    <t>8 single beds in each</t>
  </si>
  <si>
    <t>Forest View</t>
  </si>
  <si>
    <t>2 washrooms attached</t>
  </si>
  <si>
    <t>8 Single people can stay in each dometry</t>
  </si>
  <si>
    <t>8 packaged drinking water (500 ml each), Tea / Coffee maker, LED 42 inches, Mini refigerator.</t>
  </si>
  <si>
    <t xml:space="preserve">Express way view /Bunglaow </t>
  </si>
  <si>
    <t>Triple</t>
  </si>
  <si>
    <t>As per stardard</t>
  </si>
  <si>
    <t>200 Sqft</t>
  </si>
  <si>
    <t xml:space="preserve">Room with sofa cum bed </t>
  </si>
  <si>
    <t>BASIC</t>
  </si>
  <si>
    <t>ROOM CAT -2 (Suite)</t>
  </si>
  <si>
    <t>400sqft</t>
  </si>
  <si>
    <t xml:space="preserve">Highway View </t>
  </si>
  <si>
    <t xml:space="preserve">Living area with bedroom </t>
  </si>
  <si>
    <t xml:space="preserve">Garden view / Sea View </t>
  </si>
  <si>
    <t>74 Classic, 20  Premier, 22 Garden View   Privilege Suite and 5  Sea view Suite</t>
  </si>
  <si>
    <t>250-325</t>
  </si>
  <si>
    <t>200-225 Sq ft</t>
  </si>
  <si>
    <t xml:space="preserve">Garden view / Sea view </t>
  </si>
  <si>
    <t xml:space="preserve">contemporary 300 sq.ft room that comes with an option of queen / twin beds and can accommodate a maximum of 2 adults and 1 child.  Classic  bed room size varies from 130 - 235 Square feet
 </t>
  </si>
  <si>
    <t>Only 12 Sea view has balcony</t>
  </si>
  <si>
    <t xml:space="preserve">TV , AC, Tea Maker , safe locker , Hot water provision </t>
  </si>
  <si>
    <t xml:space="preserve">Garden view </t>
  </si>
  <si>
    <t>Premier Rooms come with a choice of queen / twin beds and a single sofa cum bed. They are 325 sq.ft in size and come with a garden view. Premier rooms accommodate a maximum of 2 adults and 2 children / 3 adults.  Bed Room size 18*12 feet, Bathroom size: 8*6 feet</t>
  </si>
  <si>
    <t>3 Adults  or 2 adult + 2 Kids</t>
  </si>
  <si>
    <t xml:space="preserve">TV , AC, Tea Maker , safe locker, Hot water provision </t>
  </si>
  <si>
    <t xml:space="preserve">Bed room : 250 
Living room : 200                                                     Bath Room: 50 </t>
  </si>
  <si>
    <t xml:space="preserve">22 Garden View +  5 sea View </t>
  </si>
  <si>
    <t>Each meticulously designed Privilege Suite comes with a queen sized bed and a separate living area replete with a double sofa cum bed. Covering an area of 500 sq.ft, this spacious suite can accommodate a maximum of 3 adults and 1 child. Garden View Bed Room size 13*11 feet, Living Room : 12.5*11, Dining Area:9.5*7 feet Bathroom size: 8*6 feet</t>
  </si>
  <si>
    <t>4 Adults/ 2 Adlut + 2 Kids</t>
  </si>
  <si>
    <t>AC, Safe locker Tea Coffee maker, LED " TV, Hot water provision</t>
  </si>
  <si>
    <t>ROOM CAT-1 (Classic - Tents)</t>
  </si>
  <si>
    <t>300sq.ft</t>
  </si>
  <si>
    <t>220sq.ft</t>
  </si>
  <si>
    <t xml:space="preserve">Lawns in front with
 Banjar riverside </t>
  </si>
  <si>
    <t>Cozy furished tents with a aweview extension of lush green lawns and easy access to riverside</t>
  </si>
  <si>
    <t xml:space="preserve">2adults / 1 child </t>
  </si>
  <si>
    <t>Tea Kettle, Mini Refreigerator, Tower Cooler, TV screen with dishTV, Intercom facility</t>
  </si>
  <si>
    <t>450sq.ft</t>
  </si>
  <si>
    <t xml:space="preserve">Garden landscaping view / 
Pond facing </t>
  </si>
  <si>
    <t xml:space="preserve">Newly furnished corporate look rooms with extended balcony facing Pond or landscaping with Sal trees </t>
  </si>
  <si>
    <t xml:space="preserve">3 adults /1 child 
OR
2adults / 2 child </t>
  </si>
  <si>
    <t>Tea Kettle, Mini Refreigerator, AC split unit, TV screen with dishTV, Intercom facility</t>
  </si>
  <si>
    <t>ROOM CAT-3 
(Villa with Machan)</t>
  </si>
  <si>
    <t>615sq.ft</t>
  </si>
  <si>
    <t>420sq.ft</t>
  </si>
  <si>
    <t xml:space="preserve">Garden landscaping view / 
Jungle view </t>
  </si>
  <si>
    <t xml:space="preserve">Villa comes with a king-sized bed and living area replete with a double sofa cum bed.Room is equipped with Open shower area &amp; machan with a spectacular view of riverside </t>
  </si>
  <si>
    <t xml:space="preserve">Tea Kettle, Mini Refreigerator, AC split unit, TV screen with dishTV, Intercom facility, Open area shower, Kitchenette 
(On request) </t>
  </si>
  <si>
    <t>Surrounded with Coconut tree</t>
  </si>
  <si>
    <t>ROOM CAT-1 (Classic Room Heritage Block)</t>
  </si>
  <si>
    <t>Coconut Garden (15) / Pond Facing with balcony(4)/Pond Facing without balcony(8)</t>
  </si>
  <si>
    <t>One  room with attached bathroom</t>
  </si>
  <si>
    <t>Only few room</t>
  </si>
  <si>
    <t xml:space="preserve"> Tea Coffee maker, LED 32" TV</t>
  </si>
  <si>
    <t>ROOM CAT -2 (Premier Heritage Block)</t>
  </si>
  <si>
    <t>Coconut Garden (06) / Pond Facing with balcony(2)/Pond Facing without balcony(2)/Facing pond with open terrace(2)</t>
  </si>
  <si>
    <t xml:space="preserve"> Tea Coffee maker, LED 32" TV,Mini Fridge</t>
  </si>
  <si>
    <t>ROOM CAT-3 (Premier Room Pond view with private deck)</t>
  </si>
  <si>
    <t>All 08 Room Facing toward Lotus Pond</t>
  </si>
  <si>
    <t xml:space="preserve">One bedroom with attached bathroom and private deck with pond view </t>
  </si>
  <si>
    <t>ROOM CAT-4 (Privilege Suite room pond view)</t>
  </si>
  <si>
    <t>02 Room Facing toward Lotus Pond</t>
  </si>
  <si>
    <t>Combination of 2 bed rooms, 1 having king and other Twin bed, has only 1 washroom.</t>
  </si>
  <si>
    <t xml:space="preserve"> 4 Adults</t>
  </si>
  <si>
    <t>Tea Coffee maker, LED 42" TV,Mini Fridge</t>
  </si>
  <si>
    <t xml:space="preserve">ROOM CAT-5 (Mud Villa) </t>
  </si>
  <si>
    <t xml:space="preserve">Old Village type room with Morden Amenities </t>
  </si>
  <si>
    <t xml:space="preserve">2 Adults / 3 Adults </t>
  </si>
  <si>
    <t>AC Tent</t>
  </si>
  <si>
    <t>Pool View</t>
  </si>
  <si>
    <t>Room with king size bed attached bathroom, has sofa cum bed. 
You could call them glamping, or you could call them luxurious abodes with modern amenities on the inside.</t>
  </si>
  <si>
    <t>Bottled water, Tea coffee maker, Mini fridge, bathroom amenities</t>
  </si>
  <si>
    <t>AC Classic</t>
  </si>
  <si>
    <t>Internal View</t>
  </si>
  <si>
    <t>Room with king size bed attached bathroom, has one single  bed. 
The Classic AC Rooms, located in the heritage wing of the sprawling resort estate, are a class apart.</t>
  </si>
  <si>
    <t>Bottled water, Tea coffee maker, bathroom amenities</t>
  </si>
  <si>
    <t>AC Cottage</t>
  </si>
  <si>
    <t>No View</t>
  </si>
  <si>
    <t>Room with king size bed attached bathroom, has one single  bed. 
With slanting roofs inspired by rustic village dwellings, attractive porches, and minimalistic décor, our AC Cottage Rooms are cosy and calm.</t>
  </si>
  <si>
    <t>Small Dorm</t>
  </si>
  <si>
    <t>6 adult  per dormitory with one common washroom</t>
  </si>
  <si>
    <t>Big Dorm</t>
  </si>
  <si>
    <t>12 adult  per dormitory with two common washroom</t>
  </si>
  <si>
    <t>12 Adults</t>
  </si>
  <si>
    <t>Large Dormitory</t>
  </si>
  <si>
    <t>22 adult  per dormitoey with 10 common washroom</t>
  </si>
  <si>
    <t>22 Adults</t>
  </si>
  <si>
    <t>Super Large Dormitory</t>
  </si>
  <si>
    <t>42 adult  per dormitoey with 10 common washroom</t>
  </si>
  <si>
    <t>42 Adults</t>
  </si>
  <si>
    <t>Caravan Room</t>
  </si>
  <si>
    <t>Green valley view from the balcony</t>
  </si>
  <si>
    <t>Two bedrooms and a living room with one washroom. 
Conceptualize your stay in a caravan as of on  move with modern facilities. Enjoy green views lazing in your extra large balcony</t>
  </si>
  <si>
    <t>Container Room</t>
  </si>
  <si>
    <t>Green valley view</t>
  </si>
  <si>
    <t>Two bedrooms and a living room with one washroom. 
Conceptualize your stay in a container made into room with modern facilities. Enjoy spectacular view right from the bed, and an extra large balcony to laze around</t>
  </si>
  <si>
    <t>Tree Top</t>
  </si>
  <si>
    <t>Garden (12)</t>
  </si>
  <si>
    <t xml:space="preserve"> water bottls 1 ltr each, shower gel, comb, shampoo, slippars, body lotion, soap, shower cap, sanitary bag, towel</t>
  </si>
  <si>
    <t>Classic AC Room</t>
  </si>
  <si>
    <t>Garden (8)</t>
  </si>
  <si>
    <t>AC Warli Hut</t>
  </si>
  <si>
    <t>Garden (2)</t>
  </si>
  <si>
    <t>Non AC Warli Hut</t>
  </si>
  <si>
    <t>Room with attached bathroom, 1 king size bed 1 single bed</t>
  </si>
  <si>
    <t>no</t>
  </si>
  <si>
    <t xml:space="preserve">water bottle 1 ltr each, soap, </t>
  </si>
  <si>
    <t xml:space="preserve">AC Tent </t>
  </si>
  <si>
    <t xml:space="preserve">12 bedded room with bunk bed style tent, 2 double and 2 single bed bunk bed in each tent with common washroom out side the tent which common for all 15  tent. There is 35 common washroom and toilets  </t>
  </si>
  <si>
    <t>12 Adult</t>
  </si>
  <si>
    <t>soap and towel</t>
  </si>
  <si>
    <t xml:space="preserve">Non AC Dormitory </t>
  </si>
  <si>
    <t>20 bedded room with 2 common washroom in side the dormitory and bunk bed used.</t>
  </si>
  <si>
    <t>20 Adult</t>
  </si>
  <si>
    <t>ROOM CAT-1 (Regular A/c tents)</t>
  </si>
  <si>
    <t>Forest  and River View</t>
  </si>
  <si>
    <t>These are 20 rooms with attached bathroom</t>
  </si>
  <si>
    <t xml:space="preserve"> 4 Adults/2 Adult 2 child/3 Adult 1 child/1 Adult 3 child.</t>
  </si>
  <si>
    <t>Garden View</t>
  </si>
  <si>
    <t>This is 5 room with attached bathroom, has sofa cum bed</t>
  </si>
  <si>
    <t>3 Adult/ 2 Adult 1 child/ 1 Adult 2 Child</t>
  </si>
  <si>
    <t xml:space="preserve">Ac, Tea Coffee maker, Mini freedze </t>
  </si>
  <si>
    <t>ROOM CAT-3 (River View )</t>
  </si>
  <si>
    <t>River View</t>
  </si>
  <si>
    <t xml:space="preserve">This has 2 rooms - , sofa cum bed can become a master bed. </t>
  </si>
  <si>
    <t xml:space="preserve">Ac, Tea Coffee maker </t>
  </si>
  <si>
    <t xml:space="preserve">Classic </t>
  </si>
  <si>
    <t>Beds can't be joined</t>
  </si>
  <si>
    <t>Privilage Suite</t>
  </si>
  <si>
    <t>50% hi-way and balance 50% greenery / cocnut trees etc.</t>
  </si>
  <si>
    <t>Normal room with attached bath</t>
  </si>
  <si>
    <t>coffee maker, Led Tv 32", Mini fridge</t>
  </si>
  <si>
    <t>Road view</t>
  </si>
  <si>
    <t>Room with attached bath with 1 dining space area, Sof cum bed is there in all 8 premiers.</t>
  </si>
  <si>
    <t xml:space="preserve">Mountain , Valley view and Garden View </t>
  </si>
  <si>
    <t>4 Catagoty of rooms</t>
  </si>
  <si>
    <t>Safe Deposit Locker/Hair Dryer/ Tea Coffee maker/LED 52" TV</t>
  </si>
  <si>
    <t xml:space="preserve">Garden (5) / Valley view View (5) and 2 mountain room </t>
  </si>
  <si>
    <t>Comfortable furnishing, contemporary décor that creates a great place to stay at the resort.This is 1 room with attached bathroom</t>
  </si>
  <si>
    <t>O</t>
  </si>
  <si>
    <t>5 Mountain View / 2 Valley View</t>
  </si>
  <si>
    <t>The perfect way to unwind; relax in the warmth of the well-designed Premier Rooms at the resort.This is 1 room with attached bathroom .</t>
  </si>
  <si>
    <t>Y (only top floor)</t>
  </si>
  <si>
    <t>3 Adult</t>
  </si>
  <si>
    <t>589 /241</t>
  </si>
  <si>
    <t>Bed room :  308
Dinning Room : 118  .</t>
  </si>
  <si>
    <t>Garden (1) / Mountain View (1)</t>
  </si>
  <si>
    <t>Small dining room with spacious room with bathroom</t>
  </si>
  <si>
    <t>ROOM CAT-4 (Family Suite / Heritage)</t>
  </si>
  <si>
    <t>2 Mountain View / 2 Valley View</t>
  </si>
  <si>
    <t>Paired with spectacular views of the Himalayan ranges, unmatched comfort, and vintage design, the Suites are a cocoon of elegance and luxury.</t>
  </si>
  <si>
    <t>3 adult (in one room we can acommodate 4 pax)</t>
  </si>
  <si>
    <t>Garden (25) / Mountain View (33)</t>
  </si>
  <si>
    <t xml:space="preserve">There are rooms without balcony in Classic category,There are sofa cum bed availaible in all the room  </t>
  </si>
  <si>
    <t>Garden (5) / Mountain View (6)</t>
  </si>
  <si>
    <t>There are sofa cum bed availaible in all the room  with Dry kitchenette.</t>
  </si>
  <si>
    <t>Bath Tub</t>
  </si>
  <si>
    <t>Garden,Mountain and Valley View</t>
  </si>
  <si>
    <t>No Balcony</t>
  </si>
  <si>
    <t>2 + 1</t>
  </si>
  <si>
    <t xml:space="preserve">TCM, Mini bar fridge, heater, hair dryer//TV 32'' </t>
  </si>
  <si>
    <t>This is 1 room with attached bathroom, has sofa cum bed for 1 people.</t>
  </si>
  <si>
    <t>13 rooms have balcony</t>
  </si>
  <si>
    <t>3Adults + 1 Kid (2 to 12yr)</t>
  </si>
  <si>
    <t xml:space="preserve">TCM, mini bar fridge,heater, hair dryer//TV 32'' </t>
  </si>
  <si>
    <t xml:space="preserve">This has 2 rooms - 1 Bed room + 1 Drawing room with sofa cum bed, sofa cum bed which can be converted to bed for 2 people. </t>
  </si>
  <si>
    <t>16 rooms have balcony</t>
  </si>
  <si>
    <t xml:space="preserve">TCM,Mini bar fridge, heater, hair dryer//TV 32'' </t>
  </si>
  <si>
    <t>Combination of 2 bed rooms, Both bedroom is having queen size bed, one attached washroom, one will be common with Living area. One sofa bed is in drawing room for 2 people.</t>
  </si>
  <si>
    <t>4 Balcony rooms</t>
  </si>
  <si>
    <t>5Adults + 1 Kid (2 to 12yr)</t>
  </si>
  <si>
    <t xml:space="preserve">TCM,Mini bar fridge, 2heaters, hair dryer//TV 32'' </t>
  </si>
  <si>
    <t>Garden (5)
Forest (5)
9 rooms with No view.</t>
  </si>
  <si>
    <t>13 Have balcony and 6 don't have</t>
  </si>
  <si>
    <t>2 adults and 1 children / 3 adults</t>
  </si>
  <si>
    <t>2 Filtered water bottles of 1 litre each, Tea Coffee maker, LED 42",free wi-fi</t>
  </si>
  <si>
    <t xml:space="preserve">Garden </t>
  </si>
  <si>
    <t xml:space="preserve">Y </t>
  </si>
  <si>
    <t>2 adults and 2 children / 3 adults</t>
  </si>
  <si>
    <t>8 Have balcony and 12 don't have balconies. All Privilege Suite have front sit out areas.</t>
  </si>
  <si>
    <t>3 adults and 2 children / 4 adults</t>
  </si>
  <si>
    <t>Mountain View</t>
  </si>
  <si>
    <t>Mountain View (28)</t>
  </si>
  <si>
    <t>This is 1 bedroom with attached bathroom</t>
  </si>
  <si>
    <t>Tea Coffee maker, LED 42" TV, mini refrigerator, hair drier</t>
  </si>
  <si>
    <t>ROOM CAT -2 (Premium)</t>
  </si>
  <si>
    <t>Sun Set View (4) / 
Mountain View (1)</t>
  </si>
  <si>
    <t>This is 1 bedroom with attached bathroom, has two chairs cum bed</t>
  </si>
  <si>
    <t>Mountain View &amp; Garden (1)</t>
  </si>
  <si>
    <t>Pool View / Mountain View</t>
  </si>
  <si>
    <t>44 Classic, 14  Premier, 4 Privilege Suite, 8 Haveli rooms. Pool view and garden view.</t>
  </si>
  <si>
    <t>338 - 343 Sq ft</t>
  </si>
  <si>
    <t>241 - 246 Sq ft</t>
  </si>
  <si>
    <t xml:space="preserve">contemporary 338sq.ft room that comes with an option of queen / twin beds and can accommodate a maximum of 2 adults and 1 child.  Classic  bed room size varies from 241  - 246 Square feet
 </t>
  </si>
  <si>
    <t>ROOM CAT -2 (Premier / Renamed as Family Room)</t>
  </si>
  <si>
    <t>389 Sq ft</t>
  </si>
  <si>
    <t>278 Sq ft</t>
  </si>
  <si>
    <t>Premier Rooms come with a choice of queen / twin beds . They are 389 sq.ft in size and come with a Pool View . Premier rooms accommodate a maximum of 2 adults and 1 children / 3 adults. </t>
  </si>
  <si>
    <t>3 Adults  or 2 adult + 1 Kid</t>
  </si>
  <si>
    <t>455 Sq ft</t>
  </si>
  <si>
    <t>309 Sq.ft</t>
  </si>
  <si>
    <t>Mountain View &amp; Garden View</t>
  </si>
  <si>
    <t>Each meticulously designed Privilege Suite comes with a queen sized bed and a mountain View. Covering an area of 455 sq.ft, this spacious suite can accommodate a maximum of 3 adults and 1 child. </t>
  </si>
  <si>
    <t>4 Adults  or 2 adult + 2 Kids</t>
  </si>
  <si>
    <t>AC, Safe locker Tea Coffee maker,  TV, Hot water provision</t>
  </si>
  <si>
    <t>Haveli</t>
  </si>
  <si>
    <t>379 Sq. ft</t>
  </si>
  <si>
    <t>327 Sq. ft</t>
  </si>
  <si>
    <t>Haveli rooms comes with a queen sized bed and  can accomodate a maximum of 2 adults and 1 children / 3 adults. Covering an area of 379sq.ft.</t>
  </si>
  <si>
    <t>AC, Safe locker Tea Coffee maker, TV, Hot water provision</t>
  </si>
  <si>
    <t>ROOM CAT-1 COTTAGE</t>
  </si>
  <si>
    <t>431 Sq Ft.</t>
  </si>
  <si>
    <t xml:space="preserve">TV , AC, Tea Maker , no safe  locker , Hot water provision </t>
  </si>
  <si>
    <t xml:space="preserve">ROOM CAT -2 PREMIUM </t>
  </si>
  <si>
    <t>323 Sq Ft</t>
  </si>
  <si>
    <t xml:space="preserve">ROOM CAT-3 DELUXE </t>
  </si>
  <si>
    <t>Stallion Tent with Garden View and Sit-out</t>
  </si>
  <si>
    <t>210 Sq Ft (14.6 X 14.6)</t>
  </si>
  <si>
    <t>Garden and Aravali Hills</t>
  </si>
  <si>
    <t xml:space="preserve">this is a luxury tent with Stallion (horse) interiors on tents, attached washroom and a small dressing area. 
</t>
  </si>
  <si>
    <t>Veranda : 14.6 X7 = 101.5 Sq. Feet</t>
  </si>
  <si>
    <t>2 Adults + 2 Kids | 3 Adults</t>
  </si>
  <si>
    <t>Tea, Coffee maker, LED TV, 2 Ton Dual purpose AC cum blower.</t>
  </si>
  <si>
    <t>Haveli Room with Sit-out</t>
  </si>
  <si>
    <t>211 Sq Ft (17 X 12.5)</t>
  </si>
  <si>
    <t>it’s a block with 6 rooms (2 on GF, 2 on 1st and 2 on 2nd floor), 
spacious room with attached washroom and a small dressing area (31 Sq Ft).</t>
  </si>
  <si>
    <t>Balconies / Varanda 66 Sq. Feet</t>
  </si>
  <si>
    <t>Panther Tents With Mountain View and  Sit-out</t>
  </si>
  <si>
    <t>15 X 14 = 210 Sq Ft.</t>
  </si>
  <si>
    <t>this is a luxury tent with amazing interiors, attached washroom and a small dressing area.</t>
  </si>
  <si>
    <t>Veranda  : 14.9 X 8 = 118 Sq. Feet
Veranda View is overlooking lawns from above..excellent view.</t>
  </si>
  <si>
    <t>Antler Tents with Mountain View and Outdoor Shower</t>
  </si>
  <si>
    <t>18 X 15.5 = 277.5 Sq Ft.</t>
  </si>
  <si>
    <t>this is a luxury tent with amazing interiors, attached washroom and a small dressing area. 
Small private lawn. 
Open Shower 7.5 X 5.5
40.17 Sq. Feet</t>
  </si>
  <si>
    <t xml:space="preserve">Tiger Villa with Private Plunge Pool </t>
  </si>
  <si>
    <t>26.10 X 14.9
395.8 Sq. Feet</t>
  </si>
  <si>
    <t>Luxury tent with demarcated living area, has amazing interiors, attached washroom, open sky shower, private plunge pool (Private pool depth : for kids – 2 Ft, for adults – 4 Ft. 
L 14.7 X B 10.3 = 149.48 Sq. Feet.
There is 1 of its kind with Private pool depth  4.4 L 18.10 X B 8.8 = 163.2 Sq. Feet
Seating area besides pool : 29.10 X 8
238.67 Sq. Feet</t>
  </si>
  <si>
    <t>Family Suite</t>
  </si>
  <si>
    <t>Each bedroom : 17.4 X 15
260 Sq. Feet</t>
  </si>
  <si>
    <t>these are 2 side-by rooms with 2 washrooms</t>
  </si>
  <si>
    <t>Entrance (Veranda) : 11 X 5  | 16 X 5.10
55 Sq. Feet | 93.3 Sq Feet</t>
  </si>
  <si>
    <t>Classic room</t>
  </si>
  <si>
    <t>280 sq ft</t>
  </si>
  <si>
    <t>Garden and Mountain</t>
  </si>
  <si>
    <t>for couples</t>
  </si>
  <si>
    <t>Tea, Coffee maker, LED smart TV, AC</t>
  </si>
  <si>
    <t>one BR with sit out</t>
  </si>
  <si>
    <t>650 sq ft</t>
  </si>
  <si>
    <t>Spacious for 2-4 guests</t>
  </si>
  <si>
    <t>Tea, Coffee maker, LED smart TV, AC,fridge, microwave</t>
  </si>
  <si>
    <t>two BR with sit out</t>
  </si>
  <si>
    <t>1200 sq ft</t>
  </si>
  <si>
    <t>spacious for 4-6 guests</t>
  </si>
  <si>
    <t>Tea, Coffee maker, LED smart TV, AC, fridge,microwave</t>
  </si>
  <si>
    <t>three BR with sit out</t>
  </si>
  <si>
    <t>1500 sq ft</t>
  </si>
  <si>
    <t>spacious for 6-8 guests</t>
  </si>
  <si>
    <t>Tea, Coffee maker, LED smart TV, AC, Washing machine, fridge,microwave</t>
  </si>
  <si>
    <t>ENTIRE HOTEL</t>
  </si>
  <si>
    <t>STREET VIEW</t>
  </si>
  <si>
    <t xml:space="preserve">In all Executive room &amp; suit room </t>
  </si>
  <si>
    <t>mini fridge, Tea Coffee maker, safe locker LED 43" TV</t>
  </si>
  <si>
    <t>ROOM CAT-1 (SUITE)</t>
  </si>
  <si>
    <t>This is 1 room with sofa setting and attached Jacuzzi bathroom.</t>
  </si>
  <si>
    <t>mini fridge, Tea Coffee maker, safe locker LED 38" TV</t>
  </si>
  <si>
    <t>ROOM CAT-3 (Classic)</t>
  </si>
  <si>
    <t>NO VIEW</t>
  </si>
  <si>
    <t>ROOM CAT-4 (Classic Twins)</t>
  </si>
  <si>
    <t xml:space="preserve">Garden  / Mountain View </t>
  </si>
  <si>
    <t>One room with attached bathroom and a balconey</t>
  </si>
  <si>
    <t>2+1</t>
  </si>
  <si>
    <t>Mini Fridge
Wide range of Channels
LED Television
Tea Coffee Make
RO water</t>
  </si>
  <si>
    <t>Garden (48)  / Mountain View (42</t>
  </si>
  <si>
    <t>Mini Fridge
Wide range of Channels
LED Television
Tea Coffee Maker
RO water</t>
  </si>
  <si>
    <t>Garden (16) / River View (8)</t>
  </si>
  <si>
    <t>This one is Single room with Queen Bed</t>
  </si>
  <si>
    <t>2 Adults + 1 kid Adults</t>
  </si>
  <si>
    <t>Tea Coffee maker, LED  32" TV, Mini Fridge</t>
  </si>
  <si>
    <t>Garden (3) / River View (6)</t>
  </si>
  <si>
    <t>This one is Single room with sofa cum bed, sofa cum bed can become a extra mattress. Has dining table inside the room with the kitchenette.</t>
  </si>
  <si>
    <t>2 Adults + 2 kid / 3 Adults</t>
  </si>
  <si>
    <t>Microwave Oven, Tea Coffee maker, LED  32" TV, Mini Fridge</t>
  </si>
  <si>
    <t>Front view(14) / back cottage view (14) 8 room Ground floor/ 10 room first floor/10 room second floor</t>
  </si>
  <si>
    <t>Microwave, Tea Coffee maker, LED 32" TV</t>
  </si>
  <si>
    <t>31 rooms have no view rooms, staircase not suitable for old citizen</t>
  </si>
  <si>
    <t>This is 1 room with attached bathroom, has sofa couch</t>
  </si>
  <si>
    <t>5 room with separate balcony valley view/6 room with separate balcony garden view/5 room has a common balcony in front with valley view/ 6 rooms on ground floor in front of children park.</t>
  </si>
  <si>
    <t>4 Adults + 1 kid / 4 Adults</t>
  </si>
  <si>
    <t>1st bed room - 289 (17 X 17)
2nd bed room - 400 (20 X 20)</t>
  </si>
  <si>
    <t>12 rooms has valley view from balcony 2 room does not have view.</t>
  </si>
  <si>
    <t>Combination of 2 bed roomsupstaris,Living room with sofa cum bed 1 having queen(Master) has a balcony and other Queen  bedded(Children), has only 2 wash-room.</t>
  </si>
  <si>
    <t>6 Adults + 1 kid / 6 Adults</t>
  </si>
  <si>
    <t>280 sq.ft</t>
  </si>
  <si>
    <t>Garden (23) / Valley View (21)</t>
  </si>
  <si>
    <t xml:space="preserve">1 room with attached bathroom.
</t>
  </si>
  <si>
    <t>350 sq.ft</t>
  </si>
  <si>
    <t>Lawn (17) / Valley View (17)</t>
  </si>
  <si>
    <t xml:space="preserve">1 room with attached bathroom, has sofa bed, </t>
  </si>
  <si>
    <t>2 adults and 2 children / 3 adults.</t>
  </si>
  <si>
    <t>Tea Coffee maker, LCD 32" TV, Mini fridge</t>
  </si>
  <si>
    <t>450 sq.ft</t>
  </si>
  <si>
    <t xml:space="preserve">Garden View </t>
  </si>
  <si>
    <t>2 rooms : 1 Bed room + 1 Drawing room with sofa cum bed which can be pulled out to make a queen sized bed. Has dining space in the drawing room.</t>
  </si>
  <si>
    <t>3 adults and 2 child./ 4 adults</t>
  </si>
  <si>
    <t>Microwave, Tea Coffee maker, LED 42" TV, Mini fridge</t>
  </si>
  <si>
    <t>650 sq.ft</t>
  </si>
  <si>
    <t xml:space="preserve">Bedroom 1 : 250 
Bedroom 2 : 250 
Living room : 150 </t>
  </si>
  <si>
    <t>Our family suites are extra spacious to suit your needs. They come with two bedrooms with queen sized beds and a separate living area with a sofa cum bed. This suite can accommodate a maximum of 6 adults.</t>
  </si>
  <si>
    <t>ROOM CAT-5 (Thematic Suite)</t>
  </si>
  <si>
    <t xml:space="preserve">Bedroom : 250 
Living room : 150 </t>
  </si>
  <si>
    <t>This theme suite has 2 rooms : 1 Bed room + 1 Drawing room with dining space.</t>
  </si>
  <si>
    <t>2 Adults + 1 child</t>
  </si>
  <si>
    <t>Tea Coffee maker, LED 43" TV, Mini fridge</t>
  </si>
  <si>
    <t>ROOM CAT-6 ( Deluxe Family Suite)</t>
  </si>
  <si>
    <t>Our deluxe family suites are extra spacious to suit your needs. They come with two bedrooms, one with a king sized bed and the other with a queen bed. The living room has dining space. This suite can accommodate a maximum of 4 adults.</t>
  </si>
  <si>
    <t>Tea Coffee maker, LED 43" TV,Mini fridge</t>
  </si>
  <si>
    <t>264.6sq.ft</t>
  </si>
  <si>
    <t>Valley View</t>
  </si>
  <si>
    <t>We have 18th classic rooms on the second block.</t>
  </si>
  <si>
    <t>Room amenities- like 250ml 02 water bottle per day, RO water, TCM, eletric kettle, LCD TV, AC, Wash Room Amenities - dental kit, shaving kit, room slipers, shampoo, body lotion, shower cap, disposable bags and hair dryer on request.</t>
  </si>
  <si>
    <t>312sq.ft</t>
  </si>
  <si>
    <t xml:space="preserve">16 rooms in main building on 1st and 2nd floor </t>
  </si>
  <si>
    <t>ROOM CAT -3 (Super Premier rooms with valley view)</t>
  </si>
  <si>
    <t>324sq.ft</t>
  </si>
  <si>
    <t>We only 8 Super premier rooms with valley view in main building on the top floor.</t>
  </si>
  <si>
    <t xml:space="preserve">3 Adults + 01 Kid </t>
  </si>
  <si>
    <t>ROOM CAT -4 (Super Premier rooms with sit out area)</t>
  </si>
  <si>
    <t>400sq.ft</t>
  </si>
  <si>
    <t>We have only 7 super premier rooms with sit out area in main building on ground floor.</t>
  </si>
  <si>
    <t>3 Adults + 01 Kid /4 Adults</t>
  </si>
  <si>
    <t>Room amenities- like 250ml 02 water bottle per day, RO water, TCM, eletric kettle, LCD TV, AC, Wash Room Amenities - dental kit, shaving kit, room slipers, shampoo, body lotion, shower cap, disposable bags and hair dryer on request, sitting sofa.</t>
  </si>
  <si>
    <t>343 Sq. ft</t>
  </si>
  <si>
    <t>294 Sq. ft</t>
  </si>
  <si>
    <t>18 Pool View / 21 Front View / 18 Field View</t>
  </si>
  <si>
    <t>2 Adult + 1 Kid / 3 Adult</t>
  </si>
  <si>
    <t>Complimentary Packaged Water - 2 Bottles (500 ml) / day, Tea Coffee Maker, Hair Dryer, Shaving/Makeup Mirror, Mini Fridge, LED Television, Iron and Ironing Board (on request)</t>
  </si>
  <si>
    <t>582 Sq. ft</t>
  </si>
  <si>
    <t>533 Sq. ft</t>
  </si>
  <si>
    <t>12 Front Fiew</t>
  </si>
  <si>
    <t>2 Adult + 2 Kid / 4 Adult</t>
  </si>
  <si>
    <t>Complimentary Packaged Water - 3 Bottles (500 ml) / day, Tea Coffee Maker, Hair Dryer, Shaving/Makeup Mirror, Mini Fridge, LED Television, Kitchenette, Microwave, Iron and Ironing Board (on request)</t>
  </si>
  <si>
    <t>620 Sq. ft</t>
  </si>
  <si>
    <t>571 Sq. ft</t>
  </si>
  <si>
    <t>2 Front View</t>
  </si>
  <si>
    <t>4 Adult</t>
  </si>
  <si>
    <t>Complimentary Packaged Water - 4 Bottles (500 ml) / day, Tea Coffee Maker, Hair Dryer, Shaving/Makeup Mirror, Mini Fridge, LED Television, Kitchenette, Microwave, Dining Table, Iron and Ironing Board (on request)</t>
  </si>
  <si>
    <t>3 Queen Size</t>
  </si>
  <si>
    <t>This is Room with Attached Bathroom with Sofa Seating+ Balcony</t>
  </si>
  <si>
    <t>2 Adults + 1 kid / 3 Adults Max</t>
  </si>
  <si>
    <t xml:space="preserve"> Tea Coffee maker, LED 40" TV</t>
  </si>
  <si>
    <t>375 to 425</t>
  </si>
  <si>
    <t>3 Adults + 1 kid / 3 Adults Max</t>
  </si>
  <si>
    <t>Aqstic Room with 2 Bed+ Bath Tub+2 Balcony+Sofa Seating</t>
  </si>
  <si>
    <t>4 Adults + 1 kid / 3 Adults Max</t>
  </si>
  <si>
    <t>ROOM CAT-4 (Cottage)</t>
  </si>
  <si>
    <t>5 Adults + 1 kid / 3 Adults Max</t>
  </si>
  <si>
    <t>ROOM CAT-1 Mud Hosue</t>
  </si>
  <si>
    <t>Chopal View</t>
  </si>
  <si>
    <t>Mud house accommodation are designed to provide guest a memorable and eco friendly stay combing traditional architectire with modern comfort. This 350 sq.ft house is equipped with a comfortable bed and a split wash &amp; bath area. The lovely, private verandah facing into the community area lends itself for a relaxed chat giving you the experience of sitting in a village in Pench. It is one rooms with attached bathroom.</t>
  </si>
  <si>
    <t>2 Adults + 1 kid</t>
  </si>
  <si>
    <t xml:space="preserve"> Tea Coffee maker, LED 32"TV, Hot water Geyser</t>
  </si>
  <si>
    <t>This is 1 room with king Size bed attached bathroom</t>
  </si>
  <si>
    <t>Tea Coffee maker, LED 42" TV, Hot water Geyser</t>
  </si>
  <si>
    <t>ROOM CAT-3 Wood House</t>
  </si>
  <si>
    <t>Inspired by Swiss Chalets concept,  550 sq.ft wood house has double-storey ceiling. You can climb the internal staircase leading to an additional sleeping area in the attic.These woodhouse are designed to provide a rustic yet luxurioys experince blending seamlessly with the surrounding environment 
Capacity: Up to 4 Adults per room. This is 1 rooms - 1 King Bedroom +  Machan &amp;  01 washroom</t>
  </si>
  <si>
    <t>Tea Coffee maker, LED 42" TV, Ho water geyser</t>
  </si>
  <si>
    <t>Garden View &amp; Jamuntola Lake View</t>
  </si>
  <si>
    <t>Inspired with  Rajasthani décor, 850 squre fet  cottage has private plunge pool where you can dip your feet in and cool off after a tiger safari. The stand-alone bathroom has an open-to-sky shower as well. Unwind in the evening on your private machan with a view of the Jamuntola Lake and get an authentic feel of being in the jungle.  Its combination of 1 bed room with private pool, one wash-room and Machan for sit out.</t>
  </si>
  <si>
    <t>2 Adults + 1 Kids/ 3Adults</t>
  </si>
  <si>
    <t>ROOM CAT-Padam Villa</t>
  </si>
  <si>
    <t>Combination of 4 bed room,  private pool, 4 king size  bed, has 4  wash-room</t>
  </si>
  <si>
    <t>8 Adults + 4 Kids/12 Adults</t>
  </si>
  <si>
    <t>Premier</t>
  </si>
  <si>
    <t>Lawn / Temple / Highway</t>
  </si>
  <si>
    <t xml:space="preserve">This is 1 room with attached Washroom, wooden flooring </t>
  </si>
  <si>
    <t xml:space="preserve">Tea, coffee maker , toiletries , TV, Centralised  ACs, free wifi , In room dining </t>
  </si>
  <si>
    <t>Classic</t>
  </si>
  <si>
    <t>Front facing room and balcony available</t>
  </si>
  <si>
    <t xml:space="preserve"> Tea Coffee maker, LED 42" TV</t>
  </si>
  <si>
    <t>ROOM CAT-3 (Family Suite)</t>
  </si>
  <si>
    <t>Combination of 2 bed rooms, Duplex room, has only 1 wash-room, entire wooden work done, wooden flooring.</t>
  </si>
  <si>
    <t>4 Adult + 2 Kid / 5 Adult</t>
  </si>
  <si>
    <t>Classic / Guest Room</t>
  </si>
  <si>
    <t>81 sq. ft</t>
  </si>
  <si>
    <t xml:space="preserve">6 rooms no view there is a building in front </t>
  </si>
  <si>
    <t>Deluxe / 2 BR</t>
  </si>
  <si>
    <t>180 to 224 sq.ft</t>
  </si>
  <si>
    <t xml:space="preserve">6 rooms have corridors between and partially forest view.
2 Rooms have partially forest view.
1 Room have mall road view.
1 Room no view  </t>
  </si>
  <si>
    <t>Premium Room / Studio</t>
  </si>
  <si>
    <t xml:space="preserve">275 to 295 sq. ft. </t>
  </si>
  <si>
    <t xml:space="preserve">4 Room have partially mall road view and forest view.
2 Rooms have only forest view. </t>
  </si>
  <si>
    <t xml:space="preserve">Privilege Suite / 1BR </t>
  </si>
  <si>
    <t xml:space="preserve">598  to 625 sq. ft. </t>
  </si>
  <si>
    <t>4 room have partially forest view</t>
  </si>
  <si>
    <t>Priemer room with balcony</t>
  </si>
  <si>
    <t>247 Sq.ft</t>
  </si>
  <si>
    <t>No view</t>
  </si>
  <si>
    <t>This is 1 room with attached bathroom had private balcony</t>
  </si>
  <si>
    <t>02 Adult +2 Children below 12 / 3 adults</t>
  </si>
  <si>
    <t>Tea Coffee maker, LED 42" TV, hairdriyer,WiFi</t>
  </si>
  <si>
    <t>Priemer room with balcony &amp; View</t>
  </si>
  <si>
    <t>274 Sq. ft</t>
  </si>
  <si>
    <t>Seven rooms with mountain view &amp; three rooms with garden view.</t>
  </si>
  <si>
    <t xml:space="preserve">This is 1 room with attached bathroom had private balcony </t>
  </si>
  <si>
    <t>Privilege Suites</t>
  </si>
  <si>
    <t>484 Sq. ft</t>
  </si>
  <si>
    <t>210 Sf .ft</t>
  </si>
  <si>
    <t>This is 1 room with living rom along with sofa cum bed attached bathroom Living area and two private balcony</t>
  </si>
  <si>
    <t>04 Adult +2 Children below 12 / 3 adults</t>
  </si>
  <si>
    <t xml:space="preserve">Family Suite (River view)303, 306, 310, </t>
  </si>
  <si>
    <t>nil</t>
  </si>
  <si>
    <t xml:space="preserve">Stream + Garden </t>
  </si>
  <si>
    <t>This is 2 bedroom with attached 2 bathroom, living area and private balcony</t>
  </si>
  <si>
    <t xml:space="preserve">6 adult </t>
  </si>
  <si>
    <t>Tea Coffee maker, LED 42" TV, hairdriyer,WiFi, 2  Extra bed</t>
  </si>
  <si>
    <t>Privilege Suite (River View) -301, 302, 305, 308, 309,205, 206, 207</t>
  </si>
  <si>
    <t>This is 1 room with attached bathroom, living area and private balcony</t>
  </si>
  <si>
    <t>2 adults and 2 children  below 12/ 3 adults</t>
  </si>
  <si>
    <t>Tea Coffee maker, LED 42" TV, hairdriyer,WiFi, one Extra bed</t>
  </si>
  <si>
    <t>Privilege Suite (Garden/Bamboo view)- 201, 202, 203, 204</t>
  </si>
  <si>
    <t>Garden and/or Bamboo and Garden</t>
  </si>
  <si>
    <t>Premier Suite (Garden view)107, 108, 109</t>
  </si>
  <si>
    <t>Garden/ Stream</t>
  </si>
  <si>
    <t>Premier Cottage 101,102,103,104,105,106</t>
  </si>
  <si>
    <t>This is 1 room with attached bathroom,and privite balcony</t>
  </si>
  <si>
    <t xml:space="preserve">2 adults and 1child </t>
  </si>
  <si>
    <t>Mountain Highway Facing &amp;
City Facing</t>
  </si>
  <si>
    <t xml:space="preserve"> 4 packaged drinking  water bottles (500 ml each), Tea Coffee maker, LED 42" TV, Mini refrigerator</t>
  </si>
  <si>
    <t>ROOM CAT -2 (Super Premier)</t>
  </si>
  <si>
    <t>Mountain Highway Facing &amp;
City Highway Facing</t>
  </si>
  <si>
    <t>This is 3 room with King bed attached bathroom, has Jacuzzi.</t>
  </si>
  <si>
    <t xml:space="preserve">3 Adults + 1 kid </t>
  </si>
  <si>
    <t>Garden Facing</t>
  </si>
  <si>
    <t>243-269</t>
  </si>
  <si>
    <t xml:space="preserve"> Mountain View (26), With out View - 2</t>
  </si>
  <si>
    <t>Unwind in this contemporary 243-269 sq.ft room with a choice of mountain or river view. The classic rooms come with an option of queen / twin beds and can accommodate a maximum of 2 adults and 1 child</t>
  </si>
  <si>
    <t>Yes,              Except 2 room</t>
  </si>
  <si>
    <t xml:space="preserve">Minifridge,TCM, LCD 32 " </t>
  </si>
  <si>
    <t xml:space="preserve"> Mountain View -8</t>
  </si>
  <si>
    <t>Premier Rooms come with a choice of queen / twin beds and a single sofa cum bed. They are 297 sq.ft in size and come with a view of the mountains. Premier rooms accommodate a maximum of 2 adults and 2 children / 3 adults</t>
  </si>
  <si>
    <t xml:space="preserve">Bed room : 156
Living room : 177 </t>
  </si>
  <si>
    <t>Each meticulously designed Privilege Suite comes with a king-sized bed and a separate living area replete with a double sofa cum bed. Covering an area of 387 sq.ft, this spacious suite can accommodate a maximum of 3 adults and 1 child. The suites have a spectacular view of mountains and river. </t>
  </si>
  <si>
    <t>ROOM CAT-1 (Premier Room)</t>
  </si>
  <si>
    <t>PDA</t>
  </si>
  <si>
    <t>Queen</t>
  </si>
  <si>
    <t>Lawn</t>
  </si>
  <si>
    <t>Rooms with &amp; without balcony ( 4 + 4)</t>
  </si>
  <si>
    <t>Mini Ref, Tea Coffee maker, LED 42" TV, Bath Wet &amp; Dry supplies, Iron box &amp; board, Hair Dryer</t>
  </si>
  <si>
    <t>ROOM CAT -2 (Indulge Room)</t>
  </si>
  <si>
    <t>King</t>
  </si>
  <si>
    <t>Bamboo</t>
  </si>
  <si>
    <t>Lateral River view Room with a balcony</t>
  </si>
  <si>
    <t>ROOM CAT-3 (Elegance Suite)</t>
  </si>
  <si>
    <t>River</t>
  </si>
  <si>
    <t>Suite Room with a view facing Bath Tub in the living space apart from the attached bathroom with a balcony</t>
  </si>
  <si>
    <t>ROOM CAT-4 (Indulge Suite)</t>
  </si>
  <si>
    <t>Suite room with a private Jacuzzi in the living space apart from the attached bathroom with a balcony</t>
  </si>
  <si>
    <t>ROOM CAT-5 (Presidential Suite)</t>
  </si>
  <si>
    <t>Interconnecting rooms- both with King Size bed &amp; attached washrooms. The Master Bedroom has a view facing Bath Tub in the living space with 2 balconies</t>
  </si>
  <si>
    <t>2 Adults + 2 Adults + 2 Kids</t>
  </si>
  <si>
    <t xml:space="preserve">24 Classic, 09 standard,  11 business class ,17  Premier, 08 junior suite and 05  Privilege Suite </t>
  </si>
  <si>
    <t>ROOM CAT-1 (Classic / Standard )</t>
  </si>
  <si>
    <t>170-270</t>
  </si>
  <si>
    <t>135-220 Sq ft</t>
  </si>
  <si>
    <t>contemporary 170-280 sq.ft room that comes with an option of king / twin beds and can accommodate a maximum of 2 adults and 1 child.  Classic  bed room size varies from 135 - 220 Square feet</t>
  </si>
  <si>
    <t>ROOM CAT -2 (Business Class)</t>
  </si>
  <si>
    <t>270-310</t>
  </si>
  <si>
    <t>220-260</t>
  </si>
  <si>
    <t>Business class Rooms come with a choice of Kinng / twin beds . They are 270-310 sq.ft in size and come with a city view. Business class rooms accommodate a maximum of 2 adults and 1 children / 3 adults.  Bed Room size 220-260 sq ft</t>
  </si>
  <si>
    <t>3 Adults  or 2 adult + 1 Kids</t>
  </si>
  <si>
    <t>ROOM CAT -3 (Premier)</t>
  </si>
  <si>
    <t>270-315</t>
  </si>
  <si>
    <t>220-265</t>
  </si>
  <si>
    <t>Premier Rooms come with acome with a choice of Kinng / twin beds . They are 270-315 sq.ft in size and come with a city view. Premier rooms accommodate a maximum of 2 adults and 1 children / 3 adults.  Bed Room size 220-265 sq ft</t>
  </si>
  <si>
    <t>ROOM CAT-4 (Junior Suite)</t>
  </si>
  <si>
    <t>370-500</t>
  </si>
  <si>
    <t>310-440 sq ft</t>
  </si>
  <si>
    <t>For those who prefer choice and bit of vanity in their experience, would find the selection of Junior Suite to their liking. Three unique varieties of suites that are thoughtfully designed to offer comfort coupled with thematic decor and ample of space for the extra luggage</t>
  </si>
  <si>
    <t>3 Adults/ 2 Adlut + 2 Kids</t>
  </si>
  <si>
    <t>500-730 sq ft</t>
  </si>
  <si>
    <t>440-670 sq ft</t>
  </si>
  <si>
    <t>Indulge in me-time at our Privilege Suites. Discover plush designs, ambient lighting, and convenience of all the amenities available at your quick access. Featuring spacious living room with additional sofa / cum bed and writing desk, one king size bedroom with comfortable bedding and signature welcome amenities</t>
  </si>
  <si>
    <t>ROOM CAT -1 (Garden view premier room with sit out)</t>
  </si>
  <si>
    <t>Woods Villa rooms are designed to provide guest a memorable and eco friendly stay combing traditional architectire with modern comfort. This 320 sq.ft house is equipped with a comfortable bed and a split wash &amp; bath area and a beautiful bath tub.. The lovely, private verandah facing into the garden area lends itself for a relaxed chat giving you the experience of sitting in a village in Pench.</t>
  </si>
  <si>
    <t>Tea Coffee maker, LED 42" TV, Bathtub,Hot water Geyser</t>
  </si>
  <si>
    <t>ROOM CAT-2 (Garden view villa with sit out)</t>
  </si>
  <si>
    <t>Deliuxe rooms are designed to provide guest a memorable and eco friendly stay combing traditional architectire with modern comfort. This 300 sq.ft house is equipped with a comfortable bed and a split wash &amp; bath area. The lovely, private verandah facing into the garden area lends itself for a relaxed chat giving you the experience of sitting in a village in Pench.</t>
  </si>
  <si>
    <t>Tea Coffee maker, LED 43"TV, Hot water Geyser</t>
  </si>
  <si>
    <t>ROOM CAT-3 (Luxury tent with sit out)</t>
  </si>
  <si>
    <t>Tent House designed to provide guest a memorable and luxury stay combing traditional architectire with modern comfort. This 600 sq.ft house is equipped with a comfortable bed and a split wash &amp; bath area and a beautiful bath tub and open bath area. The lovely, private verandah facing into the garden area lends itself for a relaxed chat giving you the experience of sitting in a village in Pench.</t>
  </si>
  <si>
    <t>Tea Coffee maker, LED 42" TV, Ho Bathtub,water geyser</t>
  </si>
  <si>
    <t>GAMES</t>
  </si>
  <si>
    <t>GAMESDESCRIPTION</t>
  </si>
  <si>
    <t>CHARGESPERPERSON</t>
  </si>
  <si>
    <t>DURATION</t>
  </si>
  <si>
    <t>ANYOTHERINFORMATION</t>
  </si>
  <si>
    <t>MINMAXCAPONNUMBEROFGUESTS</t>
  </si>
  <si>
    <t>Indoor</t>
  </si>
  <si>
    <t>Table Tennis</t>
  </si>
  <si>
    <t>Table tennis is a game played inside by two or four people.</t>
  </si>
  <si>
    <t>No Charges</t>
  </si>
  <si>
    <t>They can play singles and doubles also</t>
  </si>
  <si>
    <t>Min 2/Max 4</t>
  </si>
  <si>
    <t>Zenga</t>
  </si>
  <si>
    <t>Fun game, can be played by all age group</t>
  </si>
  <si>
    <t>2 person or Group can play together</t>
  </si>
  <si>
    <t>Connect 4</t>
  </si>
  <si>
    <t xml:space="preserve">Carrom </t>
  </si>
  <si>
    <t>Chess</t>
  </si>
  <si>
    <t>Min 2/Max 2</t>
  </si>
  <si>
    <t>Board Games</t>
  </si>
  <si>
    <t>Cricket</t>
  </si>
  <si>
    <t>Group</t>
  </si>
  <si>
    <t>Water pellet shoots</t>
  </si>
  <si>
    <t>Orbreez guns are are toys that use hydrated water gel ball as their projectile for shooting</t>
  </si>
  <si>
    <t>250+23.9%tax(18%Gst+5% SC)</t>
  </si>
  <si>
    <t>1 round</t>
  </si>
  <si>
    <t>In between they want to change a player they can change</t>
  </si>
  <si>
    <t>Depend</t>
  </si>
  <si>
    <t>Air Hockey</t>
  </si>
  <si>
    <t>Concept is a goal game</t>
  </si>
  <si>
    <t>100+23.9% tax (18% Gst + 5% SC)</t>
  </si>
  <si>
    <t>15 mins</t>
  </si>
  <si>
    <t>Kids Corner</t>
  </si>
  <si>
    <t>kids below five year can play</t>
  </si>
  <si>
    <t>Pool Table</t>
  </si>
  <si>
    <t>30 mins</t>
  </si>
  <si>
    <t xml:space="preserve">VR Game </t>
  </si>
  <si>
    <t>It's a 11D and 360 view Headset along with a 2 joystick, While we are playing a game it's feel like a real.</t>
  </si>
  <si>
    <t>250+23.9% tax (18% Gst + 5% SC)</t>
  </si>
  <si>
    <t>Min 1/Max 1</t>
  </si>
  <si>
    <t>Outdoor</t>
  </si>
  <si>
    <t>Archery</t>
  </si>
  <si>
    <t>Skill of shooting with bow and arrow</t>
  </si>
  <si>
    <t>201.78+23.9% tax (18% Gst + 5% SC)</t>
  </si>
  <si>
    <t>10 shots</t>
  </si>
  <si>
    <t>cycling</t>
  </si>
  <si>
    <t>The activity of riding cycle</t>
  </si>
  <si>
    <t>100+tax (18% Gst + 5% SC</t>
  </si>
  <si>
    <t>Min 1</t>
  </si>
  <si>
    <t>Electric scooter</t>
  </si>
  <si>
    <t>lightweight, compact, portable and very conveniet</t>
  </si>
  <si>
    <t>400+tax(23% Gst+5% SC)</t>
  </si>
  <si>
    <t>kiddie bike</t>
  </si>
  <si>
    <t>for 2 years to 7 years old. Remote operating system</t>
  </si>
  <si>
    <t>350+23.9% tax (18% Gst + 5% SC)</t>
  </si>
  <si>
    <t>Kiddie car</t>
  </si>
  <si>
    <t>E-cycle</t>
  </si>
  <si>
    <t>a regular cycle with the addition of a motor to assist your progress</t>
  </si>
  <si>
    <t>400+23.9% tax (18% Gst + 5% SC)</t>
  </si>
  <si>
    <t>Photography</t>
  </si>
  <si>
    <t>Capturing your holiday moments professionally for lasting memories</t>
  </si>
  <si>
    <t>200+23.9 tax (18% Gst + 5% SC)</t>
  </si>
  <si>
    <t>tandem cycle double</t>
  </si>
  <si>
    <t>Form of cycle designed to be ridden by two person</t>
  </si>
  <si>
    <t xml:space="preserve">Depend on player </t>
  </si>
  <si>
    <t>Putting Golf</t>
  </si>
  <si>
    <t>9 Holes, 1 Hour game</t>
  </si>
  <si>
    <t>1 Hour</t>
  </si>
  <si>
    <t xml:space="preserve">Art and Craft Activity </t>
  </si>
  <si>
    <t>Canvas Painting</t>
  </si>
  <si>
    <t>Art and craft</t>
  </si>
  <si>
    <t>500+23.9% tax (18% Gst + 5% SC) per painting</t>
  </si>
  <si>
    <t>Depend on artist</t>
  </si>
  <si>
    <t>Glass Painting</t>
  </si>
  <si>
    <t>350+23.9% tax (18% Gst + 5% SC) per painting</t>
  </si>
  <si>
    <t>Bottle Painting</t>
  </si>
  <si>
    <t>300+23.9% tax (18% Gst + 5% SC) per painting</t>
  </si>
  <si>
    <t>Emboss painting</t>
  </si>
  <si>
    <t>Greeting Card Making</t>
  </si>
  <si>
    <t>Paper craft</t>
  </si>
  <si>
    <t>Paper Drawing</t>
  </si>
  <si>
    <t>Other Activity</t>
  </si>
  <si>
    <t>House DJ</t>
  </si>
  <si>
    <t>Lawn or Banquet Hall</t>
  </si>
  <si>
    <t>35000 + 23.9% tax (18% Gst + 5% SC)</t>
  </si>
  <si>
    <t>2 - 3 Hours</t>
  </si>
  <si>
    <t>Novex. PPL to be obtained as per size of the group. Until 10pm</t>
  </si>
  <si>
    <t>Professional DJ</t>
  </si>
  <si>
    <t>50000 + 23.9% tax (18% Gst + 5% SC)</t>
  </si>
  <si>
    <t>Bonfire</t>
  </si>
  <si>
    <t>campfire</t>
  </si>
  <si>
    <t>12000+23.9% tax (18% Gst + 5% SC)</t>
  </si>
  <si>
    <t>2 - 3 hours</t>
  </si>
  <si>
    <t>Until 10 pm</t>
  </si>
  <si>
    <t>Group or Individual</t>
  </si>
  <si>
    <t>Bonfire with Soft Music</t>
  </si>
  <si>
    <t>Bonfire and soft Music</t>
  </si>
  <si>
    <t>15000 + 23.9% tax (18% Gst + 5% SC)</t>
  </si>
  <si>
    <t>Team Building Activity</t>
  </si>
  <si>
    <t>Game that conducted for group of peaple</t>
  </si>
  <si>
    <t>15000+23.9% tax (18% Gst + 5% SC)</t>
  </si>
  <si>
    <t>2 hours</t>
  </si>
  <si>
    <t>Jeep Ride</t>
  </si>
  <si>
    <t>Off Roading Jeep Day tour</t>
  </si>
  <si>
    <t>10000 + 23.9% tax (18% Gst + 5% SC)</t>
  </si>
  <si>
    <t>Min 1/Max 7</t>
  </si>
  <si>
    <t>Night Jeep Ride</t>
  </si>
  <si>
    <t>3500 + 23.9% tax (18% Gst + 5% SC)</t>
  </si>
  <si>
    <t>Evening Entertainment</t>
  </si>
  <si>
    <t>Family Fun games</t>
  </si>
  <si>
    <t>Everyday between 7:30 pm to 8:30pm (varies as per availability and guest choice)</t>
  </si>
  <si>
    <t>DJ with Bonfire</t>
  </si>
  <si>
    <t>Karaoke night</t>
  </si>
  <si>
    <t>Musical Masti and Games</t>
  </si>
  <si>
    <t>Housie</t>
  </si>
  <si>
    <t>Treasure hunt</t>
  </si>
  <si>
    <t>Dandiya Dance</t>
  </si>
  <si>
    <t>Complimentary</t>
  </si>
  <si>
    <t>Air hockey</t>
  </si>
  <si>
    <t>Concept like a goal game</t>
  </si>
  <si>
    <t>10 mins</t>
  </si>
  <si>
    <t>X Box 360</t>
  </si>
  <si>
    <t>Double player video game</t>
  </si>
  <si>
    <t>200+23.9% tax (18% Gst + 5% SC)</t>
  </si>
  <si>
    <t>20 mins</t>
  </si>
  <si>
    <t>Min 1/Max 2</t>
  </si>
  <si>
    <t>Ps4</t>
  </si>
  <si>
    <t>Video game using with a joystick and multiplayer</t>
  </si>
  <si>
    <t>VR</t>
  </si>
  <si>
    <t>These VR 360 games offer varied experiences, from thrilling adventures to serene explorations, showcasing the potential of virtual reality to transport players to new worlds.</t>
  </si>
  <si>
    <t>Board games</t>
  </si>
  <si>
    <t>These board games offer a mix of strategy, cooperation, and fun, appealing to a wide range of players and making for memorable game nights!</t>
  </si>
  <si>
    <t>Its group game</t>
  </si>
  <si>
    <t>Min 2 /Max 6</t>
  </si>
  <si>
    <t>Arts &amp; Craft</t>
  </si>
  <si>
    <t>Glass painting,Canvas painting ,Emboss painting &amp; Sand Art</t>
  </si>
  <si>
    <t>30-45min</t>
  </si>
  <si>
    <t>Water pallet shooting</t>
  </si>
  <si>
    <t>Like a Target Shooting</t>
  </si>
  <si>
    <t>5 -10mins</t>
  </si>
  <si>
    <t xml:space="preserve">Loaded with 250 water pallets </t>
  </si>
  <si>
    <t>8 shots</t>
  </si>
  <si>
    <t>Paint Ball (Target Shooting)</t>
  </si>
  <si>
    <t xml:space="preserve">Target shooting </t>
  </si>
  <si>
    <t>161+23.9% tax (18% Gst + 5% SC)</t>
  </si>
  <si>
    <t>12 pallets</t>
  </si>
  <si>
    <t>199+18% GST, Optional - 5% Service Charge</t>
  </si>
  <si>
    <t>Min 2</t>
  </si>
  <si>
    <t>VR GAME</t>
  </si>
  <si>
    <t>350+18% GST, Optional - 5% Service Charge</t>
  </si>
  <si>
    <t>CARROM</t>
  </si>
  <si>
    <t>CHESS</t>
  </si>
  <si>
    <t>WATER PELLET</t>
  </si>
  <si>
    <t>350+18% GST, Optional - 5% Service Charge (100 pellets)</t>
  </si>
  <si>
    <t>Min 1 /Max 1</t>
  </si>
  <si>
    <t>LUDO BOARD</t>
  </si>
  <si>
    <t>Min 2 /Max 4</t>
  </si>
  <si>
    <t>Funny frog</t>
  </si>
  <si>
    <t>100 + tax 1 game</t>
  </si>
  <si>
    <t>1 game</t>
  </si>
  <si>
    <t>vr game</t>
  </si>
  <si>
    <t>350+ tax</t>
  </si>
  <si>
    <t>DJ NIGHT</t>
  </si>
  <si>
    <t>MINI GOLF</t>
  </si>
  <si>
    <t>COMP</t>
  </si>
  <si>
    <t>Min 1 / Max 1</t>
  </si>
  <si>
    <t>ARCHERY</t>
  </si>
  <si>
    <t>BADMINTON</t>
  </si>
  <si>
    <t>Min 2 / Max 4</t>
  </si>
  <si>
    <t>PEDDLE BOAT</t>
  </si>
  <si>
    <t>Min 1 / Max 2</t>
  </si>
  <si>
    <t>FISHING</t>
  </si>
  <si>
    <t>CHILDRENS PLAY AREA</t>
  </si>
  <si>
    <t>SUNSET CRUISE</t>
  </si>
  <si>
    <t>Min 1 / Max 30</t>
  </si>
  <si>
    <t>JETSKI</t>
  </si>
  <si>
    <t>2000+18% GST, Optional - 5% Service Charge</t>
  </si>
  <si>
    <t>10 Mins</t>
  </si>
  <si>
    <t>SHIKARA BOAT</t>
  </si>
  <si>
    <t>Min 1 / Max 6</t>
  </si>
  <si>
    <t>KAYAKING</t>
  </si>
  <si>
    <t>Single</t>
  </si>
  <si>
    <t>750+18% GST, Optional - 5% Service Charge</t>
  </si>
  <si>
    <t>Double</t>
  </si>
  <si>
    <t>1000+18% GST, Optional - 5% Service Charge</t>
  </si>
  <si>
    <t>Min 2 / Max 2</t>
  </si>
  <si>
    <t>SPEED BOAT</t>
  </si>
  <si>
    <t>Min 1 / Max 3</t>
  </si>
  <si>
    <t>250+tax</t>
  </si>
  <si>
    <t>Air gun</t>
  </si>
  <si>
    <t>250 + tax</t>
  </si>
  <si>
    <t>Aqua Zorbing</t>
  </si>
  <si>
    <t>300+ tax</t>
  </si>
  <si>
    <t>Kiddy boat</t>
  </si>
  <si>
    <t>Electrick Cycle</t>
  </si>
  <si>
    <t>Regular Cycle</t>
  </si>
  <si>
    <t>Kiddy Car</t>
  </si>
  <si>
    <t>100 pellets</t>
  </si>
  <si>
    <t>Mini Golf</t>
  </si>
  <si>
    <t>comp</t>
  </si>
  <si>
    <t>Badminton court</t>
  </si>
  <si>
    <t>Comp</t>
  </si>
  <si>
    <t>30 mins of play time</t>
  </si>
  <si>
    <t>Video Game</t>
  </si>
  <si>
    <t>PS4 with a choice of single player and multiplayer games available</t>
  </si>
  <si>
    <t>VR Games</t>
  </si>
  <si>
    <t>Occulus VR with a choice of VR experiences to choose from</t>
  </si>
  <si>
    <t>Max 1</t>
  </si>
  <si>
    <t>Choice of Board Games</t>
  </si>
  <si>
    <t>3 game sets of 5 minutes each</t>
  </si>
  <si>
    <t>Carrom Board</t>
  </si>
  <si>
    <t>DJ Corner</t>
  </si>
  <si>
    <t>Toddler Corner</t>
  </si>
  <si>
    <t>Playing Cards</t>
  </si>
  <si>
    <t>Library</t>
  </si>
  <si>
    <t>Paint ball</t>
  </si>
  <si>
    <t>250 Net</t>
  </si>
  <si>
    <t>10 Shots</t>
  </si>
  <si>
    <t>Trampoline</t>
  </si>
  <si>
    <t>150 Net</t>
  </si>
  <si>
    <t>15 Min</t>
  </si>
  <si>
    <t>Gun Shooting</t>
  </si>
  <si>
    <t>ATV Ride</t>
  </si>
  <si>
    <t>1 Lap</t>
  </si>
  <si>
    <t>Water Gun</t>
  </si>
  <si>
    <t>one magazine</t>
  </si>
  <si>
    <t>Zip line</t>
  </si>
  <si>
    <t>375 Net</t>
  </si>
  <si>
    <t>one Trip</t>
  </si>
  <si>
    <t>Burma Bridge</t>
  </si>
  <si>
    <t>Sky Cycle</t>
  </si>
  <si>
    <t>Multivine</t>
  </si>
  <si>
    <t>Kids Car</t>
  </si>
  <si>
    <t>15 min</t>
  </si>
  <si>
    <t>Snake And Ladder</t>
  </si>
  <si>
    <t>Board Game</t>
  </si>
  <si>
    <t>Free</t>
  </si>
  <si>
    <t>Only for inhouse guests</t>
  </si>
  <si>
    <t>150+18%</t>
  </si>
  <si>
    <t>30 Minutes</t>
  </si>
  <si>
    <t>Max 30 Pax</t>
  </si>
  <si>
    <t>Tekken 7 (Fighting Game) Need for Speed) Racing Game</t>
  </si>
  <si>
    <t>Chess,Ludo,Carrom &amp; Fussball</t>
  </si>
  <si>
    <t>DJ, Karaoke</t>
  </si>
  <si>
    <t>DJ Night &amp; Karaoke Song (Everyday)</t>
  </si>
  <si>
    <t>River Side Walk</t>
  </si>
  <si>
    <t>350/- Per Person</t>
  </si>
  <si>
    <t>01 Hour</t>
  </si>
  <si>
    <t>1-5 guests</t>
  </si>
  <si>
    <t>Village tour</t>
  </si>
  <si>
    <t>Village tour (Prini Village)</t>
  </si>
  <si>
    <t>Apple Orchard</t>
  </si>
  <si>
    <t>Prini Village</t>
  </si>
  <si>
    <t>200+GST per hour</t>
  </si>
  <si>
    <t>PS4</t>
  </si>
  <si>
    <t>60 Minutes</t>
  </si>
  <si>
    <t>200+ GST per game</t>
  </si>
  <si>
    <t xml:space="preserve">Board Games </t>
  </si>
  <si>
    <t>Non Chargeable</t>
  </si>
  <si>
    <t>200+ GST 10 arrows</t>
  </si>
  <si>
    <t xml:space="preserve">Tatto </t>
  </si>
  <si>
    <t xml:space="preserve">100+ GST </t>
  </si>
  <si>
    <t>Hobby Classes</t>
  </si>
  <si>
    <t xml:space="preserve">Pot Painting / Glass Painting </t>
  </si>
  <si>
    <t>200+ GST</t>
  </si>
  <si>
    <t xml:space="preserve">Deshu Peak Trek </t>
  </si>
  <si>
    <t>500+GST</t>
  </si>
  <si>
    <t>River Rafting</t>
  </si>
  <si>
    <t>1500+GST</t>
  </si>
  <si>
    <t>Village Trek</t>
  </si>
  <si>
    <t>With Himachali Lunch</t>
  </si>
  <si>
    <t>1200+GST</t>
  </si>
  <si>
    <t>Ludo</t>
  </si>
  <si>
    <t>Foos Ball</t>
  </si>
  <si>
    <t>Cycles</t>
  </si>
  <si>
    <t>we have 5 cycles</t>
  </si>
  <si>
    <t>Trampolin</t>
  </si>
  <si>
    <t>Kids play area</t>
  </si>
  <si>
    <t>Swings, Spring sheets, Caddle sheets</t>
  </si>
  <si>
    <t>Safari</t>
  </si>
  <si>
    <t>Details in D&amp;E</t>
  </si>
  <si>
    <t>complementry</t>
  </si>
  <si>
    <t xml:space="preserve">100 Plus 18% GST plus 5% service charges </t>
  </si>
  <si>
    <t>Carom</t>
  </si>
  <si>
    <t>Chees</t>
  </si>
  <si>
    <t>Raja Rex Toy</t>
  </si>
  <si>
    <t xml:space="preserve">677 plus 18% GST plus 5% service charges </t>
  </si>
  <si>
    <t xml:space="preserve">Raja rex key tag </t>
  </si>
  <si>
    <t xml:space="preserve">64 Plus 18% GST plus 5% service charges </t>
  </si>
  <si>
    <t>Raja Rex Mug</t>
  </si>
  <si>
    <t xml:space="preserve">200 18% GST plus 5% service charges </t>
  </si>
  <si>
    <t>Nature walk</t>
  </si>
  <si>
    <t>Chargeable</t>
  </si>
  <si>
    <t xml:space="preserve">250 plus 18% GST plus 5% service charges </t>
  </si>
  <si>
    <t>2hrs</t>
  </si>
  <si>
    <t>Cycling Adult</t>
  </si>
  <si>
    <t xml:space="preserve">100 plus 18% GST plus 5% service charges </t>
  </si>
  <si>
    <t>30mnts</t>
  </si>
  <si>
    <t>Cycling Kids</t>
  </si>
  <si>
    <t xml:space="preserve">Table tennis for two pax </t>
  </si>
  <si>
    <t xml:space="preserve">FOC </t>
  </si>
  <si>
    <t xml:space="preserve">Unlimited </t>
  </si>
  <si>
    <t xml:space="preserve">NA </t>
  </si>
  <si>
    <t xml:space="preserve">4 pax max </t>
  </si>
  <si>
    <t xml:space="preserve">Pool table for two pax </t>
  </si>
  <si>
    <t xml:space="preserve">30 Min </t>
  </si>
  <si>
    <t>Two Player</t>
  </si>
  <si>
    <t xml:space="preserve">Air Hockey </t>
  </si>
  <si>
    <t xml:space="preserve">Two persons </t>
  </si>
  <si>
    <t xml:space="preserve">12 Min </t>
  </si>
  <si>
    <t>Two pax max</t>
  </si>
  <si>
    <t>Pallet Shooting</t>
  </si>
  <si>
    <t xml:space="preserve">Gun Shooting </t>
  </si>
  <si>
    <t xml:space="preserve">400 bullets </t>
  </si>
  <si>
    <t xml:space="preserve">Un limited pax </t>
  </si>
  <si>
    <t xml:space="preserve">Archarery </t>
  </si>
  <si>
    <t xml:space="preserve">NO limit </t>
  </si>
  <si>
    <t xml:space="preserve">10 Shots </t>
  </si>
  <si>
    <t>Bon Fire</t>
  </si>
  <si>
    <t xml:space="preserve">Seasonal </t>
  </si>
  <si>
    <t xml:space="preserve">5000+GST </t>
  </si>
  <si>
    <t xml:space="preserve">2 hrs </t>
  </si>
  <si>
    <t xml:space="preserve">with Light Music </t>
  </si>
  <si>
    <t>Karaoke</t>
  </si>
  <si>
    <t xml:space="preserve">All Times </t>
  </si>
  <si>
    <t>5000+ GST</t>
  </si>
  <si>
    <t xml:space="preserve">DJ Night </t>
  </si>
  <si>
    <t xml:space="preserve">10000+GST </t>
  </si>
  <si>
    <t>Dance wit DJ</t>
  </si>
  <si>
    <t xml:space="preserve">Cultural Dance </t>
  </si>
  <si>
    <t xml:space="preserve">Local Gotipua Dance </t>
  </si>
  <si>
    <t xml:space="preserve">Local Dance </t>
  </si>
  <si>
    <t>Odissey  Dance</t>
  </si>
  <si>
    <t xml:space="preserve">15000+ GST </t>
  </si>
  <si>
    <t>Fuss Ball</t>
  </si>
  <si>
    <t>Childhood Board Games</t>
  </si>
  <si>
    <t>Feet the Number</t>
  </si>
  <si>
    <t>Group Game</t>
  </si>
  <si>
    <t>30min</t>
  </si>
  <si>
    <t>10 pax / 18 pax</t>
  </si>
  <si>
    <t>Badminton</t>
  </si>
  <si>
    <t>Volley Ball</t>
  </si>
  <si>
    <t xml:space="preserve">Forest Hunt </t>
  </si>
  <si>
    <t xml:space="preserve">Nature Walk </t>
  </si>
  <si>
    <t>Rs.150/++</t>
  </si>
  <si>
    <t>1hr</t>
  </si>
  <si>
    <t>Min - 02
Max -10</t>
  </si>
  <si>
    <t>Village Tour</t>
  </si>
  <si>
    <t>Bird Watching</t>
  </si>
  <si>
    <t>Rs.1500 (AI)</t>
  </si>
  <si>
    <t xml:space="preserve">
Max -06</t>
  </si>
  <si>
    <t>Rs. 1000/++
(Total)</t>
  </si>
  <si>
    <t>1.5hrs</t>
  </si>
  <si>
    <t xml:space="preserve">Archery </t>
  </si>
  <si>
    <t>Rs. 250/-++</t>
  </si>
  <si>
    <t>15 Shorts</t>
  </si>
  <si>
    <t>Gun Sooting</t>
  </si>
  <si>
    <t>E- Cycling Safari</t>
  </si>
  <si>
    <t>Rs.1000/-++</t>
  </si>
  <si>
    <t>2 hr</t>
  </si>
  <si>
    <t>Per person</t>
  </si>
  <si>
    <t>Carrom</t>
  </si>
  <si>
    <t>Badminton Court</t>
  </si>
  <si>
    <t>Cricket Kit</t>
  </si>
  <si>
    <t>one ride</t>
  </si>
  <si>
    <t>5 minutes</t>
  </si>
  <si>
    <t>Speed boat riding</t>
  </si>
  <si>
    <t>one round</t>
  </si>
  <si>
    <t>20 minutes</t>
  </si>
  <si>
    <t>08:00am to 8:30pm</t>
  </si>
  <si>
    <t>Badminton on request</t>
  </si>
  <si>
    <t>Swimming pool</t>
  </si>
  <si>
    <t>08:00am to 6:30pm</t>
  </si>
  <si>
    <t>Zip Line</t>
  </si>
  <si>
    <t>Hi rope adventure sport within the resort premises.</t>
  </si>
  <si>
    <t xml:space="preserve">885/- including 5% tax/ per person for 8 activities </t>
  </si>
  <si>
    <t xml:space="preserve">10:00 am to 5:00 pm   </t>
  </si>
  <si>
    <t>Above 13 year</t>
  </si>
  <si>
    <t>Tyre Bridge</t>
  </si>
  <si>
    <t>Vertical log</t>
  </si>
  <si>
    <t>Swinging Tyres</t>
  </si>
  <si>
    <t>Horizontal Net</t>
  </si>
  <si>
    <t>Net Climbing</t>
  </si>
  <si>
    <t>Bornfire</t>
  </si>
  <si>
    <t>Yes on Friday, Saturday, Sunday (except monsoon )</t>
  </si>
  <si>
    <t xml:space="preserve">Complimentry </t>
  </si>
  <si>
    <t>from 8 AM to till 10:00 PM</t>
  </si>
  <si>
    <t xml:space="preserve">High Rope Course -Wooden Plank Walk,Tyre Walk,Log Walk,Log Swing Walk,Net Walk </t>
  </si>
  <si>
    <t xml:space="preserve">Burma Bridge </t>
  </si>
  <si>
    <t xml:space="preserve">Valley Crossing </t>
  </si>
  <si>
    <t xml:space="preserve">885 /- including tax </t>
  </si>
  <si>
    <t xml:space="preserve">10:00 Am to 5 Pm </t>
  </si>
  <si>
    <t xml:space="preserve">Shoes and sports wear require </t>
  </si>
  <si>
    <t xml:space="preserve">Ladder Climbing </t>
  </si>
  <si>
    <t xml:space="preserve">High Rope course </t>
  </si>
  <si>
    <t>Kayaking (Seosening)</t>
  </si>
  <si>
    <t xml:space="preserve">Morning Walk Or Treck </t>
  </si>
  <si>
    <t>Treasure Hunt</t>
  </si>
  <si>
    <t>with music on every Friday and Saturday</t>
  </si>
  <si>
    <t>Camfire</t>
  </si>
  <si>
    <t>08:00am to 10:00pm</t>
  </si>
  <si>
    <t>Hi rope adventure sport</t>
  </si>
  <si>
    <t>885/- including taxes</t>
  </si>
  <si>
    <t>09:30 am to 11:30 am &amp; 04:30 pm to 06:00 pm</t>
  </si>
  <si>
    <t>Above 12 years, The activity setup is in the forest, the road is up and down, so it is important to wear comfortable footwear. Light weight clothes are necessary for the activity.</t>
  </si>
  <si>
    <t>Tarzan Swing</t>
  </si>
  <si>
    <t xml:space="preserve">Kayaking </t>
  </si>
  <si>
    <t>Foosball</t>
  </si>
  <si>
    <t>complimentary</t>
  </si>
  <si>
    <t>Nature Walk</t>
  </si>
  <si>
    <t>local village trek</t>
  </si>
  <si>
    <t>250 all inclusive</t>
  </si>
  <si>
    <t>45min</t>
  </si>
  <si>
    <t>Minimum 2 and Maximun 15</t>
  </si>
  <si>
    <t>Paragliding</t>
  </si>
  <si>
    <t>Paragliding at famous deolo hill</t>
  </si>
  <si>
    <t xml:space="preserve"> 2hrs</t>
  </si>
  <si>
    <t>Minimum 1 and Maximun 20</t>
  </si>
  <si>
    <t>Rafting</t>
  </si>
  <si>
    <t xml:space="preserve">In Testa River </t>
  </si>
  <si>
    <t>1500/3500</t>
  </si>
  <si>
    <t>15 to 30 Mins</t>
  </si>
  <si>
    <t>Minimum 4 pax and Maximum 20</t>
  </si>
  <si>
    <t>Bonefire</t>
  </si>
  <si>
    <t>with light Music</t>
  </si>
  <si>
    <t>1 to 2 hrs</t>
  </si>
  <si>
    <t>Minimum 2 and Maximun 20</t>
  </si>
  <si>
    <t>100+tax</t>
  </si>
  <si>
    <t>4 people</t>
  </si>
  <si>
    <t>677+Tax</t>
  </si>
  <si>
    <t>Magnet ( Momentous)</t>
  </si>
  <si>
    <t>64+Tax</t>
  </si>
  <si>
    <t>200+Tax</t>
  </si>
  <si>
    <t>300+tax</t>
  </si>
  <si>
    <t>minimum 3</t>
  </si>
  <si>
    <t>100+Tax</t>
  </si>
  <si>
    <t>75+tax</t>
  </si>
  <si>
    <t xml:space="preserve">Bon fire </t>
  </si>
  <si>
    <t>2000+ Tax</t>
  </si>
  <si>
    <t>60 mnts</t>
  </si>
  <si>
    <t>Only Nov to Feb</t>
  </si>
  <si>
    <t>Minimum 2</t>
  </si>
  <si>
    <t>Min 2/Max 3</t>
  </si>
  <si>
    <t>10 min</t>
  </si>
  <si>
    <t>Ps3</t>
  </si>
  <si>
    <t>Single player video game</t>
  </si>
  <si>
    <t>VR Game  Stand Alone</t>
  </si>
  <si>
    <t>Car simulator</t>
  </si>
  <si>
    <t xml:space="preserve">You can feel the real car racing by using that car simulator game </t>
  </si>
  <si>
    <t>20  min</t>
  </si>
  <si>
    <t>Canvas Painting Small</t>
  </si>
  <si>
    <t>250+23.9% tax (18% Gst + 5% SC) per painting</t>
  </si>
  <si>
    <t>Canvas Painting Medium</t>
  </si>
  <si>
    <t>Canvas Painting Big</t>
  </si>
  <si>
    <t>400+23.9% tax (18% Gst + 5% SC) per painting</t>
  </si>
  <si>
    <t>Canvas Painting with stand</t>
  </si>
  <si>
    <t>600+23.9% tax (18% Gst + 5% SC) per painting</t>
  </si>
  <si>
    <t>Wooden painting</t>
  </si>
  <si>
    <t>Circle MDF painting SS</t>
  </si>
  <si>
    <t>200+23.9% tax (18% Gst + 5% SC) per painting</t>
  </si>
  <si>
    <t>Circle MDF painting S</t>
  </si>
  <si>
    <t>Circle MDF painting M</t>
  </si>
  <si>
    <t>Circle MDF painting</t>
  </si>
  <si>
    <t>Square MDF painting ss</t>
  </si>
  <si>
    <t>Square MDF painting</t>
  </si>
  <si>
    <t>Heart MDF painting ss</t>
  </si>
  <si>
    <t>150+23.9% tax (18% Gst + 5% SC) per painting</t>
  </si>
  <si>
    <t>Heart MDF painting S</t>
  </si>
  <si>
    <t>Heart MDF painting M</t>
  </si>
  <si>
    <t>Heart MDF painting L</t>
  </si>
  <si>
    <t>Quelling Card</t>
  </si>
  <si>
    <t>It is a Target Shooting</t>
  </si>
  <si>
    <t>127+23.9% tax (18% Gst + 5% SC)</t>
  </si>
  <si>
    <t xml:space="preserve">Fun activity for the kids by jumping </t>
  </si>
  <si>
    <t>121+23.9% tax (18% Gst + 5% SC)</t>
  </si>
  <si>
    <t xml:space="preserve">They can jump alone or jump together </t>
  </si>
  <si>
    <t>High Rope</t>
  </si>
  <si>
    <t>Burma bridge, earthquake walking</t>
  </si>
  <si>
    <t>423+23.9% tax (18% Gst + 5% SC)</t>
  </si>
  <si>
    <t>Low Rope</t>
  </si>
  <si>
    <t>Cammmando net climbing, walking on rope</t>
  </si>
  <si>
    <t>338+23.9% tax (18% Gst + 5% SC)</t>
  </si>
  <si>
    <t>wall climbing</t>
  </si>
  <si>
    <t>Climbing in a wall with the safety rope</t>
  </si>
  <si>
    <t>Zipline</t>
  </si>
  <si>
    <t>The person slide from start point to end with full equipement</t>
  </si>
  <si>
    <t xml:space="preserve">Badga Dance </t>
  </si>
  <si>
    <t xml:space="preserve">Local dance </t>
  </si>
  <si>
    <t>Toda Dance</t>
  </si>
  <si>
    <t>Toda tribal Dance</t>
  </si>
  <si>
    <t>Bonfire with music</t>
  </si>
  <si>
    <t>Campfire evening</t>
  </si>
  <si>
    <t>Game that conduct for the group of peaple</t>
  </si>
  <si>
    <t>Jeep Safari</t>
  </si>
  <si>
    <t>wild life safari</t>
  </si>
  <si>
    <t>7500+23.9% tax (18% Gst + 5% SC)</t>
  </si>
  <si>
    <t>Min 1/Max 5</t>
  </si>
  <si>
    <t xml:space="preserve">Cairnl Trekking </t>
  </si>
  <si>
    <t>To feel a mountain weather</t>
  </si>
  <si>
    <t>300+23.9% tax (18% Gst + 5% SC)</t>
  </si>
  <si>
    <t>Lavdale Trekking</t>
  </si>
  <si>
    <t xml:space="preserve">To feel the  nature </t>
  </si>
  <si>
    <t>valley view point</t>
  </si>
  <si>
    <t>To feel the  nature as well as view</t>
  </si>
  <si>
    <t xml:space="preserve">Organic Farm Visit </t>
  </si>
  <si>
    <t>Farmer will take you to the farm and give a workshop about farming and also get to see lots of arganic veg and fruits</t>
  </si>
  <si>
    <t>2000+23.9% tax (18% Gst + 5% SC)</t>
  </si>
  <si>
    <t xml:space="preserve">INR. 2000+tax Charges is for Min 1/Max 4 </t>
  </si>
  <si>
    <t>Tribal Interaction</t>
  </si>
  <si>
    <t>We take guest to the village to give a different and local experience to the guest,</t>
  </si>
  <si>
    <t>Kids corner with soft toys</t>
  </si>
  <si>
    <t>100+ 23.9% taxes (118/-)</t>
  </si>
  <si>
    <t>Car Stimulator</t>
  </si>
  <si>
    <t>200 + 23.9% taxes (236)</t>
  </si>
  <si>
    <t xml:space="preserve">100+ 23.9%tax  (118/-) for 3 coins </t>
  </si>
  <si>
    <t>350 + 23.9% taxes (413/-)</t>
  </si>
  <si>
    <t>40 mins</t>
  </si>
  <si>
    <t>Nature walk- / Loop Walk</t>
  </si>
  <si>
    <t>200+ 23.9% taxes per head  (118/-)</t>
  </si>
  <si>
    <t>2.5 hours</t>
  </si>
  <si>
    <t>150 + 23.9% taxes for 10 shots  (117/-</t>
  </si>
  <si>
    <t>250 + 23.9% taxes (295/-)</t>
  </si>
  <si>
    <t>5 mins</t>
  </si>
  <si>
    <t>Pottery demo</t>
  </si>
  <si>
    <t xml:space="preserve">282 + 23.9% taxes </t>
  </si>
  <si>
    <t>Water Pellet gun shooting</t>
  </si>
  <si>
    <t>250 +23.9% taxes  (295/-)</t>
  </si>
  <si>
    <t>Fish Feeding experience</t>
  </si>
  <si>
    <t>1 packet (20/-net)</t>
  </si>
  <si>
    <t>Cycling</t>
  </si>
  <si>
    <t>100 + 23.9% taxes (118/-)</t>
  </si>
  <si>
    <t>Evening entertainment</t>
  </si>
  <si>
    <t>1.5 hours</t>
  </si>
  <si>
    <t>Mini Gym</t>
  </si>
  <si>
    <t>4 Pax</t>
  </si>
  <si>
    <t>2 Pax Max</t>
  </si>
  <si>
    <t>10 Pax</t>
  </si>
  <si>
    <t>6 Pax Max</t>
  </si>
  <si>
    <t>Horse Riding</t>
  </si>
  <si>
    <t xml:space="preserve">1000+GST </t>
  </si>
  <si>
    <t>2 hrs</t>
  </si>
  <si>
    <t>1 Pax Max</t>
  </si>
  <si>
    <t>Camel Riding</t>
  </si>
  <si>
    <t>Camel Cart Ride</t>
  </si>
  <si>
    <t>Jeep Riding</t>
  </si>
  <si>
    <t>3000+GST</t>
  </si>
  <si>
    <t>Desert bike</t>
  </si>
  <si>
    <t>2000+GST</t>
  </si>
  <si>
    <t>Caroom four pax</t>
  </si>
  <si>
    <t xml:space="preserve">chess </t>
  </si>
  <si>
    <t>chess board</t>
  </si>
  <si>
    <t>2 pax</t>
  </si>
  <si>
    <t>badminton</t>
  </si>
  <si>
    <t>DJ and Games</t>
  </si>
  <si>
    <t>Every evening for inhouse guests</t>
  </si>
  <si>
    <t>Commando Net</t>
  </si>
  <si>
    <t>GYM</t>
  </si>
  <si>
    <t>Cardio, Yoga mat &amp; Weights</t>
  </si>
  <si>
    <t>complimentry for inhouse guests</t>
  </si>
  <si>
    <t>maximum 2pax</t>
  </si>
  <si>
    <t>carrom board</t>
  </si>
  <si>
    <t>DJ evenings are there</t>
  </si>
  <si>
    <t>Inhouse guest</t>
  </si>
  <si>
    <t xml:space="preserve">Trekking </t>
  </si>
  <si>
    <t>Trekking to Swamimalai (Shiva Temple)</t>
  </si>
  <si>
    <t>500 net</t>
  </si>
  <si>
    <t>3 hrs total</t>
  </si>
  <si>
    <t>Minimum 5 pax / max 50</t>
  </si>
  <si>
    <t xml:space="preserve">DJ Evening </t>
  </si>
  <si>
    <t>For inhouse guest</t>
  </si>
  <si>
    <t xml:space="preserve">Karaoke night </t>
  </si>
  <si>
    <t xml:space="preserve">Bonfire with music </t>
  </si>
  <si>
    <t>Housie game</t>
  </si>
  <si>
    <t>Jenga</t>
  </si>
  <si>
    <t>Jenga is an indoor game that is played with wooden blocks</t>
  </si>
  <si>
    <t>Tambola</t>
  </si>
  <si>
    <t>The caller reads out the numbers that are randomly drawn to the audience. The players cross the number off their ticket if they have it after each number is called out.</t>
  </si>
  <si>
    <t>Golf</t>
  </si>
  <si>
    <t>Charges including taxes</t>
  </si>
  <si>
    <t>Pedal Boat</t>
  </si>
  <si>
    <t>Water Gun Shooting</t>
  </si>
  <si>
    <t>1 Round</t>
  </si>
  <si>
    <t>Koodapatti River Walk</t>
  </si>
  <si>
    <t>2 Hour</t>
  </si>
  <si>
    <t>Narasimukku view point</t>
  </si>
  <si>
    <t>Night Safari</t>
  </si>
  <si>
    <t>1 Hour 30 Minutes</t>
  </si>
  <si>
    <t>No charges</t>
  </si>
  <si>
    <t>Air Gun</t>
  </si>
  <si>
    <t>100/- + 23.9% tax (10 Shots)</t>
  </si>
  <si>
    <t>30/- +23.9% tax (3.30 Seconds)</t>
  </si>
  <si>
    <t>Para Gliding</t>
  </si>
  <si>
    <t>INR 4000/-</t>
  </si>
  <si>
    <t>INR 1200/-</t>
  </si>
  <si>
    <t xml:space="preserve">Complimentary </t>
  </si>
  <si>
    <t xml:space="preserve">100++ (125Net) </t>
  </si>
  <si>
    <t>30 min</t>
  </si>
  <si>
    <t>200++ (250Net)</t>
  </si>
  <si>
    <t>3D Movie Theatre</t>
  </si>
  <si>
    <t>250Net</t>
  </si>
  <si>
    <t>IB Cricket</t>
  </si>
  <si>
    <t>250++ (310Net)</t>
  </si>
  <si>
    <t>3 overs</t>
  </si>
  <si>
    <t>Water Pallet</t>
  </si>
  <si>
    <t>100 bullets</t>
  </si>
  <si>
    <t>310 Net</t>
  </si>
  <si>
    <t>372 Net</t>
  </si>
  <si>
    <t>Emboss Painting</t>
  </si>
  <si>
    <t>434 Net</t>
  </si>
  <si>
    <t>Basket Ball</t>
  </si>
  <si>
    <t>30 arrows</t>
  </si>
  <si>
    <t>Trecking</t>
  </si>
  <si>
    <t>300++ (372Net) per person</t>
  </si>
  <si>
    <t>10000+Tax</t>
  </si>
  <si>
    <t>upto 10 pax</t>
  </si>
  <si>
    <t>Bonfire with Light Music</t>
  </si>
  <si>
    <t>15000+Tax</t>
  </si>
  <si>
    <t>upto 20 Pax</t>
  </si>
  <si>
    <t>Kombai River Jeep Ride</t>
  </si>
  <si>
    <t>7000 Net</t>
  </si>
  <si>
    <t>Kombai River Camper Ride</t>
  </si>
  <si>
    <t>10000 Net</t>
  </si>
  <si>
    <t>Off Road Jeep Ride</t>
  </si>
  <si>
    <t>6600 Net</t>
  </si>
  <si>
    <t>Off Road Camper Ride</t>
  </si>
  <si>
    <t>9600 Net</t>
  </si>
  <si>
    <t>200+18% GST</t>
  </si>
  <si>
    <t>30 Min</t>
  </si>
  <si>
    <t>9 Min</t>
  </si>
  <si>
    <t>Billiards Table</t>
  </si>
  <si>
    <t>Bord Games (Carrom,Chess,Ludo,Etc</t>
  </si>
  <si>
    <t>Atv Ride</t>
  </si>
  <si>
    <t>Adventure</t>
  </si>
  <si>
    <t>Rs 400 To Rs 1000</t>
  </si>
  <si>
    <t>Per Lap</t>
  </si>
  <si>
    <t xml:space="preserve">Not possible during Monsoons </t>
  </si>
  <si>
    <t>600+18% GST</t>
  </si>
  <si>
    <t>2000+18% GST</t>
  </si>
  <si>
    <t>5 to 10 Min</t>
  </si>
  <si>
    <t>Silk Trek</t>
  </si>
  <si>
    <t>Pine forest trek</t>
  </si>
  <si>
    <t>8000+18% GST</t>
  </si>
  <si>
    <t>Sigdi</t>
  </si>
  <si>
    <t>500+18% GST</t>
  </si>
  <si>
    <t>Outdoor Game</t>
  </si>
  <si>
    <t xml:space="preserve">Comp </t>
  </si>
  <si>
    <t>Ludo/Snake &amp; ladder</t>
  </si>
  <si>
    <t>Pool table</t>
  </si>
  <si>
    <t>105 + GST (18%)</t>
  </si>
  <si>
    <t>Fooz ball</t>
  </si>
  <si>
    <t>Ice Hockey</t>
  </si>
  <si>
    <t>Fish Spa - Solo</t>
  </si>
  <si>
    <t>300 + GST (18%)</t>
  </si>
  <si>
    <t>Fish Spa - Couple</t>
  </si>
  <si>
    <t>500 + GST (18%)</t>
  </si>
  <si>
    <t>Hand Casting Kids</t>
  </si>
  <si>
    <t>15 - 20 min</t>
  </si>
  <si>
    <t>Hand Casting Adult</t>
  </si>
  <si>
    <t>Hand Casting Couple</t>
  </si>
  <si>
    <t>800 + GST (18%)</t>
  </si>
  <si>
    <t>Cycle Adult</t>
  </si>
  <si>
    <t>1 Hr</t>
  </si>
  <si>
    <t>Min 1/Max 1 per cycle</t>
  </si>
  <si>
    <t>B Live Bike Tour (with guide)</t>
  </si>
  <si>
    <t>2000 + GST (18%)</t>
  </si>
  <si>
    <t>2 Hrs</t>
  </si>
  <si>
    <t>per cycle - Min 1/Max 10</t>
  </si>
  <si>
    <t xml:space="preserve">Swimming Classes </t>
  </si>
  <si>
    <t>200 + GST (18%)</t>
  </si>
  <si>
    <t>Play station</t>
  </si>
  <si>
    <t>Cricket Balling Machine</t>
  </si>
  <si>
    <t>available Oct-Mar</t>
  </si>
  <si>
    <t xml:space="preserve">₹ 499 + GST 18% for 60 Balls </t>
  </si>
  <si>
    <t>₹ 299 + GST 18% for 1 day / person</t>
  </si>
  <si>
    <t>Children Boating</t>
  </si>
  <si>
    <t>₹ 249 + GST 18% for 15 minutes</t>
  </si>
  <si>
    <t>Children Battery vehicles</t>
  </si>
  <si>
    <t>₹ 249 + GST 18% for 10 minutes</t>
  </si>
  <si>
    <t>Kids Toys</t>
  </si>
  <si>
    <t>Ludo , snakes and ladders,Badminton in open area,Chess,Pool Table,Table tennis</t>
  </si>
  <si>
    <t>Ludo , snakes and ladders</t>
  </si>
  <si>
    <t>Playing card</t>
  </si>
  <si>
    <t>Bonfire for group</t>
  </si>
  <si>
    <t>3 Hrs</t>
  </si>
  <si>
    <t>50 Guest</t>
  </si>
  <si>
    <t>Mini Soccer</t>
  </si>
  <si>
    <t>Memory games</t>
  </si>
  <si>
    <t>Badminton in open area</t>
  </si>
  <si>
    <t>Dart game</t>
  </si>
  <si>
    <t>for Couple</t>
  </si>
  <si>
    <t>50pax</t>
  </si>
  <si>
    <t>Adventure activities</t>
  </si>
  <si>
    <t>Zipline-Bridge crossing- Rope climbing</t>
  </si>
  <si>
    <t>Village Tour along with Himachali food</t>
  </si>
  <si>
    <t>Jungle trek</t>
  </si>
  <si>
    <t>min 2 pax</t>
  </si>
  <si>
    <t>Glass painting</t>
  </si>
  <si>
    <t>We don’t have a D&amp;E area since it's located on Mall Road in Shimla, but we provide boards to guests in their rooms based on their requirements</t>
  </si>
  <si>
    <t>Mountain Trekking</t>
  </si>
  <si>
    <t>550 plus 18% GST plus 5% service charges</t>
  </si>
  <si>
    <t>Chargable</t>
  </si>
  <si>
    <t>Playing cards</t>
  </si>
  <si>
    <t xml:space="preserve">Badminton </t>
  </si>
  <si>
    <t>Swimming Pool</t>
  </si>
  <si>
    <t>Table for two pax</t>
  </si>
  <si>
    <t>300+gst per Frame</t>
  </si>
  <si>
    <t>1-1.5 hours</t>
  </si>
  <si>
    <t>Table Tennis for two pax</t>
  </si>
  <si>
    <t>No Charge</t>
  </si>
  <si>
    <t>35 min</t>
  </si>
  <si>
    <t>Board game for four people</t>
  </si>
  <si>
    <t>Board game for two people</t>
  </si>
  <si>
    <t>Snakes &amp; Ladder</t>
  </si>
  <si>
    <t>can be played between group of guests</t>
  </si>
  <si>
    <t>group of pax</t>
  </si>
  <si>
    <t>Yoga</t>
  </si>
  <si>
    <t>Wellness, Body fitness, mental health improves</t>
  </si>
  <si>
    <t>INR 1000 per person for 01 hour session</t>
  </si>
  <si>
    <t>60 minutes</t>
  </si>
  <si>
    <t>Bonfire is on chargabile basis and upon request</t>
  </si>
  <si>
    <t>8000 + taxes</t>
  </si>
  <si>
    <t>from 7:30 Pm to 09: 30 Pm</t>
  </si>
  <si>
    <t xml:space="preserve">Bord Games </t>
  </si>
  <si>
    <t xml:space="preserve">Badmainton </t>
  </si>
  <si>
    <t xml:space="preserve">Bonfire </t>
  </si>
  <si>
    <t>2500+18%GST</t>
  </si>
  <si>
    <t>2Hrs</t>
  </si>
  <si>
    <t>max. 20 Pax.</t>
  </si>
  <si>
    <t>300+18% GST</t>
  </si>
  <si>
    <t>250+18% GST</t>
  </si>
  <si>
    <t xml:space="preserve">Pistol Shooting </t>
  </si>
  <si>
    <t xml:space="preserve">Bird Watching </t>
  </si>
  <si>
    <t>400+18% GST</t>
  </si>
  <si>
    <t>min 2 persons</t>
  </si>
  <si>
    <t xml:space="preserve">Double Rope Bridge </t>
  </si>
  <si>
    <t>300+18% Gst Per Person</t>
  </si>
  <si>
    <t>02 Hour</t>
  </si>
  <si>
    <t>Village Tour (Jamriya  Village)</t>
  </si>
  <si>
    <t>350+18% GST Per Person</t>
  </si>
  <si>
    <t xml:space="preserve">Fun Tour </t>
  </si>
  <si>
    <t xml:space="preserve">Bhonkhal </t>
  </si>
  <si>
    <t xml:space="preserve">4200+18% GST Per Vehicle </t>
  </si>
  <si>
    <t>03 Hour</t>
  </si>
  <si>
    <t>Snooker</t>
  </si>
  <si>
    <t>150+ tax</t>
  </si>
  <si>
    <t>half an hour</t>
  </si>
  <si>
    <t>24 Hours</t>
  </si>
  <si>
    <t>Waterfall Trek</t>
  </si>
  <si>
    <t>A Trek thorugh thew river trail with a Naturalist</t>
  </si>
  <si>
    <t>INR 750 + tax</t>
  </si>
  <si>
    <t>60 min</t>
  </si>
  <si>
    <t>Subject to suitable weather conditions/ KFWD regulations</t>
  </si>
  <si>
    <t xml:space="preserve">A guided Nature Walk </t>
  </si>
  <si>
    <t>INR 950 + tax</t>
  </si>
  <si>
    <t>120 min</t>
  </si>
  <si>
    <t>A guided Jeep drive through the plantation valley</t>
  </si>
  <si>
    <t>INR 4500 + tax</t>
  </si>
  <si>
    <t>Group of 5</t>
  </si>
  <si>
    <t>Cheese</t>
  </si>
  <si>
    <t>01 hr</t>
  </si>
  <si>
    <t xml:space="preserve">2 pax max </t>
  </si>
  <si>
    <t>Outdoor Cheese</t>
  </si>
  <si>
    <t>Cricker-Garden</t>
  </si>
  <si>
    <t>11 Persons</t>
  </si>
  <si>
    <t>22 Pax Max</t>
  </si>
  <si>
    <t>Indoor Game</t>
  </si>
  <si>
    <t>400+18%GST</t>
  </si>
  <si>
    <t>30 Min.</t>
  </si>
  <si>
    <t>All age group</t>
  </si>
  <si>
    <t xml:space="preserve"> 2 person or  4 person can play together</t>
  </si>
  <si>
    <t>2person or 4 person can play together</t>
  </si>
  <si>
    <t>PS5</t>
  </si>
  <si>
    <t>Kids can play</t>
  </si>
  <si>
    <t>200+23.9%tax(18%Gst+5%SC)</t>
  </si>
  <si>
    <t>T.T Table</t>
  </si>
  <si>
    <t>No Charges (In house guest)</t>
  </si>
  <si>
    <t>Min 2/ Max 4</t>
  </si>
  <si>
    <t>Team building game</t>
  </si>
  <si>
    <t>Game that conducted for group of people</t>
  </si>
  <si>
    <t>Cycling (Small)</t>
  </si>
  <si>
    <t>kids can play</t>
  </si>
  <si>
    <t>Water Zorbing</t>
  </si>
  <si>
    <t>Village Walk</t>
  </si>
  <si>
    <t>Village Tour (Thoor)</t>
  </si>
  <si>
    <t>500.+23.9% tax (18% Gst + 5% SC)</t>
  </si>
  <si>
    <t>Temple Visit</t>
  </si>
  <si>
    <t>Temple  Visit (Thoor) - 200 + years old Lord Shia Temple and Jain Temple</t>
  </si>
  <si>
    <t>300+23.9 %tax (18% Gst + 5% SC)</t>
  </si>
  <si>
    <t xml:space="preserve"> 2 Hour</t>
  </si>
  <si>
    <t>One person can play with sefty</t>
  </si>
  <si>
    <t>200+23.9 %tax (18% Gst + 5% SC)</t>
  </si>
  <si>
    <t>10 short</t>
  </si>
  <si>
    <t>cycle(Big)</t>
  </si>
  <si>
    <t>Adult</t>
  </si>
  <si>
    <t xml:space="preserve">All age group </t>
  </si>
  <si>
    <t xml:space="preserve">DJ </t>
  </si>
  <si>
    <t xml:space="preserve">Evening enternment all group age </t>
  </si>
  <si>
    <t xml:space="preserve">Masic show </t>
  </si>
  <si>
    <t>Puppet Show</t>
  </si>
  <si>
    <t>Rajashan Folk Dance</t>
  </si>
  <si>
    <t>HALLNAME</t>
  </si>
  <si>
    <t>LOCATION</t>
  </si>
  <si>
    <t>AreaInSqFeet</t>
  </si>
  <si>
    <t>LengthInFeet</t>
  </si>
  <si>
    <t>BreadthInFeet</t>
  </si>
  <si>
    <t>HeightInFeet</t>
  </si>
  <si>
    <t>ClearHeightinFeet</t>
  </si>
  <si>
    <t>SuggestedbackdropheightinFeet</t>
  </si>
  <si>
    <t>FixedStageDimensions</t>
  </si>
  <si>
    <t>pre-funcltionareaspaceinSqFeet</t>
  </si>
  <si>
    <t>Theater</t>
  </si>
  <si>
    <t>Classroom</t>
  </si>
  <si>
    <t>RoundTable</t>
  </si>
  <si>
    <t>Cluster</t>
  </si>
  <si>
    <t>UShape</t>
  </si>
  <si>
    <t>LAWNATTACHED</t>
  </si>
  <si>
    <t>Iswashroomattached</t>
  </si>
  <si>
    <t>HALL-1</t>
  </si>
  <si>
    <t>First floor above the Reception 
(Lobby Level)</t>
  </si>
  <si>
    <t>120 /90</t>
  </si>
  <si>
    <t>Paradise</t>
  </si>
  <si>
    <t>Basement 1</t>
  </si>
  <si>
    <t>24*8</t>
  </si>
  <si>
    <t>24*12*1</t>
  </si>
  <si>
    <t>24*16</t>
  </si>
  <si>
    <t>Blue Bell</t>
  </si>
  <si>
    <t>10*8</t>
  </si>
  <si>
    <t>2156 SFT</t>
  </si>
  <si>
    <t>65.6 FT</t>
  </si>
  <si>
    <t>32.8 FT</t>
  </si>
  <si>
    <t>12 FT</t>
  </si>
  <si>
    <t>8 FT</t>
  </si>
  <si>
    <t>7 FT</t>
  </si>
  <si>
    <t>684 FT</t>
  </si>
  <si>
    <t>No fix stage</t>
  </si>
  <si>
    <t xml:space="preserve">Seventh Floor </t>
  </si>
  <si>
    <t>12 Feet</t>
  </si>
  <si>
    <t>12, 06, 02</t>
  </si>
  <si>
    <t>Restaurant Level</t>
  </si>
  <si>
    <t>15 feet</t>
  </si>
  <si>
    <t>10X10 Feet</t>
  </si>
  <si>
    <t>Top Floor</t>
  </si>
  <si>
    <t>Designer Shape 8 Inch Height</t>
  </si>
  <si>
    <t>First Floor</t>
  </si>
  <si>
    <t xml:space="preserve">Aangan 1 </t>
  </si>
  <si>
    <t>40 ft</t>
  </si>
  <si>
    <t xml:space="preserve">35 ft </t>
  </si>
  <si>
    <t xml:space="preserve">9 ft </t>
  </si>
  <si>
    <t xml:space="preserve">9ft </t>
  </si>
  <si>
    <t xml:space="preserve">6 ft </t>
  </si>
  <si>
    <t>Aangan 2</t>
  </si>
  <si>
    <t xml:space="preserve">25 ft </t>
  </si>
  <si>
    <t>9ft</t>
  </si>
  <si>
    <t xml:space="preserve">6ft </t>
  </si>
  <si>
    <t>20 ft</t>
  </si>
  <si>
    <t xml:space="preserve">10 ft </t>
  </si>
  <si>
    <t xml:space="preserve">7ft </t>
  </si>
  <si>
    <t>7ft</t>
  </si>
  <si>
    <t xml:space="preserve">3 ft </t>
  </si>
  <si>
    <t>14-16</t>
  </si>
  <si>
    <t>Kalinga + Ashoka</t>
  </si>
  <si>
    <t>Down Level then Lobby</t>
  </si>
  <si>
    <t>na</t>
  </si>
  <si>
    <t>Kalinga</t>
  </si>
  <si>
    <t>10 ft</t>
  </si>
  <si>
    <t xml:space="preserve">Ashoka </t>
  </si>
  <si>
    <t>HALL</t>
  </si>
  <si>
    <t>1900sq.ft</t>
  </si>
  <si>
    <t>8ft</t>
  </si>
  <si>
    <t>BALL ROOM</t>
  </si>
  <si>
    <t xml:space="preserve">23 L X 9  W 1ft height </t>
  </si>
  <si>
    <t>12X16</t>
  </si>
  <si>
    <t>Open Lawn</t>
  </si>
  <si>
    <t>open</t>
  </si>
  <si>
    <t>Conference Hall</t>
  </si>
  <si>
    <t>10,12,1.10</t>
  </si>
  <si>
    <t>21`</t>
  </si>
  <si>
    <t>Kondaatam</t>
  </si>
  <si>
    <t xml:space="preserve">70ft </t>
  </si>
  <si>
    <t>44 ft</t>
  </si>
  <si>
    <t xml:space="preserve">23 ft ( from the floor ) </t>
  </si>
  <si>
    <t>20 ft ( from the stage )</t>
  </si>
  <si>
    <t>Fixed Stage 
(L - 25 ft * B - 10 ft )</t>
  </si>
  <si>
    <t>NO PFA</t>
  </si>
  <si>
    <t>Single U - 50 
Double U - 70</t>
  </si>
  <si>
    <t xml:space="preserve">Sabhai </t>
  </si>
  <si>
    <t>Basement</t>
  </si>
  <si>
    <t>70ft</t>
  </si>
  <si>
    <t xml:space="preserve">44 ft </t>
  </si>
  <si>
    <t>12 ft</t>
  </si>
  <si>
    <t xml:space="preserve">Discovey </t>
  </si>
  <si>
    <t>39ft</t>
  </si>
  <si>
    <t>16ft</t>
  </si>
  <si>
    <t xml:space="preserve">12 ft </t>
  </si>
  <si>
    <t xml:space="preserve">Celebrations </t>
  </si>
  <si>
    <t>18ft</t>
  </si>
  <si>
    <t>-</t>
  </si>
  <si>
    <t>No hall here</t>
  </si>
  <si>
    <t>Fyafulla</t>
  </si>
  <si>
    <t>Arbuda</t>
  </si>
  <si>
    <t>16*8*1</t>
  </si>
  <si>
    <t>Ettines</t>
  </si>
  <si>
    <t>Wellington</t>
  </si>
  <si>
    <t>Toda Lawn</t>
  </si>
  <si>
    <t>Board room</t>
  </si>
  <si>
    <t>Above Restaurant</t>
  </si>
  <si>
    <t>HALL-2</t>
  </si>
  <si>
    <t xml:space="preserve">Minus 1 level </t>
  </si>
  <si>
    <t>Mewar -I</t>
  </si>
  <si>
    <t>No Fixed Stage</t>
  </si>
  <si>
    <t>Havelli - II</t>
  </si>
  <si>
    <t>Third Floor</t>
  </si>
  <si>
    <t>585.75 sq.ft</t>
  </si>
  <si>
    <t>35.5 ft</t>
  </si>
  <si>
    <t>16.5 ft</t>
  </si>
  <si>
    <t>8 ft</t>
  </si>
  <si>
    <t xml:space="preserve">8 ft </t>
  </si>
  <si>
    <t>7.6 ft</t>
  </si>
  <si>
    <t>Fixed stage yes. Dimensions ( 17, 4, 7.6   )</t>
  </si>
  <si>
    <t>Summit</t>
  </si>
  <si>
    <t>Second Floor</t>
  </si>
  <si>
    <t>10 FIT BREADTH 16 FIT LENGTH 1 FIT HEIGHT</t>
  </si>
  <si>
    <t>Begonia</t>
  </si>
  <si>
    <t>10x10</t>
  </si>
  <si>
    <t>L-24FT,W-12FT,H-1FT</t>
  </si>
  <si>
    <t>500Sq.ft</t>
  </si>
  <si>
    <t>Yes upto 900</t>
  </si>
  <si>
    <t>Peach Hall</t>
  </si>
  <si>
    <t>6x6</t>
  </si>
  <si>
    <t>250Sq.ft</t>
  </si>
  <si>
    <t>Board Room</t>
  </si>
  <si>
    <t>Top 3rd Floor Mail Block Lobby Level</t>
  </si>
  <si>
    <t>10*9.2"</t>
  </si>
  <si>
    <t>15x7</t>
  </si>
  <si>
    <t>L21xB10xH1ft</t>
  </si>
  <si>
    <t>Manjushree</t>
  </si>
  <si>
    <t>Floor Level</t>
  </si>
  <si>
    <t>21X9X2</t>
  </si>
  <si>
    <t>Kulu</t>
  </si>
  <si>
    <t>Next To Resturant</t>
  </si>
  <si>
    <t>10 fit</t>
  </si>
  <si>
    <t>Crystal</t>
  </si>
  <si>
    <t>There is no hall available at the hotel</t>
  </si>
  <si>
    <t>46'5 ft</t>
  </si>
  <si>
    <t>19'6 ft</t>
  </si>
  <si>
    <t>9 ft</t>
  </si>
  <si>
    <t>6 ft</t>
  </si>
  <si>
    <t>Sterling corbett</t>
  </si>
  <si>
    <t>The Cascade</t>
  </si>
  <si>
    <t xml:space="preserve">Displaceable Stage:          20L X 12W 1ft height </t>
  </si>
  <si>
    <t>24 X 5.5</t>
  </si>
  <si>
    <t>Cascade Lawns- Open Air</t>
  </si>
  <si>
    <t>Conventia(With Pillars)</t>
  </si>
  <si>
    <t> 75ft</t>
  </si>
  <si>
    <t>7.5 ft</t>
  </si>
  <si>
    <t>L 17ft,  B 8ft, H 81 FT</t>
  </si>
  <si>
    <t> 200</t>
  </si>
  <si>
    <t>Alora</t>
  </si>
  <si>
    <t>2O58</t>
  </si>
  <si>
    <t> 42 ft </t>
  </si>
  <si>
    <t> 49ft</t>
  </si>
  <si>
    <t>100 sq. ft</t>
  </si>
  <si>
    <t>Pearl</t>
  </si>
  <si>
    <t>Next To Lobby</t>
  </si>
  <si>
    <t>10ft</t>
  </si>
  <si>
    <t>16/8/1.5</t>
  </si>
  <si>
    <t>D-and-E_NAME</t>
  </si>
  <si>
    <t>D-and-E_DESCRIPTION</t>
  </si>
  <si>
    <t>minsimumGuestsNeeded</t>
  </si>
  <si>
    <t>MaximumCapOnGuests</t>
  </si>
  <si>
    <t>PreferableStartTime</t>
  </si>
  <si>
    <t>PreferableEndTime</t>
  </si>
  <si>
    <t>TotalDuration</t>
  </si>
  <si>
    <t>Priceperperson</t>
  </si>
  <si>
    <t>GST</t>
  </si>
  <si>
    <t>Kombai Treck</t>
  </si>
  <si>
    <t>Trecking -River walk and Bird watching</t>
  </si>
  <si>
    <t>2pax</t>
  </si>
  <si>
    <t>6pax</t>
  </si>
  <si>
    <t>3 hrs</t>
  </si>
  <si>
    <t>500+tax per person</t>
  </si>
  <si>
    <t xml:space="preserve">18% GST &amp; 5% Service Charges  </t>
  </si>
  <si>
    <t>Puliyoor</t>
  </si>
  <si>
    <t>View point with Water falls and Treking</t>
  </si>
  <si>
    <t>4pax</t>
  </si>
  <si>
    <t>more then 10pax</t>
  </si>
  <si>
    <t>3000 + taxPer jeep</t>
  </si>
  <si>
    <t>Nature Trip</t>
  </si>
  <si>
    <t>you will cover three different areas namely Palangi, Kombai and Puliyur. Jeep included from hotel to hotel</t>
  </si>
  <si>
    <t>09:00 AM and 02:00 PM</t>
  </si>
  <si>
    <t>01:00 PM and 07:00 PM</t>
  </si>
  <si>
    <t>4 hrs (20 kms )</t>
  </si>
  <si>
    <t>5000 + Tax per jeep</t>
  </si>
  <si>
    <t>(18% GST + 5 % SC)</t>
  </si>
  <si>
    <t>BBQ with Bonfire</t>
  </si>
  <si>
    <t>Bonfire with BBQ Dinner at Lawn</t>
  </si>
  <si>
    <t>3000+ tax per person</t>
  </si>
  <si>
    <t xml:space="preserve">Sun Rise Brekfast </t>
  </si>
  <si>
    <t xml:space="preserve">Sun Rise breckfas over looking the lake viwe </t>
  </si>
  <si>
    <t>500+tax</t>
  </si>
  <si>
    <t>Candle light dinner</t>
  </si>
  <si>
    <t>Bar balcony, Lake view garden, rooftop terrace</t>
  </si>
  <si>
    <t>10000+tax ( for Cuple)</t>
  </si>
  <si>
    <t>Off road Jeep ride to Kombai/Palani vie point/Pallangi view point</t>
  </si>
  <si>
    <t>10:00 AM / 09:00 PM</t>
  </si>
  <si>
    <t>01:00 PM and 11:00 PM</t>
  </si>
  <si>
    <t>5000++ Per jeep</t>
  </si>
  <si>
    <t xml:space="preserve">Roof top bonfire with over looking lake </t>
  </si>
  <si>
    <t>3000+tax per person</t>
  </si>
  <si>
    <t>Trekking to Vatakanal waterfall</t>
  </si>
  <si>
    <t>From the resort we need to walk around  2kms</t>
  </si>
  <si>
    <t>2hrs (4kms)</t>
  </si>
  <si>
    <t>Dolphin nose</t>
  </si>
  <si>
    <t>From the resort we need to walk around  4kms</t>
  </si>
  <si>
    <t>3hrs(8kms)</t>
  </si>
  <si>
    <t>Bird watching</t>
  </si>
  <si>
    <t>It is the observing of birds,  fun relaxing activity</t>
  </si>
  <si>
    <t>5hrs (20kms)</t>
  </si>
  <si>
    <t>Trekking (soft and Hard)</t>
  </si>
  <si>
    <t>From the resort we need to walk around 5 to 6 km.</t>
  </si>
  <si>
    <t>07:00 AM and 04:00 PM</t>
  </si>
  <si>
    <t>09:00 AM and 06:00 PM</t>
  </si>
  <si>
    <t>2hrs (6 kms)</t>
  </si>
  <si>
    <t>Tribal Interaction Tour</t>
  </si>
  <si>
    <t>We have to explore their culture and traditions</t>
  </si>
  <si>
    <t>3hrs (25 kms)</t>
  </si>
  <si>
    <t>E-Cycling Tour</t>
  </si>
  <si>
    <t xml:space="preserve">Navigate scenic trails, taking in the rich flora and fauna of the region . Total 10-15km will be covered during E cycling tour. </t>
  </si>
  <si>
    <t>7.30am , 10.00am , 2.00pm , 4.00pm</t>
  </si>
  <si>
    <t>6.00pm</t>
  </si>
  <si>
    <t>10-15km</t>
  </si>
  <si>
    <t>Mountain view drive</t>
  </si>
  <si>
    <t>Its a half day tour (3-4hrs) which covers sholur view point, pine forest, tea planations and some vegetable garden</t>
  </si>
  <si>
    <t>10:00am</t>
  </si>
  <si>
    <t>3 hrs (15-20kms)</t>
  </si>
  <si>
    <t>Jungle jeep safari to mudhumalai</t>
  </si>
  <si>
    <t>Will be  taking to a  buffer zone area's at Mudhumalai surrounding along with semi open jeep.</t>
  </si>
  <si>
    <t>6.30am, 10.00am, 2.00pm</t>
  </si>
  <si>
    <t>7:00pm</t>
  </si>
  <si>
    <t>5hrs (40 kms one way)</t>
  </si>
  <si>
    <t>It’s the observing of birds,either as a recreational activity using a binoculars .</t>
  </si>
  <si>
    <t>7:00am and 4:00pm</t>
  </si>
  <si>
    <t>9:00am and 6:00pm</t>
  </si>
  <si>
    <t>2hrs (5kms)</t>
  </si>
  <si>
    <t>Melur 360</t>
  </si>
  <si>
    <t>Our experienced instructors shall accompany the guests from the resort with a vehicle</t>
  </si>
  <si>
    <t>8:00am</t>
  </si>
  <si>
    <t>12:00pm</t>
  </si>
  <si>
    <t>4hrs (25kms one way)</t>
  </si>
  <si>
    <t>Sunset Cruise</t>
  </si>
  <si>
    <t>Evening boat ride in backwaters</t>
  </si>
  <si>
    <t>One hr</t>
  </si>
  <si>
    <t>Complimentary for FIT guests, All groups chargeable @ 10000+taxes per boat upto 30 pax</t>
  </si>
  <si>
    <t>18% GST.
5% Service Charge Optional</t>
  </si>
  <si>
    <t>Jetski</t>
  </si>
  <si>
    <t>Water scooter</t>
  </si>
  <si>
    <t>Speed Boat</t>
  </si>
  <si>
    <t>Aqua Sport</t>
  </si>
  <si>
    <t xml:space="preserve">Shikara </t>
  </si>
  <si>
    <t>Backwater ride by a shikara boat</t>
  </si>
  <si>
    <t>60 mins</t>
  </si>
  <si>
    <t>Kayaking</t>
  </si>
  <si>
    <t>Fishing</t>
  </si>
  <si>
    <t>Fishing at Lake</t>
  </si>
  <si>
    <t>Fish Feeding</t>
  </si>
  <si>
    <t>Feeding at lake</t>
  </si>
  <si>
    <t>50 grams</t>
  </si>
  <si>
    <t>Peddle Boat</t>
  </si>
  <si>
    <t>Boating in lagoon</t>
  </si>
  <si>
    <t>VR Game</t>
  </si>
  <si>
    <t>Funny Frog</t>
  </si>
  <si>
    <t>1 Game</t>
  </si>
  <si>
    <t>Archary</t>
  </si>
  <si>
    <t>Outdoor Pol side</t>
  </si>
  <si>
    <t>100 Pallets</t>
  </si>
  <si>
    <t>Recration Board Games</t>
  </si>
  <si>
    <t>minsi Golf</t>
  </si>
  <si>
    <t>Badminston court</t>
  </si>
  <si>
    <t>Nehru trophy Boat race</t>
  </si>
  <si>
    <t>The Nehru Trophy Boat Race is an annual vallam kali held in the Punnamada Lake near Alappuzha, Kerala, India.</t>
  </si>
  <si>
    <t>Second Saturday of August each year</t>
  </si>
  <si>
    <t>6-8 hrs</t>
  </si>
  <si>
    <t xml:space="preserve">Depends on gallery </t>
  </si>
  <si>
    <t xml:space="preserve">SITA DEVI LAKE TREK </t>
  </si>
  <si>
    <t>Tour covers Trekking, waterfalls and Sita Devi Lake. The sparkling crystal water of the lake with tall trees makes it an ideal spot for trekking and picnic.</t>
  </si>
  <si>
    <t>MONKEY MOUNTAIN TREK</t>
  </si>
  <si>
    <t>Tour covers Trekking, waterfalls and Sita Devi Lake. The sparkling crystal water of the lake with tall trees makes it an ideal spot for trekking and picnic. Further, we go to the peak of Monkey Mountain to experience a breathtaking 180 degree view of the Chinnakanal Valley below</t>
  </si>
  <si>
    <t>5 hrs</t>
  </si>
  <si>
    <t>Spice Plantation Tour</t>
  </si>
  <si>
    <t>Tour covers visit to Cardamom, Coffee, Tea, Clove, Pepper, Vanilla, and Orange Plantation, Hanging Bridge, Anayirangal Dam, boating.</t>
  </si>
  <si>
    <t xml:space="preserve">Bird Watching Experience (Save the Sparrow): </t>
  </si>
  <si>
    <t>Enjoy a fun and exciting bird watching experience in Munnar with your friends and family and revel in an experience of a lifetime.</t>
  </si>
  <si>
    <t>Bamboo Rafting</t>
  </si>
  <si>
    <t>07.30.AM</t>
  </si>
  <si>
    <t>12:30 PM &amp; 04:30 PM</t>
  </si>
  <si>
    <t>4 Kms</t>
  </si>
  <si>
    <t>2400 &amp; 3000 PP</t>
  </si>
  <si>
    <t>Border Hiking</t>
  </si>
  <si>
    <t>07.00 AM</t>
  </si>
  <si>
    <t>06.00 PM</t>
  </si>
  <si>
    <t>2500 PP</t>
  </si>
  <si>
    <t>Himalayan Trout</t>
  </si>
  <si>
    <t>Trout fish prepared different ways</t>
  </si>
  <si>
    <t>650 Plus taxes per portion</t>
  </si>
  <si>
    <t>As Applicable</t>
  </si>
  <si>
    <t>Local Delicacies at Kullu Kitchen</t>
  </si>
  <si>
    <t>Local preparations of Himachal</t>
  </si>
  <si>
    <t>Kangri Dham</t>
  </si>
  <si>
    <t>Local Himachali Thali</t>
  </si>
  <si>
    <t>Himachali Siddu</t>
  </si>
  <si>
    <t>Dumpling fermented with flour with traditional stuffing of walnut, sesme seads, lentils and traditional aeromatic spices. Served with Desi Ghee and Local Chutney</t>
  </si>
  <si>
    <t>NR</t>
  </si>
  <si>
    <t>Preferebly during Dinner time</t>
  </si>
  <si>
    <t>to be ordered a day Prior</t>
  </si>
  <si>
    <t>300+GST per Siddu</t>
  </si>
  <si>
    <t>Himachali Bai (Veg. Meal)</t>
  </si>
  <si>
    <t>Himachali Baidly ( dinner) with ghainna-bonfire for groups/Himachali Food for couple in candle light</t>
  </si>
  <si>
    <t>Himachali Bai (Non Veg. Meal)</t>
  </si>
  <si>
    <t>Candle Lit Dinner</t>
  </si>
  <si>
    <t>Exclusive candle light dinner by plunge pool.</t>
  </si>
  <si>
    <t>*Candle Lit Dinner with setup &amp; a Cake @ Rs. 2999+GST.               *Candle Lit Dinner with setup, Cake &amp; a Bottle of Indian Wine @ Rs. 4999+GST                             *Candle Lit Dinner with setup, Cake &amp; a Bottle of Imported Wine @ Rs. 5999+GST</t>
  </si>
  <si>
    <t xml:space="preserve">Trek </t>
  </si>
  <si>
    <t>Trek to Deshu Peak between the dense Deodar Forest</t>
  </si>
  <si>
    <t>Morning 7 AM</t>
  </si>
  <si>
    <t>Evening 4 PM</t>
  </si>
  <si>
    <t>Visit to Apple Product Factory                                    (Mashobra)</t>
  </si>
  <si>
    <t>Walk Through the Apple Orchard's and experience the making of apple products.</t>
  </si>
  <si>
    <t xml:space="preserve">Best Time between Arpil to Sep </t>
  </si>
  <si>
    <t>Visit to Hatu Peak (Narkanda)</t>
  </si>
  <si>
    <t>The only sking destination with a view of lush green Pine forests all around.</t>
  </si>
  <si>
    <t xml:space="preserve">Best Time Jan to March </t>
  </si>
  <si>
    <t>Visit to Bhalaku Rail Museum /                                  Advance Studies</t>
  </si>
  <si>
    <t>The forgotten legend of Bhalku Ram</t>
  </si>
  <si>
    <t>Day Time</t>
  </si>
  <si>
    <t>Water Catchment / Hassan Valley</t>
  </si>
  <si>
    <t>Mesmerising views of Asias 2nd dense forest.A point to stop and shoot.</t>
  </si>
  <si>
    <t>Pick-up or Drop</t>
  </si>
  <si>
    <t>Tara Devi Hill</t>
  </si>
  <si>
    <t>A 360 'glimpse of Shimla city with amazing views and landscapes with a glance of flora and fauna of shimla</t>
  </si>
  <si>
    <t>Gaitey Art Theatre</t>
  </si>
  <si>
    <t>Take in a performance or enjoy a tour of this stunning Victorian building, which contains one of the oldest theatres in Asia.</t>
  </si>
  <si>
    <t>Open Sanctuary Park - Sassan Gir
Gypsy
The guest needs to do an online
If the guest needs gypsy for pick and drop then it is chargeable @ 1500/-      
Distance - 7 Kms (15 mins), Singh Sadan gate - Entry gate (Booking office)   
Closed in Monsson from 15 June till 15 Oct (These are fixed dates - no changes)
3 slots for doing safari 6 AM | 9 AM | 3 PM</t>
  </si>
  <si>
    <t>3200 (Govt charges 800 permit charges + 2000 Gypsy charges + 400 Guides)</t>
  </si>
  <si>
    <t>Devalia Park Safari</t>
  </si>
  <si>
    <t xml:space="preserve">Wed Closed
It's Like Zoo 
Gypsy Safri
Bus Safari
Crocodile Park Near Singh Sadan Only   
There Is A Market Near Crocodile Park </t>
  </si>
  <si>
    <t>distance 20 kms / 30 mins</t>
  </si>
  <si>
    <t>per person charges 200/-</t>
  </si>
  <si>
    <t>Lohagad Fort</t>
  </si>
  <si>
    <t>Lohagad has a long history with several dynasties occupying it at different periods of time: Lohtamia, Chalukyas, Rashtrakutas, Yadavas, Bahamanis, Nizams, Mughals and Marathas. Chatrapati Shivaji Maharaj captured it in 1648 AD</t>
  </si>
  <si>
    <t>Shree Narayani Dham Temple</t>
  </si>
  <si>
    <t>Shree Narayani Dham provides a spiritual retreat to tourists in Lonavala, all in presence of God. There are several facilities as the temple complex is spread over 4.5 acres. The most important, however, is the social aspect, Shree Narayani Seva Santhan and Shree Narayani Nari Chetna Kendra, through which activities are carried out for the upliftment of the society.</t>
  </si>
  <si>
    <t>Lion's Point / Sunset Point</t>
  </si>
  <si>
    <t>Sunset &amp; night-sky viewing is popular at this lookout point with panoramic mountain views.</t>
  </si>
  <si>
    <t>Karla Caves</t>
  </si>
  <si>
    <t>Karla Cave is the largest Hinayana Buddhist chaitya (temple) in India. Karla caves is one of the most famous Buddhist rock-cut cave sites in India with only 15 caves within. The main Chaityagriha is one among the largest in India. It is important from architectural, sculptural and inscriptional points of view.</t>
  </si>
  <si>
    <t>Bhaja Caves</t>
  </si>
  <si>
    <t>Bhaja Caves are a group of 22 rock-cut caves dating back to the 2nd century BC located in the city of Pune, India. The caves are 400 feet above the village of Bhaja, on an important ancient trade route running from the Arabian Sea eastward into the Deccan Plateau.</t>
  </si>
  <si>
    <t>Sunil's Celebrity Wax Musium</t>
  </si>
  <si>
    <t>Family-friendly museum featuring lifelike wax replicas of Indian &amp; international celebrities.</t>
  </si>
  <si>
    <t>Bhushi Dam</t>
  </si>
  <si>
    <t>The Bhushi Dam is a masonry dam on the Indrayani River in Lonavala. The dam was built in the late 1860s for the Great Indian Peninsular Railway as a source of water for their steam engines.</t>
  </si>
  <si>
    <t>Beach Olympics</t>
  </si>
  <si>
    <t>Price is per session, subject to weather condition</t>
  </si>
  <si>
    <t xml:space="preserve">10000 + GST </t>
  </si>
  <si>
    <t>Chilka Lake Satpada</t>
  </si>
  <si>
    <t>7 hrs</t>
  </si>
  <si>
    <t>Sedan - 1700 + GST , Innova- 2950+ GST</t>
  </si>
  <si>
    <t>Chilka Lake Manglajodi</t>
  </si>
  <si>
    <t>10 hrs</t>
  </si>
  <si>
    <t>Sedan - 2800 + GST , Innova- 3950+ GST</t>
  </si>
  <si>
    <t>Konark temple</t>
  </si>
  <si>
    <t>4 hrs</t>
  </si>
  <si>
    <t>Sedan - 1650 + GST , Innova- 2550+ GST</t>
  </si>
  <si>
    <t>Patachitra - Visit to Raghurajpur</t>
  </si>
  <si>
    <t>Sedan - 1500 + GST , Innova- 2350+ GST</t>
  </si>
  <si>
    <t>Sand Art</t>
  </si>
  <si>
    <t>Price is per session, subject to artist availability</t>
  </si>
  <si>
    <t>Visit to Sudarshan Art Museum</t>
  </si>
  <si>
    <t>Sedan - 1150 + GST , Innova- 1750+ GST</t>
  </si>
  <si>
    <t>Fun &amp; Frolic @ the beach</t>
  </si>
  <si>
    <t>Discover artisan villages:  Pipli</t>
  </si>
  <si>
    <t xml:space="preserve">Price is only for Transportation, Bhubaneswar can also gets covered </t>
  </si>
  <si>
    <t>8 hrs</t>
  </si>
  <si>
    <t>Sedan - 2500 + GST , Innova- 3750+ GST</t>
  </si>
  <si>
    <t>Jaganath temple: A major pilgrimage destination</t>
  </si>
  <si>
    <t>Price is only for Transportation</t>
  </si>
  <si>
    <t>Lingaraja temple: The lord of Bhubaneswar</t>
  </si>
  <si>
    <t>Odisha: the dance and festival hub</t>
  </si>
  <si>
    <t>Cost is only for dance troupe for 45 mins</t>
  </si>
  <si>
    <t>15000+ GST for Either Odishi or Gotipua</t>
  </si>
  <si>
    <t>Fresh catch of the day (sea food)</t>
  </si>
  <si>
    <t>Price is based on availability</t>
  </si>
  <si>
    <t>1200 + GST per portion</t>
  </si>
  <si>
    <t>Daab Chingri</t>
  </si>
  <si>
    <t>Price is per portion, assuminsg 1 portion serves two people</t>
  </si>
  <si>
    <t>800 + GST Per portion</t>
  </si>
  <si>
    <t>Stardust: dinner under the stars/ Pool Side dinner</t>
  </si>
  <si>
    <t>Price Per couple</t>
  </si>
  <si>
    <t xml:space="preserve">5000 + GST for a couple </t>
  </si>
  <si>
    <t>Python Point -Ajgar Dada</t>
  </si>
  <si>
    <t>A predominsant area of Indian Rock Python, here you can conveniently see pythons of all dimensions, from small to large.</t>
  </si>
  <si>
    <t>2-3 hrs</t>
  </si>
  <si>
    <t>4000/-*</t>
  </si>
  <si>
    <t xml:space="preserve">Sunset Point </t>
  </si>
  <si>
    <t xml:space="preserve">Point gives us an aerial view of the place which will completely make one feel heart throbbing with the beauty of the sunset.
Near to the Rata vilage, 16kms from our resort </t>
  </si>
  <si>
    <t>1500/-*</t>
  </si>
  <si>
    <t>Gidli Goghara Waterfall</t>
  </si>
  <si>
    <t xml:space="preserve">Beautiful waterfall equipped with flowing water consistently in the months of Aug- March
Near to the Rata vilage, 20kms from our resort on way route to Mandla. 
Point consist of broader holes where Gidli make their homes ( Bats species ) 
Best time to visit Oct - Mid Feb  </t>
  </si>
  <si>
    <t>2500/-*</t>
  </si>
  <si>
    <t>BirdWatching</t>
  </si>
  <si>
    <t>Meet exotic species of birds in the serene beauty of Nature</t>
  </si>
  <si>
    <t>Winter: 06:30 AM
Summer : 05:45 AM</t>
  </si>
  <si>
    <t>Winter: 08:30 AM
Summer : 08:00 AM</t>
  </si>
  <si>
    <t>2.5 hrs</t>
  </si>
  <si>
    <t>225/-</t>
  </si>
  <si>
    <t xml:space="preserve">Bamboo Biryani </t>
  </si>
  <si>
    <t xml:space="preserve">Pond facing Candle Light </t>
  </si>
  <si>
    <t>Jaggery Mill</t>
  </si>
  <si>
    <t xml:space="preserve">Jaggery making process </t>
  </si>
  <si>
    <t>Seasonal March to June</t>
  </si>
  <si>
    <t>09.00 AM to 05:00 PM</t>
  </si>
  <si>
    <t>Rs. 500/- per person</t>
  </si>
  <si>
    <t>Umberkhand </t>
  </si>
  <si>
    <t>Battle of Umberkhind of Shivaji Maharaj</t>
  </si>
  <si>
    <t xml:space="preserve">Any time during day( Preferably morning) </t>
  </si>
  <si>
    <t>Morning 07:00 AM to 10:00 AM</t>
  </si>
  <si>
    <t>7km</t>
  </si>
  <si>
    <t>Transportation at extra charges 1000/- including 18% tax one way for sedan car without meal.</t>
  </si>
  <si>
    <t>Including 18% GST</t>
  </si>
  <si>
    <t xml:space="preserve">Kohoj Fort </t>
  </si>
  <si>
    <t>Trecking of Kohoj Fort</t>
  </si>
  <si>
    <t>In between 7:00 Am to 10:00 Am in the morning</t>
  </si>
  <si>
    <t xml:space="preserve">Its require 6 hr to End the activity </t>
  </si>
  <si>
    <t>19 KM one way</t>
  </si>
  <si>
    <t>1500 /-  per person</t>
  </si>
  <si>
    <t>18 % plus gst</t>
  </si>
  <si>
    <t xml:space="preserve">Raigad Fort </t>
  </si>
  <si>
    <t>Capital Of Swarajya ( The maratha warrior )  of Chatrapati Shivaji Maharaj</t>
  </si>
  <si>
    <t>Transportation at extra charges 3500/- including 18% tax one way for sedan car without meal.</t>
  </si>
  <si>
    <t>Meenakshi Amman Temple</t>
  </si>
  <si>
    <t>Historic hindu temple located on the southern bank of Vaigai river in the temple city of Madurai</t>
  </si>
  <si>
    <t>5am to 12.30 pm</t>
  </si>
  <si>
    <t>4pm to 9.30 pm</t>
  </si>
  <si>
    <t>07 Kms</t>
  </si>
  <si>
    <t>Rs.600 Per Person</t>
  </si>
  <si>
    <t>Including Taxes</t>
  </si>
  <si>
    <t>Chavakkad beach</t>
  </si>
  <si>
    <t>06 km</t>
  </si>
  <si>
    <t>no restrictions on pax</t>
  </si>
  <si>
    <t>06am</t>
  </si>
  <si>
    <t>08pm</t>
  </si>
  <si>
    <t>01 to 02 hours</t>
  </si>
  <si>
    <t>Rs.1000/- per person</t>
  </si>
  <si>
    <t>Marineworld Aquarium</t>
  </si>
  <si>
    <t>10 km from the resort</t>
  </si>
  <si>
    <t>03 hours</t>
  </si>
  <si>
    <t>Rs.1500/- per person</t>
  </si>
  <si>
    <t xml:space="preserve">Elephant sanctuary </t>
  </si>
  <si>
    <t>2 km from the resort</t>
  </si>
  <si>
    <t>09am</t>
  </si>
  <si>
    <t>01 hour</t>
  </si>
  <si>
    <t xml:space="preserve">Dello Hills Park </t>
  </si>
  <si>
    <t>Paragliding and Park and landscapes</t>
  </si>
  <si>
    <t>2 :00PM</t>
  </si>
  <si>
    <t>1:30 HRS</t>
  </si>
  <si>
    <t>Small car 1500 and Innova 2500</t>
  </si>
  <si>
    <t>Ralli River Picnic Spot</t>
  </si>
  <si>
    <t>Family picnic by relli river side</t>
  </si>
  <si>
    <t>4:00PM</t>
  </si>
  <si>
    <t>3:00 HRS</t>
  </si>
  <si>
    <t xml:space="preserve">Car Charge 3000 and food 750(Per Person) </t>
  </si>
  <si>
    <t>18 % GST and 5% service charge on Food</t>
  </si>
  <si>
    <t xml:space="preserve"> Tinchuley , Lamahatta and Takdah day tour</t>
  </si>
  <si>
    <t xml:space="preserve">Eco Park,Natural flour and fanua and course of levely view ,landscapes and tea garden ,Local Wine in Bamboo, Orchid Garden ,River Rafting </t>
  </si>
  <si>
    <t>3:00HRS</t>
  </si>
  <si>
    <t>Small car 3500 and Innova 5000</t>
  </si>
  <si>
    <t>Nature Walk (2.00hrs)</t>
  </si>
  <si>
    <t>Jungle Tour</t>
  </si>
  <si>
    <t>300 (minsimumm 6 persons)</t>
  </si>
  <si>
    <t>BONFIRE (2hrs)</t>
  </si>
  <si>
    <t>Cairnhill Trekking</t>
  </si>
  <si>
    <t>2 hrs (6 kms)</t>
  </si>
  <si>
    <t>3 hrs (25 kms)</t>
  </si>
  <si>
    <t>Loop drive</t>
  </si>
  <si>
    <t>Its full day trip,and it’s not a comman tourist places,we are taking to you  in different destinations.</t>
  </si>
  <si>
    <t>3 hrs (100kms)</t>
  </si>
  <si>
    <t>We are taking to you in  buffer zone area's at Mudhumalai surrounding along with semi open jeep.</t>
  </si>
  <si>
    <t>Our experienced instructors shall accompany the guests from the resort with a vehicle
and will drive through the Marlimund Lake stopping at the Lake for 10 – 15 mins to
spot birdlife</t>
  </si>
  <si>
    <t>Farmer will take you to the farm and give a workshop about farminsg and also get to see lots of arganic veg and fruits</t>
  </si>
  <si>
    <t>2.30minshrs (20kms one way)</t>
  </si>
  <si>
    <t>Lovedale Trekking</t>
  </si>
  <si>
    <t>From the resort we need to walk around 3 to 4 km.</t>
  </si>
  <si>
    <t>Hanuman Cave Trekking</t>
  </si>
  <si>
    <t>chamraj Tea factory &amp; Garden visit</t>
  </si>
  <si>
    <t xml:space="preserve">Visiting Tea Garden and Tea factory </t>
  </si>
  <si>
    <t>3hrs (23 kms)</t>
  </si>
  <si>
    <t>Valley View Trekking</t>
  </si>
  <si>
    <t>Guide will take you to the trekking hill. Once you reach at top you will have an amazing view.</t>
  </si>
  <si>
    <t>Manjapara Trip</t>
  </si>
  <si>
    <t>360 degree of wayanad view, car trip</t>
  </si>
  <si>
    <t>Nallarachal</t>
  </si>
  <si>
    <t>Sun set view by car / cab</t>
  </si>
  <si>
    <t>3.5 hrs</t>
  </si>
  <si>
    <t>Pulpally trip</t>
  </si>
  <si>
    <t>it is a wildlife trip by a car through forest roads, can spot Wild Boar, Fox, elephants, porcupines, bisens, Rarely - Tiger</t>
  </si>
  <si>
    <t>2  hrs 30 mins</t>
  </si>
  <si>
    <t>Trekking</t>
  </si>
  <si>
    <t xml:space="preserve">2.50 hrs </t>
  </si>
  <si>
    <t>Golden hr</t>
  </si>
  <si>
    <t xml:space="preserve">summer season only  (nature walk) </t>
  </si>
  <si>
    <t>2:50 hrs</t>
  </si>
  <si>
    <t>Pool Side Dinner</t>
  </si>
  <si>
    <t>Candle light romantic dinner</t>
  </si>
  <si>
    <t>3500 per couple</t>
  </si>
  <si>
    <t>5% GST, 5% SC</t>
  </si>
  <si>
    <t>Camel ride</t>
  </si>
  <si>
    <t>Camel Cart at Sand dunes</t>
  </si>
  <si>
    <t>Sunrise</t>
  </si>
  <si>
    <t>Sunset</t>
  </si>
  <si>
    <t>45 mins</t>
  </si>
  <si>
    <t>Cart @ 800 / Camel ride @ 2000, practically both required as guests cant sit for long on camel, so 2800 for full cart (4 guests), Ride -2 guests, Cart - 4 guests.</t>
  </si>
  <si>
    <t xml:space="preserve">Rajasthani folk dance at desert </t>
  </si>
  <si>
    <t>winters 05:30 PM onwards / Summer 07:30 PM onwards</t>
  </si>
  <si>
    <t>90 mins</t>
  </si>
  <si>
    <t>4800 (Total price &amp; not per person)</t>
  </si>
  <si>
    <t xml:space="preserve">Jeep safari at desert </t>
  </si>
  <si>
    <t>1500 per person / 3500 per jeep</t>
  </si>
  <si>
    <t>7:30 pm onwards</t>
  </si>
  <si>
    <t>Horse ride</t>
  </si>
  <si>
    <t xml:space="preserve">Horse riding </t>
  </si>
  <si>
    <t>Morning</t>
  </si>
  <si>
    <t>Till 10.30 AM</t>
  </si>
  <si>
    <t>1200 to 2000</t>
  </si>
  <si>
    <t xml:space="preserve">Rajasthani folk dance  </t>
  </si>
  <si>
    <t>7.30 pm onwords</t>
  </si>
  <si>
    <t>One hr only</t>
  </si>
  <si>
    <t>20000 (Total)</t>
  </si>
  <si>
    <t>Jeep safari at Tiger reserve</t>
  </si>
  <si>
    <t>Morning/Afternoon</t>
  </si>
  <si>
    <t>Both Time</t>
  </si>
  <si>
    <t>3.00 Hrs</t>
  </si>
  <si>
    <t>As per Govr website</t>
  </si>
  <si>
    <t>Robers Cave</t>
  </si>
  <si>
    <t>Robbers’ cave, locally known as Gucchu Paani, is a natural river cave in the Himalayas in Dehar Plateau in Dehradun. The total length of the cave is six hundred metres, divided into two main parts. The cave has the highest fall of approximately ten metres.
The central part of the cave has a fort wall structure which has now been broken. It consists of a narrow gorge formed in a conglomerate limestone area on Doon Valley’s Dehra Plateau.
It is the story behind the origin of the cave that attracts tourists to visit Robbers cave. It is ten km away from the central city. As you gradually ride up to the hills, you will discover the magnificent view that enthrals you. You will see a big monster-like face on the entrance gate. As you gradually walk inside the cave, the way gets narrower, so you must be careful while going inside.</t>
  </si>
  <si>
    <t>No Limlit</t>
  </si>
  <si>
    <t>600 Per cab</t>
  </si>
  <si>
    <t>Sahstradhara</t>
  </si>
  <si>
    <t>Sahastradhara is around 15 km from Dehradun's main city. It is close to the Baldi River, near Robber's Cave. The name 'thousand-fold spring' represents how impressive the waterfalls are at this place. 
It is as good as seeing a thousand waterfalls descending from the top with several small ones along the way. 
The limestone stalactites of these waterfalls make them rich in sulphur, which has healing benefits and is known to cure skin ailments.</t>
  </si>
  <si>
    <t>800 Per cab</t>
  </si>
  <si>
    <t>Budha Temple</t>
  </si>
  <si>
    <r>
      <rPr>
        <sz val="11"/>
        <color rgb="FF000000"/>
        <rFont val="Calibri"/>
        <family val="2"/>
      </rPr>
      <t>Built-in the later years of the 20th century by the revered Buddhist religious head Kochen Rinpoche, </t>
    </r>
    <r>
      <rPr>
        <b/>
        <sz val="11"/>
        <color rgb="FF000000"/>
        <rFont val="Calibri"/>
        <family val="2"/>
      </rPr>
      <t>Buddha Temple</t>
    </r>
    <r>
      <rPr>
        <sz val="11"/>
        <color rgb="FF3E3E3E"/>
        <rFont val="Calibri"/>
        <family val="2"/>
      </rPr>
      <t> </t>
    </r>
    <r>
      <rPr>
        <b/>
        <sz val="11"/>
        <color rgb="FF000000"/>
        <rFont val="Calibri"/>
        <family val="2"/>
      </rPr>
      <t>in</t>
    </r>
    <r>
      <rPr>
        <sz val="11"/>
        <color rgb="FF3E3E3E"/>
        <rFont val="Calibri"/>
        <family val="2"/>
      </rPr>
      <t> </t>
    </r>
    <r>
      <rPr>
        <b/>
        <sz val="11"/>
        <color rgb="FF000000"/>
        <rFont val="Calibri"/>
        <family val="2"/>
      </rPr>
      <t>Dehradun</t>
    </r>
    <r>
      <rPr>
        <sz val="11"/>
        <color rgb="FF000000"/>
        <rFont val="Calibri"/>
        <family val="2"/>
      </rPr>
      <t> is a magnificent Tibetan Monastery and is also known as Mindrolling Monastery. It was built not only to safeguard the religious and cultural sentiments of the Buddhists but also to promote the same. The Temple is essentially a built-in Japanese architecture style on a highland in the Doon Valley. The view from the top is simply mesmerizing. If you wish to enjoy complete greenery, you must visit Dehradun Buddhist Temple. Around the </t>
    </r>
    <r>
      <rPr>
        <b/>
        <sz val="11"/>
        <color rgb="FF000000"/>
        <rFont val="Calibri"/>
        <family val="2"/>
      </rPr>
      <t>Buddha Temple in Dehradun</t>
    </r>
    <r>
      <rPr>
        <sz val="11"/>
        <color rgb="FF000000"/>
        <rFont val="Calibri"/>
        <family val="2"/>
      </rPr>
      <t>, you will also find a number of shops, restaurants, and other public places. You may take a walk and explore these places on your own when you are here</t>
    </r>
  </si>
  <si>
    <t>Tapkeshwer Mandir</t>
  </si>
  <si>
    <t>Tapkeshwar is said to be one of the most famous and popular sites in Dehradun. It is located 6.5 km away from the city center of Dehradun. The cave is a temple dedicated to Lord Shiva.As per the legend of the Mahabharata, Guru Dornacharya, the royal Guru of the Pandavas and Kauravas, was believed to have lived in the caves here. Therefore, the caves here are called Drona caves. When Dronacharya's wife gave birth to their son Ashwathama, she could not feed the child with her milk. Since Guru Dronacharya did not have the luxury to purchase a cow or cow's milk, Ashwathama prayed ardently to Lord Shiva. The child's dedication and devotion led Lord Shiva to bless him with the milk falling in the Drona caves.The Tapkeshwar temple combines two words, 'Tapak,' which means 'drippy,' and 'Ishwar,' which means God. The dripping water droplets here create a serene environment.</t>
  </si>
  <si>
    <t>FRI</t>
  </si>
  <si>
    <t>FRI Dehradun is one of the country's oldest research institutes dedicated to forest research. It is the most comprehensive forest-based training centre in India and attracts thousands of students each year to study and research every aspect of forests.
As part of a sprawling 50-acre campus, the central tower of the institution incorporates Greco-Roman and Colonial architecture, with a 2.5-hectare floor area. With the background of the Himalayas, this institute is worth visiting at least once.Forest Research Institute famouse for its landscap and also very populer due bollywood movies site location</t>
  </si>
  <si>
    <t>700 Per cab</t>
  </si>
  <si>
    <t>Jhanda Shahib Gurudwara</t>
  </si>
  <si>
    <r>
      <rPr>
        <b/>
        <sz val="12"/>
        <color rgb="FF202122"/>
        <rFont val="Calibri"/>
        <family val="2"/>
      </rPr>
      <t>Guru Ram Rai Darbar Sahib</t>
    </r>
    <r>
      <rPr>
        <sz val="12"/>
        <color rgb="FF202122"/>
        <rFont val="Calibri"/>
        <family val="2"/>
      </rPr>
      <t> is a </t>
    </r>
    <r>
      <rPr>
        <sz val="12"/>
        <color theme="1"/>
        <rFont val="Calibri"/>
        <family val="2"/>
      </rPr>
      <t>Sikh</t>
    </r>
    <r>
      <rPr>
        <sz val="12"/>
        <color rgb="FF202122"/>
        <rFont val="Calibri"/>
        <family val="2"/>
      </rPr>
      <t> place of worship in </t>
    </r>
    <r>
      <rPr>
        <sz val="12"/>
        <color theme="1"/>
        <rFont val="Calibri"/>
        <family val="2"/>
      </rPr>
      <t>Dehradun</t>
    </r>
    <r>
      <rPr>
        <sz val="12"/>
        <color rgb="FF202122"/>
        <rFont val="Calibri"/>
        <family val="2"/>
      </rPr>
      <t>, India, dedicated to </t>
    </r>
    <r>
      <rPr>
        <sz val="12"/>
        <color theme="1"/>
        <rFont val="Calibri"/>
        <family val="2"/>
      </rPr>
      <t>Baba Ram Rai</t>
    </r>
    <r>
      <rPr>
        <sz val="12"/>
        <color rgb="FF202122"/>
        <rFont val="Calibri"/>
        <family val="2"/>
      </rPr>
      <t>, eldest son of </t>
    </r>
    <r>
      <rPr>
        <sz val="12"/>
        <color theme="1"/>
        <rFont val="Calibri"/>
        <family val="2"/>
      </rPr>
      <t>Guru Har Rai</t>
    </r>
    <r>
      <rPr>
        <sz val="12"/>
        <color rgb="FF202122"/>
        <rFont val="Calibri"/>
        <family val="2"/>
      </rPr>
      <t>, the seventh of the </t>
    </r>
    <r>
      <rPr>
        <sz val="12"/>
        <color theme="1"/>
        <rFont val="Calibri"/>
        <family val="2"/>
      </rPr>
      <t>ten Sikh Gurus</t>
    </r>
    <r>
      <rPr>
        <sz val="12"/>
        <color rgb="FF202122"/>
        <rFont val="Calibri"/>
        <family val="2"/>
      </rPr>
      <t>.</t>
    </r>
    <r>
      <rPr>
        <vertAlign val="superscript"/>
        <sz val="10"/>
        <color rgb="FF202122"/>
        <rFont val="Calibri"/>
        <family val="2"/>
      </rPr>
      <t>[1]</t>
    </r>
    <r>
      <rPr>
        <sz val="12"/>
        <color rgb="FF202122"/>
        <rFont val="Calibri"/>
        <family val="2"/>
      </rPr>
      <t> Baba Ram Rai settled here with his followers in the mid-17th century, after he was banished by the Sikh </t>
    </r>
    <r>
      <rPr>
        <sz val="12"/>
        <color theme="1"/>
        <rFont val="Calibri"/>
        <family val="2"/>
      </rPr>
      <t>orthodoxy</t>
    </r>
    <r>
      <rPr>
        <sz val="12"/>
        <color rgb="FF202122"/>
        <rFont val="Calibri"/>
        <family val="2"/>
      </rPr>
      <t> for mistranslating </t>
    </r>
    <r>
      <rPr>
        <sz val="12"/>
        <color theme="1"/>
        <rFont val="Calibri"/>
        <family val="2"/>
      </rPr>
      <t>scripture</t>
    </r>
    <r>
      <rPr>
        <sz val="12"/>
        <color rgb="FF202122"/>
        <rFont val="Calibri"/>
        <family val="2"/>
      </rPr>
      <t> in front of the Mughal emperor </t>
    </r>
    <r>
      <rPr>
        <sz val="12"/>
        <color theme="1"/>
        <rFont val="Calibri"/>
        <family val="2"/>
      </rPr>
      <t>Aurangzeb</t>
    </r>
    <r>
      <rPr>
        <sz val="12"/>
        <color rgb="FF202122"/>
        <rFont val="Calibri"/>
        <family val="2"/>
      </rPr>
      <t>, so as to not cause offence. It is believed the city, Dehradun, gets its name from the religious camp established by him: a "</t>
    </r>
    <r>
      <rPr>
        <sz val="12"/>
        <color theme="1"/>
        <rFont val="Calibri"/>
        <family val="2"/>
      </rPr>
      <t>dera</t>
    </r>
    <r>
      <rPr>
        <sz val="12"/>
        <color rgb="FF202122"/>
        <rFont val="Calibri"/>
        <family val="2"/>
      </rPr>
      <t>", or camp, in the </t>
    </r>
    <r>
      <rPr>
        <sz val="12"/>
        <color theme="1"/>
        <rFont val="Calibri"/>
        <family val="2"/>
      </rPr>
      <t>"doon"</t>
    </r>
    <r>
      <rPr>
        <sz val="12"/>
        <color rgb="FF202122"/>
        <rFont val="Calibri"/>
        <family val="2"/>
      </rPr>
      <t> valley.</t>
    </r>
  </si>
  <si>
    <t xml:space="preserve">Group &amp; Family </t>
  </si>
  <si>
    <t>3.5Hrs</t>
  </si>
  <si>
    <t>3000 / group</t>
  </si>
  <si>
    <t>Live Singing</t>
  </si>
  <si>
    <t>20 Pax</t>
  </si>
  <si>
    <t>10000 / group</t>
  </si>
  <si>
    <t>Swamimali Trekking</t>
  </si>
  <si>
    <t>Treakking</t>
  </si>
  <si>
    <t xml:space="preserve">Narasimku View Point </t>
  </si>
  <si>
    <t>360 Degree View point - Trek Area</t>
  </si>
  <si>
    <t xml:space="preserve">minsimum of 25 birds of varieties can be watched </t>
  </si>
  <si>
    <t>Tiger Hill</t>
  </si>
  <si>
    <t xml:space="preserve">Magnificent View of Mount Kunchanjunga and Colour changing </t>
  </si>
  <si>
    <t>Rock  Mall</t>
  </si>
  <si>
    <t>Water falls,park,shopping,antique purchases,good restaurant</t>
  </si>
  <si>
    <t>7 to 8 hrs</t>
  </si>
  <si>
    <t>Mirik and Pashupatinagar</t>
  </si>
  <si>
    <t xml:space="preserve">View of Singalla Range, Shopping,Tea Garden,Boatting,Horse Ridding </t>
  </si>
  <si>
    <t>Mungpoo</t>
  </si>
  <si>
    <t>Water falls,Tea Garden,Rabindra Bhawan</t>
  </si>
  <si>
    <t>Takdah Tinchuley and Lamahatta</t>
  </si>
  <si>
    <t>Eco Park,Tea Garden,Local Wine in Bamboo,View of Rivers Meating Point</t>
  </si>
  <si>
    <t>Kurseong</t>
  </si>
  <si>
    <t xml:space="preserve">Eagle Garg,Dowhill </t>
  </si>
  <si>
    <t>Chatakpur</t>
  </si>
  <si>
    <t>Secnic View  and Forest Area</t>
  </si>
  <si>
    <t>View point with Water falls and Treckking</t>
  </si>
  <si>
    <t>3hrs</t>
  </si>
  <si>
    <t>5650++ Per jeep</t>
  </si>
  <si>
    <t>Hi tea at herbal garden</t>
  </si>
  <si>
    <t>Inhouse Herbal garden with 35 varieties of herbs</t>
  </si>
  <si>
    <t>1hrs</t>
  </si>
  <si>
    <t>300 ++ per person</t>
  </si>
  <si>
    <t>300 pax</t>
  </si>
  <si>
    <t>8000++ per person</t>
  </si>
  <si>
    <t>Kids Picnic</t>
  </si>
  <si>
    <t>Usage of DC indoor activities including 3D movie, Resort tour followed with Hi tea</t>
  </si>
  <si>
    <t>400++ Per kid</t>
  </si>
  <si>
    <t>01:00 PM / 11:00 PM</t>
  </si>
  <si>
    <t>Kumaoni Thali</t>
  </si>
  <si>
    <t>Soak yourself too deep into hills with the with the kumaon food....Enjoy the kumaon cuisine every day made by the hands of our local chefs.</t>
  </si>
  <si>
    <t>18% GST &amp; 5% SC</t>
  </si>
  <si>
    <t>Evening Tent Camping</t>
  </si>
  <si>
    <t xml:space="preserve">Celebrate , enjoy and be happy - You'll want to save up enough energy to enjoy the night time sky, with star gazing and  a blazing campfire.  Decoration, 2VEG +2 NON VEG Snacks + Soft Drinks + 1 
Pound cake + Light music + Sigree 
</t>
  </si>
  <si>
    <t>1 couple x 2</t>
  </si>
  <si>
    <t>Saattal Trek and Bird Watching</t>
  </si>
  <si>
    <t>Saatal lies around 15 kms from the resort . The Himalayan range takes pride of its place in the country and is renowned for its peaks, the world over. However, looking beyond its fascinating skyline, there lays a paradise of avian wonders with over 500 species of Birds , nestled amidst the thickets of tall pine and oak trees. Visit to Ghorakhal temple, Kainchi temple and Bhimtal museum.</t>
  </si>
  <si>
    <t xml:space="preserve">06:30 AM / 03:30 PM </t>
  </si>
  <si>
    <t>09:30 AM / 05:30 PM</t>
  </si>
  <si>
    <t>15 KM</t>
  </si>
  <si>
    <r>
      <rPr>
        <sz val="11"/>
        <color theme="1"/>
        <rFont val="Calibri"/>
        <family val="2"/>
      </rPr>
      <t>₹ 300 per person ₹ 2400 with family (6 person)</t>
    </r>
  </si>
  <si>
    <t>Silk route Trek</t>
  </si>
  <si>
    <t>Silk route - Between India &amp; China ( During British rule ) - Just 500 Meters above the hotel shall find a road as narrow to just fit two persons used by the British and thereafter India to sell the products in China and vice versa The view from the same is breath taking . It still connects Nainital town to Bhowali. Worth to visit.</t>
  </si>
  <si>
    <t>07:00 AM / 04:30 PM</t>
  </si>
  <si>
    <t>08:30 AM / 05:30 PM</t>
  </si>
  <si>
    <t>2 KM</t>
  </si>
  <si>
    <t>Visit to the Candle Stores</t>
  </si>
  <si>
    <t>This activity is ideal for the ones who want to know how these beautiful candles are made and ready to buy at a shop. If you are planning to visit the lovely hill station of Nainital this is a must visit for the ones who love to explore the world of creativity. The candle stores is a one of its kind in this hill station and a place which you can enjoy with your family and friends. Add to your list of beautiful memories on your holiday to Nainital</t>
  </si>
  <si>
    <t>8 Km</t>
  </si>
  <si>
    <t xml:space="preserve">Butterfly Museum &amp; Research Center, Bhimtal </t>
  </si>
  <si>
    <t xml:space="preserve">A short drive up a dirt track from Bhimtal Lake leads to the heavily wooded Jones Estate.  Fredy’s Place, his sprawling bungalow, now looked after by Mr. Peter Smetacek. Museum has a collection of approx. 3000 types of butterflies. </t>
  </si>
  <si>
    <t xml:space="preserve">Appointments to be fixed 10:00 AM   </t>
  </si>
  <si>
    <t>Cactus Nursery, Bhimtal</t>
  </si>
  <si>
    <t>Nursery falls on a short drive of 15 Km, on the way to Bhimtal. Nursery has variety of plants but the main attraction is the Cactus Nursery. A good collection of Cactus from the range of Rs. 100/- to Rs. 60,000/- per piece.</t>
  </si>
  <si>
    <t xml:space="preserve">Golu Devta (Gwel Devta) Temple </t>
  </si>
  <si>
    <t>Ghorakhal is famous place for Golu Devta Temple, always in news for the unique rituals performed here. One such ritual is that devotees make petitions at the Ghorakhal temple, using stamp papers, to seek desired decree in litigations. On accomplishment of their wish, the deity is shown gratitude by hanging bells.</t>
  </si>
  <si>
    <t>10 KM</t>
  </si>
  <si>
    <t>Organic Tea Garden</t>
  </si>
  <si>
    <t>If you are a teetotaler or simply a tea lover, the place is a blessing for you. The Shyamkhet Tea Garden produces wide range of tea leaves including organic tea which is also exported.</t>
  </si>
  <si>
    <t xml:space="preserve">Paragliding </t>
  </si>
  <si>
    <t>The beautiful hill town of Nainital, which is famous the world over for its various lakes and picturesque views of the lofty hills, is now also known amongst the adventure seekers, as a great destination to enjoy paragliding in Uttarakhand</t>
  </si>
  <si>
    <t>17 KM</t>
  </si>
  <si>
    <r>
      <rPr>
        <sz val="11"/>
        <color theme="1"/>
        <rFont val="Calibri"/>
        <family val="2"/>
      </rPr>
      <t>Kainchi Dham</t>
    </r>
    <r>
      <rPr>
        <b/>
        <sz val="16"/>
        <color theme="1"/>
        <rFont val="Calibri"/>
        <family val="2"/>
      </rPr>
      <t xml:space="preserve"> </t>
    </r>
  </si>
  <si>
    <t>Kainchi a placed at an altitude of (1400 MT) On the Nainital – Almora Road, at a distance of 12 Km from the resort and 17 Kms from Nainital is a modern pilgrim centre. This place has achieved recognition owing to the ashram of the famous Shri Neem Karoli Baba Maharajji.</t>
  </si>
  <si>
    <t>12 Km</t>
  </si>
  <si>
    <t>1500 Par Cab</t>
  </si>
  <si>
    <t>We provide only Coal Burning Shegadi</t>
  </si>
  <si>
    <t>500+tax Per Shegadi</t>
  </si>
  <si>
    <t>Naina Devi Temple</t>
  </si>
  <si>
    <t>Naina Devi temple is positioned on top of the Naina hill on the northern shore of Naini Lake in Nainital,Uttarakhand. The lead god of the temple is Maa Naina Devi, represented by two netras, or eyes. Nainital is one of the 64 Shaktipeeths, also known as religious places for Hindus.</t>
  </si>
  <si>
    <t>8 KM</t>
  </si>
  <si>
    <t>₹ 500</t>
  </si>
  <si>
    <t>Rai Bhawan</t>
  </si>
  <si>
    <t>The foundation stone of Nainital Rai Bhawan was laid on April 27, 1897, and the construction took two years to complete. It is built on a European pattern and based on Gothic architecture.</t>
  </si>
  <si>
    <t>9 KM</t>
  </si>
  <si>
    <t>Dol Ashram</t>
  </si>
  <si>
    <t>Dol Ashram is built for yoga and meditation purposes, and the atmosphere of the ashram makes it an ideal location for practicing the elements of a spiritual life. At DOI Ashram, you can learn Vedic methodology, which is an integral aspect of living a balanced and healthy life. DOI Ashram welcomes everyone who wants to learn about spirituality, yoga, and meditation.</t>
  </si>
  <si>
    <t>65 KM</t>
  </si>
  <si>
    <t>₹ 600</t>
  </si>
  <si>
    <t>Aries Visit</t>
  </si>
  <si>
    <t>Aryabhatta Research Institute of Observational Sciences (ARIES) is a research institute in Nainital, Kumaon, India which specializes in astronomy, solar physics, astrophysics and atmospheric science.</t>
  </si>
  <si>
    <t>02:30 PM to 04:30 PM</t>
  </si>
  <si>
    <t>07:15 PM to 08:30 PM (stargazing)</t>
  </si>
  <si>
    <t xml:space="preserve">Bhalu Gaad Waterfall </t>
  </si>
  <si>
    <t>The Bhalu Gaad fall is a 60-foot-high fall from an Undiscovered source. It is a mixture of a horseshoe and a plunge-shaped waterfall. The water flows continuously Throughout the year, maintaining contact with the rock Bed before turning to plunge at the bottom. Indeed, the Waterfall completely turns plunge-shaped when the Water flow increases during the rainy season. It was Recently discovered that it is cleaner and less touristy Compared to other waterfalls in Uttarakhand.</t>
  </si>
  <si>
    <t>31 KM</t>
  </si>
  <si>
    <t>₹ 7400</t>
  </si>
  <si>
    <t>Stardust: Dinner under the stars</t>
  </si>
  <si>
    <t>5 course menu next to pool side with live cooking station and goan serenade with guitarist Daniel. Menu featuring Portuguese influenced dishes like xacauti, Balchao, Cafreal, Ambot Tik,Ros Omelette and served with Rice, Goan Poee and Sana</t>
  </si>
  <si>
    <t>2 - 3 hrs</t>
  </si>
  <si>
    <t xml:space="preserve">Bar Experience </t>
  </si>
  <si>
    <t>4 different varieties of Feni and Aurak for tasting and  sampling with brief description of each variety - cashew and palm and procedure of making</t>
  </si>
  <si>
    <t>Destination Activities</t>
  </si>
  <si>
    <t>Spice plantation tour in Ponda, visit and viewing of various spice trees and shrubs like peppar, cardamom, betel,rubber tree,cashew etc. Traditional lunch at Farm</t>
  </si>
  <si>
    <t>3 -4 hrs</t>
  </si>
  <si>
    <t xml:space="preserve">A unique experience of traditional as well as modern method of Cashew fruit harvesting, juice extraction, Feni distillation, tasting and Cashewnut processing. </t>
  </si>
  <si>
    <t>4 -5 hrs</t>
  </si>
  <si>
    <t>Visit to  Braganza mansion - 450 years old and rich essence of portuguese architecture . Visit to old Goa Churches UNESCO Heritage site like Basilica of Bom Jesus</t>
  </si>
  <si>
    <t>Adventure Activity</t>
  </si>
  <si>
    <t>Grand Island is about the largest marine island which is scenic and breathtaking, far out into the Arabian Sea, off the Marmagoa Harbor. As you ride the waves you’d love to spot Dolphins on the way. On arrival at Grand Island, the boat drops anchor. Then you can swim and snorkel in the clear waters, and admire the fascinating colors and underwater coral and marine life</t>
  </si>
  <si>
    <t>5 - 6 hrs</t>
  </si>
  <si>
    <t>Nathula</t>
  </si>
  <si>
    <t>Nathu La is a mountain pass in the Dongkya Range of the Himalayas between China's Yadong County in Tibet, and the Indian states of Sikkim. But minor touch of Bengal in South Asia. The pass, at 4,310 m, connects the towns of Kalimpong and Gangtok to the villages and towns of the lower Chumbi Valley. </t>
  </si>
  <si>
    <t>3 to 4 hrs</t>
  </si>
  <si>
    <t>Turiya Gate Core Zone Pench M.P.</t>
  </si>
  <si>
    <t>If Permits are available Online for local gate - Week Days</t>
  </si>
  <si>
    <t>Khawasa Buffer</t>
  </si>
  <si>
    <t>Teliya Buffer Zone</t>
  </si>
  <si>
    <t xml:space="preserve">Night Safari at Khawasa Buffer Zone </t>
  </si>
  <si>
    <t>Rukkhad Buffer Zone</t>
  </si>
  <si>
    <t>Khursapar Core Zone Pench Maharashtra</t>
  </si>
  <si>
    <t>If Permits are available Online for local gate - Weekends</t>
  </si>
  <si>
    <t>If Permits are not available Online for local gate and being sourced from other Core zone to enter from local gate - Week Days</t>
  </si>
  <si>
    <t>If Permits are not available Online for local gate and being sourced from other Core zone to enter from local gate - Weekends</t>
  </si>
  <si>
    <t>Ganga Arti</t>
  </si>
  <si>
    <t>At Hari Ki Pauri.</t>
  </si>
  <si>
    <t xml:space="preserve">2000/- </t>
  </si>
  <si>
    <t>Chandi Devi Temple</t>
  </si>
  <si>
    <t>Main Temple of Haridwar</t>
  </si>
  <si>
    <t>Mansa Devi Temple</t>
  </si>
  <si>
    <t>Bharat Mata Temple</t>
  </si>
  <si>
    <t>Daksh Mahadev Temple</t>
  </si>
  <si>
    <t>Chail Palace</t>
  </si>
  <si>
    <t>After 09:00 AM</t>
  </si>
  <si>
    <t>Stone Temple</t>
  </si>
  <si>
    <t>Naag Devta Temple</t>
  </si>
  <si>
    <t>After 08:00 AM</t>
  </si>
  <si>
    <t>500 per person</t>
  </si>
  <si>
    <t>Village Tour / Apple orchard</t>
  </si>
  <si>
    <t>After 10:00 AM</t>
  </si>
  <si>
    <t>Himachali Dhaam</t>
  </si>
  <si>
    <t>After 01:00 PM</t>
  </si>
  <si>
    <t>199+GST per Siddu</t>
  </si>
  <si>
    <t xml:space="preserve">Unique Dinning Experience </t>
  </si>
  <si>
    <t xml:space="preserve">Exclusive candle light dinner by launge rea </t>
  </si>
  <si>
    <t xml:space="preserve">*Candle Lit Dinner with setup &amp; a Cake @ Rs. 2999+GST.          </t>
  </si>
  <si>
    <t>Mahabaleshwar Darshan</t>
  </si>
  <si>
    <t>Old M'war, Arthur Seat, Window Point, Tigers Spring, Malcom Point, Echo point, Hunting Point, Castle Point, Savitri Point, Monkey Point, Marjori Point, Elphiston Point.</t>
  </si>
  <si>
    <t>3000/-Rs.</t>
  </si>
  <si>
    <t>Panchgani</t>
  </si>
  <si>
    <t>Parsi Point, Tableland, Sydney Point, Ghatjai Temple</t>
  </si>
  <si>
    <t>1000/-Rs.</t>
  </si>
  <si>
    <t>Wai Darshan</t>
  </si>
  <si>
    <t>Ganesh Temple, Dhom Dam, Water Sports, Kashivishveshwar Temple</t>
  </si>
  <si>
    <t>1700/- Rs.</t>
  </si>
  <si>
    <t>minsi Kashmir</t>
  </si>
  <si>
    <t>Tapola Dam, Water Sports, Triveni Sangam, Bamnoli, Shooting Point.</t>
  </si>
  <si>
    <t>2500/-Rs.</t>
  </si>
  <si>
    <t>pulpally trip</t>
  </si>
  <si>
    <t>Traditional Thali by Pool Side</t>
  </si>
  <si>
    <t>Traditional Thali experience by Pool Side</t>
  </si>
  <si>
    <t>upto 4 couples</t>
  </si>
  <si>
    <t>02 hrs</t>
  </si>
  <si>
    <t xml:space="preserve">Nature Experince : </t>
  </si>
  <si>
    <t xml:space="preserve"> Take an exciting gypsy ride with family for Explore the beautiful sightseen and sounds of the Rāmgangā River as well as Spot wild animals and different species of birds. Go ahead, take your camera and capture those exclusive moments “like Himalaya view lovely seven colors of sunset experience. A great point of sunset looked at top of the hill around Marchula areas. From this point one can look at the beautiful Corbett forest also</t>
  </si>
  <si>
    <t xml:space="preserve">5:30Pm </t>
  </si>
  <si>
    <t xml:space="preserve">Birding Trek: </t>
  </si>
  <si>
    <t>The trek is guided and led by one of the nature expert of the adventure outfit at sterling holidays. The journey starts from the resort goes across one of the most stunning cable-suspension bridge and winds its way to the opposite side of the river, through the Jamariya forest from where you can see sterling resort. En route you encounter the tattoo fern the benevolent cactus, several Instagram camp points and massive pebble beach .this 4 km trek quiet and serene trek might be lucky one for you to have a chance encounter with local hill antelope ‘Kaankad’. Birds of many a feather during the trek a near certainty.</t>
  </si>
  <si>
    <t>15-20</t>
  </si>
  <si>
    <t>Morning session Timinsg – 07:00 am to 09:00 am and Evening session 4:30 pm 06:30 pm</t>
  </si>
  <si>
    <t xml:space="preserve">Local Delicacies at Tree House </t>
  </si>
  <si>
    <t xml:space="preserve">Local preparations of Kumaon </t>
  </si>
  <si>
    <t xml:space="preserve">Kumauni Food </t>
  </si>
  <si>
    <t>Local Kumaoni Thali</t>
  </si>
  <si>
    <t>Veg. 700-          Non-Veg 800/-</t>
  </si>
  <si>
    <t>Tribal Village Visit</t>
  </si>
  <si>
    <t>A Peak into the Khadar Tribal Community &amp; their unique cooking techniques</t>
  </si>
  <si>
    <t>Oct to May - 11:00 AM</t>
  </si>
  <si>
    <t>Oct to May - 04:00 PM</t>
  </si>
  <si>
    <t>Rs. 1500/- per person</t>
  </si>
  <si>
    <t xml:space="preserve">If Permits are available Online for local gate </t>
  </si>
  <si>
    <t>If Permits are available Online for local gate</t>
  </si>
  <si>
    <t>If Permits are not available Online for local gate and being sourced from other Core zone to enter from local gate</t>
  </si>
  <si>
    <r>
      <rPr>
        <sz val="11"/>
        <color theme="1"/>
        <rFont val="Calibri"/>
        <family val="2"/>
      </rPr>
      <t>₹ 300 per person ₹ 2400 with family (6 person)</t>
    </r>
  </si>
  <si>
    <r>
      <rPr>
        <sz val="11"/>
        <color theme="1"/>
        <rFont val="Calibri"/>
        <family val="2"/>
      </rPr>
      <t>Kainchi Dham</t>
    </r>
    <r>
      <rPr>
        <b/>
        <sz val="16"/>
        <color theme="1"/>
        <rFont val="Calibri"/>
        <family val="2"/>
      </rPr>
      <t xml:space="preserve"> </t>
    </r>
  </si>
  <si>
    <t>Veg. 700/-          Non-Veg 800/-</t>
  </si>
  <si>
    <t>Village Tour (2.00hrs)</t>
  </si>
  <si>
    <t>Village (Thoor)</t>
  </si>
  <si>
    <t>Temple Visit(2:00 HRS)</t>
  </si>
  <si>
    <t>Temple Visit (Shiv Temple Thoor Village)</t>
  </si>
  <si>
    <t xml:space="preserve">City Palace Udaipur: </t>
  </si>
  <si>
    <t xml:space="preserve">
The City Palace in Udaipur was built in a flamboyant style and is considered the largest of its type in the state of Rajasthan. It was built atop a hill, in a fusion of the Rajasthani Rajput architecture providing a panoramic view of the city.  </t>
  </si>
  <si>
    <t>no limit</t>
  </si>
  <si>
    <t>09.30 AM</t>
  </si>
  <si>
    <t>Bagor ki Haweli :</t>
  </si>
  <si>
    <t>Situated in the Gangaur Ghat Marg of Udaipur in the state of Rajasthan, Bagore ki Haveli is an opulent gracious palace which was built in the eighteenth century on the waterfront of Lake Pichola. The highlight of the haveli is the popular Dharohar Dance Show that is held here every evening which showcases the culture and folk tradition of Rajasthan. Open from 9am to 5pm &amp; dance show from 7pm to 8pm.</t>
  </si>
  <si>
    <t>Lake Pichola:</t>
  </si>
  <si>
    <t>Lake Pichola, situated in Udaipur city in the Indian state of Rajasthan, is an artificial fresh water lake, created in the year 1362, named after the nearby Picholi village. Two islands, Jag Niwas and Jag Mandir are located within Pichola Lake, and have been developed with several palaces to provide views of the lake</t>
  </si>
  <si>
    <t>No Limit</t>
  </si>
  <si>
    <t>06:00 am or 09:00 AM</t>
  </si>
  <si>
    <t xml:space="preserve">Jagdish Temple:  </t>
  </si>
  <si>
    <t>Jagdish Temple is a very famous Hindu temple situated in the middle of Udaipur. This major attraction is devoted to Lord Vishnu, the preserver of the universe. Open from 5am – 2pm &amp; 4pm to 10:30 pm. Jagdishji is a major monument and should be seen carefully.</t>
  </si>
  <si>
    <t>KUMBHALGARH FORT</t>
  </si>
  <si>
    <t>BIRTHPLACE OF MEWAR'S LEGENDARY KING, MAHARANA PRATAP.
Located 84 kms north of Udaipur in the wilderness, Kumbhalgarh is the second most important citadel after Chittorgarh in the Mewar region. Cradled in the Aravali Ranges the fort was built in the 15th century AD by Rana Kumbha. The inaccessibility and hostility of the topography lends a semblance of invincibility to the fort. It served the rulers of Mewar as a refuge in times of strife. The fort also served as refuge to King Udai of Mewar in his early childhood when Banbir killed Vikramaditya and usurped the throne. It is of immense sentimental significance for the people being the birthplace of Mewar's legendary king Maharana Pratap. The fort is self-contained in all respect to withstand a protracted siege. Its defences could be breached only once by the combined armies of the Mughal and of Amber primarily for scarcity of drinking water. There is a magnificent array of temples built by the Mauryas of which the most picturesque place is the Badal Mahal or the palace of the clouds. The fort also offers a superb bird’s eye view of the surroundings. The fort's massive wall stretches some 36 kms with a width enough to take eight horses abreast. Maharana Fateh Singh renovated the fort in the 19th century. The fort's large compound has very interesting ruins and a walk around it can be very educative.</t>
  </si>
  <si>
    <t>Shrinathji Temple</t>
  </si>
  <si>
    <t>Located on the banks of the Banas River and having a distance of 48 from Udaipur in Rajasthan, Nathdwara the Gate of the Lord is visited most frequently by Hindu pilgrims. This pilgrimage site is very popular for enshrining the image of lord Krishna. On a tour to religious places in Rajasthan you must come to Nathdwara to visit one such famous shrine called Shrinathji Temple in Nathdwara.</t>
  </si>
  <si>
    <t>Chittorgarh  Fort</t>
  </si>
  <si>
    <t>Chittorgarh (literally Chittor Fort), also known as Chittod Fort, is one of the largest forts in India. It is a UNESCO World Heritage Site. The fort was the capital of Mewar and is located in the present-day city of Chittorgarh. It sprawls over a hill 180 m (590.6 ft) in height spread over an area of 280 ha (691.9 acres) above the plains of the valley drained by the Berach River. The fort covers 65 historic structures, which include four palaces, 19 large temples, 20 large water bodies, 4 memorials and a few victory towers.</t>
  </si>
  <si>
    <t>CITYNAME</t>
  </si>
  <si>
    <t>DITANCEIN</t>
  </si>
  <si>
    <t>DITSANCEINTIME</t>
  </si>
  <si>
    <t>PREFERABLEMODEOFTRANSPORT</t>
  </si>
  <si>
    <t>Madurai</t>
  </si>
  <si>
    <t>3-4 hrs</t>
  </si>
  <si>
    <t>By Car</t>
  </si>
  <si>
    <t>Coimbatore</t>
  </si>
  <si>
    <t>4-5 hrs</t>
  </si>
  <si>
    <t>Tirunelvely</t>
  </si>
  <si>
    <t>6-7 hrs</t>
  </si>
  <si>
    <t>Tiruvnathapuram</t>
  </si>
  <si>
    <t>7-8 hrs</t>
  </si>
  <si>
    <t>Bangalore</t>
  </si>
  <si>
    <t>9-10 hrs</t>
  </si>
  <si>
    <t>By Bus</t>
  </si>
  <si>
    <t>Chennai</t>
  </si>
  <si>
    <t xml:space="preserve">Coimbatore </t>
  </si>
  <si>
    <t>Cab</t>
  </si>
  <si>
    <t xml:space="preserve">Mysore </t>
  </si>
  <si>
    <t xml:space="preserve">Cochin </t>
  </si>
  <si>
    <t>Volvo buses ( Govt and Private)</t>
  </si>
  <si>
    <t xml:space="preserve">Bangalore </t>
  </si>
  <si>
    <t>9 hrs</t>
  </si>
  <si>
    <t>15 hrs</t>
  </si>
  <si>
    <t>Cochin</t>
  </si>
  <si>
    <t>60 km</t>
  </si>
  <si>
    <t>1.5 hrs</t>
  </si>
  <si>
    <t>Car</t>
  </si>
  <si>
    <t>Trivandrum</t>
  </si>
  <si>
    <t>150km</t>
  </si>
  <si>
    <t>Thekkady</t>
  </si>
  <si>
    <t>Munnar</t>
  </si>
  <si>
    <t>170km</t>
  </si>
  <si>
    <t>611km</t>
  </si>
  <si>
    <t>11 hrs</t>
  </si>
  <si>
    <t>Flight</t>
  </si>
  <si>
    <t>KodaiKanal</t>
  </si>
  <si>
    <t>6 hrs</t>
  </si>
  <si>
    <t>12 hrs</t>
  </si>
  <si>
    <r>
      <rPr>
        <sz val="11"/>
        <color theme="1"/>
        <rFont val="Calibri"/>
        <family val="2"/>
      </rPr>
      <t>Train  /</t>
    </r>
    <r>
      <rPr>
        <sz val="11"/>
        <color theme="1"/>
        <rFont val="Calibri"/>
        <family val="2"/>
      </rPr>
      <t xml:space="preserve"> Car</t>
    </r>
  </si>
  <si>
    <t>Vagamon</t>
  </si>
  <si>
    <t>Kumarakom</t>
  </si>
  <si>
    <t>By car</t>
  </si>
  <si>
    <t>Kullu</t>
  </si>
  <si>
    <t>Road/Taxi</t>
  </si>
  <si>
    <t>Shimla</t>
  </si>
  <si>
    <t>Volvo/Taxi</t>
  </si>
  <si>
    <t>Chandigarh</t>
  </si>
  <si>
    <t>Leh</t>
  </si>
  <si>
    <t>Delhi</t>
  </si>
  <si>
    <t>Srinagar</t>
  </si>
  <si>
    <t xml:space="preserve">Delhi </t>
  </si>
  <si>
    <t>Ludhiana</t>
  </si>
  <si>
    <t>Amritsar</t>
  </si>
  <si>
    <t>8.5 hrs</t>
  </si>
  <si>
    <t xml:space="preserve">Somnath </t>
  </si>
  <si>
    <t>Car /Bus</t>
  </si>
  <si>
    <t>Junagarh</t>
  </si>
  <si>
    <t>Diu</t>
  </si>
  <si>
    <t>Rajkot</t>
  </si>
  <si>
    <t>Ahmedabad</t>
  </si>
  <si>
    <t>Car / Bus</t>
  </si>
  <si>
    <t>Pune</t>
  </si>
  <si>
    <t xml:space="preserve">1 hr 45 mins </t>
  </si>
  <si>
    <t xml:space="preserve">Road </t>
  </si>
  <si>
    <t>Mumbai</t>
  </si>
  <si>
    <t xml:space="preserve">3 hrs </t>
  </si>
  <si>
    <t>Nashik</t>
  </si>
  <si>
    <t>4 hrs 5 mins</t>
  </si>
  <si>
    <t>Aurangabad</t>
  </si>
  <si>
    <t xml:space="preserve">12 hrs 54 mins </t>
  </si>
  <si>
    <t>Nagpur</t>
  </si>
  <si>
    <t xml:space="preserve">14 hrs </t>
  </si>
  <si>
    <t xml:space="preserve">Bhubnesawar </t>
  </si>
  <si>
    <t xml:space="preserve"> Cab / Bus / Train </t>
  </si>
  <si>
    <t xml:space="preserve">Cuttak </t>
  </si>
  <si>
    <t xml:space="preserve">Hyderabad </t>
  </si>
  <si>
    <t xml:space="preserve">21 hrs </t>
  </si>
  <si>
    <t xml:space="preserve">By Air / Train </t>
  </si>
  <si>
    <t>27 hrs</t>
  </si>
  <si>
    <t>Kolkatta</t>
  </si>
  <si>
    <t xml:space="preserve">Mumbai </t>
  </si>
  <si>
    <t>33 hrs</t>
  </si>
  <si>
    <t xml:space="preserve">Chennai </t>
  </si>
  <si>
    <t>23 hrs</t>
  </si>
  <si>
    <t xml:space="preserve">Jharkhand </t>
  </si>
  <si>
    <t>Jabalpur</t>
  </si>
  <si>
    <t>Roadway</t>
  </si>
  <si>
    <t>Bhopal</t>
  </si>
  <si>
    <t>Indore</t>
  </si>
  <si>
    <t>Raipur</t>
  </si>
  <si>
    <t>Bandhavgarh</t>
  </si>
  <si>
    <t>Bilaspur</t>
  </si>
  <si>
    <t>Rajahmundry</t>
  </si>
  <si>
    <t>Road , Rail &amp; Airport</t>
  </si>
  <si>
    <t>Vijayawada</t>
  </si>
  <si>
    <t>Vishakapatnam</t>
  </si>
  <si>
    <t>5 and half hrs</t>
  </si>
  <si>
    <t>Hyderabad</t>
  </si>
  <si>
    <t>9 hrs approx</t>
  </si>
  <si>
    <t>90km</t>
  </si>
  <si>
    <t>Car/Local Train</t>
  </si>
  <si>
    <t>100km</t>
  </si>
  <si>
    <t>120 KM</t>
  </si>
  <si>
    <t>3 hrs 12 mins</t>
  </si>
  <si>
    <t>Car/Bus</t>
  </si>
  <si>
    <t>Nasik</t>
  </si>
  <si>
    <t>112 KM</t>
  </si>
  <si>
    <t>4 hrs 49 mins</t>
  </si>
  <si>
    <t>Surat</t>
  </si>
  <si>
    <t>202 KM</t>
  </si>
  <si>
    <t>4 hrs 21 mins</t>
  </si>
  <si>
    <t>110km</t>
  </si>
  <si>
    <t>3.30 hrs</t>
  </si>
  <si>
    <t xml:space="preserve">Trichy </t>
  </si>
  <si>
    <t>127 kms</t>
  </si>
  <si>
    <t xml:space="preserve">Flight , Train , Car, Bus </t>
  </si>
  <si>
    <t>Kodaikanal</t>
  </si>
  <si>
    <t>120 kms</t>
  </si>
  <si>
    <t>4.5 hrs</t>
  </si>
  <si>
    <t xml:space="preserve">Car, bus </t>
  </si>
  <si>
    <t>221 kms</t>
  </si>
  <si>
    <t xml:space="preserve">Kanyakumari </t>
  </si>
  <si>
    <t>255 kms</t>
  </si>
  <si>
    <t>OOTY</t>
  </si>
  <si>
    <t>292 kms</t>
  </si>
  <si>
    <t>458 kms</t>
  </si>
  <si>
    <t>7.5 hrs</t>
  </si>
  <si>
    <t>Thrissur</t>
  </si>
  <si>
    <t>car</t>
  </si>
  <si>
    <t>cochin</t>
  </si>
  <si>
    <t>2.5 hohrsur</t>
  </si>
  <si>
    <t>calicut</t>
  </si>
  <si>
    <t>kunnamkulam</t>
  </si>
  <si>
    <t>Darjeeling</t>
  </si>
  <si>
    <t>Private and Sharing cab</t>
  </si>
  <si>
    <t>Siliguri</t>
  </si>
  <si>
    <t>Gangtok</t>
  </si>
  <si>
    <t>Kolkata</t>
  </si>
  <si>
    <t>Udaipur</t>
  </si>
  <si>
    <t>176kms</t>
  </si>
  <si>
    <t>By Road</t>
  </si>
  <si>
    <t>Ahmmedabad</t>
  </si>
  <si>
    <t>226kms</t>
  </si>
  <si>
    <t>Both Road &amp; Train</t>
  </si>
  <si>
    <t>Jodhpur</t>
  </si>
  <si>
    <t>260 kms</t>
  </si>
  <si>
    <t>Jaipur</t>
  </si>
  <si>
    <t>494kms</t>
  </si>
  <si>
    <t>Gudalur</t>
  </si>
  <si>
    <t>Via Road</t>
  </si>
  <si>
    <t>Wayanad</t>
  </si>
  <si>
    <t>Mysore</t>
  </si>
  <si>
    <t>4.30 hrs</t>
  </si>
  <si>
    <t>Kochi</t>
  </si>
  <si>
    <t>Kozhikkodu</t>
  </si>
  <si>
    <t>2.5 Hrs</t>
  </si>
  <si>
    <t>SulthanBatheri</t>
  </si>
  <si>
    <t>15 mnts</t>
  </si>
  <si>
    <t>Kalpetta</t>
  </si>
  <si>
    <t>45 mnts</t>
  </si>
  <si>
    <t>Ooty</t>
  </si>
  <si>
    <t>Kannur</t>
  </si>
  <si>
    <t>3.5 Hrs</t>
  </si>
  <si>
    <t>Banglore</t>
  </si>
  <si>
    <t>250 Kms</t>
  </si>
  <si>
    <t>4.5 Hrs</t>
  </si>
  <si>
    <t>Coorg</t>
  </si>
  <si>
    <t>130 Kms</t>
  </si>
  <si>
    <t>4 Hrs</t>
  </si>
  <si>
    <t>Ajmer</t>
  </si>
  <si>
    <t>Road</t>
  </si>
  <si>
    <t xml:space="preserve">3 hrs  </t>
  </si>
  <si>
    <t>3 hrs 51 mins</t>
  </si>
  <si>
    <t>5 hrs 30 mins</t>
  </si>
  <si>
    <t>Mt. Abu</t>
  </si>
  <si>
    <t>Hubli</t>
  </si>
  <si>
    <t>2.3 hrs</t>
  </si>
  <si>
    <t>Bijapur</t>
  </si>
  <si>
    <t>Belguam</t>
  </si>
  <si>
    <t>Hampi</t>
  </si>
  <si>
    <t>Goa</t>
  </si>
  <si>
    <t xml:space="preserve">8 hrs </t>
  </si>
  <si>
    <t>Alwar</t>
  </si>
  <si>
    <t>48 KM</t>
  </si>
  <si>
    <t>Own Vehicle, Train, Bus, Cab</t>
  </si>
  <si>
    <t>124 KM</t>
  </si>
  <si>
    <t>2.30 hrs</t>
  </si>
  <si>
    <t>Flight / Own Vehicle, Train, Bus, Cab</t>
  </si>
  <si>
    <t>220 KM</t>
  </si>
  <si>
    <t>Agra</t>
  </si>
  <si>
    <t>5.5 hrs</t>
  </si>
  <si>
    <t>Pushkar</t>
  </si>
  <si>
    <t>270 KM</t>
  </si>
  <si>
    <t>6.5 hrs</t>
  </si>
  <si>
    <t>Haridwar</t>
  </si>
  <si>
    <t>53 km</t>
  </si>
  <si>
    <t>1 hr 15 mins</t>
  </si>
  <si>
    <t>Rishikesh</t>
  </si>
  <si>
    <t>47 km</t>
  </si>
  <si>
    <t>1 hr 20 mins</t>
  </si>
  <si>
    <t>Meerut</t>
  </si>
  <si>
    <t>270 km</t>
  </si>
  <si>
    <t>Noida</t>
  </si>
  <si>
    <t>263 km</t>
  </si>
  <si>
    <t>Salem</t>
  </si>
  <si>
    <t xml:space="preserve">4 hrs </t>
  </si>
  <si>
    <t>Vellore</t>
  </si>
  <si>
    <t>47 KMS</t>
  </si>
  <si>
    <t>Palakkad</t>
  </si>
  <si>
    <t xml:space="preserve">80 KMS </t>
  </si>
  <si>
    <t>Kalimpong</t>
  </si>
  <si>
    <t>Silliguri</t>
  </si>
  <si>
    <t>Malda</t>
  </si>
  <si>
    <t>Patna</t>
  </si>
  <si>
    <t>Guwahati</t>
  </si>
  <si>
    <t>11:30 hrs</t>
  </si>
  <si>
    <t>16 hrs</t>
  </si>
  <si>
    <t>Purulia</t>
  </si>
  <si>
    <t>Palani</t>
  </si>
  <si>
    <t>65KM</t>
  </si>
  <si>
    <t>Taxi</t>
  </si>
  <si>
    <t>Theni</t>
  </si>
  <si>
    <t>85km</t>
  </si>
  <si>
    <t>Dindigul</t>
  </si>
  <si>
    <t>95km</t>
  </si>
  <si>
    <t>120KM</t>
  </si>
  <si>
    <t>Tiruppur</t>
  </si>
  <si>
    <t>Trichy</t>
  </si>
  <si>
    <t>201KM</t>
  </si>
  <si>
    <t>175KM</t>
  </si>
  <si>
    <t>464km</t>
  </si>
  <si>
    <t>Bus</t>
  </si>
  <si>
    <t>525Km</t>
  </si>
  <si>
    <t>Nainital</t>
  </si>
  <si>
    <t>Taxi Or Self Car</t>
  </si>
  <si>
    <t>Kathgodam</t>
  </si>
  <si>
    <t>35Km.</t>
  </si>
  <si>
    <t>Haldwani</t>
  </si>
  <si>
    <t>41Km.</t>
  </si>
  <si>
    <t>1.25 hrs</t>
  </si>
  <si>
    <t>Pantnagar</t>
  </si>
  <si>
    <t>60km.</t>
  </si>
  <si>
    <t>Allahabad</t>
  </si>
  <si>
    <t>582Km</t>
  </si>
  <si>
    <t>12.35 hrs</t>
  </si>
  <si>
    <t>Taxi, Bus, Train Or Self Car</t>
  </si>
  <si>
    <t>515Km.</t>
  </si>
  <si>
    <t>9.30 hrs</t>
  </si>
  <si>
    <t>Lucknow</t>
  </si>
  <si>
    <t>384Km.</t>
  </si>
  <si>
    <t>8.20 hrs</t>
  </si>
  <si>
    <t>315km.</t>
  </si>
  <si>
    <t>7.25 hrs</t>
  </si>
  <si>
    <t>2293Km.</t>
  </si>
  <si>
    <t>37.36 hrs</t>
  </si>
  <si>
    <t>2810Km.</t>
  </si>
  <si>
    <t>45.53 hrs</t>
  </si>
  <si>
    <t>Coimbatiore</t>
  </si>
  <si>
    <t>2621Km.</t>
  </si>
  <si>
    <t>42.23 hrs</t>
  </si>
  <si>
    <t>1669Km.</t>
  </si>
  <si>
    <t>27.51 hrs</t>
  </si>
  <si>
    <t>1640Km.</t>
  </si>
  <si>
    <t>28.19 hrs</t>
  </si>
  <si>
    <t>1671Km.</t>
  </si>
  <si>
    <t>29.06 hrs</t>
  </si>
  <si>
    <t>1415Km.</t>
  </si>
  <si>
    <t>24.21 hrs</t>
  </si>
  <si>
    <t>1424Km.</t>
  </si>
  <si>
    <t>24.18 hrs</t>
  </si>
  <si>
    <t>Baroda</t>
  </si>
  <si>
    <t>1280Km.</t>
  </si>
  <si>
    <t>21.45 hrs</t>
  </si>
  <si>
    <t>Ahemdabad</t>
  </si>
  <si>
    <t>1191Km.</t>
  </si>
  <si>
    <t>20.48 hrs</t>
  </si>
  <si>
    <t>Kolkota</t>
  </si>
  <si>
    <t>1398Km.</t>
  </si>
  <si>
    <t>24.35 hrs</t>
  </si>
  <si>
    <t>Bhubaneswar</t>
  </si>
  <si>
    <t>1642Km.</t>
  </si>
  <si>
    <t>29.16 hrs</t>
  </si>
  <si>
    <t>1170Km.</t>
  </si>
  <si>
    <t>19.32 hrs</t>
  </si>
  <si>
    <t>1045Km.</t>
  </si>
  <si>
    <t>17.29 hrs</t>
  </si>
  <si>
    <t>Kanpur</t>
  </si>
  <si>
    <t>421Km.</t>
  </si>
  <si>
    <t>9.59 hrs</t>
  </si>
  <si>
    <t>Bengaluru</t>
  </si>
  <si>
    <t>2259Km.</t>
  </si>
  <si>
    <t>36.30 hrs</t>
  </si>
  <si>
    <t>545Km.</t>
  </si>
  <si>
    <t>10.30 hrs</t>
  </si>
  <si>
    <t>Mangaluru</t>
  </si>
  <si>
    <t>Road / Train / Air</t>
  </si>
  <si>
    <t/>
  </si>
  <si>
    <t>96.5KM</t>
  </si>
  <si>
    <t>Car/Local Bus</t>
  </si>
  <si>
    <t>123KM</t>
  </si>
  <si>
    <t>Bihar</t>
  </si>
  <si>
    <t>200 to 300 km</t>
  </si>
  <si>
    <t>Guwhati</t>
  </si>
  <si>
    <t>300 to 400 KM</t>
  </si>
  <si>
    <t>13 hrs</t>
  </si>
  <si>
    <t>Hydrabad</t>
  </si>
  <si>
    <t>Dehradun</t>
  </si>
  <si>
    <t xml:space="preserve">Train , Car, Bus </t>
  </si>
  <si>
    <t>Moradabad</t>
  </si>
  <si>
    <t>Gujrat</t>
  </si>
  <si>
    <t>20 hrs</t>
  </si>
  <si>
    <t>30 hrs</t>
  </si>
  <si>
    <t>Innova/ small car</t>
  </si>
  <si>
    <t>Innova/small car</t>
  </si>
  <si>
    <t>Jalandhar</t>
  </si>
  <si>
    <t>Baddi</t>
  </si>
  <si>
    <t>3.45 hrs</t>
  </si>
  <si>
    <t xml:space="preserve">Lucknow </t>
  </si>
  <si>
    <t xml:space="preserve">Amritsar </t>
  </si>
  <si>
    <t>bus/car</t>
  </si>
  <si>
    <t>Satara</t>
  </si>
  <si>
    <t>50km</t>
  </si>
  <si>
    <t>Wai</t>
  </si>
  <si>
    <t>15km</t>
  </si>
  <si>
    <t>Mahabaleshwar</t>
  </si>
  <si>
    <t>20km</t>
  </si>
  <si>
    <t>250km</t>
  </si>
  <si>
    <t>Panchwad</t>
  </si>
  <si>
    <t>25km</t>
  </si>
  <si>
    <t>Kozhikode</t>
  </si>
  <si>
    <t>62.7 kms</t>
  </si>
  <si>
    <t>Mysuru</t>
  </si>
  <si>
    <t>150 kms</t>
  </si>
  <si>
    <t>3 hrs 15 mins</t>
  </si>
  <si>
    <t>130 kms</t>
  </si>
  <si>
    <t>3 hrs 30 mins</t>
  </si>
  <si>
    <t>3 hrs 38 mins</t>
  </si>
  <si>
    <t>145 kms</t>
  </si>
  <si>
    <t>3 hrs 40 mins</t>
  </si>
  <si>
    <t>300. kms</t>
  </si>
  <si>
    <t>Ahamadabad</t>
  </si>
  <si>
    <t>260 km</t>
  </si>
  <si>
    <t>390 km</t>
  </si>
  <si>
    <t xml:space="preserve">7 hrs </t>
  </si>
  <si>
    <t>250 km</t>
  </si>
  <si>
    <t>Kota</t>
  </si>
  <si>
    <t>270 Km</t>
  </si>
  <si>
    <t>4.51 hrs</t>
  </si>
  <si>
    <t>292.5 km</t>
  </si>
  <si>
    <t xml:space="preserve">4 hrs 43 mins </t>
  </si>
  <si>
    <t>Mount Abu</t>
  </si>
  <si>
    <t>167.3 km</t>
  </si>
  <si>
    <t xml:space="preserve">3 hrs 26 mins </t>
  </si>
  <si>
    <t>Dhaulpur</t>
  </si>
  <si>
    <t>657.1 km</t>
  </si>
  <si>
    <t xml:space="preserve">11 hrs 12 mins </t>
  </si>
  <si>
    <t>324.0 km</t>
  </si>
  <si>
    <t xml:space="preserve">5 hrs 20 mins </t>
  </si>
  <si>
    <t>Beawar</t>
  </si>
  <si>
    <t>219.0 km</t>
  </si>
  <si>
    <t xml:space="preserve">4 hrs 3 mins </t>
  </si>
  <si>
    <t>Chittorgarh</t>
  </si>
  <si>
    <t>118.7 km</t>
  </si>
  <si>
    <t xml:space="preserve">2 hrs 3 mins </t>
  </si>
  <si>
    <t>Bhilwara</t>
  </si>
  <si>
    <t>161.3 km</t>
  </si>
  <si>
    <t xml:space="preserve">2 hrs 47 mins </t>
  </si>
  <si>
    <t>100 KM</t>
  </si>
  <si>
    <t xml:space="preserve"> Bus &amp; Taxi</t>
  </si>
  <si>
    <t>270 Kms</t>
  </si>
  <si>
    <t xml:space="preserve"> Delhi</t>
  </si>
  <si>
    <t>313 Kms</t>
  </si>
  <si>
    <t>Train, Bus &amp; Taxi</t>
  </si>
  <si>
    <t>435 Kms</t>
  </si>
  <si>
    <t>Ernakulam</t>
  </si>
  <si>
    <t>Calicut</t>
  </si>
  <si>
    <t>Road &amp; Rail</t>
  </si>
  <si>
    <t>Air,Road &amp; Rail</t>
  </si>
  <si>
    <t>Dhanbad</t>
  </si>
  <si>
    <t>39 km</t>
  </si>
  <si>
    <t>1 hr 8 mins</t>
  </si>
  <si>
    <t>78 km</t>
  </si>
  <si>
    <t>2 hr 6 mins</t>
  </si>
  <si>
    <t>Ranchi</t>
  </si>
  <si>
    <t>112km</t>
  </si>
  <si>
    <t>3 hr 8 mins</t>
  </si>
  <si>
    <t>Car / Bus / Train</t>
  </si>
  <si>
    <t>Jamshedpur</t>
  </si>
  <si>
    <t>133 km</t>
  </si>
  <si>
    <t>3 hr 26 mins</t>
  </si>
  <si>
    <t>317  km</t>
  </si>
  <si>
    <t>7 hr 28 mins</t>
  </si>
  <si>
    <t>492 km</t>
  </si>
  <si>
    <t>10 hrs 41 mins</t>
  </si>
  <si>
    <t>Car / Train / Flight</t>
  </si>
  <si>
    <t>1774 km</t>
  </si>
  <si>
    <t>Train/Flight</t>
  </si>
  <si>
    <t>1716 km</t>
  </si>
  <si>
    <t xml:space="preserve">31 hrs </t>
  </si>
  <si>
    <t>7 Hrs</t>
  </si>
  <si>
    <t>11 Hrs</t>
  </si>
  <si>
    <t>10 Hrs</t>
  </si>
  <si>
    <t>6 Hrs</t>
  </si>
  <si>
    <t>40 Km.</t>
  </si>
  <si>
    <t>70 km.</t>
  </si>
  <si>
    <t>280 KM</t>
  </si>
  <si>
    <t>5 hrs </t>
  </si>
  <si>
    <t>170 </t>
  </si>
  <si>
    <t>4 hrs </t>
  </si>
  <si>
    <t> 300</t>
  </si>
  <si>
    <t>7 hrs </t>
  </si>
  <si>
    <t>Jaisalmer</t>
  </si>
  <si>
    <t> 600</t>
  </si>
  <si>
    <t>12 hrs </t>
  </si>
  <si>
    <t>Bikaner</t>
  </si>
  <si>
    <t>500 </t>
  </si>
  <si>
    <t>Kumbhalgarh - In Rajsamand </t>
  </si>
  <si>
    <t>Ranakpor- In Rajsamand </t>
  </si>
  <si>
    <t>1.55 hrs</t>
  </si>
  <si>
    <t>Parshuram Temple</t>
  </si>
  <si>
    <t>2.31 Hrs</t>
  </si>
  <si>
    <t>ACTIVITYNAME</t>
  </si>
  <si>
    <t>ACTIVITYDESCRIPTION</t>
  </si>
  <si>
    <t>MinimumGuestsNeeded</t>
  </si>
  <si>
    <t>MaximumCaponguests
(Ifanyforthis)</t>
  </si>
  <si>
    <t>PreferableStartTime
(IfAny)forthisactivity</t>
  </si>
  <si>
    <t>PreferableEndTime
(IfAny)forthisactivity</t>
  </si>
  <si>
    <t>TotalDuration
(ResorttoResort)</t>
  </si>
  <si>
    <t>PricePerPerson</t>
  </si>
  <si>
    <t>Tug of war</t>
  </si>
  <si>
    <t>The team that manages to pull the other team members over the center line wins this competition.</t>
  </si>
  <si>
    <t>Depending on the group</t>
  </si>
  <si>
    <t>any time</t>
  </si>
  <si>
    <t xml:space="preserve">any time </t>
  </si>
  <si>
    <t>20 mins to 45 mins</t>
  </si>
  <si>
    <t>It’s a team bulding can not be priced as individual game</t>
  </si>
  <si>
    <t xml:space="preserve">18% GST &amp; 5% Service Charges will be added </t>
  </si>
  <si>
    <t>Human Knot</t>
  </si>
  <si>
    <t>Human Knot Human Knot is a great game for encouraging your employees to work together to solve a problem. The game requires good leadership and cooperation to solve the puzzle. Great for: Problem-solving, communication</t>
  </si>
  <si>
    <t>6+ (even number required)</t>
  </si>
  <si>
    <t>Pipe Line</t>
  </si>
  <si>
    <t>the total number of people will divided in to two or more groups, they need to pass the ball from person to person through the pipe without dropping the ball, and they will be the winners. If the ball is dropped they have to start from the first</t>
  </si>
  <si>
    <t>more than 10</t>
  </si>
  <si>
    <t>Caterpillar Race</t>
  </si>
  <si>
    <t>the total number of people will divide in to two or more groups, they need to walk like a caterpillar who will finish first they are the winners</t>
  </si>
  <si>
    <t>Great escape</t>
  </si>
  <si>
    <t>the total number of people will divide in to two or more groups, they need to pass the ring through human chain without dropping it.</t>
  </si>
  <si>
    <t>.10-20</t>
  </si>
  <si>
    <t>Breaks Cross</t>
  </si>
  <si>
    <t xml:space="preserve">In this game rubber mats are palced on a straight track and the team has to line up at the star point. Once the game starts they have to step only on the mat and move by holding thair team members hand and the team should always have a contact with the mat placed on the ground. If the team fails to keep the contact with mat the team has to restart the game and which ever team reaches the end point first will be the winner. </t>
  </si>
  <si>
    <t>Mine Feild</t>
  </si>
  <si>
    <t>This game is played between different team with verbal instructions. The challenge is for each blind-folded person to walk from one side of the field to the other, avoiding the "mines", by listening to the verbal instructions of their partners.Allow participants a short period (e.g., 3 mins) of planning time to decide on their communication commands, then begin the activity.</t>
  </si>
  <si>
    <t>Blind fold ball picking Game</t>
  </si>
  <si>
    <t>In this game there will be 10 balls scattered here and there particepent should take maximum number of balls in given time .</t>
  </si>
  <si>
    <t>12000 + Taxes</t>
  </si>
  <si>
    <t>JCB Race</t>
  </si>
  <si>
    <t>This game is about JCB race all team members as to stand inside that round tap and move equaly same time other teams also will move and its a race whoever will finishes it first will be the winner.</t>
  </si>
  <si>
    <t xml:space="preserve"> Blind fold Tent assembling</t>
  </si>
  <si>
    <t xml:space="preserve">In this activity a tent with has many parts will be dismantelled and scatered , half of the team members will be blind folded and rest will guide them to assemble the tent. </t>
  </si>
  <si>
    <t>Team Building</t>
  </si>
  <si>
    <t>Team building games comprise of seven to eight group activites</t>
  </si>
  <si>
    <t>Anytime between 
9:00 AM to 6 PM</t>
  </si>
  <si>
    <t>10000 plus taxes for a group below 40 pax
15000 plus taxes for a group above 40 pax up to 60 pax
25000 plus taxes for above 60 pax</t>
  </si>
  <si>
    <t>Ice breaker</t>
  </si>
  <si>
    <t>Icebreakers are commonly presented as a game to "warm up" the group by helping the members to get to know each other</t>
  </si>
  <si>
    <t>Game show-Quiz</t>
  </si>
  <si>
    <t xml:space="preserve">In this virtual quiz, teams will work to answer trivia questions on different topics </t>
  </si>
  <si>
    <t>organizers prepare a list defining specific items, which the participants seek to gather or complete all items on the list</t>
  </si>
  <si>
    <t>The team that manages to pull the other team members over the centre line wins this competition.</t>
  </si>
  <si>
    <t>Jogini Waterfall trek</t>
  </si>
  <si>
    <t xml:space="preserve">45 mins walk from Vashishtha Temple </t>
  </si>
  <si>
    <t>Hampta/Sethan Jungle Walk</t>
  </si>
  <si>
    <t>2 hrs walk</t>
  </si>
  <si>
    <t>Jump in Jump out</t>
  </si>
  <si>
    <t>Day time</t>
  </si>
  <si>
    <t>Hoola Hoop Activity</t>
  </si>
  <si>
    <t>Tug of War</t>
  </si>
  <si>
    <t>Burst the Baloon</t>
  </si>
  <si>
    <t>Water Relay Race</t>
  </si>
  <si>
    <t>Musical Chair</t>
  </si>
  <si>
    <t>Fruit Game</t>
  </si>
  <si>
    <t>Chairs put in circle, chairs get removed.</t>
  </si>
  <si>
    <t>as per start time</t>
  </si>
  <si>
    <t>15 - 20 mins</t>
  </si>
  <si>
    <t>Sun Moon Earth</t>
  </si>
  <si>
    <t>Eye contact game &amp; symetrical action</t>
  </si>
  <si>
    <t>20-25 mins</t>
  </si>
  <si>
    <t>Ball / Baloon / Ring passing</t>
  </si>
  <si>
    <t>Music play and stop.</t>
  </si>
  <si>
    <t>All Game Package</t>
  </si>
  <si>
    <t xml:space="preserve">One mins Game </t>
  </si>
  <si>
    <t xml:space="preserve">(Group &amp; Family) </t>
  </si>
  <si>
    <t>25-30</t>
  </si>
  <si>
    <t xml:space="preserve">30 mins </t>
  </si>
  <si>
    <t xml:space="preserve">Trekking to Valvan lake </t>
  </si>
  <si>
    <t>5 Pax</t>
  </si>
  <si>
    <t xml:space="preserve">Table tenis /Arcahary/Bon Fire/WaterPolo/TreasureHunt/Nature hunt </t>
  </si>
  <si>
    <t xml:space="preserve">Tour for the group towards Riverside and acknowledge them with local species of Birds </t>
  </si>
  <si>
    <t xml:space="preserve">Group of 12-15 per group </t>
  </si>
  <si>
    <r>
      <rPr>
        <sz val="11"/>
        <color theme="1"/>
        <rFont val="Calibri"/>
        <family val="2"/>
      </rPr>
      <t xml:space="preserve">Jungle Cooking
</t>
    </r>
    <r>
      <rPr>
        <sz val="11"/>
        <color rgb="FFFF0000"/>
        <rFont val="Calibri"/>
        <family val="2"/>
      </rPr>
      <t>(Cooking village style - within the premises)</t>
    </r>
  </si>
  <si>
    <t>Dividing the groups in mini groups and allocating raw material for Jungle based cooking. This activity to enhance the team buidling and nuture individual talents</t>
  </si>
  <si>
    <t xml:space="preserve">30
Group of 06 per group </t>
  </si>
  <si>
    <t>3000/-</t>
  </si>
  <si>
    <t>5000+</t>
  </si>
  <si>
    <t xml:space="preserve">Tour for the group towards village life experiance paddy field and Tody tapping  </t>
  </si>
  <si>
    <t>200 per person</t>
  </si>
  <si>
    <t>Master Chef</t>
  </si>
  <si>
    <t>Team can be devided in to multiple group Exe chef will give 3 course menu with ingridiants  and judging panel will delcare the result</t>
  </si>
  <si>
    <t>1:pm</t>
  </si>
  <si>
    <t>2 Rourse</t>
  </si>
  <si>
    <t>7500 +Per counter</t>
  </si>
  <si>
    <t>Passing the marble</t>
  </si>
  <si>
    <t>Marble needs to pass one end to another end by using pvc pipe.</t>
  </si>
  <si>
    <t xml:space="preserve">Any time </t>
  </si>
  <si>
    <t>30mins</t>
  </si>
  <si>
    <t>In premises</t>
  </si>
  <si>
    <t xml:space="preserve">Map making </t>
  </si>
  <si>
    <t>Team need to go around the resort &amp; make  note of each and every point, after that they have to create a map.</t>
  </si>
  <si>
    <t>09:00 AM to 6:00 PM</t>
  </si>
  <si>
    <t>Team needs to plan find out the hidden clue.</t>
  </si>
  <si>
    <t>3mins</t>
  </si>
  <si>
    <t>Including</t>
  </si>
  <si>
    <t>MORNING 09:30AM AND EVENING 07:30 PM</t>
  </si>
  <si>
    <t>NIL</t>
  </si>
  <si>
    <t>No any activity we are offering to guest as this is a pilgrim place.</t>
  </si>
  <si>
    <t>Local Culture Dance</t>
  </si>
  <si>
    <t>Local troupe perform local culture dance with music</t>
  </si>
  <si>
    <t>2 to 3 Hrs</t>
  </si>
  <si>
    <t xml:space="preserve">18 % GST and 5% service charge </t>
  </si>
  <si>
    <t>Singers and DJ</t>
  </si>
  <si>
    <t>Male and female Singer and DJ</t>
  </si>
  <si>
    <t>7:30PM</t>
  </si>
  <si>
    <t>10:00PM</t>
  </si>
  <si>
    <t>Muscial chair ,Fun games , Team building game (2 to 3 hrs actvites)</t>
  </si>
  <si>
    <t>Bonfire with Karaoke</t>
  </si>
  <si>
    <t>Bonefire arrangement anfd Karaoke singing</t>
  </si>
  <si>
    <t>6:30Pm</t>
  </si>
  <si>
    <t>Games</t>
  </si>
  <si>
    <t>Rajasthani Folk</t>
  </si>
  <si>
    <t>Dance</t>
  </si>
  <si>
    <t>35000 (Folk Dance + DJ)</t>
  </si>
  <si>
    <t>7000 + Taxes</t>
  </si>
  <si>
    <t>The special thing about this is that you have to go in teams of 3 or 4 and collect the hints in their color</t>
  </si>
  <si>
    <t>Anytime</t>
  </si>
  <si>
    <t>Any number</t>
  </si>
  <si>
    <t>Water Relay</t>
  </si>
  <si>
    <t>Passing the water and fill the Bucket</t>
  </si>
  <si>
    <t>Four corner</t>
  </si>
  <si>
    <t>Fun</t>
  </si>
  <si>
    <t>Fashion Show</t>
  </si>
  <si>
    <t>A fun fashion show done in teams using leaves with newspaper (Team Build games)</t>
  </si>
  <si>
    <t xml:space="preserve">Minimum 30 mins </t>
  </si>
  <si>
    <t>Balloon game</t>
  </si>
  <si>
    <t>drop the cups from te table </t>
  </si>
  <si>
    <t>Team build games</t>
  </si>
  <si>
    <t>It never runs in a circle, but rather runs in the same space from start to finish </t>
  </si>
  <si>
    <t>Water Polo</t>
  </si>
  <si>
    <t>Tug of war is a classic sport that pits two teams against each other in a test of strength. Each team pulls on opposite ends of a rope, aiming to drag the other team across a central line</t>
  </si>
  <si>
    <t xml:space="preserve">11.00 AM </t>
  </si>
  <si>
    <t>30 mintus</t>
  </si>
  <si>
    <t>A game in which players march to music around a row of chairs numbering one less than the players and scramble for seats when the music stops.</t>
  </si>
  <si>
    <t>Minimum of 25 birds of varieties can be watched, 2KMS from resort</t>
  </si>
  <si>
    <t>Tambola popularly known as Indian Bingo or Housie Game is a fun game of numbers, where players are given tickets with numbers marked on them</t>
  </si>
  <si>
    <t>1 hrs</t>
  </si>
  <si>
    <t>Capture The Dragon</t>
  </si>
  <si>
    <t>This is a fun outdoor activity ideal for team building. It is also useful for young children as it is cooperative and competitive. It’s the kind of team leading exercise that leads to a memorable experience.</t>
  </si>
  <si>
    <t>HALF HOUR</t>
  </si>
  <si>
    <t>Outdoor Resort</t>
  </si>
  <si>
    <t> The Barter Puzzle</t>
  </si>
  <si>
    <t>Break your team into groups of equal members. Give each team a distinctly different jigsaw puzzle of equal difficulty. Explain that they have a set amount of time to complete the puzzle as a group. Explain that some of the pieces in their puzzle belong to the other puzzles in the room.The goal is to complete their puzzle before the other groups, and that they must come up with their own method of convincing the other teams to relinquish the pieces they need, whether through barter, exchange of team members, donating time to another team, a merger, etc. Whatever they choose to do, they must do it as a group.</t>
  </si>
  <si>
    <t>Filling The Water</t>
  </si>
  <si>
    <t xml:space="preserve">In this game the team as to use the bucket which tyed with rope and fill water in the big bucket which kept in the centre of  the cercle ,which ever team finish the game first are the winner. </t>
  </si>
  <si>
    <t>Plank walk</t>
  </si>
  <si>
    <t>This is one of the most exciting team building activities, where you get real time experience of walking on ice. In this activity the whole team works in proper coordination and helps each other to reach the target point. The activity requires proper team cooperation and coordination.</t>
  </si>
  <si>
    <t xml:space="preserve">Shows the importance of team work and motivator
</t>
  </si>
  <si>
    <t>200 / person</t>
  </si>
  <si>
    <t>Hoopla Passing</t>
  </si>
  <si>
    <t>Shows the importance of communication</t>
  </si>
  <si>
    <t>Save Your Balloon</t>
  </si>
  <si>
    <t>Shows your power of listening and understanding</t>
  </si>
  <si>
    <t>Caterpiller</t>
  </si>
  <si>
    <t>Team work</t>
  </si>
  <si>
    <t>Energizer</t>
  </si>
  <si>
    <t>Group Formation</t>
  </si>
  <si>
    <t>Fun and ice breaker</t>
  </si>
  <si>
    <t>Blind Fold</t>
  </si>
  <si>
    <t>Necessity of good listening and guiding skills</t>
  </si>
  <si>
    <t>Magic Rope</t>
  </si>
  <si>
    <t>Understand there will be always a positive way to solve 
problems</t>
  </si>
  <si>
    <t>6pm</t>
  </si>
  <si>
    <t>3 hours</t>
  </si>
  <si>
    <t>7pm</t>
  </si>
  <si>
    <t>car, boat and cycle</t>
  </si>
  <si>
    <t>06:00 AM / 03:00 PM</t>
  </si>
  <si>
    <t>10:00 AM / 06:00 PM</t>
  </si>
  <si>
    <t>Musical chair</t>
  </si>
  <si>
    <t>Tug of bar</t>
  </si>
  <si>
    <t>Brust the ballon</t>
  </si>
  <si>
    <t>Banana Brwl</t>
  </si>
  <si>
    <t xml:space="preserve">N/A </t>
  </si>
  <si>
    <t xml:space="preserve">No Space </t>
  </si>
  <si>
    <t>One mins Game</t>
  </si>
  <si>
    <t>(Group &amp; Family)</t>
  </si>
  <si>
    <t>Venna Lake and Lingmala Waterfall</t>
  </si>
  <si>
    <t>Group &amp; Family</t>
  </si>
  <si>
    <t>20-25</t>
  </si>
  <si>
    <r>
      <rPr>
        <b/>
        <sz val="11"/>
        <color theme="1"/>
        <rFont val="Calibri"/>
        <family val="2"/>
      </rPr>
      <t xml:space="preserve">                        </t>
    </r>
    <r>
      <rPr>
        <sz val="11"/>
        <color theme="1"/>
        <rFont val="Calibri"/>
        <family val="2"/>
      </rPr>
      <t xml:space="preserve">                                                                                                                                                                                                                                                                                                    This is one of the most exciting team building activities, where you get real time experience of walking on ice. In this activity the whole team works in proper coordination and helps each other to reach the target point. The activity requires proper team cooperation and coordination.</t>
    </r>
  </si>
  <si>
    <t xml:space="preserve">10 pax </t>
  </si>
  <si>
    <t>50PaX</t>
  </si>
  <si>
    <t>07:00 PM to 09:00 PM</t>
  </si>
  <si>
    <r>
      <rPr>
        <b/>
        <sz val="11"/>
        <color theme="1"/>
        <rFont val="Calibri"/>
        <family val="2"/>
      </rPr>
      <t xml:space="preserve"> </t>
    </r>
    <r>
      <rPr>
        <sz val="11"/>
        <color theme="1"/>
        <rFont val="Calibri"/>
        <family val="2"/>
      </rPr>
      <t xml:space="preserve">                                                                                                                                                                                                                                                            In this game the team as to use the bucket which tyed with rope and fill water in the big bucket which kept in the centre of  the cercle ,which ever team finish the game first are the winner. </t>
    </r>
  </si>
  <si>
    <t xml:space="preserve">30Pax </t>
  </si>
  <si>
    <t>11:00 PM to 01:30 PM</t>
  </si>
  <si>
    <t>Mission Impossible</t>
  </si>
  <si>
    <t xml:space="preserve">                                                                                                                                                                                                                     This activity involves five participants in each team, where the Seeker is secured with a harness and five ropes - one rope is tied vertically to the Seeker’s back, where he / she dangles parallel to the ground [just like Tom Cruise’s antics in the movie with the same name], the other four ropes are given into the hands of the other team members - one rope per person.                                                                                                                                                                       The aim of the Seeker is to collect various objects strewn in a square / rectangle-shaped enclosure as the other team members guide him / her by pulling at the ropes in their hands. This activity helps develop better group-dynamics and also helps to strengthen the team.</t>
  </si>
  <si>
    <t>10Pax</t>
  </si>
  <si>
    <t xml:space="preserve">40Pax </t>
  </si>
  <si>
    <t>Nature Trek</t>
  </si>
  <si>
    <t>A Walk with our In house Naturalist, Subject to suitable weather conditions/ KFWD regulations</t>
  </si>
  <si>
    <t>Group of 10</t>
  </si>
  <si>
    <t>INR 950+Tax /head</t>
  </si>
  <si>
    <t>Trekking to Athirappilly</t>
  </si>
  <si>
    <t>A Walk with guide, Subject to suitable weather conditions/ KFWD regulations</t>
  </si>
  <si>
    <t>INR 750+Tax /head</t>
  </si>
  <si>
    <t>Boating ( khoka Lake)</t>
  </si>
  <si>
    <r>
      <rPr>
        <b/>
        <sz val="11"/>
        <color theme="1"/>
        <rFont val="Calibri"/>
        <family val="2"/>
      </rPr>
      <t xml:space="preserve">                        </t>
    </r>
    <r>
      <rPr>
        <sz val="11"/>
        <color theme="1"/>
        <rFont val="Calibri"/>
        <family val="2"/>
      </rPr>
      <t xml:space="preserve">                                                                                                                                                                                                                                                                                                    This is one of the most exciting team building activities, where you get real time experience of walking on ice. In this activity the whole team works in proper coordination and helps each other to reach the target point. The activity requires proper team cooperation and coordination.</t>
    </r>
  </si>
  <si>
    <r>
      <rPr>
        <b/>
        <sz val="11"/>
        <color theme="1"/>
        <rFont val="Calibri"/>
        <family val="2"/>
      </rPr>
      <t xml:space="preserve"> </t>
    </r>
    <r>
      <rPr>
        <sz val="11"/>
        <color theme="1"/>
        <rFont val="Calibri"/>
        <family val="2"/>
      </rPr>
      <t xml:space="preserve">                                                                                                                                                                                                                                                            In this game the team as to use the bucket which tyed with rope and fill water in the big bucket which kept in the centre of  the cercle ,which ever team finish the game first are the winner. </t>
    </r>
  </si>
  <si>
    <t>It’s a team bulding can not be priced as individual game. INR 3000</t>
  </si>
  <si>
    <t>The total number of people will divided in to two or more groups, they need to pass the ball from person to person through the pipe without dropping the ball, and they will be the winners. If the ball is dropped they have to start from the first</t>
  </si>
  <si>
    <t xml:space="preserve">5000 +tax </t>
  </si>
  <si>
    <t>4000 +tax</t>
  </si>
  <si>
    <t>Breakfast</t>
  </si>
  <si>
    <t>Lunch</t>
  </si>
  <si>
    <t>Dinner</t>
  </si>
  <si>
    <t xml:space="preserve">18 % GST and 5 % Service charges which is not mandatory </t>
  </si>
  <si>
    <t xml:space="preserve">18 GST + 5 % SC </t>
  </si>
  <si>
    <t xml:space="preserve">18%
We levy 5% Service Charge , which is optional for guest </t>
  </si>
  <si>
    <t>23.9% (18% GST + 5% Serv Chg optional)</t>
  </si>
  <si>
    <t>750 + (Optional)</t>
  </si>
  <si>
    <t>300 + tax</t>
  </si>
  <si>
    <t>400 + tax</t>
  </si>
  <si>
    <t>450 + tax</t>
  </si>
  <si>
    <t>650 + taxes</t>
  </si>
  <si>
    <t>850 + taxes</t>
  </si>
  <si>
    <t>1050 + taxes</t>
  </si>
  <si>
    <t>18% GST &amp; optional 5% service charge</t>
  </si>
  <si>
    <t>5% GST, 5% Optional Service Charge</t>
  </si>
  <si>
    <t>18% GST, 5% Service Charge</t>
  </si>
  <si>
    <t>A la carte</t>
  </si>
  <si>
    <t>750 + taxes</t>
  </si>
  <si>
    <t>1250 + taxes</t>
  </si>
  <si>
    <t>18%+5%Service</t>
  </si>
  <si>
    <t>600 + GST</t>
  </si>
  <si>
    <t>800 + GST</t>
  </si>
  <si>
    <t>1000 + GST</t>
  </si>
  <si>
    <t>18% GST + 5% optional Service Charge.</t>
  </si>
  <si>
    <t>A' La' Carte</t>
  </si>
  <si>
    <t>23.9% (18% GST + 5% Serv chrg optional)</t>
  </si>
  <si>
    <t>350+taxes</t>
  </si>
  <si>
    <t>650+taxes</t>
  </si>
  <si>
    <t>750+taxes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</si>
</sst>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quot;₹&quot;\ * #,##0.00_ ;_ &quot;₹&quot;\ * \-#,##0.00_ ;_ &quot;₹&quot;\ * &quot;-&quot;??_ ;_ @_ "/>
    <numFmt numFmtId="165" formatCode="hh:mm\ AM/PM"/>
    <numFmt numFmtId="166" formatCode="&quot;₹&quot;\ #,##0"/>
  </numFmts>
  <fonts count="34" x14ac:knownFonts="1">
    <font>
      <sz val="11"/>
      <color theme="1"/>
      <name val="Calibri"/>
      <scheme val="minor"/>
    </font>
    <font>
      <b/>
      <sz val="11"/>
      <color theme="1"/>
      <name val="Calibri"/>
      <family val="2"/>
    </font>
    <font>
      <sz val="11"/>
      <color theme="1"/>
      <name val="Calibri"/>
      <family val="2"/>
    </font>
    <font>
      <sz val="11"/>
      <color rgb="FF000000"/>
      <name val="Calibri"/>
      <family val="2"/>
    </font>
    <font>
      <sz val="12"/>
      <color theme="1"/>
      <name val="Calibri"/>
      <family val="2"/>
    </font>
    <font>
      <sz val="11"/>
      <color rgb="FF202122"/>
      <name val="Calibri"/>
      <family val="2"/>
    </font>
    <font>
      <sz val="11"/>
      <color rgb="FF040C28"/>
      <name val="Calibri"/>
      <family val="2"/>
    </font>
    <font>
      <b/>
      <sz val="11"/>
      <color rgb="FF000000"/>
      <name val="Calibri"/>
      <family val="2"/>
    </font>
    <font>
      <sz val="11"/>
      <color rgb="FF2E2E2E"/>
      <name val="Calibri"/>
      <family val="2"/>
    </font>
    <font>
      <sz val="11"/>
      <color rgb="FF262626"/>
      <name val="Calibri"/>
      <family val="2"/>
    </font>
    <font>
      <u/>
      <sz val="11"/>
      <color theme="1"/>
      <name val="Calibri"/>
      <family val="2"/>
    </font>
    <font>
      <sz val="10"/>
      <color rgb="FF000000"/>
      <name val="Trebuchet MS"/>
      <family val="2"/>
    </font>
    <font>
      <sz val="12"/>
      <color rgb="FF2E2E2E"/>
      <name val="Calibri"/>
      <family val="2"/>
    </font>
    <font>
      <sz val="11"/>
      <color rgb="FF3E3E3E"/>
      <name val="Calibri"/>
      <family val="2"/>
    </font>
    <font>
      <sz val="12"/>
      <color rgb="FF000000"/>
      <name val="Calibri"/>
      <family val="2"/>
    </font>
    <font>
      <b/>
      <sz val="11"/>
      <color rgb="FFFF0000"/>
      <name val="Calibri"/>
      <family val="2"/>
    </font>
    <font>
      <sz val="11"/>
      <color theme="1"/>
      <name val="Calibri"/>
      <family val="2"/>
      <scheme val="minor"/>
    </font>
    <font>
      <sz val="10"/>
      <color theme="1"/>
      <name val="Calibri"/>
      <family val="2"/>
    </font>
    <font>
      <sz val="10"/>
      <color rgb="FF000000"/>
      <name val="Calibri"/>
      <family val="2"/>
    </font>
    <font>
      <sz val="10"/>
      <color rgb="FF2B2B2B"/>
      <name val="Calibri"/>
      <family val="2"/>
    </font>
    <font>
      <b/>
      <sz val="12"/>
      <color rgb="FF202122"/>
      <name val="Calibri"/>
      <family val="2"/>
    </font>
    <font>
      <sz val="11"/>
      <color rgb="FF474747"/>
      <name val="Arial"/>
      <family val="2"/>
    </font>
    <font>
      <sz val="11"/>
      <color rgb="FF242424"/>
      <name val="Calibri"/>
      <family val="2"/>
    </font>
    <font>
      <sz val="11"/>
      <color rgb="FF343028"/>
      <name val="Calibri"/>
      <family val="2"/>
    </font>
    <font>
      <sz val="11"/>
      <color rgb="FFFF0000"/>
      <name val="Calibri"/>
      <family val="2"/>
    </font>
    <font>
      <b/>
      <sz val="12"/>
      <color theme="1"/>
      <name val="Calibri"/>
      <family val="2"/>
    </font>
    <font>
      <i/>
      <sz val="11"/>
      <color theme="1"/>
      <name val="Calibri"/>
      <family val="2"/>
    </font>
    <font>
      <sz val="11"/>
      <color rgb="FF202124"/>
      <name val="Calibri"/>
      <family val="2"/>
    </font>
    <font>
      <b/>
      <u/>
      <sz val="11"/>
      <color theme="1"/>
      <name val="Calibri"/>
      <family val="2"/>
    </font>
    <font>
      <strike/>
      <sz val="11"/>
      <color rgb="FF000000"/>
      <name val="Calibri"/>
      <family val="2"/>
    </font>
    <font>
      <i/>
      <sz val="11"/>
      <color rgb="FF000000"/>
      <name val="Calibri"/>
      <family val="2"/>
    </font>
    <font>
      <sz val="12"/>
      <color rgb="FF202122"/>
      <name val="Calibri"/>
      <family val="2"/>
    </font>
    <font>
      <vertAlign val="superscript"/>
      <sz val="10"/>
      <color rgb="FF202122"/>
      <name val="Calibri"/>
      <family val="2"/>
    </font>
    <font>
      <b/>
      <sz val="16"/>
      <color theme="1"/>
      <name val="Calibri"/>
      <family val="2"/>
    </font>
  </fonts>
  <fills count="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s>
  <cellStyleXfs count="1">
    <xf numFmtId="0" fontId="0" fillId="0" borderId="0"/>
  </cellStyleXfs>
  <cellXfs count="17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xf>
    <xf numFmtId="0" fontId="7" fillId="0" borderId="0" xfId="0" applyFont="1" applyAlignment="1">
      <alignment horizontal="left" vertical="center" wrapText="1"/>
    </xf>
    <xf numFmtId="0" fontId="2" fillId="0" borderId="0" xfId="0" applyFont="1" applyAlignment="1">
      <alignment wrapText="1"/>
    </xf>
    <xf numFmtId="0" fontId="2" fillId="2" borderId="1" xfId="0" applyFont="1" applyFill="1" applyBorder="1" applyAlignment="1">
      <alignment horizontal="left" vertical="top" wrapText="1"/>
    </xf>
    <xf numFmtId="0" fontId="8"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wrapText="1"/>
    </xf>
    <xf numFmtId="0" fontId="9" fillId="0" borderId="1" xfId="0" applyFont="1" applyBorder="1" applyAlignment="1">
      <alignment horizontal="left" vertical="top" wrapText="1"/>
    </xf>
    <xf numFmtId="0" fontId="2" fillId="0" borderId="4" xfId="0" applyFont="1" applyBorder="1" applyAlignment="1">
      <alignment horizontal="left" vertical="top"/>
    </xf>
    <xf numFmtId="0" fontId="3" fillId="0" borderId="1" xfId="0" applyFont="1" applyBorder="1" applyAlignment="1">
      <alignment vertical="center" wrapText="1"/>
    </xf>
    <xf numFmtId="0" fontId="2" fillId="0" borderId="1" xfId="0" applyFont="1" applyBorder="1" applyAlignment="1">
      <alignment wrapText="1"/>
    </xf>
    <xf numFmtId="0" fontId="1" fillId="0" borderId="1" xfId="0" applyFont="1" applyBorder="1" applyAlignment="1">
      <alignment horizontal="left" vertical="top"/>
    </xf>
    <xf numFmtId="0" fontId="10"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5" xfId="0" applyFont="1" applyBorder="1" applyAlignment="1">
      <alignment horizontal="left" vertical="top"/>
    </xf>
    <xf numFmtId="0" fontId="2" fillId="0" borderId="1" xfId="0" applyFont="1" applyBorder="1" applyAlignment="1">
      <alignmen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7" xfId="0" applyFont="1" applyBorder="1" applyAlignment="1">
      <alignment horizontal="left" vertical="top" wrapText="1"/>
    </xf>
    <xf numFmtId="0" fontId="2" fillId="0" borderId="2" xfId="0" applyFont="1" applyBorder="1" applyAlignment="1">
      <alignment vertical="top"/>
    </xf>
    <xf numFmtId="17" fontId="2" fillId="0" borderId="1" xfId="0" applyNumberFormat="1" applyFont="1" applyBorder="1" applyAlignment="1">
      <alignment horizontal="left" vertical="top"/>
    </xf>
    <xf numFmtId="0" fontId="2" fillId="0" borderId="8" xfId="0" applyFont="1" applyBorder="1" applyAlignment="1">
      <alignment horizontal="left" vertical="top"/>
    </xf>
    <xf numFmtId="0" fontId="2" fillId="0" borderId="4" xfId="0" applyFont="1" applyBorder="1"/>
    <xf numFmtId="0" fontId="2" fillId="0" borderId="1" xfId="0" applyFont="1" applyBorder="1"/>
    <xf numFmtId="0" fontId="2" fillId="0" borderId="2" xfId="0" applyFont="1" applyBorder="1"/>
    <xf numFmtId="0" fontId="3" fillId="0" borderId="1" xfId="0" applyFont="1" applyBorder="1" applyAlignment="1">
      <alignment horizontal="left" vertical="top"/>
    </xf>
    <xf numFmtId="0" fontId="3" fillId="0" borderId="2" xfId="0" applyFont="1" applyBorder="1" applyAlignment="1">
      <alignment horizontal="left" vertical="top"/>
    </xf>
    <xf numFmtId="1" fontId="2" fillId="0" borderId="1" xfId="0" applyNumberFormat="1" applyFont="1" applyBorder="1" applyAlignment="1">
      <alignment horizontal="left" vertical="top"/>
    </xf>
    <xf numFmtId="0" fontId="2" fillId="3" borderId="1" xfId="0" applyFont="1" applyFill="1" applyBorder="1" applyAlignment="1">
      <alignment horizontal="left" vertical="top"/>
    </xf>
    <xf numFmtId="0" fontId="11" fillId="0" borderId="1" xfId="0" applyFont="1" applyBorder="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vertical="top"/>
    </xf>
    <xf numFmtId="18" fontId="2" fillId="0" borderId="1" xfId="0" applyNumberFormat="1" applyFont="1" applyBorder="1" applyAlignment="1">
      <alignment horizontal="left" vertical="top"/>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1" xfId="0" quotePrefix="1" applyFont="1" applyBorder="1" applyAlignment="1">
      <alignment horizontal="left" vertical="top"/>
    </xf>
    <xf numFmtId="0" fontId="2" fillId="2" borderId="1" xfId="0" applyFont="1" applyFill="1" applyBorder="1" applyAlignment="1">
      <alignment horizontal="left" vertical="top"/>
    </xf>
    <xf numFmtId="0" fontId="2" fillId="0" borderId="1" xfId="0" applyFont="1" applyBorder="1" applyAlignment="1">
      <alignment horizontal="center"/>
    </xf>
    <xf numFmtId="0" fontId="12" fillId="0" borderId="1" xfId="0" applyFont="1" applyBorder="1" applyAlignment="1">
      <alignment horizontal="left" vertical="top"/>
    </xf>
    <xf numFmtId="18" fontId="2" fillId="0" borderId="2" xfId="0" applyNumberFormat="1" applyFont="1" applyBorder="1" applyAlignment="1">
      <alignment horizontal="left" vertical="top"/>
    </xf>
    <xf numFmtId="0" fontId="2" fillId="2" borderId="9" xfId="0" applyFont="1" applyFill="1" applyBorder="1" applyAlignment="1">
      <alignment horizontal="left" vertical="top"/>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xf numFmtId="0" fontId="2" fillId="0" borderId="10" xfId="0" applyFont="1" applyBorder="1" applyAlignment="1">
      <alignment horizontal="left" vertical="top"/>
    </xf>
    <xf numFmtId="3" fontId="2" fillId="0" borderId="1" xfId="0" applyNumberFormat="1" applyFont="1" applyBorder="1" applyAlignment="1">
      <alignment horizontal="left" vertical="top"/>
    </xf>
    <xf numFmtId="0" fontId="13" fillId="0" borderId="1" xfId="0" applyFont="1" applyBorder="1" applyAlignment="1">
      <alignment horizontal="left" vertical="top"/>
    </xf>
    <xf numFmtId="0" fontId="13" fillId="0" borderId="2" xfId="0" applyFont="1" applyBorder="1" applyAlignment="1">
      <alignment horizontal="left" vertical="top"/>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3" fillId="0" borderId="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xf>
    <xf numFmtId="0" fontId="2" fillId="2" borderId="9" xfId="0" applyFont="1" applyFill="1" applyBorder="1" applyAlignment="1">
      <alignment horizontal="left" vertical="top" wrapText="1"/>
    </xf>
    <xf numFmtId="0" fontId="2" fillId="0" borderId="15" xfId="0" applyFont="1" applyBorder="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center"/>
    </xf>
    <xf numFmtId="0" fontId="14" fillId="0" borderId="1" xfId="0" applyFont="1" applyBorder="1" applyAlignment="1">
      <alignment vertical="top"/>
    </xf>
    <xf numFmtId="164" fontId="2" fillId="0" borderId="1" xfId="0" applyNumberFormat="1" applyFont="1" applyBorder="1" applyAlignment="1">
      <alignment horizontal="left" vertical="top"/>
    </xf>
    <xf numFmtId="0" fontId="15" fillId="0" borderId="1" xfId="0" applyFont="1" applyBorder="1" applyAlignment="1">
      <alignment horizontal="left" vertical="top"/>
    </xf>
    <xf numFmtId="9" fontId="2" fillId="0" borderId="1" xfId="0" applyNumberFormat="1" applyFont="1" applyBorder="1" applyAlignment="1">
      <alignment horizontal="left" vertical="top"/>
    </xf>
    <xf numFmtId="0" fontId="3" fillId="4" borderId="1" xfId="0" applyFont="1" applyFill="1" applyBorder="1" applyAlignment="1">
      <alignment horizontal="left" vertical="top"/>
    </xf>
    <xf numFmtId="16" fontId="2" fillId="0" borderId="1" xfId="0" applyNumberFormat="1" applyFont="1" applyBorder="1" applyAlignment="1">
      <alignment horizontal="left" vertical="top"/>
    </xf>
    <xf numFmtId="0" fontId="4" fillId="0" borderId="1" xfId="0" applyFont="1" applyBorder="1" applyAlignment="1">
      <alignment horizontal="left" vertical="top"/>
    </xf>
    <xf numFmtId="0" fontId="2" fillId="0" borderId="1" xfId="0" applyFont="1" applyBorder="1" applyAlignment="1">
      <alignment horizontal="center" vertical="top"/>
    </xf>
    <xf numFmtId="0" fontId="1" fillId="0" borderId="2" xfId="0" applyFont="1" applyBorder="1" applyAlignment="1">
      <alignment horizontal="left" vertical="top"/>
    </xf>
    <xf numFmtId="0" fontId="2" fillId="0" borderId="2" xfId="0" applyFont="1" applyBorder="1" applyAlignment="1">
      <alignment horizontal="center" vertical="center"/>
    </xf>
    <xf numFmtId="0" fontId="2" fillId="0" borderId="2" xfId="0" applyFont="1" applyBorder="1" applyAlignment="1">
      <alignment vertical="center"/>
    </xf>
    <xf numFmtId="0" fontId="3" fillId="0" borderId="2" xfId="0" applyFont="1" applyBorder="1" applyAlignment="1">
      <alignment horizontal="center" vertical="center"/>
    </xf>
    <xf numFmtId="17" fontId="2" fillId="0" borderId="8" xfId="0" applyNumberFormat="1" applyFont="1" applyBorder="1" applyAlignment="1">
      <alignment horizontal="left" vertical="top"/>
    </xf>
    <xf numFmtId="0" fontId="3" fillId="0" borderId="7"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3" fillId="0" borderId="4" xfId="0" applyFont="1" applyBorder="1" applyAlignment="1">
      <alignment horizontal="left" vertical="top"/>
    </xf>
    <xf numFmtId="0" fontId="2" fillId="3" borderId="18" xfId="0" applyFont="1" applyFill="1" applyBorder="1" applyAlignment="1">
      <alignment horizontal="left" vertical="top"/>
    </xf>
    <xf numFmtId="0" fontId="16" fillId="0" borderId="0" xfId="0" applyFont="1"/>
    <xf numFmtId="17" fontId="2" fillId="0" borderId="2" xfId="0" applyNumberFormat="1" applyFont="1" applyBorder="1" applyAlignment="1">
      <alignment horizontal="left" vertical="top"/>
    </xf>
    <xf numFmtId="165" fontId="1" fillId="0" borderId="1" xfId="0" applyNumberFormat="1" applyFont="1" applyBorder="1" applyAlignment="1">
      <alignment horizontal="left" vertical="top"/>
    </xf>
    <xf numFmtId="165" fontId="2"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0" fontId="17" fillId="0" borderId="1" xfId="0" applyFont="1" applyBorder="1" applyAlignment="1">
      <alignment horizontal="left" vertical="top"/>
    </xf>
    <xf numFmtId="0" fontId="2" fillId="0" borderId="0" xfId="0" applyFont="1" applyAlignment="1">
      <alignment horizontal="center"/>
    </xf>
    <xf numFmtId="18" fontId="2" fillId="0" borderId="1" xfId="0" applyNumberFormat="1" applyFont="1" applyBorder="1" applyAlignment="1">
      <alignment horizontal="center"/>
    </xf>
    <xf numFmtId="0" fontId="3" fillId="0" borderId="1" xfId="0" applyFont="1" applyBorder="1" applyAlignment="1">
      <alignment horizontal="center" vertical="top" wrapText="1"/>
    </xf>
    <xf numFmtId="0" fontId="3" fillId="0" borderId="0" xfId="0" applyFont="1" applyAlignment="1">
      <alignment wrapText="1"/>
    </xf>
    <xf numFmtId="0" fontId="20" fillId="0" borderId="0" xfId="0" applyFont="1" applyAlignment="1">
      <alignment wrapText="1"/>
    </xf>
    <xf numFmtId="10" fontId="2" fillId="0" borderId="1" xfId="0" applyNumberFormat="1" applyFont="1" applyBorder="1" applyAlignment="1">
      <alignment horizontal="left" vertical="top"/>
    </xf>
    <xf numFmtId="166" fontId="2" fillId="2" borderId="1" xfId="0" applyNumberFormat="1" applyFont="1" applyFill="1" applyBorder="1" applyAlignment="1">
      <alignment horizontal="left" vertical="top"/>
    </xf>
    <xf numFmtId="10" fontId="2" fillId="2" borderId="1" xfId="0" applyNumberFormat="1" applyFont="1" applyFill="1" applyBorder="1" applyAlignment="1">
      <alignment horizontal="left" vertical="top"/>
    </xf>
    <xf numFmtId="165" fontId="2" fillId="2"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0" fontId="2" fillId="3" borderId="18" xfId="0" applyFont="1" applyFill="1" applyBorder="1"/>
    <xf numFmtId="0" fontId="21" fillId="0" borderId="0" xfId="0" applyFont="1" applyAlignment="1">
      <alignment wrapText="1"/>
    </xf>
    <xf numFmtId="0" fontId="2" fillId="0" borderId="5" xfId="0" applyFont="1" applyBorder="1"/>
    <xf numFmtId="165" fontId="2" fillId="0" borderId="1" xfId="0" applyNumberFormat="1" applyFont="1" applyBorder="1" applyAlignment="1">
      <alignment horizontal="left" vertical="top" wrapText="1"/>
    </xf>
    <xf numFmtId="0" fontId="2" fillId="3" borderId="1" xfId="0" applyFont="1" applyFill="1" applyBorder="1"/>
    <xf numFmtId="0" fontId="2" fillId="0" borderId="1" xfId="0" applyFont="1" applyBorder="1" applyAlignment="1">
      <alignment horizontal="center" wrapText="1"/>
    </xf>
    <xf numFmtId="165" fontId="2" fillId="0" borderId="1" xfId="0" applyNumberFormat="1" applyFont="1" applyBorder="1" applyAlignment="1">
      <alignment horizontal="center" wrapText="1"/>
    </xf>
    <xf numFmtId="165" fontId="2" fillId="0" borderId="1" xfId="0" applyNumberFormat="1" applyFont="1" applyBorder="1" applyAlignment="1">
      <alignment horizontal="center"/>
    </xf>
    <xf numFmtId="0" fontId="2" fillId="0" borderId="1" xfId="0" applyFont="1" applyBorder="1" applyAlignment="1">
      <alignment horizontal="center" vertical="center"/>
    </xf>
    <xf numFmtId="9" fontId="2" fillId="0" borderId="1" xfId="0" applyNumberFormat="1" applyFont="1" applyBorder="1" applyAlignment="1">
      <alignment horizontal="center"/>
    </xf>
    <xf numFmtId="165" fontId="2" fillId="0" borderId="1" xfId="0" applyNumberFormat="1" applyFont="1" applyBorder="1" applyAlignment="1">
      <alignment wrapText="1"/>
    </xf>
    <xf numFmtId="165" fontId="2" fillId="0" borderId="1" xfId="0" applyNumberFormat="1" applyFont="1" applyBorder="1"/>
    <xf numFmtId="0" fontId="2" fillId="0" borderId="2" xfId="0" applyFont="1" applyBorder="1" applyAlignment="1">
      <alignment horizontal="left" wrapText="1"/>
    </xf>
    <xf numFmtId="165" fontId="2" fillId="0" borderId="2" xfId="0" applyNumberFormat="1" applyFont="1" applyBorder="1" applyAlignment="1">
      <alignment horizontal="left" wrapText="1"/>
    </xf>
    <xf numFmtId="165" fontId="2" fillId="0" borderId="2" xfId="0" applyNumberFormat="1"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9" fontId="2" fillId="0" borderId="2" xfId="0" applyNumberFormat="1" applyFont="1" applyBorder="1" applyAlignment="1">
      <alignment horizontal="left"/>
    </xf>
    <xf numFmtId="165" fontId="2" fillId="0" borderId="0" xfId="0" applyNumberFormat="1" applyFont="1" applyAlignment="1">
      <alignment wrapText="1"/>
    </xf>
    <xf numFmtId="165" fontId="2" fillId="0" borderId="0" xfId="0" applyNumberFormat="1" applyFont="1"/>
    <xf numFmtId="0" fontId="2" fillId="0" borderId="0" xfId="0" applyFont="1" applyAlignment="1">
      <alignment horizontal="center" vertical="center"/>
    </xf>
    <xf numFmtId="20" fontId="2" fillId="0" borderId="1" xfId="0" applyNumberFormat="1" applyFont="1" applyBorder="1" applyAlignment="1">
      <alignment horizontal="left" vertical="top"/>
    </xf>
    <xf numFmtId="0" fontId="2" fillId="0" borderId="13" xfId="0" applyFont="1" applyBorder="1" applyAlignment="1">
      <alignment horizontal="left" vertical="top"/>
    </xf>
    <xf numFmtId="0" fontId="2" fillId="0" borderId="8" xfId="0" applyFont="1" applyBorder="1"/>
    <xf numFmtId="0" fontId="2" fillId="0" borderId="15" xfId="0" applyFont="1" applyBorder="1"/>
    <xf numFmtId="165" fontId="1" fillId="0" borderId="2" xfId="0" applyNumberFormat="1" applyFont="1" applyBorder="1" applyAlignment="1">
      <alignment horizontal="left" vertical="top"/>
    </xf>
    <xf numFmtId="0" fontId="3" fillId="3" borderId="19" xfId="0" applyFont="1" applyFill="1" applyBorder="1" applyAlignment="1">
      <alignment horizontal="left" vertical="top"/>
    </xf>
    <xf numFmtId="165" fontId="2" fillId="0" borderId="2" xfId="0" applyNumberFormat="1" applyFont="1" applyBorder="1" applyAlignment="1">
      <alignment horizontal="left" vertical="top"/>
    </xf>
    <xf numFmtId="9" fontId="2" fillId="0" borderId="2" xfId="0" applyNumberFormat="1" applyFont="1" applyBorder="1" applyAlignment="1">
      <alignment horizontal="left" vertical="top"/>
    </xf>
    <xf numFmtId="165" fontId="2" fillId="0" borderId="4" xfId="0" applyNumberFormat="1" applyFont="1" applyBorder="1" applyAlignment="1">
      <alignment horizontal="left" vertical="top"/>
    </xf>
    <xf numFmtId="9" fontId="2" fillId="0" borderId="4" xfId="0" applyNumberFormat="1" applyFont="1" applyBorder="1" applyAlignment="1">
      <alignment horizontal="left" vertical="top"/>
    </xf>
    <xf numFmtId="0" fontId="2" fillId="3" borderId="9" xfId="0" applyFont="1" applyFill="1" applyBorder="1" applyAlignment="1">
      <alignment horizontal="left" vertical="top"/>
    </xf>
    <xf numFmtId="165" fontId="2" fillId="0" borderId="0" xfId="0" applyNumberFormat="1" applyFont="1" applyAlignment="1">
      <alignment horizontal="left" vertical="top"/>
    </xf>
    <xf numFmtId="0" fontId="2" fillId="0" borderId="20" xfId="0" applyFont="1" applyBorder="1" applyAlignment="1">
      <alignment horizontal="left"/>
    </xf>
    <xf numFmtId="0" fontId="2" fillId="0" borderId="4" xfId="0" applyFont="1" applyBorder="1" applyAlignment="1">
      <alignment horizontal="center"/>
    </xf>
    <xf numFmtId="0" fontId="2" fillId="0" borderId="21" xfId="0" applyFont="1" applyBorder="1" applyAlignment="1">
      <alignment horizontal="center"/>
    </xf>
    <xf numFmtId="0" fontId="2" fillId="0" borderId="4" xfId="0" applyFont="1" applyBorder="1" applyAlignment="1">
      <alignment horizontal="left"/>
    </xf>
    <xf numFmtId="18" fontId="2" fillId="0" borderId="4" xfId="0" applyNumberFormat="1" applyFont="1" applyBorder="1" applyAlignment="1">
      <alignment horizontal="center"/>
    </xf>
    <xf numFmtId="0" fontId="22" fillId="0" borderId="1" xfId="0" applyFont="1" applyBorder="1" applyAlignment="1">
      <alignment horizontal="left" vertical="top"/>
    </xf>
    <xf numFmtId="0" fontId="17" fillId="0" borderId="0" xfId="0" applyFont="1" applyAlignment="1">
      <alignment horizontal="left" vertical="top"/>
    </xf>
    <xf numFmtId="0" fontId="2" fillId="0" borderId="4" xfId="0" applyFont="1" applyBorder="1" applyAlignment="1">
      <alignment horizontal="center" vertical="center"/>
    </xf>
    <xf numFmtId="165" fontId="2" fillId="0" borderId="4"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2" fillId="0" borderId="20" xfId="0" applyFont="1" applyBorder="1" applyAlignment="1">
      <alignment horizontal="center"/>
    </xf>
    <xf numFmtId="165" fontId="2" fillId="0" borderId="2" xfId="0" applyNumberFormat="1" applyFont="1" applyBorder="1" applyAlignment="1">
      <alignment horizontal="left" vertical="center"/>
    </xf>
    <xf numFmtId="3" fontId="2" fillId="0" borderId="2" xfId="0" applyNumberFormat="1" applyFont="1" applyBorder="1" applyAlignment="1">
      <alignment horizontal="left" vertical="center"/>
    </xf>
    <xf numFmtId="9" fontId="2" fillId="0" borderId="1" xfId="0" applyNumberFormat="1" applyFont="1" applyBorder="1" applyAlignment="1">
      <alignment horizontal="left" vertical="center"/>
    </xf>
    <xf numFmtId="165" fontId="2" fillId="0" borderId="1" xfId="0" applyNumberFormat="1" applyFont="1" applyBorder="1" applyAlignment="1">
      <alignment horizontal="left" vertical="center"/>
    </xf>
    <xf numFmtId="0" fontId="2" fillId="0" borderId="3" xfId="0" applyFont="1" applyBorder="1" applyAlignment="1">
      <alignment horizontal="center" vertical="center"/>
    </xf>
    <xf numFmtId="165" fontId="2" fillId="0" borderId="3" xfId="0" applyNumberFormat="1" applyFont="1" applyBorder="1" applyAlignment="1">
      <alignment horizontal="center" vertical="center"/>
    </xf>
    <xf numFmtId="9" fontId="2" fillId="0" borderId="1" xfId="0" applyNumberFormat="1" applyFont="1" applyBorder="1" applyAlignment="1">
      <alignment horizontal="left" vertical="top" wrapText="1"/>
    </xf>
    <xf numFmtId="0" fontId="2" fillId="3" borderId="9" xfId="0" applyFont="1" applyFill="1" applyBorder="1"/>
    <xf numFmtId="0" fontId="23" fillId="0" borderId="1" xfId="0" applyFont="1" applyBorder="1" applyAlignment="1">
      <alignment horizontal="left" vertical="top"/>
    </xf>
    <xf numFmtId="165" fontId="2" fillId="0" borderId="2" xfId="0" applyNumberFormat="1" applyFont="1" applyBorder="1" applyAlignment="1">
      <alignment horizontal="center" vertical="center"/>
    </xf>
    <xf numFmtId="165" fontId="2" fillId="0" borderId="0" xfId="0" applyNumberFormat="1" applyFont="1" applyAlignment="1">
      <alignment horizontal="center" vertical="center"/>
    </xf>
    <xf numFmtId="9" fontId="2" fillId="0" borderId="2" xfId="0" applyNumberFormat="1" applyFont="1" applyBorder="1" applyAlignment="1">
      <alignment horizontal="left" vertical="top" wrapText="1"/>
    </xf>
    <xf numFmtId="0" fontId="2" fillId="5" borderId="1" xfId="0" applyFont="1" applyFill="1" applyBorder="1" applyAlignment="1">
      <alignment horizontal="left" vertical="top" wrapText="1"/>
    </xf>
    <xf numFmtId="0" fontId="2" fillId="5" borderId="1" xfId="0" applyFont="1" applyFill="1" applyBorder="1" applyAlignment="1">
      <alignment horizontal="left" vertical="top"/>
    </xf>
    <xf numFmtId="0" fontId="3" fillId="5" borderId="1" xfId="0" applyFont="1" applyFill="1" applyBorder="1" applyAlignment="1">
      <alignment horizontal="left" vertical="top" wrapText="1"/>
    </xf>
    <xf numFmtId="0" fontId="17" fillId="5" borderId="1" xfId="0" applyFont="1" applyFill="1" applyBorder="1" applyAlignment="1">
      <alignment horizontal="left" vertical="top"/>
    </xf>
    <xf numFmtId="0" fontId="18" fillId="5" borderId="1" xfId="0" applyFont="1" applyFill="1" applyBorder="1" applyAlignment="1">
      <alignment horizontal="left" vertical="top"/>
    </xf>
    <xf numFmtId="0" fontId="19" fillId="5" borderId="1" xfId="0" applyFont="1" applyFill="1" applyBorder="1" applyAlignment="1">
      <alignment horizontal="left" vertical="top"/>
    </xf>
    <xf numFmtId="0" fontId="3" fillId="0" borderId="19"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sso.rajasthan.gov.in/signin?encq=D1RZ1LiY9YiA4+sGzbkUhImAUqAaWlAl3eKvmWwulpY=" TargetMode="External"/><Relationship Id="rId1" Type="http://schemas.openxmlformats.org/officeDocument/2006/relationships/hyperlink" Target="https://fmdss.forest.rajasthan.gov.in/"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31" sqref="B31"/>
    </sheetView>
  </sheetViews>
  <sheetFormatPr baseColWidth="10" defaultColWidth="14.5" defaultRowHeight="15" customHeight="1" x14ac:dyDescent="0.2"/>
  <cols>
    <col min="1" max="1" width="37.5" customWidth="1"/>
    <col min="2" max="2" width="112.83203125" customWidth="1"/>
    <col min="3" max="26" width="8.6640625" customWidth="1"/>
  </cols>
  <sheetData>
    <row r="1" spans="1:2" ht="16" x14ac:dyDescent="0.2">
      <c r="A1" s="1" t="s">
        <v>0</v>
      </c>
      <c r="B1" s="1" t="s">
        <v>1</v>
      </c>
    </row>
    <row r="2" spans="1:2" ht="144" x14ac:dyDescent="0.2">
      <c r="A2" s="2" t="s">
        <v>2</v>
      </c>
      <c r="B2" s="2" t="s">
        <v>3</v>
      </c>
    </row>
    <row r="3" spans="1:2" ht="128" x14ac:dyDescent="0.2">
      <c r="A3" s="2" t="s">
        <v>4</v>
      </c>
      <c r="B3" s="2" t="s">
        <v>5</v>
      </c>
    </row>
    <row r="4" spans="1:2" ht="32" x14ac:dyDescent="0.2">
      <c r="A4" s="2" t="s">
        <v>6</v>
      </c>
      <c r="B4" s="2" t="s">
        <v>7</v>
      </c>
    </row>
    <row r="5" spans="1:2" ht="32" x14ac:dyDescent="0.2">
      <c r="A5" s="2" t="s">
        <v>6</v>
      </c>
      <c r="B5" s="2" t="s">
        <v>8</v>
      </c>
    </row>
    <row r="6" spans="1:2" ht="16" x14ac:dyDescent="0.2">
      <c r="A6" s="2" t="s">
        <v>6</v>
      </c>
      <c r="B6" s="2" t="s">
        <v>9</v>
      </c>
    </row>
    <row r="7" spans="1:2" ht="128" x14ac:dyDescent="0.2">
      <c r="A7" s="2" t="s">
        <v>10</v>
      </c>
      <c r="B7" s="2" t="s">
        <v>11</v>
      </c>
    </row>
    <row r="8" spans="1:2" ht="82.5" customHeight="1" x14ac:dyDescent="0.2">
      <c r="A8" s="3" t="s">
        <v>12</v>
      </c>
      <c r="B8" s="2" t="s">
        <v>13</v>
      </c>
    </row>
    <row r="9" spans="1:2" ht="48" x14ac:dyDescent="0.2">
      <c r="A9" s="3" t="s">
        <v>12</v>
      </c>
      <c r="B9" s="2" t="s">
        <v>14</v>
      </c>
    </row>
    <row r="10" spans="1:2" ht="128" x14ac:dyDescent="0.2">
      <c r="A10" s="2" t="s">
        <v>15</v>
      </c>
      <c r="B10" s="2" t="s">
        <v>16</v>
      </c>
    </row>
    <row r="11" spans="1:2" ht="208" x14ac:dyDescent="0.2">
      <c r="A11" s="2" t="s">
        <v>17</v>
      </c>
      <c r="B11" s="2" t="s">
        <v>18</v>
      </c>
    </row>
    <row r="12" spans="1:2" ht="178" x14ac:dyDescent="0.2">
      <c r="A12" s="2" t="s">
        <v>19</v>
      </c>
      <c r="B12" s="2" t="s">
        <v>20</v>
      </c>
    </row>
    <row r="13" spans="1:2" ht="240" x14ac:dyDescent="0.2">
      <c r="A13" s="2" t="s">
        <v>21</v>
      </c>
      <c r="B13" s="2" t="s">
        <v>22</v>
      </c>
    </row>
    <row r="14" spans="1:2" ht="96" x14ac:dyDescent="0.2">
      <c r="A14" s="2" t="s">
        <v>23</v>
      </c>
      <c r="B14" s="2" t="s">
        <v>24</v>
      </c>
    </row>
    <row r="15" spans="1:2" ht="128" x14ac:dyDescent="0.2">
      <c r="A15" s="2" t="s">
        <v>25</v>
      </c>
      <c r="B15" s="2" t="s">
        <v>26</v>
      </c>
    </row>
    <row r="16" spans="1:2" ht="15" customHeight="1" x14ac:dyDescent="0.2">
      <c r="A16" s="2" t="s">
        <v>27</v>
      </c>
      <c r="B16" s="2" t="s">
        <v>28</v>
      </c>
    </row>
    <row r="17" spans="1:2" ht="112" x14ac:dyDescent="0.2">
      <c r="A17" s="2" t="s">
        <v>29</v>
      </c>
      <c r="B17" s="2" t="s">
        <v>30</v>
      </c>
    </row>
    <row r="18" spans="1:2" ht="85" x14ac:dyDescent="0.2">
      <c r="A18" s="2" t="s">
        <v>31</v>
      </c>
      <c r="B18" s="4" t="s">
        <v>32</v>
      </c>
    </row>
    <row r="19" spans="1:2" ht="96" x14ac:dyDescent="0.2">
      <c r="A19" s="2" t="s">
        <v>33</v>
      </c>
      <c r="B19" s="2" t="s">
        <v>34</v>
      </c>
    </row>
    <row r="20" spans="1:2" ht="80" x14ac:dyDescent="0.2">
      <c r="A20" s="2" t="s">
        <v>35</v>
      </c>
      <c r="B20" s="2" t="s">
        <v>36</v>
      </c>
    </row>
    <row r="21" spans="1:2" ht="15.75" customHeight="1" x14ac:dyDescent="0.2">
      <c r="A21" s="2" t="s">
        <v>37</v>
      </c>
      <c r="B21" s="2" t="s">
        <v>38</v>
      </c>
    </row>
    <row r="22" spans="1:2" ht="15.75" customHeight="1" x14ac:dyDescent="0.2">
      <c r="A22" s="2" t="s">
        <v>39</v>
      </c>
      <c r="B22" s="2" t="s">
        <v>40</v>
      </c>
    </row>
    <row r="23" spans="1:2" ht="15.75" customHeight="1" x14ac:dyDescent="0.2">
      <c r="A23" s="2" t="s">
        <v>41</v>
      </c>
      <c r="B23" s="2" t="s">
        <v>42</v>
      </c>
    </row>
    <row r="24" spans="1:2" ht="15.75" customHeight="1" x14ac:dyDescent="0.2">
      <c r="A24" s="2" t="s">
        <v>43</v>
      </c>
      <c r="B24" s="2" t="s">
        <v>44</v>
      </c>
    </row>
    <row r="25" spans="1:2" ht="15.75" customHeight="1" x14ac:dyDescent="0.2">
      <c r="A25" s="2" t="s">
        <v>45</v>
      </c>
      <c r="B25" s="2" t="s">
        <v>46</v>
      </c>
    </row>
    <row r="26" spans="1:2" ht="15.75" customHeight="1" x14ac:dyDescent="0.2">
      <c r="A26" s="2" t="s">
        <v>47</v>
      </c>
      <c r="B26" s="2" t="s">
        <v>48</v>
      </c>
    </row>
    <row r="27" spans="1:2" ht="15.75" customHeight="1" x14ac:dyDescent="0.2">
      <c r="A27" s="2" t="s">
        <v>49</v>
      </c>
      <c r="B27" s="2" t="s">
        <v>50</v>
      </c>
    </row>
    <row r="28" spans="1:2" ht="15.75" customHeight="1" x14ac:dyDescent="0.2">
      <c r="A28" s="2" t="s">
        <v>51</v>
      </c>
      <c r="B28" s="2" t="s">
        <v>52</v>
      </c>
    </row>
    <row r="29" spans="1:2" ht="15.75" customHeight="1" x14ac:dyDescent="0.2">
      <c r="A29" s="2" t="s">
        <v>53</v>
      </c>
      <c r="B29" s="2" t="s">
        <v>54</v>
      </c>
    </row>
    <row r="30" spans="1:2" ht="15.75" customHeight="1" x14ac:dyDescent="0.2">
      <c r="A30" s="2" t="s">
        <v>55</v>
      </c>
      <c r="B30" s="2" t="s">
        <v>22</v>
      </c>
    </row>
    <row r="31" spans="1:2" ht="15.75" customHeight="1" x14ac:dyDescent="0.2">
      <c r="A31" s="2" t="s">
        <v>56</v>
      </c>
      <c r="B31" s="2" t="s">
        <v>57</v>
      </c>
    </row>
    <row r="32" spans="1:2" ht="15.75" customHeight="1" x14ac:dyDescent="0.2">
      <c r="A32" s="2" t="s">
        <v>58</v>
      </c>
      <c r="B32" s="2" t="s">
        <v>59</v>
      </c>
    </row>
    <row r="33" spans="1:2" ht="15.75" customHeight="1" x14ac:dyDescent="0.2">
      <c r="A33" s="2" t="s">
        <v>60</v>
      </c>
      <c r="B33" s="2" t="s">
        <v>61</v>
      </c>
    </row>
    <row r="34" spans="1:2" ht="15.75" customHeight="1" x14ac:dyDescent="0.2">
      <c r="A34" s="2" t="s">
        <v>62</v>
      </c>
      <c r="B34" s="2" t="s">
        <v>63</v>
      </c>
    </row>
    <row r="35" spans="1:2" ht="15.75" customHeight="1" x14ac:dyDescent="0.2">
      <c r="A35" s="2" t="s">
        <v>64</v>
      </c>
      <c r="B35" s="2" t="s">
        <v>65</v>
      </c>
    </row>
    <row r="36" spans="1:2" ht="15.75" customHeight="1" x14ac:dyDescent="0.2">
      <c r="A36" s="2" t="s">
        <v>66</v>
      </c>
      <c r="B36" s="2" t="s">
        <v>67</v>
      </c>
    </row>
    <row r="37" spans="1:2" ht="15.75" customHeight="1" x14ac:dyDescent="0.2">
      <c r="A37" s="2" t="s">
        <v>68</v>
      </c>
      <c r="B37" s="2" t="s">
        <v>69</v>
      </c>
    </row>
    <row r="38" spans="1:2" ht="15.75" customHeight="1" x14ac:dyDescent="0.2">
      <c r="A38" s="2" t="s">
        <v>70</v>
      </c>
      <c r="B38" s="2" t="s">
        <v>71</v>
      </c>
    </row>
    <row r="39" spans="1:2" ht="15.75" customHeight="1" x14ac:dyDescent="0.2">
      <c r="A39" s="2" t="s">
        <v>72</v>
      </c>
      <c r="B39" s="5" t="s">
        <v>73</v>
      </c>
    </row>
    <row r="40" spans="1:2" ht="15.75" customHeight="1" x14ac:dyDescent="0.2">
      <c r="A40" s="2" t="s">
        <v>72</v>
      </c>
      <c r="B40" s="2" t="s">
        <v>74</v>
      </c>
    </row>
    <row r="41" spans="1:2" ht="15.75" customHeight="1" x14ac:dyDescent="0.2">
      <c r="A41" s="2" t="s">
        <v>75</v>
      </c>
      <c r="B41" s="2" t="s">
        <v>76</v>
      </c>
    </row>
    <row r="42" spans="1:2" ht="15.75" customHeight="1" x14ac:dyDescent="0.2">
      <c r="A42" s="2" t="s">
        <v>75</v>
      </c>
      <c r="B42" s="2" t="s">
        <v>77</v>
      </c>
    </row>
    <row r="43" spans="1:2" ht="15.75" customHeight="1" x14ac:dyDescent="0.2">
      <c r="A43" s="2" t="s">
        <v>75</v>
      </c>
      <c r="B43" s="2" t="s">
        <v>78</v>
      </c>
    </row>
    <row r="44" spans="1:2" ht="15.75" customHeight="1" x14ac:dyDescent="0.2">
      <c r="A44" s="2" t="s">
        <v>79</v>
      </c>
      <c r="B44" s="2" t="s">
        <v>80</v>
      </c>
    </row>
    <row r="45" spans="1:2" ht="15.75" customHeight="1" x14ac:dyDescent="0.2">
      <c r="A45" s="2" t="s">
        <v>81</v>
      </c>
      <c r="B45" s="2" t="s">
        <v>82</v>
      </c>
    </row>
    <row r="46" spans="1:2" ht="15.75" customHeight="1" x14ac:dyDescent="0.2">
      <c r="A46" s="2" t="s">
        <v>83</v>
      </c>
      <c r="B46" s="6" t="s">
        <v>84</v>
      </c>
    </row>
    <row r="47" spans="1:2" ht="15.75" customHeight="1" x14ac:dyDescent="0.2">
      <c r="A47" s="2" t="s">
        <v>85</v>
      </c>
      <c r="B47" s="2" t="s">
        <v>86</v>
      </c>
    </row>
    <row r="48" spans="1:2" ht="15.75" customHeight="1" x14ac:dyDescent="0.2">
      <c r="A48" s="2" t="s">
        <v>87</v>
      </c>
      <c r="B48" s="2" t="s">
        <v>88</v>
      </c>
    </row>
    <row r="49" spans="1:2" ht="15.75" customHeight="1" x14ac:dyDescent="0.2">
      <c r="A49" s="2" t="s">
        <v>87</v>
      </c>
      <c r="B49" s="2" t="s">
        <v>89</v>
      </c>
    </row>
    <row r="50" spans="1:2" ht="15.75" customHeight="1" x14ac:dyDescent="0.2">
      <c r="A50" s="2" t="s">
        <v>90</v>
      </c>
      <c r="B50" s="2" t="s">
        <v>91</v>
      </c>
    </row>
    <row r="51" spans="1:2" ht="15.75" customHeight="1" x14ac:dyDescent="0.2">
      <c r="A51" s="2" t="s">
        <v>92</v>
      </c>
      <c r="B51" s="2" t="s">
        <v>93</v>
      </c>
    </row>
    <row r="52" spans="1:2" ht="15.75" customHeight="1" x14ac:dyDescent="0.2">
      <c r="A52" s="2" t="s">
        <v>92</v>
      </c>
      <c r="B52" s="7" t="s">
        <v>94</v>
      </c>
    </row>
    <row r="53" spans="1:2" ht="15.75" customHeight="1" x14ac:dyDescent="0.2">
      <c r="A53" s="8" t="s">
        <v>95</v>
      </c>
      <c r="B53" s="2" t="s">
        <v>96</v>
      </c>
    </row>
    <row r="54" spans="1:2" ht="15.75" customHeight="1" x14ac:dyDescent="0.2">
      <c r="A54" s="2" t="s">
        <v>97</v>
      </c>
      <c r="B54" s="5" t="s">
        <v>98</v>
      </c>
    </row>
    <row r="55" spans="1:2" ht="15.75" customHeight="1" x14ac:dyDescent="0.2">
      <c r="A55" s="2" t="s">
        <v>97</v>
      </c>
      <c r="B55" s="3" t="s">
        <v>99</v>
      </c>
    </row>
    <row r="56" spans="1:2" ht="15.75" customHeight="1" x14ac:dyDescent="0.2">
      <c r="A56" s="2" t="s">
        <v>66</v>
      </c>
      <c r="B56" s="2" t="s">
        <v>67</v>
      </c>
    </row>
    <row r="57" spans="1:2" ht="15.75" customHeight="1" x14ac:dyDescent="0.2">
      <c r="B57" s="9"/>
    </row>
    <row r="58" spans="1:2" ht="15.75" customHeight="1" x14ac:dyDescent="0.2">
      <c r="B58" s="10"/>
    </row>
    <row r="59" spans="1:2" ht="15.75" customHeight="1" x14ac:dyDescent="0.2">
      <c r="B59" s="10"/>
    </row>
    <row r="60" spans="1:2" ht="15.75" customHeight="1" x14ac:dyDescent="0.2">
      <c r="B60" s="10"/>
    </row>
    <row r="61" spans="1:2" ht="15.75" customHeight="1" x14ac:dyDescent="0.2">
      <c r="B61" s="10"/>
    </row>
    <row r="62" spans="1:2" ht="15.75" customHeight="1" x14ac:dyDescent="0.2">
      <c r="B62" s="10"/>
    </row>
    <row r="63" spans="1:2" ht="15.75" customHeight="1" x14ac:dyDescent="0.2">
      <c r="B63" s="10"/>
    </row>
    <row r="64" spans="1:2" ht="15.75" customHeight="1" x14ac:dyDescent="0.2">
      <c r="B64" s="10"/>
    </row>
    <row r="65" spans="2:2" ht="15.75" customHeight="1" x14ac:dyDescent="0.2">
      <c r="B65" s="10"/>
    </row>
    <row r="66" spans="2:2" ht="15.75" customHeight="1" x14ac:dyDescent="0.2">
      <c r="B66" s="10"/>
    </row>
    <row r="67" spans="2:2" ht="15.75" customHeight="1" x14ac:dyDescent="0.2">
      <c r="B67" s="10"/>
    </row>
    <row r="68" spans="2:2" ht="15.75" customHeight="1" x14ac:dyDescent="0.2">
      <c r="B68" s="10"/>
    </row>
    <row r="69" spans="2:2" ht="15.75" customHeight="1" x14ac:dyDescent="0.2">
      <c r="B69" s="10"/>
    </row>
    <row r="70" spans="2:2" ht="15.75" customHeight="1" x14ac:dyDescent="0.2">
      <c r="B70" s="10"/>
    </row>
    <row r="71" spans="2:2" ht="15.75" customHeight="1" x14ac:dyDescent="0.2">
      <c r="B71" s="10"/>
    </row>
    <row r="72" spans="2:2" ht="15.75" customHeight="1" x14ac:dyDescent="0.2">
      <c r="B72" s="10"/>
    </row>
    <row r="73" spans="2:2" ht="15.75" customHeight="1" x14ac:dyDescent="0.2">
      <c r="B73" s="10"/>
    </row>
    <row r="74" spans="2:2" ht="15.75" customHeight="1" x14ac:dyDescent="0.2">
      <c r="B74" s="10"/>
    </row>
    <row r="75" spans="2:2" ht="15.75" customHeight="1" x14ac:dyDescent="0.2">
      <c r="B75" s="10"/>
    </row>
    <row r="76" spans="2:2" ht="15.75" customHeight="1" x14ac:dyDescent="0.2">
      <c r="B76" s="10"/>
    </row>
    <row r="77" spans="2:2" ht="15.75" customHeight="1" x14ac:dyDescent="0.2">
      <c r="B77" s="10"/>
    </row>
    <row r="78" spans="2:2" ht="15.75" customHeight="1" x14ac:dyDescent="0.2">
      <c r="B78" s="10"/>
    </row>
    <row r="79" spans="2:2" ht="15.75" customHeight="1" x14ac:dyDescent="0.2">
      <c r="B79" s="10"/>
    </row>
    <row r="80" spans="2:2" ht="15.75" customHeight="1" x14ac:dyDescent="0.2">
      <c r="B80" s="10"/>
    </row>
    <row r="81" spans="2:2" ht="15.75" customHeight="1" x14ac:dyDescent="0.2">
      <c r="B81" s="10"/>
    </row>
    <row r="82" spans="2:2" ht="15.75" customHeight="1" x14ac:dyDescent="0.2">
      <c r="B82" s="10"/>
    </row>
    <row r="83" spans="2:2" ht="15.75" customHeight="1" x14ac:dyDescent="0.2">
      <c r="B83" s="10"/>
    </row>
    <row r="84" spans="2:2" ht="15.75" customHeight="1" x14ac:dyDescent="0.2">
      <c r="B84" s="10"/>
    </row>
    <row r="85" spans="2:2" ht="15.75" customHeight="1" x14ac:dyDescent="0.2">
      <c r="B85" s="10"/>
    </row>
    <row r="86" spans="2:2" ht="15.75" customHeight="1" x14ac:dyDescent="0.2">
      <c r="B86" s="10"/>
    </row>
    <row r="87" spans="2:2" ht="15.75" customHeight="1" x14ac:dyDescent="0.2">
      <c r="B87" s="10"/>
    </row>
    <row r="88" spans="2:2" ht="15.75" customHeight="1" x14ac:dyDescent="0.2">
      <c r="B88" s="10"/>
    </row>
    <row r="89" spans="2:2" ht="15.75" customHeight="1" x14ac:dyDescent="0.2">
      <c r="B89" s="10"/>
    </row>
    <row r="90" spans="2:2" ht="15.75" customHeight="1" x14ac:dyDescent="0.2">
      <c r="B90" s="10"/>
    </row>
    <row r="91" spans="2:2" ht="15.75" customHeight="1" x14ac:dyDescent="0.2">
      <c r="B91" s="10"/>
    </row>
    <row r="92" spans="2:2" ht="15.75" customHeight="1" x14ac:dyDescent="0.2">
      <c r="B92" s="10"/>
    </row>
    <row r="93" spans="2:2" ht="15.75" customHeight="1" x14ac:dyDescent="0.2">
      <c r="B93" s="10"/>
    </row>
    <row r="94" spans="2:2" ht="15.75" customHeight="1" x14ac:dyDescent="0.2">
      <c r="B94" s="10"/>
    </row>
    <row r="95" spans="2:2" ht="15.75" customHeight="1" x14ac:dyDescent="0.2">
      <c r="B95" s="10"/>
    </row>
    <row r="96" spans="2:2" ht="15.75" customHeight="1" x14ac:dyDescent="0.2">
      <c r="B96" s="10"/>
    </row>
    <row r="97" spans="2:2" ht="15.75" customHeight="1" x14ac:dyDescent="0.2">
      <c r="B97" s="10"/>
    </row>
    <row r="98" spans="2:2" ht="15.75" customHeight="1" x14ac:dyDescent="0.2">
      <c r="B98" s="10"/>
    </row>
    <row r="99" spans="2:2" ht="15.75" customHeight="1" x14ac:dyDescent="0.2">
      <c r="B99" s="10"/>
    </row>
    <row r="100" spans="2:2" ht="15.75" customHeight="1" x14ac:dyDescent="0.2">
      <c r="B100" s="10"/>
    </row>
    <row r="101" spans="2:2" ht="15.75" customHeight="1" x14ac:dyDescent="0.2">
      <c r="B101" s="10"/>
    </row>
    <row r="102" spans="2:2" ht="15.75" customHeight="1" x14ac:dyDescent="0.2">
      <c r="B102" s="10"/>
    </row>
    <row r="103" spans="2:2" ht="15.75" customHeight="1" x14ac:dyDescent="0.2">
      <c r="B103" s="10"/>
    </row>
    <row r="104" spans="2:2" ht="15.75" customHeight="1" x14ac:dyDescent="0.2">
      <c r="B104" s="10"/>
    </row>
    <row r="105" spans="2:2" ht="15.75" customHeight="1" x14ac:dyDescent="0.2">
      <c r="B105" s="10"/>
    </row>
    <row r="106" spans="2:2" ht="15.75" customHeight="1" x14ac:dyDescent="0.2">
      <c r="B106" s="10"/>
    </row>
    <row r="107" spans="2:2" ht="15.75" customHeight="1" x14ac:dyDescent="0.2">
      <c r="B107" s="10"/>
    </row>
    <row r="108" spans="2:2" ht="15.75" customHeight="1" x14ac:dyDescent="0.2">
      <c r="B108" s="10"/>
    </row>
    <row r="109" spans="2:2" ht="15.75" customHeight="1" x14ac:dyDescent="0.2">
      <c r="B109" s="10"/>
    </row>
    <row r="110" spans="2:2" ht="15.75" customHeight="1" x14ac:dyDescent="0.2">
      <c r="B110" s="10"/>
    </row>
    <row r="111" spans="2:2" ht="15.75" customHeight="1" x14ac:dyDescent="0.2">
      <c r="B111" s="10"/>
    </row>
    <row r="112" spans="2:2" ht="15.75" customHeight="1" x14ac:dyDescent="0.2">
      <c r="B112" s="10"/>
    </row>
    <row r="113" spans="2:2" ht="15.75" customHeight="1" x14ac:dyDescent="0.2">
      <c r="B113" s="10"/>
    </row>
    <row r="114" spans="2:2" ht="15.75" customHeight="1" x14ac:dyDescent="0.2">
      <c r="B114" s="10"/>
    </row>
    <row r="115" spans="2:2" ht="15.75" customHeight="1" x14ac:dyDescent="0.2">
      <c r="B115" s="10"/>
    </row>
    <row r="116" spans="2:2" ht="15.75" customHeight="1" x14ac:dyDescent="0.2">
      <c r="B116" s="10"/>
    </row>
    <row r="117" spans="2:2" ht="15.75" customHeight="1" x14ac:dyDescent="0.2">
      <c r="B117" s="10"/>
    </row>
    <row r="118" spans="2:2" ht="15.75" customHeight="1" x14ac:dyDescent="0.2">
      <c r="B118" s="10"/>
    </row>
    <row r="119" spans="2:2" ht="15.75" customHeight="1" x14ac:dyDescent="0.2">
      <c r="B119" s="10"/>
    </row>
    <row r="120" spans="2:2" ht="15.75" customHeight="1" x14ac:dyDescent="0.2">
      <c r="B120" s="10"/>
    </row>
    <row r="121" spans="2:2" ht="15.75" customHeight="1" x14ac:dyDescent="0.2">
      <c r="B121" s="10"/>
    </row>
    <row r="122" spans="2:2" ht="15.75" customHeight="1" x14ac:dyDescent="0.2">
      <c r="B122" s="10"/>
    </row>
    <row r="123" spans="2:2" ht="15.75" customHeight="1" x14ac:dyDescent="0.2">
      <c r="B123" s="10"/>
    </row>
    <row r="124" spans="2:2" ht="15.75" customHeight="1" x14ac:dyDescent="0.2">
      <c r="B124" s="10"/>
    </row>
    <row r="125" spans="2:2" ht="15.75" customHeight="1" x14ac:dyDescent="0.2">
      <c r="B125" s="10"/>
    </row>
    <row r="126" spans="2:2" ht="15.75" customHeight="1" x14ac:dyDescent="0.2">
      <c r="B126" s="10"/>
    </row>
    <row r="127" spans="2:2" ht="15.75" customHeight="1" x14ac:dyDescent="0.2">
      <c r="B127" s="10"/>
    </row>
    <row r="128" spans="2:2" ht="15.75" customHeight="1" x14ac:dyDescent="0.2">
      <c r="B128" s="10"/>
    </row>
    <row r="129" spans="2:2" ht="15.75" customHeight="1" x14ac:dyDescent="0.2">
      <c r="B129" s="10"/>
    </row>
    <row r="130" spans="2:2" ht="15.75" customHeight="1" x14ac:dyDescent="0.2">
      <c r="B130" s="10"/>
    </row>
    <row r="131" spans="2:2" ht="15.75" customHeight="1" x14ac:dyDescent="0.2">
      <c r="B131" s="10"/>
    </row>
    <row r="132" spans="2:2" ht="15.75" customHeight="1" x14ac:dyDescent="0.2">
      <c r="B132" s="10"/>
    </row>
    <row r="133" spans="2:2" ht="15.75" customHeight="1" x14ac:dyDescent="0.2">
      <c r="B133" s="10"/>
    </row>
    <row r="134" spans="2:2" ht="15.75" customHeight="1" x14ac:dyDescent="0.2">
      <c r="B134" s="10"/>
    </row>
    <row r="135" spans="2:2" ht="15.75" customHeight="1" x14ac:dyDescent="0.2">
      <c r="B135" s="10"/>
    </row>
    <row r="136" spans="2:2" ht="15.75" customHeight="1" x14ac:dyDescent="0.2">
      <c r="B136" s="10"/>
    </row>
    <row r="137" spans="2:2" ht="15.75" customHeight="1" x14ac:dyDescent="0.2">
      <c r="B137" s="10"/>
    </row>
    <row r="138" spans="2:2" ht="15.75" customHeight="1" x14ac:dyDescent="0.2">
      <c r="B138" s="10"/>
    </row>
    <row r="139" spans="2:2" ht="15.75" customHeight="1" x14ac:dyDescent="0.2">
      <c r="B139" s="10"/>
    </row>
    <row r="140" spans="2:2" ht="15.75" customHeight="1" x14ac:dyDescent="0.2">
      <c r="B140" s="10"/>
    </row>
    <row r="141" spans="2:2" ht="15.75" customHeight="1" x14ac:dyDescent="0.2">
      <c r="B141" s="10"/>
    </row>
    <row r="142" spans="2:2" ht="15.75" customHeight="1" x14ac:dyDescent="0.2">
      <c r="B142" s="10"/>
    </row>
    <row r="143" spans="2:2" ht="15.75" customHeight="1" x14ac:dyDescent="0.2">
      <c r="B143" s="10"/>
    </row>
    <row r="144" spans="2:2" ht="15.75" customHeight="1" x14ac:dyDescent="0.2">
      <c r="B144" s="10"/>
    </row>
    <row r="145" spans="2:2" ht="15.75" customHeight="1" x14ac:dyDescent="0.2">
      <c r="B145" s="10"/>
    </row>
    <row r="146" spans="2:2" ht="15.75" customHeight="1" x14ac:dyDescent="0.2">
      <c r="B146" s="10"/>
    </row>
    <row r="147" spans="2:2" ht="15.75" customHeight="1" x14ac:dyDescent="0.2">
      <c r="B147" s="10"/>
    </row>
    <row r="148" spans="2:2" ht="15.75" customHeight="1" x14ac:dyDescent="0.2">
      <c r="B148" s="10"/>
    </row>
    <row r="149" spans="2:2" ht="15.75" customHeight="1" x14ac:dyDescent="0.2">
      <c r="B149" s="10"/>
    </row>
    <row r="150" spans="2:2" ht="15.75" customHeight="1" x14ac:dyDescent="0.2">
      <c r="B150" s="10"/>
    </row>
    <row r="151" spans="2:2" ht="15.75" customHeight="1" x14ac:dyDescent="0.2">
      <c r="B151" s="10"/>
    </row>
    <row r="152" spans="2:2" ht="15.75" customHeight="1" x14ac:dyDescent="0.2">
      <c r="B152" s="10"/>
    </row>
    <row r="153" spans="2:2" ht="15.75" customHeight="1" x14ac:dyDescent="0.2">
      <c r="B153" s="10"/>
    </row>
    <row r="154" spans="2:2" ht="15.75" customHeight="1" x14ac:dyDescent="0.2">
      <c r="B154" s="10"/>
    </row>
    <row r="155" spans="2:2" ht="15.75" customHeight="1" x14ac:dyDescent="0.2">
      <c r="B155" s="10"/>
    </row>
    <row r="156" spans="2:2" ht="15.75" customHeight="1" x14ac:dyDescent="0.2">
      <c r="B156" s="10"/>
    </row>
    <row r="157" spans="2:2" ht="15.75" customHeight="1" x14ac:dyDescent="0.2">
      <c r="B157" s="10"/>
    </row>
    <row r="158" spans="2:2" ht="15.75" customHeight="1" x14ac:dyDescent="0.2">
      <c r="B158" s="10"/>
    </row>
    <row r="159" spans="2:2" ht="15.75" customHeight="1" x14ac:dyDescent="0.2">
      <c r="B159" s="10"/>
    </row>
    <row r="160" spans="2:2" ht="15.75" customHeight="1" x14ac:dyDescent="0.2">
      <c r="B160" s="10"/>
    </row>
    <row r="161" spans="2:2" ht="15.75" customHeight="1" x14ac:dyDescent="0.2">
      <c r="B161" s="10"/>
    </row>
    <row r="162" spans="2:2" ht="15.75" customHeight="1" x14ac:dyDescent="0.2">
      <c r="B162" s="10"/>
    </row>
    <row r="163" spans="2:2" ht="15.75" customHeight="1" x14ac:dyDescent="0.2">
      <c r="B163" s="10"/>
    </row>
    <row r="164" spans="2:2" ht="15.75" customHeight="1" x14ac:dyDescent="0.2">
      <c r="B164" s="10"/>
    </row>
    <row r="165" spans="2:2" ht="15.75" customHeight="1" x14ac:dyDescent="0.2">
      <c r="B165" s="10"/>
    </row>
    <row r="166" spans="2:2" ht="15.75" customHeight="1" x14ac:dyDescent="0.2">
      <c r="B166" s="10"/>
    </row>
    <row r="167" spans="2:2" ht="15.75" customHeight="1" x14ac:dyDescent="0.2">
      <c r="B167" s="10"/>
    </row>
    <row r="168" spans="2:2" ht="15.75" customHeight="1" x14ac:dyDescent="0.2">
      <c r="B168" s="10"/>
    </row>
    <row r="169" spans="2:2" ht="15.75" customHeight="1" x14ac:dyDescent="0.2">
      <c r="B169" s="10"/>
    </row>
    <row r="170" spans="2:2" ht="15.75" customHeight="1" x14ac:dyDescent="0.2">
      <c r="B170" s="10"/>
    </row>
    <row r="171" spans="2:2" ht="15.75" customHeight="1" x14ac:dyDescent="0.2">
      <c r="B171" s="10"/>
    </row>
    <row r="172" spans="2:2" ht="15.75" customHeight="1" x14ac:dyDescent="0.2">
      <c r="B172" s="10"/>
    </row>
    <row r="173" spans="2:2" ht="15.75" customHeight="1" x14ac:dyDescent="0.2">
      <c r="B173" s="10"/>
    </row>
    <row r="174" spans="2:2" ht="15.75" customHeight="1" x14ac:dyDescent="0.2">
      <c r="B174" s="10"/>
    </row>
    <row r="175" spans="2:2" ht="15.75" customHeight="1" x14ac:dyDescent="0.2">
      <c r="B175" s="10"/>
    </row>
    <row r="176" spans="2:2" ht="15.75" customHeight="1" x14ac:dyDescent="0.2">
      <c r="B176" s="10"/>
    </row>
    <row r="177" spans="2:2" ht="15.75" customHeight="1" x14ac:dyDescent="0.2">
      <c r="B177" s="10"/>
    </row>
    <row r="178" spans="2:2" ht="15.75" customHeight="1" x14ac:dyDescent="0.2">
      <c r="B178" s="10"/>
    </row>
    <row r="179" spans="2:2" ht="15.75" customHeight="1" x14ac:dyDescent="0.2">
      <c r="B179" s="10"/>
    </row>
    <row r="180" spans="2:2" ht="15.75" customHeight="1" x14ac:dyDescent="0.2">
      <c r="B180" s="10"/>
    </row>
    <row r="181" spans="2:2" ht="15.75" customHeight="1" x14ac:dyDescent="0.2">
      <c r="B181" s="10"/>
    </row>
    <row r="182" spans="2:2" ht="15.75" customHeight="1" x14ac:dyDescent="0.2">
      <c r="B182" s="10"/>
    </row>
    <row r="183" spans="2:2" ht="15.75" customHeight="1" x14ac:dyDescent="0.2">
      <c r="B183" s="10"/>
    </row>
    <row r="184" spans="2:2" ht="15.75" customHeight="1" x14ac:dyDescent="0.2">
      <c r="B184" s="10"/>
    </row>
    <row r="185" spans="2:2" ht="15.75" customHeight="1" x14ac:dyDescent="0.2">
      <c r="B185" s="10"/>
    </row>
    <row r="186" spans="2:2" ht="15.75" customHeight="1" x14ac:dyDescent="0.2">
      <c r="B186" s="10"/>
    </row>
    <row r="187" spans="2:2" ht="15.75" customHeight="1" x14ac:dyDescent="0.2">
      <c r="B187" s="10"/>
    </row>
    <row r="188" spans="2:2" ht="15.75" customHeight="1" x14ac:dyDescent="0.2">
      <c r="B188" s="10"/>
    </row>
    <row r="189" spans="2:2" ht="15.75" customHeight="1" x14ac:dyDescent="0.2">
      <c r="B189" s="10"/>
    </row>
    <row r="190" spans="2:2" ht="15.75" customHeight="1" x14ac:dyDescent="0.2">
      <c r="B190" s="10"/>
    </row>
    <row r="191" spans="2:2" ht="15.75" customHeight="1" x14ac:dyDescent="0.2">
      <c r="B191" s="10"/>
    </row>
    <row r="192" spans="2:2" ht="15.75" customHeight="1" x14ac:dyDescent="0.2">
      <c r="B192" s="10"/>
    </row>
    <row r="193" spans="2:2" ht="15.75" customHeight="1" x14ac:dyDescent="0.2">
      <c r="B193" s="10"/>
    </row>
    <row r="194" spans="2:2" ht="15.75" customHeight="1" x14ac:dyDescent="0.2">
      <c r="B194" s="10"/>
    </row>
    <row r="195" spans="2:2" ht="15.75" customHeight="1" x14ac:dyDescent="0.2">
      <c r="B195" s="10"/>
    </row>
    <row r="196" spans="2:2" ht="15.75" customHeight="1" x14ac:dyDescent="0.2">
      <c r="B196" s="10"/>
    </row>
    <row r="197" spans="2:2" ht="15.75" customHeight="1" x14ac:dyDescent="0.2">
      <c r="B197" s="10"/>
    </row>
    <row r="198" spans="2:2" ht="15.75" customHeight="1" x14ac:dyDescent="0.2">
      <c r="B198" s="10"/>
    </row>
    <row r="199" spans="2:2" ht="15.75" customHeight="1" x14ac:dyDescent="0.2">
      <c r="B199" s="10"/>
    </row>
    <row r="200" spans="2:2" ht="15.75" customHeight="1" x14ac:dyDescent="0.2">
      <c r="B200" s="10"/>
    </row>
    <row r="201" spans="2:2" ht="15.75" customHeight="1" x14ac:dyDescent="0.2">
      <c r="B201" s="10"/>
    </row>
    <row r="202" spans="2:2" ht="15.75" customHeight="1" x14ac:dyDescent="0.2">
      <c r="B202" s="10"/>
    </row>
    <row r="203" spans="2:2" ht="15.75" customHeight="1" x14ac:dyDescent="0.2">
      <c r="B203" s="10"/>
    </row>
    <row r="204" spans="2:2" ht="15.75" customHeight="1" x14ac:dyDescent="0.2">
      <c r="B204" s="10"/>
    </row>
    <row r="205" spans="2:2" ht="15.75" customHeight="1" x14ac:dyDescent="0.2">
      <c r="B205" s="10"/>
    </row>
    <row r="206" spans="2:2" ht="15.75" customHeight="1" x14ac:dyDescent="0.2">
      <c r="B206" s="10"/>
    </row>
    <row r="207" spans="2:2" ht="15.75" customHeight="1" x14ac:dyDescent="0.2">
      <c r="B207" s="10"/>
    </row>
    <row r="208" spans="2:2" ht="15.75" customHeight="1" x14ac:dyDescent="0.2">
      <c r="B208" s="10"/>
    </row>
    <row r="209" spans="2:2" ht="15.75" customHeight="1" x14ac:dyDescent="0.2">
      <c r="B209" s="10"/>
    </row>
    <row r="210" spans="2:2" ht="15.75" customHeight="1" x14ac:dyDescent="0.2">
      <c r="B210" s="10"/>
    </row>
    <row r="211" spans="2:2" ht="15.75" customHeight="1" x14ac:dyDescent="0.2">
      <c r="B211" s="10"/>
    </row>
    <row r="212" spans="2:2" ht="15.75" customHeight="1" x14ac:dyDescent="0.2">
      <c r="B212" s="10"/>
    </row>
    <row r="213" spans="2:2" ht="15.75" customHeight="1" x14ac:dyDescent="0.2">
      <c r="B213" s="10"/>
    </row>
    <row r="214" spans="2:2" ht="15.75" customHeight="1" x14ac:dyDescent="0.2">
      <c r="B214" s="10"/>
    </row>
    <row r="215" spans="2:2" ht="15.75" customHeight="1" x14ac:dyDescent="0.2">
      <c r="B215" s="10"/>
    </row>
    <row r="216" spans="2:2" ht="15.75" customHeight="1" x14ac:dyDescent="0.2">
      <c r="B216" s="10"/>
    </row>
    <row r="217" spans="2:2" ht="15.75" customHeight="1" x14ac:dyDescent="0.2">
      <c r="B217" s="10"/>
    </row>
    <row r="218" spans="2:2" ht="15.75" customHeight="1" x14ac:dyDescent="0.2">
      <c r="B218" s="10"/>
    </row>
    <row r="219" spans="2:2" ht="15.75" customHeight="1" x14ac:dyDescent="0.2">
      <c r="B219" s="10"/>
    </row>
    <row r="220" spans="2:2" ht="15.75" customHeight="1" x14ac:dyDescent="0.2">
      <c r="B220" s="10"/>
    </row>
    <row r="221" spans="2:2" ht="15.75" customHeight="1" x14ac:dyDescent="0.2">
      <c r="B221" s="10"/>
    </row>
    <row r="222" spans="2:2" ht="15.75" customHeight="1" x14ac:dyDescent="0.2">
      <c r="B222" s="10"/>
    </row>
    <row r="223" spans="2:2" ht="15.75" customHeight="1" x14ac:dyDescent="0.2">
      <c r="B223" s="10"/>
    </row>
    <row r="224" spans="2:2" ht="15.75" customHeight="1" x14ac:dyDescent="0.2">
      <c r="B224" s="10"/>
    </row>
    <row r="225" spans="2:2" ht="15.75" customHeight="1" x14ac:dyDescent="0.2">
      <c r="B225" s="10"/>
    </row>
    <row r="226" spans="2:2" ht="15.75" customHeight="1" x14ac:dyDescent="0.2">
      <c r="B226" s="10"/>
    </row>
    <row r="227" spans="2:2" ht="15.75" customHeight="1" x14ac:dyDescent="0.2">
      <c r="B227" s="10"/>
    </row>
    <row r="228" spans="2:2" ht="15.75" customHeight="1" x14ac:dyDescent="0.2">
      <c r="B228" s="10"/>
    </row>
    <row r="229" spans="2:2" ht="15.75" customHeight="1" x14ac:dyDescent="0.2">
      <c r="B229" s="10"/>
    </row>
    <row r="230" spans="2:2" ht="15.75" customHeight="1" x14ac:dyDescent="0.2">
      <c r="B230" s="10"/>
    </row>
    <row r="231" spans="2:2" ht="15.75" customHeight="1" x14ac:dyDescent="0.2">
      <c r="B231" s="10"/>
    </row>
    <row r="232" spans="2:2" ht="15.75" customHeight="1" x14ac:dyDescent="0.2">
      <c r="B232" s="10"/>
    </row>
    <row r="233" spans="2:2" ht="15.75" customHeight="1" x14ac:dyDescent="0.2">
      <c r="B233" s="10"/>
    </row>
    <row r="234" spans="2:2" ht="15.75" customHeight="1" x14ac:dyDescent="0.2">
      <c r="B234" s="10"/>
    </row>
    <row r="235" spans="2:2" ht="15.75" customHeight="1" x14ac:dyDescent="0.2">
      <c r="B235" s="10"/>
    </row>
    <row r="236" spans="2:2" ht="15.75" customHeight="1" x14ac:dyDescent="0.2">
      <c r="B236" s="10"/>
    </row>
    <row r="237" spans="2:2" ht="15.75" customHeight="1" x14ac:dyDescent="0.2">
      <c r="B237" s="10"/>
    </row>
    <row r="238" spans="2:2" ht="15.75" customHeight="1" x14ac:dyDescent="0.2">
      <c r="B238" s="10"/>
    </row>
    <row r="239" spans="2:2" ht="15.75" customHeight="1" x14ac:dyDescent="0.2">
      <c r="B239" s="10"/>
    </row>
    <row r="240" spans="2:2" ht="15.75" customHeight="1" x14ac:dyDescent="0.2">
      <c r="B240" s="10"/>
    </row>
    <row r="241" spans="2:2" ht="15.75" customHeight="1" x14ac:dyDescent="0.2">
      <c r="B241" s="10"/>
    </row>
    <row r="242" spans="2:2" ht="15.75" customHeight="1" x14ac:dyDescent="0.2">
      <c r="B242" s="10"/>
    </row>
    <row r="243" spans="2:2" ht="15.75" customHeight="1" x14ac:dyDescent="0.2">
      <c r="B243" s="10"/>
    </row>
    <row r="244" spans="2:2" ht="15.75" customHeight="1" x14ac:dyDescent="0.2">
      <c r="B244" s="10"/>
    </row>
    <row r="245" spans="2:2" ht="15.75" customHeight="1" x14ac:dyDescent="0.2">
      <c r="B245" s="10"/>
    </row>
    <row r="246" spans="2:2" ht="15.75" customHeight="1" x14ac:dyDescent="0.2">
      <c r="B246" s="10"/>
    </row>
    <row r="247" spans="2:2" ht="15.75" customHeight="1" x14ac:dyDescent="0.2">
      <c r="B247" s="10"/>
    </row>
    <row r="248" spans="2:2" ht="15.75" customHeight="1" x14ac:dyDescent="0.2">
      <c r="B248" s="10"/>
    </row>
    <row r="249" spans="2:2" ht="15.75" customHeight="1" x14ac:dyDescent="0.2">
      <c r="B249" s="10"/>
    </row>
    <row r="250" spans="2:2" ht="15.75" customHeight="1" x14ac:dyDescent="0.2">
      <c r="B250" s="10"/>
    </row>
    <row r="251" spans="2:2" ht="15.75" customHeight="1" x14ac:dyDescent="0.2">
      <c r="B251" s="10"/>
    </row>
    <row r="252" spans="2:2" ht="15.75" customHeight="1" x14ac:dyDescent="0.2">
      <c r="B252" s="10"/>
    </row>
    <row r="253" spans="2:2" ht="15.75" customHeight="1" x14ac:dyDescent="0.2">
      <c r="B253" s="10"/>
    </row>
    <row r="254" spans="2:2" ht="15.75" customHeight="1" x14ac:dyDescent="0.2">
      <c r="B254" s="10"/>
    </row>
    <row r="255" spans="2:2" ht="15.75" customHeight="1" x14ac:dyDescent="0.2">
      <c r="B255" s="10"/>
    </row>
    <row r="256" spans="2:2" ht="15.75" customHeight="1" x14ac:dyDescent="0.2">
      <c r="B256" s="10"/>
    </row>
    <row r="257" spans="2:2" ht="15.75" customHeight="1" x14ac:dyDescent="0.2">
      <c r="B257" s="10"/>
    </row>
    <row r="258" spans="2:2" ht="15.75" customHeight="1" x14ac:dyDescent="0.2">
      <c r="B258" s="10"/>
    </row>
    <row r="259" spans="2:2" ht="15.75" customHeight="1" x14ac:dyDescent="0.2">
      <c r="B259" s="10"/>
    </row>
    <row r="260" spans="2:2" ht="15.75" customHeight="1" x14ac:dyDescent="0.2">
      <c r="B260" s="10"/>
    </row>
    <row r="261" spans="2:2" ht="15.75" customHeight="1" x14ac:dyDescent="0.2">
      <c r="B261" s="10"/>
    </row>
    <row r="262" spans="2:2" ht="15.75" customHeight="1" x14ac:dyDescent="0.2">
      <c r="B262" s="10"/>
    </row>
    <row r="263" spans="2:2" ht="15.75" customHeight="1" x14ac:dyDescent="0.2">
      <c r="B263" s="10"/>
    </row>
    <row r="264" spans="2:2" ht="15.75" customHeight="1" x14ac:dyDescent="0.2">
      <c r="B264" s="10"/>
    </row>
    <row r="265" spans="2:2" ht="15.75" customHeight="1" x14ac:dyDescent="0.2">
      <c r="B265" s="10"/>
    </row>
    <row r="266" spans="2:2" ht="15.75" customHeight="1" x14ac:dyDescent="0.2">
      <c r="B266" s="10"/>
    </row>
    <row r="267" spans="2:2" ht="15.75" customHeight="1" x14ac:dyDescent="0.2">
      <c r="B267" s="10"/>
    </row>
    <row r="268" spans="2:2" ht="15.75" customHeight="1" x14ac:dyDescent="0.2">
      <c r="B268" s="10"/>
    </row>
    <row r="269" spans="2:2" ht="15.75" customHeight="1" x14ac:dyDescent="0.2">
      <c r="B269" s="10"/>
    </row>
    <row r="270" spans="2:2" ht="15.75" customHeight="1" x14ac:dyDescent="0.2">
      <c r="B270" s="10"/>
    </row>
    <row r="271" spans="2:2" ht="15.75" customHeight="1" x14ac:dyDescent="0.2">
      <c r="B271" s="10"/>
    </row>
    <row r="272" spans="2:2" ht="15.75" customHeight="1" x14ac:dyDescent="0.2">
      <c r="B272" s="10"/>
    </row>
    <row r="273" spans="2:2" ht="15.75" customHeight="1" x14ac:dyDescent="0.2">
      <c r="B273" s="10"/>
    </row>
    <row r="274" spans="2:2" ht="15.75" customHeight="1" x14ac:dyDescent="0.2">
      <c r="B274" s="10"/>
    </row>
    <row r="275" spans="2:2" ht="15.75" customHeight="1" x14ac:dyDescent="0.2">
      <c r="B275" s="10"/>
    </row>
    <row r="276" spans="2:2" ht="15.75" customHeight="1" x14ac:dyDescent="0.2">
      <c r="B276" s="10"/>
    </row>
    <row r="277" spans="2:2" ht="15.75" customHeight="1" x14ac:dyDescent="0.2">
      <c r="B277" s="10"/>
    </row>
    <row r="278" spans="2:2" ht="15.75" customHeight="1" x14ac:dyDescent="0.2">
      <c r="B278" s="10"/>
    </row>
    <row r="279" spans="2:2" ht="15.75" customHeight="1" x14ac:dyDescent="0.2">
      <c r="B279" s="10"/>
    </row>
    <row r="280" spans="2:2" ht="15.75" customHeight="1" x14ac:dyDescent="0.2">
      <c r="B280" s="10"/>
    </row>
    <row r="281" spans="2:2" ht="15.75" customHeight="1" x14ac:dyDescent="0.2">
      <c r="B281" s="10"/>
    </row>
    <row r="282" spans="2:2" ht="15.75" customHeight="1" x14ac:dyDescent="0.2">
      <c r="B282" s="10"/>
    </row>
    <row r="283" spans="2:2" ht="15.75" customHeight="1" x14ac:dyDescent="0.2">
      <c r="B283" s="10"/>
    </row>
    <row r="284" spans="2:2" ht="15.75" customHeight="1" x14ac:dyDescent="0.2">
      <c r="B284" s="10"/>
    </row>
    <row r="285" spans="2:2" ht="15.75" customHeight="1" x14ac:dyDescent="0.2">
      <c r="B285" s="10"/>
    </row>
    <row r="286" spans="2:2" ht="15.75" customHeight="1" x14ac:dyDescent="0.2">
      <c r="B286" s="10"/>
    </row>
    <row r="287" spans="2:2" ht="15.75" customHeight="1" x14ac:dyDescent="0.2">
      <c r="B287" s="10"/>
    </row>
    <row r="288" spans="2:2" ht="15.75" customHeight="1" x14ac:dyDescent="0.2">
      <c r="B288" s="10"/>
    </row>
    <row r="289" spans="2:2" ht="15.75" customHeight="1" x14ac:dyDescent="0.2">
      <c r="B289" s="10"/>
    </row>
    <row r="290" spans="2:2" ht="15.75" customHeight="1" x14ac:dyDescent="0.2">
      <c r="B290" s="10"/>
    </row>
    <row r="291" spans="2:2" ht="15.75" customHeight="1" x14ac:dyDescent="0.2">
      <c r="B291" s="10"/>
    </row>
    <row r="292" spans="2:2" ht="15.75" customHeight="1" x14ac:dyDescent="0.2">
      <c r="B292" s="10"/>
    </row>
    <row r="293" spans="2:2" ht="15.75" customHeight="1" x14ac:dyDescent="0.2">
      <c r="B293" s="10"/>
    </row>
    <row r="294" spans="2:2" ht="15.75" customHeight="1" x14ac:dyDescent="0.2">
      <c r="B294" s="10"/>
    </row>
    <row r="295" spans="2:2" ht="15.75" customHeight="1" x14ac:dyDescent="0.2">
      <c r="B295" s="10"/>
    </row>
    <row r="296" spans="2:2" ht="15.75" customHeight="1" x14ac:dyDescent="0.2">
      <c r="B296" s="10"/>
    </row>
    <row r="297" spans="2:2" ht="15.75" customHeight="1" x14ac:dyDescent="0.2">
      <c r="B297" s="10"/>
    </row>
    <row r="298" spans="2:2" ht="15.75" customHeight="1" x14ac:dyDescent="0.2">
      <c r="B298" s="10"/>
    </row>
    <row r="299" spans="2:2" ht="15.75" customHeight="1" x14ac:dyDescent="0.2">
      <c r="B299" s="10"/>
    </row>
    <row r="300" spans="2:2" ht="15.75" customHeight="1" x14ac:dyDescent="0.2">
      <c r="B300" s="10"/>
    </row>
    <row r="301" spans="2:2" ht="15.75" customHeight="1" x14ac:dyDescent="0.2">
      <c r="B301" s="10"/>
    </row>
    <row r="302" spans="2:2" ht="15.75" customHeight="1" x14ac:dyDescent="0.2">
      <c r="B302" s="10"/>
    </row>
    <row r="303" spans="2:2" ht="15.75" customHeight="1" x14ac:dyDescent="0.2">
      <c r="B303" s="10"/>
    </row>
    <row r="304" spans="2:2" ht="15.75" customHeight="1" x14ac:dyDescent="0.2">
      <c r="B304" s="10"/>
    </row>
    <row r="305" spans="2:2" ht="15.75" customHeight="1" x14ac:dyDescent="0.2">
      <c r="B305" s="10"/>
    </row>
    <row r="306" spans="2:2" ht="15.75" customHeight="1" x14ac:dyDescent="0.2">
      <c r="B306" s="10"/>
    </row>
    <row r="307" spans="2:2" ht="15.75" customHeight="1" x14ac:dyDescent="0.2">
      <c r="B307" s="10"/>
    </row>
    <row r="308" spans="2:2" ht="15.75" customHeight="1" x14ac:dyDescent="0.2">
      <c r="B308" s="10"/>
    </row>
    <row r="309" spans="2:2" ht="15.75" customHeight="1" x14ac:dyDescent="0.2">
      <c r="B309" s="10"/>
    </row>
    <row r="310" spans="2:2" ht="15.75" customHeight="1" x14ac:dyDescent="0.2">
      <c r="B310" s="10"/>
    </row>
    <row r="311" spans="2:2" ht="15.75" customHeight="1" x14ac:dyDescent="0.2">
      <c r="B311" s="10"/>
    </row>
    <row r="312" spans="2:2" ht="15.75" customHeight="1" x14ac:dyDescent="0.2">
      <c r="B312" s="10"/>
    </row>
    <row r="313" spans="2:2" ht="15.75" customHeight="1" x14ac:dyDescent="0.2">
      <c r="B313" s="10"/>
    </row>
    <row r="314" spans="2:2" ht="15.75" customHeight="1" x14ac:dyDescent="0.2">
      <c r="B314" s="10"/>
    </row>
    <row r="315" spans="2:2" ht="15.75" customHeight="1" x14ac:dyDescent="0.2">
      <c r="B315" s="10"/>
    </row>
    <row r="316" spans="2:2" ht="15.75" customHeight="1" x14ac:dyDescent="0.2">
      <c r="B316" s="10"/>
    </row>
    <row r="317" spans="2:2" ht="15.75" customHeight="1" x14ac:dyDescent="0.2">
      <c r="B317" s="10"/>
    </row>
    <row r="318" spans="2:2" ht="15.75" customHeight="1" x14ac:dyDescent="0.2">
      <c r="B318" s="10"/>
    </row>
    <row r="319" spans="2:2" ht="15.75" customHeight="1" x14ac:dyDescent="0.2">
      <c r="B319" s="10"/>
    </row>
    <row r="320" spans="2:2" ht="15.75" customHeight="1" x14ac:dyDescent="0.2">
      <c r="B320" s="10"/>
    </row>
    <row r="321" spans="2:2" ht="15.75" customHeight="1" x14ac:dyDescent="0.2">
      <c r="B321" s="10"/>
    </row>
    <row r="322" spans="2:2" ht="15.75" customHeight="1" x14ac:dyDescent="0.2">
      <c r="B322" s="10"/>
    </row>
    <row r="323" spans="2:2" ht="15.75" customHeight="1" x14ac:dyDescent="0.2">
      <c r="B323" s="10"/>
    </row>
    <row r="324" spans="2:2" ht="15.75" customHeight="1" x14ac:dyDescent="0.2">
      <c r="B324" s="10"/>
    </row>
    <row r="325" spans="2:2" ht="15.75" customHeight="1" x14ac:dyDescent="0.2">
      <c r="B325" s="10"/>
    </row>
    <row r="326" spans="2:2" ht="15.75" customHeight="1" x14ac:dyDescent="0.2">
      <c r="B326" s="10"/>
    </row>
    <row r="327" spans="2:2" ht="15.75" customHeight="1" x14ac:dyDescent="0.2">
      <c r="B327" s="10"/>
    </row>
    <row r="328" spans="2:2" ht="15.75" customHeight="1" x14ac:dyDescent="0.2">
      <c r="B328" s="10"/>
    </row>
    <row r="329" spans="2:2" ht="15.75" customHeight="1" x14ac:dyDescent="0.2">
      <c r="B329" s="10"/>
    </row>
    <row r="330" spans="2:2" ht="15.75" customHeight="1" x14ac:dyDescent="0.2">
      <c r="B330" s="10"/>
    </row>
    <row r="331" spans="2:2" ht="15.75" customHeight="1" x14ac:dyDescent="0.2">
      <c r="B331" s="10"/>
    </row>
    <row r="332" spans="2:2" ht="15.75" customHeight="1" x14ac:dyDescent="0.2">
      <c r="B332" s="10"/>
    </row>
    <row r="333" spans="2:2" ht="15.75" customHeight="1" x14ac:dyDescent="0.2">
      <c r="B333" s="10"/>
    </row>
    <row r="334" spans="2:2" ht="15.75" customHeight="1" x14ac:dyDescent="0.2">
      <c r="B334" s="10"/>
    </row>
    <row r="335" spans="2:2" ht="15.75" customHeight="1" x14ac:dyDescent="0.2">
      <c r="B335" s="10"/>
    </row>
    <row r="336" spans="2:2" ht="15.75" customHeight="1" x14ac:dyDescent="0.2">
      <c r="B336" s="10"/>
    </row>
    <row r="337" spans="2:2" ht="15.75" customHeight="1" x14ac:dyDescent="0.2">
      <c r="B337" s="10"/>
    </row>
    <row r="338" spans="2:2" ht="15.75" customHeight="1" x14ac:dyDescent="0.2">
      <c r="B338" s="10"/>
    </row>
    <row r="339" spans="2:2" ht="15.75" customHeight="1" x14ac:dyDescent="0.2">
      <c r="B339" s="10"/>
    </row>
    <row r="340" spans="2:2" ht="15.75" customHeight="1" x14ac:dyDescent="0.2">
      <c r="B340" s="10"/>
    </row>
    <row r="341" spans="2:2" ht="15.75" customHeight="1" x14ac:dyDescent="0.2">
      <c r="B341" s="10"/>
    </row>
    <row r="342" spans="2:2" ht="15.75" customHeight="1" x14ac:dyDescent="0.2">
      <c r="B342" s="10"/>
    </row>
    <row r="343" spans="2:2" ht="15.75" customHeight="1" x14ac:dyDescent="0.2">
      <c r="B343" s="10"/>
    </row>
    <row r="344" spans="2:2" ht="15.75" customHeight="1" x14ac:dyDescent="0.2">
      <c r="B344" s="10"/>
    </row>
    <row r="345" spans="2:2" ht="15.75" customHeight="1" x14ac:dyDescent="0.2">
      <c r="B345" s="10"/>
    </row>
    <row r="346" spans="2:2" ht="15.75" customHeight="1" x14ac:dyDescent="0.2">
      <c r="B346" s="10"/>
    </row>
    <row r="347" spans="2:2" ht="15.75" customHeight="1" x14ac:dyDescent="0.2">
      <c r="B347" s="10"/>
    </row>
    <row r="348" spans="2:2" ht="15.75" customHeight="1" x14ac:dyDescent="0.2">
      <c r="B348" s="10"/>
    </row>
    <row r="349" spans="2:2" ht="15.75" customHeight="1" x14ac:dyDescent="0.2">
      <c r="B349" s="10"/>
    </row>
    <row r="350" spans="2:2" ht="15.75" customHeight="1" x14ac:dyDescent="0.2">
      <c r="B350" s="10"/>
    </row>
    <row r="351" spans="2:2" ht="15.75" customHeight="1" x14ac:dyDescent="0.2">
      <c r="B351" s="10"/>
    </row>
    <row r="352" spans="2:2" ht="15.75" customHeight="1" x14ac:dyDescent="0.2">
      <c r="B352" s="10"/>
    </row>
    <row r="353" spans="2:2" ht="15.75" customHeight="1" x14ac:dyDescent="0.2">
      <c r="B353" s="10"/>
    </row>
    <row r="354" spans="2:2" ht="15.75" customHeight="1" x14ac:dyDescent="0.2">
      <c r="B354" s="10"/>
    </row>
    <row r="355" spans="2:2" ht="15.75" customHeight="1" x14ac:dyDescent="0.2">
      <c r="B355" s="10"/>
    </row>
    <row r="356" spans="2:2" ht="15.75" customHeight="1" x14ac:dyDescent="0.2">
      <c r="B356" s="10"/>
    </row>
    <row r="357" spans="2:2" ht="15.75" customHeight="1" x14ac:dyDescent="0.2">
      <c r="B357" s="10"/>
    </row>
    <row r="358" spans="2:2" ht="15.75" customHeight="1" x14ac:dyDescent="0.2">
      <c r="B358" s="10"/>
    </row>
    <row r="359" spans="2:2" ht="15.75" customHeight="1" x14ac:dyDescent="0.2">
      <c r="B359" s="10"/>
    </row>
    <row r="360" spans="2:2" ht="15.75" customHeight="1" x14ac:dyDescent="0.2">
      <c r="B360" s="10"/>
    </row>
    <row r="361" spans="2:2" ht="15.75" customHeight="1" x14ac:dyDescent="0.2">
      <c r="B361" s="10"/>
    </row>
    <row r="362" spans="2:2" ht="15.75" customHeight="1" x14ac:dyDescent="0.2">
      <c r="B362" s="10"/>
    </row>
    <row r="363" spans="2:2" ht="15.75" customHeight="1" x14ac:dyDescent="0.2">
      <c r="B363" s="10"/>
    </row>
    <row r="364" spans="2:2" ht="15.75" customHeight="1" x14ac:dyDescent="0.2">
      <c r="B364" s="10"/>
    </row>
    <row r="365" spans="2:2" ht="15.75" customHeight="1" x14ac:dyDescent="0.2">
      <c r="B365" s="10"/>
    </row>
    <row r="366" spans="2:2" ht="15.75" customHeight="1" x14ac:dyDescent="0.2">
      <c r="B366" s="10"/>
    </row>
    <row r="367" spans="2:2" ht="15.75" customHeight="1" x14ac:dyDescent="0.2">
      <c r="B367" s="10"/>
    </row>
    <row r="368" spans="2:2" ht="15.75" customHeight="1" x14ac:dyDescent="0.2">
      <c r="B368" s="10"/>
    </row>
    <row r="369" spans="2:2" ht="15.75" customHeight="1" x14ac:dyDescent="0.2">
      <c r="B369" s="10"/>
    </row>
    <row r="370" spans="2:2" ht="15.75" customHeight="1" x14ac:dyDescent="0.2">
      <c r="B370" s="10"/>
    </row>
    <row r="371" spans="2:2" ht="15.75" customHeight="1" x14ac:dyDescent="0.2">
      <c r="B371" s="10"/>
    </row>
    <row r="372" spans="2:2" ht="15.75" customHeight="1" x14ac:dyDescent="0.2">
      <c r="B372" s="10"/>
    </row>
    <row r="373" spans="2:2" ht="15.75" customHeight="1" x14ac:dyDescent="0.2">
      <c r="B373" s="10"/>
    </row>
    <row r="374" spans="2:2" ht="15.75" customHeight="1" x14ac:dyDescent="0.2">
      <c r="B374" s="10"/>
    </row>
    <row r="375" spans="2:2" ht="15.75" customHeight="1" x14ac:dyDescent="0.2">
      <c r="B375" s="10"/>
    </row>
    <row r="376" spans="2:2" ht="15.75" customHeight="1" x14ac:dyDescent="0.2">
      <c r="B376" s="10"/>
    </row>
    <row r="377" spans="2:2" ht="15.75" customHeight="1" x14ac:dyDescent="0.2">
      <c r="B377" s="10"/>
    </row>
    <row r="378" spans="2:2" ht="15.75" customHeight="1" x14ac:dyDescent="0.2">
      <c r="B378" s="10"/>
    </row>
    <row r="379" spans="2:2" ht="15.75" customHeight="1" x14ac:dyDescent="0.2">
      <c r="B379" s="10"/>
    </row>
    <row r="380" spans="2:2" ht="15.75" customHeight="1" x14ac:dyDescent="0.2">
      <c r="B380" s="10"/>
    </row>
    <row r="381" spans="2:2" ht="15.75" customHeight="1" x14ac:dyDescent="0.2">
      <c r="B381" s="10"/>
    </row>
    <row r="382" spans="2:2" ht="15.75" customHeight="1" x14ac:dyDescent="0.2">
      <c r="B382" s="10"/>
    </row>
    <row r="383" spans="2:2" ht="15.75" customHeight="1" x14ac:dyDescent="0.2">
      <c r="B383" s="10"/>
    </row>
    <row r="384" spans="2:2" ht="15.75" customHeight="1" x14ac:dyDescent="0.2">
      <c r="B384" s="10"/>
    </row>
    <row r="385" spans="2:2" ht="15.75" customHeight="1" x14ac:dyDescent="0.2">
      <c r="B385" s="10"/>
    </row>
    <row r="386" spans="2:2" ht="15.75" customHeight="1" x14ac:dyDescent="0.2">
      <c r="B386" s="10"/>
    </row>
    <row r="387" spans="2:2" ht="15.75" customHeight="1" x14ac:dyDescent="0.2">
      <c r="B387" s="10"/>
    </row>
    <row r="388" spans="2:2" ht="15.75" customHeight="1" x14ac:dyDescent="0.2">
      <c r="B388" s="10"/>
    </row>
    <row r="389" spans="2:2" ht="15.75" customHeight="1" x14ac:dyDescent="0.2">
      <c r="B389" s="10"/>
    </row>
    <row r="390" spans="2:2" ht="15.75" customHeight="1" x14ac:dyDescent="0.2">
      <c r="B390" s="10"/>
    </row>
    <row r="391" spans="2:2" ht="15.75" customHeight="1" x14ac:dyDescent="0.2">
      <c r="B391" s="10"/>
    </row>
    <row r="392" spans="2:2" ht="15.75" customHeight="1" x14ac:dyDescent="0.2">
      <c r="B392" s="10"/>
    </row>
    <row r="393" spans="2:2" ht="15.75" customHeight="1" x14ac:dyDescent="0.2">
      <c r="B393" s="10"/>
    </row>
    <row r="394" spans="2:2" ht="15.75" customHeight="1" x14ac:dyDescent="0.2">
      <c r="B394" s="10"/>
    </row>
    <row r="395" spans="2:2" ht="15.75" customHeight="1" x14ac:dyDescent="0.2">
      <c r="B395" s="10"/>
    </row>
    <row r="396" spans="2:2" ht="15.75" customHeight="1" x14ac:dyDescent="0.2">
      <c r="B396" s="10"/>
    </row>
    <row r="397" spans="2:2" ht="15.75" customHeight="1" x14ac:dyDescent="0.2">
      <c r="B397" s="10"/>
    </row>
    <row r="398" spans="2:2" ht="15.75" customHeight="1" x14ac:dyDescent="0.2">
      <c r="B398" s="10"/>
    </row>
    <row r="399" spans="2:2" ht="15.75" customHeight="1" x14ac:dyDescent="0.2">
      <c r="B399" s="10"/>
    </row>
    <row r="400" spans="2:2" ht="15.75" customHeight="1" x14ac:dyDescent="0.2">
      <c r="B400" s="10"/>
    </row>
    <row r="401" spans="2:2" ht="15.75" customHeight="1" x14ac:dyDescent="0.2">
      <c r="B401" s="10"/>
    </row>
    <row r="402" spans="2:2" ht="15.75" customHeight="1" x14ac:dyDescent="0.2">
      <c r="B402" s="10"/>
    </row>
    <row r="403" spans="2:2" ht="15.75" customHeight="1" x14ac:dyDescent="0.2">
      <c r="B403" s="10"/>
    </row>
    <row r="404" spans="2:2" ht="15.75" customHeight="1" x14ac:dyDescent="0.2">
      <c r="B404" s="10"/>
    </row>
    <row r="405" spans="2:2" ht="15.75" customHeight="1" x14ac:dyDescent="0.2">
      <c r="B405" s="10"/>
    </row>
    <row r="406" spans="2:2" ht="15.75" customHeight="1" x14ac:dyDescent="0.2">
      <c r="B406" s="10"/>
    </row>
    <row r="407" spans="2:2" ht="15.75" customHeight="1" x14ac:dyDescent="0.2">
      <c r="B407" s="10"/>
    </row>
    <row r="408" spans="2:2" ht="15.75" customHeight="1" x14ac:dyDescent="0.2">
      <c r="B408" s="10"/>
    </row>
    <row r="409" spans="2:2" ht="15.75" customHeight="1" x14ac:dyDescent="0.2">
      <c r="B409" s="10"/>
    </row>
    <row r="410" spans="2:2" ht="15.75" customHeight="1" x14ac:dyDescent="0.2">
      <c r="B410" s="10"/>
    </row>
    <row r="411" spans="2:2" ht="15.75" customHeight="1" x14ac:dyDescent="0.2">
      <c r="B411" s="10"/>
    </row>
    <row r="412" spans="2:2" ht="15.75" customHeight="1" x14ac:dyDescent="0.2">
      <c r="B412" s="10"/>
    </row>
    <row r="413" spans="2:2" ht="15.75" customHeight="1" x14ac:dyDescent="0.2">
      <c r="B413" s="10"/>
    </row>
    <row r="414" spans="2:2" ht="15.75" customHeight="1" x14ac:dyDescent="0.2">
      <c r="B414" s="10"/>
    </row>
    <row r="415" spans="2:2" ht="15.75" customHeight="1" x14ac:dyDescent="0.2">
      <c r="B415" s="10"/>
    </row>
    <row r="416" spans="2:2" ht="15.75" customHeight="1" x14ac:dyDescent="0.2">
      <c r="B416" s="10"/>
    </row>
    <row r="417" spans="2:2" ht="15.75" customHeight="1" x14ac:dyDescent="0.2">
      <c r="B417" s="10"/>
    </row>
    <row r="418" spans="2:2" ht="15.75" customHeight="1" x14ac:dyDescent="0.2">
      <c r="B418" s="10"/>
    </row>
    <row r="419" spans="2:2" ht="15.75" customHeight="1" x14ac:dyDescent="0.2">
      <c r="B419" s="10"/>
    </row>
    <row r="420" spans="2:2" ht="15.75" customHeight="1" x14ac:dyDescent="0.2">
      <c r="B420" s="10"/>
    </row>
    <row r="421" spans="2:2" ht="15.75" customHeight="1" x14ac:dyDescent="0.2">
      <c r="B421" s="10"/>
    </row>
    <row r="422" spans="2:2" ht="15.75" customHeight="1" x14ac:dyDescent="0.2">
      <c r="B422" s="10"/>
    </row>
    <row r="423" spans="2:2" ht="15.75" customHeight="1" x14ac:dyDescent="0.2">
      <c r="B423" s="10"/>
    </row>
    <row r="424" spans="2:2" ht="15.75" customHeight="1" x14ac:dyDescent="0.2">
      <c r="B424" s="10"/>
    </row>
    <row r="425" spans="2:2" ht="15.75" customHeight="1" x14ac:dyDescent="0.2">
      <c r="B425" s="10"/>
    </row>
    <row r="426" spans="2:2" ht="15.75" customHeight="1" x14ac:dyDescent="0.2">
      <c r="B426" s="10"/>
    </row>
    <row r="427" spans="2:2" ht="15.75" customHeight="1" x14ac:dyDescent="0.2">
      <c r="B427" s="10"/>
    </row>
    <row r="428" spans="2:2" ht="15.75" customHeight="1" x14ac:dyDescent="0.2">
      <c r="B428" s="10"/>
    </row>
    <row r="429" spans="2:2" ht="15.75" customHeight="1" x14ac:dyDescent="0.2">
      <c r="B429" s="10"/>
    </row>
    <row r="430" spans="2:2" ht="15.75" customHeight="1" x14ac:dyDescent="0.2">
      <c r="B430" s="10"/>
    </row>
    <row r="431" spans="2:2" ht="15.75" customHeight="1" x14ac:dyDescent="0.2">
      <c r="B431" s="10"/>
    </row>
    <row r="432" spans="2:2" ht="15.75" customHeight="1" x14ac:dyDescent="0.2">
      <c r="B432" s="10"/>
    </row>
    <row r="433" spans="2:2" ht="15.75" customHeight="1" x14ac:dyDescent="0.2">
      <c r="B433" s="10"/>
    </row>
    <row r="434" spans="2:2" ht="15.75" customHeight="1" x14ac:dyDescent="0.2">
      <c r="B434" s="10"/>
    </row>
    <row r="435" spans="2:2" ht="15.75" customHeight="1" x14ac:dyDescent="0.2">
      <c r="B435" s="10"/>
    </row>
    <row r="436" spans="2:2" ht="15.75" customHeight="1" x14ac:dyDescent="0.2">
      <c r="B436" s="10"/>
    </row>
    <row r="437" spans="2:2" ht="15.75" customHeight="1" x14ac:dyDescent="0.2">
      <c r="B437" s="10"/>
    </row>
    <row r="438" spans="2:2" ht="15.75" customHeight="1" x14ac:dyDescent="0.2">
      <c r="B438" s="10"/>
    </row>
    <row r="439" spans="2:2" ht="15.75" customHeight="1" x14ac:dyDescent="0.2">
      <c r="B439" s="10"/>
    </row>
    <row r="440" spans="2:2" ht="15.75" customHeight="1" x14ac:dyDescent="0.2">
      <c r="B440" s="10"/>
    </row>
    <row r="441" spans="2:2" ht="15.75" customHeight="1" x14ac:dyDescent="0.2">
      <c r="B441" s="10"/>
    </row>
    <row r="442" spans="2:2" ht="15.75" customHeight="1" x14ac:dyDescent="0.2">
      <c r="B442" s="10"/>
    </row>
    <row r="443" spans="2:2" ht="15.75" customHeight="1" x14ac:dyDescent="0.2">
      <c r="B443" s="10"/>
    </row>
    <row r="444" spans="2:2" ht="15.75" customHeight="1" x14ac:dyDescent="0.2">
      <c r="B444" s="10"/>
    </row>
    <row r="445" spans="2:2" ht="15.75" customHeight="1" x14ac:dyDescent="0.2">
      <c r="B445" s="10"/>
    </row>
    <row r="446" spans="2:2" ht="15.75" customHeight="1" x14ac:dyDescent="0.2">
      <c r="B446" s="10"/>
    </row>
    <row r="447" spans="2:2" ht="15.75" customHeight="1" x14ac:dyDescent="0.2">
      <c r="B447" s="10"/>
    </row>
    <row r="448" spans="2:2" ht="15.75" customHeight="1" x14ac:dyDescent="0.2">
      <c r="B448" s="10"/>
    </row>
    <row r="449" spans="2:2" ht="15.75" customHeight="1" x14ac:dyDescent="0.2">
      <c r="B449" s="10"/>
    </row>
    <row r="450" spans="2:2" ht="15.75" customHeight="1" x14ac:dyDescent="0.2">
      <c r="B450" s="10"/>
    </row>
    <row r="451" spans="2:2" ht="15.75" customHeight="1" x14ac:dyDescent="0.2">
      <c r="B451" s="10"/>
    </row>
    <row r="452" spans="2:2" ht="15.75" customHeight="1" x14ac:dyDescent="0.2">
      <c r="B452" s="10"/>
    </row>
    <row r="453" spans="2:2" ht="15.75" customHeight="1" x14ac:dyDescent="0.2">
      <c r="B453" s="10"/>
    </row>
    <row r="454" spans="2:2" ht="15.75" customHeight="1" x14ac:dyDescent="0.2">
      <c r="B454" s="10"/>
    </row>
    <row r="455" spans="2:2" ht="15.75" customHeight="1" x14ac:dyDescent="0.2">
      <c r="B455" s="10"/>
    </row>
    <row r="456" spans="2:2" ht="15.75" customHeight="1" x14ac:dyDescent="0.2">
      <c r="B456" s="10"/>
    </row>
    <row r="457" spans="2:2" ht="15.75" customHeight="1" x14ac:dyDescent="0.2">
      <c r="B457" s="10"/>
    </row>
    <row r="458" spans="2:2" ht="15.75" customHeight="1" x14ac:dyDescent="0.2">
      <c r="B458" s="10"/>
    </row>
    <row r="459" spans="2:2" ht="15.75" customHeight="1" x14ac:dyDescent="0.2">
      <c r="B459" s="10"/>
    </row>
    <row r="460" spans="2:2" ht="15.75" customHeight="1" x14ac:dyDescent="0.2">
      <c r="B460" s="10"/>
    </row>
    <row r="461" spans="2:2" ht="15.75" customHeight="1" x14ac:dyDescent="0.2">
      <c r="B461" s="10"/>
    </row>
    <row r="462" spans="2:2" ht="15.75" customHeight="1" x14ac:dyDescent="0.2">
      <c r="B462" s="10"/>
    </row>
    <row r="463" spans="2:2" ht="15.75" customHeight="1" x14ac:dyDescent="0.2">
      <c r="B463" s="10"/>
    </row>
    <row r="464" spans="2:2" ht="15.75" customHeight="1" x14ac:dyDescent="0.2">
      <c r="B464" s="10"/>
    </row>
    <row r="465" spans="2:2" ht="15.75" customHeight="1" x14ac:dyDescent="0.2">
      <c r="B465" s="10"/>
    </row>
    <row r="466" spans="2:2" ht="15.75" customHeight="1" x14ac:dyDescent="0.2">
      <c r="B466" s="10"/>
    </row>
    <row r="467" spans="2:2" ht="15.75" customHeight="1" x14ac:dyDescent="0.2">
      <c r="B467" s="10"/>
    </row>
    <row r="468" spans="2:2" ht="15.75" customHeight="1" x14ac:dyDescent="0.2">
      <c r="B468" s="10"/>
    </row>
    <row r="469" spans="2:2" ht="15.75" customHeight="1" x14ac:dyDescent="0.2">
      <c r="B469" s="10"/>
    </row>
    <row r="470" spans="2:2" ht="15.75" customHeight="1" x14ac:dyDescent="0.2">
      <c r="B470" s="10"/>
    </row>
    <row r="471" spans="2:2" ht="15.75" customHeight="1" x14ac:dyDescent="0.2">
      <c r="B471" s="10"/>
    </row>
    <row r="472" spans="2:2" ht="15.75" customHeight="1" x14ac:dyDescent="0.2">
      <c r="B472" s="10"/>
    </row>
    <row r="473" spans="2:2" ht="15.75" customHeight="1" x14ac:dyDescent="0.2">
      <c r="B473" s="10"/>
    </row>
    <row r="474" spans="2:2" ht="15.75" customHeight="1" x14ac:dyDescent="0.2">
      <c r="B474" s="10"/>
    </row>
    <row r="475" spans="2:2" ht="15.75" customHeight="1" x14ac:dyDescent="0.2">
      <c r="B475" s="10"/>
    </row>
    <row r="476" spans="2:2" ht="15.75" customHeight="1" x14ac:dyDescent="0.2">
      <c r="B476" s="10"/>
    </row>
    <row r="477" spans="2:2" ht="15.75" customHeight="1" x14ac:dyDescent="0.2">
      <c r="B477" s="10"/>
    </row>
    <row r="478" spans="2:2" ht="15.75" customHeight="1" x14ac:dyDescent="0.2">
      <c r="B478" s="10"/>
    </row>
    <row r="479" spans="2:2" ht="15.75" customHeight="1" x14ac:dyDescent="0.2">
      <c r="B479" s="10"/>
    </row>
    <row r="480" spans="2:2" ht="15.75" customHeight="1" x14ac:dyDescent="0.2">
      <c r="B480" s="10"/>
    </row>
    <row r="481" spans="2:2" ht="15.75" customHeight="1" x14ac:dyDescent="0.2">
      <c r="B481" s="10"/>
    </row>
    <row r="482" spans="2:2" ht="15.75" customHeight="1" x14ac:dyDescent="0.2">
      <c r="B482" s="10"/>
    </row>
    <row r="483" spans="2:2" ht="15.75" customHeight="1" x14ac:dyDescent="0.2">
      <c r="B483" s="10"/>
    </row>
    <row r="484" spans="2:2" ht="15.75" customHeight="1" x14ac:dyDescent="0.2">
      <c r="B484" s="10"/>
    </row>
    <row r="485" spans="2:2" ht="15.75" customHeight="1" x14ac:dyDescent="0.2">
      <c r="B485" s="10"/>
    </row>
    <row r="486" spans="2:2" ht="15.75" customHeight="1" x14ac:dyDescent="0.2">
      <c r="B486" s="10"/>
    </row>
    <row r="487" spans="2:2" ht="15.75" customHeight="1" x14ac:dyDescent="0.2">
      <c r="B487" s="10"/>
    </row>
    <row r="488" spans="2:2" ht="15.75" customHeight="1" x14ac:dyDescent="0.2">
      <c r="B488" s="10"/>
    </row>
    <row r="489" spans="2:2" ht="15.75" customHeight="1" x14ac:dyDescent="0.2">
      <c r="B489" s="10"/>
    </row>
    <row r="490" spans="2:2" ht="15.75" customHeight="1" x14ac:dyDescent="0.2">
      <c r="B490" s="10"/>
    </row>
    <row r="491" spans="2:2" ht="15.75" customHeight="1" x14ac:dyDescent="0.2">
      <c r="B491" s="10"/>
    </row>
    <row r="492" spans="2:2" ht="15.75" customHeight="1" x14ac:dyDescent="0.2">
      <c r="B492" s="10"/>
    </row>
    <row r="493" spans="2:2" ht="15.75" customHeight="1" x14ac:dyDescent="0.2">
      <c r="B493" s="10"/>
    </row>
    <row r="494" spans="2:2" ht="15.75" customHeight="1" x14ac:dyDescent="0.2">
      <c r="B494" s="10"/>
    </row>
    <row r="495" spans="2:2" ht="15.75" customHeight="1" x14ac:dyDescent="0.2">
      <c r="B495" s="10"/>
    </row>
    <row r="496" spans="2:2" ht="15.75" customHeight="1" x14ac:dyDescent="0.2">
      <c r="B496" s="10"/>
    </row>
    <row r="497" spans="2:2" ht="15.75" customHeight="1" x14ac:dyDescent="0.2">
      <c r="B497" s="10"/>
    </row>
    <row r="498" spans="2:2" ht="15.75" customHeight="1" x14ac:dyDescent="0.2">
      <c r="B498" s="10"/>
    </row>
    <row r="499" spans="2:2" ht="15.75" customHeight="1" x14ac:dyDescent="0.2">
      <c r="B499" s="10"/>
    </row>
    <row r="500" spans="2:2" ht="15.75" customHeight="1" x14ac:dyDescent="0.2">
      <c r="B500" s="10"/>
    </row>
    <row r="501" spans="2:2" ht="15.75" customHeight="1" x14ac:dyDescent="0.2">
      <c r="B501" s="10"/>
    </row>
    <row r="502" spans="2:2" ht="15.75" customHeight="1" x14ac:dyDescent="0.2">
      <c r="B502" s="10"/>
    </row>
    <row r="503" spans="2:2" ht="15.75" customHeight="1" x14ac:dyDescent="0.2">
      <c r="B503" s="10"/>
    </row>
    <row r="504" spans="2:2" ht="15.75" customHeight="1" x14ac:dyDescent="0.2">
      <c r="B504" s="10"/>
    </row>
    <row r="505" spans="2:2" ht="15.75" customHeight="1" x14ac:dyDescent="0.2">
      <c r="B505" s="10"/>
    </row>
    <row r="506" spans="2:2" ht="15.75" customHeight="1" x14ac:dyDescent="0.2">
      <c r="B506" s="10"/>
    </row>
    <row r="507" spans="2:2" ht="15.75" customHeight="1" x14ac:dyDescent="0.2">
      <c r="B507" s="10"/>
    </row>
    <row r="508" spans="2:2" ht="15.75" customHeight="1" x14ac:dyDescent="0.2">
      <c r="B508" s="10"/>
    </row>
    <row r="509" spans="2:2" ht="15.75" customHeight="1" x14ac:dyDescent="0.2">
      <c r="B509" s="10"/>
    </row>
    <row r="510" spans="2:2" ht="15.75" customHeight="1" x14ac:dyDescent="0.2">
      <c r="B510" s="10"/>
    </row>
    <row r="511" spans="2:2" ht="15.75" customHeight="1" x14ac:dyDescent="0.2">
      <c r="B511" s="10"/>
    </row>
    <row r="512" spans="2:2" ht="15.75" customHeight="1" x14ac:dyDescent="0.2">
      <c r="B512" s="10"/>
    </row>
    <row r="513" spans="2:2" ht="15.75" customHeight="1" x14ac:dyDescent="0.2">
      <c r="B513" s="10"/>
    </row>
    <row r="514" spans="2:2" ht="15.75" customHeight="1" x14ac:dyDescent="0.2">
      <c r="B514" s="10"/>
    </row>
    <row r="515" spans="2:2" ht="15.75" customHeight="1" x14ac:dyDescent="0.2">
      <c r="B515" s="10"/>
    </row>
    <row r="516" spans="2:2" ht="15.75" customHeight="1" x14ac:dyDescent="0.2">
      <c r="B516" s="10"/>
    </row>
    <row r="517" spans="2:2" ht="15.75" customHeight="1" x14ac:dyDescent="0.2">
      <c r="B517" s="10"/>
    </row>
    <row r="518" spans="2:2" ht="15.75" customHeight="1" x14ac:dyDescent="0.2">
      <c r="B518" s="10"/>
    </row>
    <row r="519" spans="2:2" ht="15.75" customHeight="1" x14ac:dyDescent="0.2">
      <c r="B519" s="10"/>
    </row>
    <row r="520" spans="2:2" ht="15.75" customHeight="1" x14ac:dyDescent="0.2">
      <c r="B520" s="10"/>
    </row>
    <row r="521" spans="2:2" ht="15.75" customHeight="1" x14ac:dyDescent="0.2">
      <c r="B521" s="10"/>
    </row>
    <row r="522" spans="2:2" ht="15.75" customHeight="1" x14ac:dyDescent="0.2">
      <c r="B522" s="10"/>
    </row>
    <row r="523" spans="2:2" ht="15.75" customHeight="1" x14ac:dyDescent="0.2">
      <c r="B523" s="10"/>
    </row>
    <row r="524" spans="2:2" ht="15.75" customHeight="1" x14ac:dyDescent="0.2">
      <c r="B524" s="10"/>
    </row>
    <row r="525" spans="2:2" ht="15.75" customHeight="1" x14ac:dyDescent="0.2">
      <c r="B525" s="10"/>
    </row>
    <row r="526" spans="2:2" ht="15.75" customHeight="1" x14ac:dyDescent="0.2">
      <c r="B526" s="10"/>
    </row>
    <row r="527" spans="2:2" ht="15.75" customHeight="1" x14ac:dyDescent="0.2">
      <c r="B527" s="10"/>
    </row>
    <row r="528" spans="2:2" ht="15.75" customHeight="1" x14ac:dyDescent="0.2">
      <c r="B528" s="10"/>
    </row>
    <row r="529" spans="2:2" ht="15.75" customHeight="1" x14ac:dyDescent="0.2">
      <c r="B529" s="10"/>
    </row>
    <row r="530" spans="2:2" ht="15.75" customHeight="1" x14ac:dyDescent="0.2">
      <c r="B530" s="10"/>
    </row>
    <row r="531" spans="2:2" ht="15.75" customHeight="1" x14ac:dyDescent="0.2">
      <c r="B531" s="10"/>
    </row>
    <row r="532" spans="2:2" ht="15.75" customHeight="1" x14ac:dyDescent="0.2">
      <c r="B532" s="10"/>
    </row>
    <row r="533" spans="2:2" ht="15.75" customHeight="1" x14ac:dyDescent="0.2">
      <c r="B533" s="10"/>
    </row>
    <row r="534" spans="2:2" ht="15.75" customHeight="1" x14ac:dyDescent="0.2">
      <c r="B534" s="10"/>
    </row>
    <row r="535" spans="2:2" ht="15.75" customHeight="1" x14ac:dyDescent="0.2">
      <c r="B535" s="10"/>
    </row>
    <row r="536" spans="2:2" ht="15.75" customHeight="1" x14ac:dyDescent="0.2">
      <c r="B536" s="10"/>
    </row>
    <row r="537" spans="2:2" ht="15.75" customHeight="1" x14ac:dyDescent="0.2">
      <c r="B537" s="10"/>
    </row>
    <row r="538" spans="2:2" ht="15.75" customHeight="1" x14ac:dyDescent="0.2">
      <c r="B538" s="10"/>
    </row>
    <row r="539" spans="2:2" ht="15.75" customHeight="1" x14ac:dyDescent="0.2">
      <c r="B539" s="10"/>
    </row>
    <row r="540" spans="2:2" ht="15.75" customHeight="1" x14ac:dyDescent="0.2">
      <c r="B540" s="10"/>
    </row>
    <row r="541" spans="2:2" ht="15.75" customHeight="1" x14ac:dyDescent="0.2">
      <c r="B541" s="10"/>
    </row>
    <row r="542" spans="2:2" ht="15.75" customHeight="1" x14ac:dyDescent="0.2">
      <c r="B542" s="10"/>
    </row>
    <row r="543" spans="2:2" ht="15.75" customHeight="1" x14ac:dyDescent="0.2">
      <c r="B543" s="10"/>
    </row>
    <row r="544" spans="2:2" ht="15.75" customHeight="1" x14ac:dyDescent="0.2">
      <c r="B544" s="10"/>
    </row>
    <row r="545" spans="2:2" ht="15.75" customHeight="1" x14ac:dyDescent="0.2">
      <c r="B545" s="10"/>
    </row>
    <row r="546" spans="2:2" ht="15.75" customHeight="1" x14ac:dyDescent="0.2">
      <c r="B546" s="10"/>
    </row>
    <row r="547" spans="2:2" ht="15.75" customHeight="1" x14ac:dyDescent="0.2">
      <c r="B547" s="10"/>
    </row>
    <row r="548" spans="2:2" ht="15.75" customHeight="1" x14ac:dyDescent="0.2">
      <c r="B548" s="10"/>
    </row>
    <row r="549" spans="2:2" ht="15.75" customHeight="1" x14ac:dyDescent="0.2">
      <c r="B549" s="10"/>
    </row>
    <row r="550" spans="2:2" ht="15.75" customHeight="1" x14ac:dyDescent="0.2">
      <c r="B550" s="10"/>
    </row>
    <row r="551" spans="2:2" ht="15.75" customHeight="1" x14ac:dyDescent="0.2">
      <c r="B551" s="10"/>
    </row>
    <row r="552" spans="2:2" ht="15.75" customHeight="1" x14ac:dyDescent="0.2">
      <c r="B552" s="10"/>
    </row>
    <row r="553" spans="2:2" ht="15.75" customHeight="1" x14ac:dyDescent="0.2">
      <c r="B553" s="10"/>
    </row>
    <row r="554" spans="2:2" ht="15.75" customHeight="1" x14ac:dyDescent="0.2">
      <c r="B554" s="10"/>
    </row>
    <row r="555" spans="2:2" ht="15.75" customHeight="1" x14ac:dyDescent="0.2">
      <c r="B555" s="10"/>
    </row>
    <row r="556" spans="2:2" ht="15.75" customHeight="1" x14ac:dyDescent="0.2">
      <c r="B556" s="10"/>
    </row>
    <row r="557" spans="2:2" ht="15.75" customHeight="1" x14ac:dyDescent="0.2">
      <c r="B557" s="10"/>
    </row>
    <row r="558" spans="2:2" ht="15.75" customHeight="1" x14ac:dyDescent="0.2">
      <c r="B558" s="10"/>
    </row>
    <row r="559" spans="2:2" ht="15.75" customHeight="1" x14ac:dyDescent="0.2">
      <c r="B559" s="10"/>
    </row>
    <row r="560" spans="2:2" ht="15.75" customHeight="1" x14ac:dyDescent="0.2">
      <c r="B560" s="10"/>
    </row>
    <row r="561" spans="2:2" ht="15.75" customHeight="1" x14ac:dyDescent="0.2">
      <c r="B561" s="10"/>
    </row>
    <row r="562" spans="2:2" ht="15.75" customHeight="1" x14ac:dyDescent="0.2">
      <c r="B562" s="10"/>
    </row>
    <row r="563" spans="2:2" ht="15.75" customHeight="1" x14ac:dyDescent="0.2">
      <c r="B563" s="10"/>
    </row>
    <row r="564" spans="2:2" ht="15.75" customHeight="1" x14ac:dyDescent="0.2">
      <c r="B564" s="10"/>
    </row>
    <row r="565" spans="2:2" ht="15.75" customHeight="1" x14ac:dyDescent="0.2">
      <c r="B565" s="10"/>
    </row>
    <row r="566" spans="2:2" ht="15.75" customHeight="1" x14ac:dyDescent="0.2">
      <c r="B566" s="10"/>
    </row>
    <row r="567" spans="2:2" ht="15.75" customHeight="1" x14ac:dyDescent="0.2">
      <c r="B567" s="10"/>
    </row>
    <row r="568" spans="2:2" ht="15.75" customHeight="1" x14ac:dyDescent="0.2">
      <c r="B568" s="10"/>
    </row>
    <row r="569" spans="2:2" ht="15.75" customHeight="1" x14ac:dyDescent="0.2">
      <c r="B569" s="10"/>
    </row>
    <row r="570" spans="2:2" ht="15.75" customHeight="1" x14ac:dyDescent="0.2">
      <c r="B570" s="10"/>
    </row>
    <row r="571" spans="2:2" ht="15.75" customHeight="1" x14ac:dyDescent="0.2">
      <c r="B571" s="10"/>
    </row>
    <row r="572" spans="2:2" ht="15.75" customHeight="1" x14ac:dyDescent="0.2">
      <c r="B572" s="10"/>
    </row>
    <row r="573" spans="2:2" ht="15.75" customHeight="1" x14ac:dyDescent="0.2">
      <c r="B573" s="10"/>
    </row>
    <row r="574" spans="2:2" ht="15.75" customHeight="1" x14ac:dyDescent="0.2">
      <c r="B574" s="10"/>
    </row>
    <row r="575" spans="2:2" ht="15.75" customHeight="1" x14ac:dyDescent="0.2">
      <c r="B575" s="10"/>
    </row>
    <row r="576" spans="2:2" ht="15.75" customHeight="1" x14ac:dyDescent="0.2">
      <c r="B576" s="10"/>
    </row>
    <row r="577" spans="2:2" ht="15.75" customHeight="1" x14ac:dyDescent="0.2">
      <c r="B577" s="10"/>
    </row>
    <row r="578" spans="2:2" ht="15.75" customHeight="1" x14ac:dyDescent="0.2">
      <c r="B578" s="10"/>
    </row>
    <row r="579" spans="2:2" ht="15.75" customHeight="1" x14ac:dyDescent="0.2">
      <c r="B579" s="10"/>
    </row>
    <row r="580" spans="2:2" ht="15.75" customHeight="1" x14ac:dyDescent="0.2">
      <c r="B580" s="10"/>
    </row>
    <row r="581" spans="2:2" ht="15.75" customHeight="1" x14ac:dyDescent="0.2">
      <c r="B581" s="10"/>
    </row>
    <row r="582" spans="2:2" ht="15.75" customHeight="1" x14ac:dyDescent="0.2">
      <c r="B582" s="10"/>
    </row>
    <row r="583" spans="2:2" ht="15.75" customHeight="1" x14ac:dyDescent="0.2">
      <c r="B583" s="10"/>
    </row>
    <row r="584" spans="2:2" ht="15.75" customHeight="1" x14ac:dyDescent="0.2">
      <c r="B584" s="10"/>
    </row>
    <row r="585" spans="2:2" ht="15.75" customHeight="1" x14ac:dyDescent="0.2">
      <c r="B585" s="10"/>
    </row>
    <row r="586" spans="2:2" ht="15.75" customHeight="1" x14ac:dyDescent="0.2">
      <c r="B586" s="10"/>
    </row>
    <row r="587" spans="2:2" ht="15.75" customHeight="1" x14ac:dyDescent="0.2">
      <c r="B587" s="10"/>
    </row>
    <row r="588" spans="2:2" ht="15.75" customHeight="1" x14ac:dyDescent="0.2">
      <c r="B588" s="10"/>
    </row>
    <row r="589" spans="2:2" ht="15.75" customHeight="1" x14ac:dyDescent="0.2">
      <c r="B589" s="10"/>
    </row>
    <row r="590" spans="2:2" ht="15.75" customHeight="1" x14ac:dyDescent="0.2">
      <c r="B590" s="10"/>
    </row>
    <row r="591" spans="2:2" ht="15.75" customHeight="1" x14ac:dyDescent="0.2">
      <c r="B591" s="10"/>
    </row>
    <row r="592" spans="2:2" ht="15.75" customHeight="1" x14ac:dyDescent="0.2">
      <c r="B592" s="10"/>
    </row>
    <row r="593" spans="2:2" ht="15.75" customHeight="1" x14ac:dyDescent="0.2">
      <c r="B593" s="10"/>
    </row>
    <row r="594" spans="2:2" ht="15.75" customHeight="1" x14ac:dyDescent="0.2">
      <c r="B594" s="10"/>
    </row>
    <row r="595" spans="2:2" ht="15.75" customHeight="1" x14ac:dyDescent="0.2">
      <c r="B595" s="10"/>
    </row>
    <row r="596" spans="2:2" ht="15.75" customHeight="1" x14ac:dyDescent="0.2">
      <c r="B596" s="10"/>
    </row>
    <row r="597" spans="2:2" ht="15.75" customHeight="1" x14ac:dyDescent="0.2">
      <c r="B597" s="10"/>
    </row>
    <row r="598" spans="2:2" ht="15.75" customHeight="1" x14ac:dyDescent="0.2">
      <c r="B598" s="10"/>
    </row>
    <row r="599" spans="2:2" ht="15.75" customHeight="1" x14ac:dyDescent="0.2">
      <c r="B599" s="10"/>
    </row>
    <row r="600" spans="2:2" ht="15.75" customHeight="1" x14ac:dyDescent="0.2">
      <c r="B600" s="10"/>
    </row>
    <row r="601" spans="2:2" ht="15.75" customHeight="1" x14ac:dyDescent="0.2">
      <c r="B601" s="10"/>
    </row>
    <row r="602" spans="2:2" ht="15.75" customHeight="1" x14ac:dyDescent="0.2">
      <c r="B602" s="10"/>
    </row>
    <row r="603" spans="2:2" ht="15.75" customHeight="1" x14ac:dyDescent="0.2">
      <c r="B603" s="10"/>
    </row>
    <row r="604" spans="2:2" ht="15.75" customHeight="1" x14ac:dyDescent="0.2">
      <c r="B604" s="10"/>
    </row>
    <row r="605" spans="2:2" ht="15.75" customHeight="1" x14ac:dyDescent="0.2">
      <c r="B605" s="10"/>
    </row>
    <row r="606" spans="2:2" ht="15.75" customHeight="1" x14ac:dyDescent="0.2">
      <c r="B606" s="10"/>
    </row>
    <row r="607" spans="2:2" ht="15.75" customHeight="1" x14ac:dyDescent="0.2">
      <c r="B607" s="10"/>
    </row>
    <row r="608" spans="2:2" ht="15.75" customHeight="1" x14ac:dyDescent="0.2">
      <c r="B608" s="10"/>
    </row>
    <row r="609" spans="2:2" ht="15.75" customHeight="1" x14ac:dyDescent="0.2">
      <c r="B609" s="10"/>
    </row>
    <row r="610" spans="2:2" ht="15.75" customHeight="1" x14ac:dyDescent="0.2">
      <c r="B610" s="10"/>
    </row>
    <row r="611" spans="2:2" ht="15.75" customHeight="1" x14ac:dyDescent="0.2">
      <c r="B611" s="10"/>
    </row>
    <row r="612" spans="2:2" ht="15.75" customHeight="1" x14ac:dyDescent="0.2">
      <c r="B612" s="10"/>
    </row>
    <row r="613" spans="2:2" ht="15.75" customHeight="1" x14ac:dyDescent="0.2">
      <c r="B613" s="10"/>
    </row>
    <row r="614" spans="2:2" ht="15.75" customHeight="1" x14ac:dyDescent="0.2">
      <c r="B614" s="10"/>
    </row>
    <row r="615" spans="2:2" ht="15.75" customHeight="1" x14ac:dyDescent="0.2">
      <c r="B615" s="10"/>
    </row>
    <row r="616" spans="2:2" ht="15.75" customHeight="1" x14ac:dyDescent="0.2">
      <c r="B616" s="10"/>
    </row>
    <row r="617" spans="2:2" ht="15.75" customHeight="1" x14ac:dyDescent="0.2">
      <c r="B617" s="10"/>
    </row>
    <row r="618" spans="2:2" ht="15.75" customHeight="1" x14ac:dyDescent="0.2">
      <c r="B618" s="10"/>
    </row>
    <row r="619" spans="2:2" ht="15.75" customHeight="1" x14ac:dyDescent="0.2">
      <c r="B619" s="10"/>
    </row>
    <row r="620" spans="2:2" ht="15.75" customHeight="1" x14ac:dyDescent="0.2">
      <c r="B620" s="10"/>
    </row>
    <row r="621" spans="2:2" ht="15.75" customHeight="1" x14ac:dyDescent="0.2">
      <c r="B621" s="10"/>
    </row>
    <row r="622" spans="2:2" ht="15.75" customHeight="1" x14ac:dyDescent="0.2">
      <c r="B622" s="10"/>
    </row>
    <row r="623" spans="2:2" ht="15.75" customHeight="1" x14ac:dyDescent="0.2">
      <c r="B623" s="10"/>
    </row>
    <row r="624" spans="2:2" ht="15.75" customHeight="1" x14ac:dyDescent="0.2">
      <c r="B624" s="10"/>
    </row>
    <row r="625" spans="2:2" ht="15.75" customHeight="1" x14ac:dyDescent="0.2">
      <c r="B625" s="10"/>
    </row>
    <row r="626" spans="2:2" ht="15.75" customHeight="1" x14ac:dyDescent="0.2">
      <c r="B626" s="10"/>
    </row>
    <row r="627" spans="2:2" ht="15.75" customHeight="1" x14ac:dyDescent="0.2">
      <c r="B627" s="10"/>
    </row>
    <row r="628" spans="2:2" ht="15.75" customHeight="1" x14ac:dyDescent="0.2">
      <c r="B628" s="10"/>
    </row>
    <row r="629" spans="2:2" ht="15.75" customHeight="1" x14ac:dyDescent="0.2">
      <c r="B629" s="10"/>
    </row>
    <row r="630" spans="2:2" ht="15.75" customHeight="1" x14ac:dyDescent="0.2">
      <c r="B630" s="10"/>
    </row>
    <row r="631" spans="2:2" ht="15.75" customHeight="1" x14ac:dyDescent="0.2">
      <c r="B631" s="10"/>
    </row>
    <row r="632" spans="2:2" ht="15.75" customHeight="1" x14ac:dyDescent="0.2">
      <c r="B632" s="10"/>
    </row>
    <row r="633" spans="2:2" ht="15.75" customHeight="1" x14ac:dyDescent="0.2">
      <c r="B633" s="10"/>
    </row>
    <row r="634" spans="2:2" ht="15.75" customHeight="1" x14ac:dyDescent="0.2">
      <c r="B634" s="10"/>
    </row>
    <row r="635" spans="2:2" ht="15.75" customHeight="1" x14ac:dyDescent="0.2">
      <c r="B635" s="10"/>
    </row>
    <row r="636" spans="2:2" ht="15.75" customHeight="1" x14ac:dyDescent="0.2">
      <c r="B636" s="10"/>
    </row>
    <row r="637" spans="2:2" ht="15.75" customHeight="1" x14ac:dyDescent="0.2">
      <c r="B637" s="10"/>
    </row>
    <row r="638" spans="2:2" ht="15.75" customHeight="1" x14ac:dyDescent="0.2">
      <c r="B638" s="10"/>
    </row>
    <row r="639" spans="2:2" ht="15.75" customHeight="1" x14ac:dyDescent="0.2">
      <c r="B639" s="10"/>
    </row>
    <row r="640" spans="2:2" ht="15.75" customHeight="1" x14ac:dyDescent="0.2">
      <c r="B640" s="10"/>
    </row>
    <row r="641" spans="2:2" ht="15.75" customHeight="1" x14ac:dyDescent="0.2">
      <c r="B641" s="10"/>
    </row>
    <row r="642" spans="2:2" ht="15.75" customHeight="1" x14ac:dyDescent="0.2">
      <c r="B642" s="10"/>
    </row>
    <row r="643" spans="2:2" ht="15.75" customHeight="1" x14ac:dyDescent="0.2">
      <c r="B643" s="10"/>
    </row>
    <row r="644" spans="2:2" ht="15.75" customHeight="1" x14ac:dyDescent="0.2">
      <c r="B644" s="10"/>
    </row>
    <row r="645" spans="2:2" ht="15.75" customHeight="1" x14ac:dyDescent="0.2">
      <c r="B645" s="10"/>
    </row>
    <row r="646" spans="2:2" ht="15.75" customHeight="1" x14ac:dyDescent="0.2">
      <c r="B646" s="10"/>
    </row>
    <row r="647" spans="2:2" ht="15.75" customHeight="1" x14ac:dyDescent="0.2">
      <c r="B647" s="10"/>
    </row>
    <row r="648" spans="2:2" ht="15.75" customHeight="1" x14ac:dyDescent="0.2">
      <c r="B648" s="10"/>
    </row>
    <row r="649" spans="2:2" ht="15.75" customHeight="1" x14ac:dyDescent="0.2">
      <c r="B649" s="10"/>
    </row>
    <row r="650" spans="2:2" ht="15.75" customHeight="1" x14ac:dyDescent="0.2">
      <c r="B650" s="10"/>
    </row>
    <row r="651" spans="2:2" ht="15.75" customHeight="1" x14ac:dyDescent="0.2">
      <c r="B651" s="10"/>
    </row>
    <row r="652" spans="2:2" ht="15.75" customHeight="1" x14ac:dyDescent="0.2">
      <c r="B652" s="10"/>
    </row>
    <row r="653" spans="2:2" ht="15.75" customHeight="1" x14ac:dyDescent="0.2">
      <c r="B653" s="10"/>
    </row>
    <row r="654" spans="2:2" ht="15.75" customHeight="1" x14ac:dyDescent="0.2">
      <c r="B654" s="10"/>
    </row>
    <row r="655" spans="2:2" ht="15.75" customHeight="1" x14ac:dyDescent="0.2">
      <c r="B655" s="10"/>
    </row>
    <row r="656" spans="2:2" ht="15.75" customHeight="1" x14ac:dyDescent="0.2">
      <c r="B656" s="10"/>
    </row>
    <row r="657" spans="2:2" ht="15.75" customHeight="1" x14ac:dyDescent="0.2">
      <c r="B657" s="10"/>
    </row>
    <row r="658" spans="2:2" ht="15.75" customHeight="1" x14ac:dyDescent="0.2">
      <c r="B658" s="10"/>
    </row>
    <row r="659" spans="2:2" ht="15.75" customHeight="1" x14ac:dyDescent="0.2">
      <c r="B659" s="10"/>
    </row>
    <row r="660" spans="2:2" ht="15.75" customHeight="1" x14ac:dyDescent="0.2">
      <c r="B660" s="10"/>
    </row>
    <row r="661" spans="2:2" ht="15.75" customHeight="1" x14ac:dyDescent="0.2">
      <c r="B661" s="10"/>
    </row>
    <row r="662" spans="2:2" ht="15.75" customHeight="1" x14ac:dyDescent="0.2">
      <c r="B662" s="10"/>
    </row>
    <row r="663" spans="2:2" ht="15.75" customHeight="1" x14ac:dyDescent="0.2">
      <c r="B663" s="10"/>
    </row>
    <row r="664" spans="2:2" ht="15.75" customHeight="1" x14ac:dyDescent="0.2">
      <c r="B664" s="10"/>
    </row>
    <row r="665" spans="2:2" ht="15.75" customHeight="1" x14ac:dyDescent="0.2">
      <c r="B665" s="10"/>
    </row>
    <row r="666" spans="2:2" ht="15.75" customHeight="1" x14ac:dyDescent="0.2">
      <c r="B666" s="10"/>
    </row>
    <row r="667" spans="2:2" ht="15.75" customHeight="1" x14ac:dyDescent="0.2">
      <c r="B667" s="10"/>
    </row>
    <row r="668" spans="2:2" ht="15.75" customHeight="1" x14ac:dyDescent="0.2">
      <c r="B668" s="10"/>
    </row>
    <row r="669" spans="2:2" ht="15.75" customHeight="1" x14ac:dyDescent="0.2">
      <c r="B669" s="10"/>
    </row>
    <row r="670" spans="2:2" ht="15.75" customHeight="1" x14ac:dyDescent="0.2">
      <c r="B670" s="10"/>
    </row>
    <row r="671" spans="2:2" ht="15.75" customHeight="1" x14ac:dyDescent="0.2">
      <c r="B671" s="10"/>
    </row>
    <row r="672" spans="2:2" ht="15.75" customHeight="1" x14ac:dyDescent="0.2">
      <c r="B672" s="10"/>
    </row>
    <row r="673" spans="2:2" ht="15.75" customHeight="1" x14ac:dyDescent="0.2">
      <c r="B673" s="10"/>
    </row>
    <row r="674" spans="2:2" ht="15.75" customHeight="1" x14ac:dyDescent="0.2">
      <c r="B674" s="10"/>
    </row>
    <row r="675" spans="2:2" ht="15.75" customHeight="1" x14ac:dyDescent="0.2">
      <c r="B675" s="10"/>
    </row>
    <row r="676" spans="2:2" ht="15.75" customHeight="1" x14ac:dyDescent="0.2">
      <c r="B676" s="10"/>
    </row>
    <row r="677" spans="2:2" ht="15.75" customHeight="1" x14ac:dyDescent="0.2">
      <c r="B677" s="10"/>
    </row>
    <row r="678" spans="2:2" ht="15.75" customHeight="1" x14ac:dyDescent="0.2">
      <c r="B678" s="10"/>
    </row>
    <row r="679" spans="2:2" ht="15.75" customHeight="1" x14ac:dyDescent="0.2">
      <c r="B679" s="10"/>
    </row>
    <row r="680" spans="2:2" ht="15.75" customHeight="1" x14ac:dyDescent="0.2">
      <c r="B680" s="10"/>
    </row>
    <row r="681" spans="2:2" ht="15.75" customHeight="1" x14ac:dyDescent="0.2">
      <c r="B681" s="10"/>
    </row>
    <row r="682" spans="2:2" ht="15.75" customHeight="1" x14ac:dyDescent="0.2">
      <c r="B682" s="10"/>
    </row>
    <row r="683" spans="2:2" ht="15.75" customHeight="1" x14ac:dyDescent="0.2">
      <c r="B683" s="10"/>
    </row>
    <row r="684" spans="2:2" ht="15.75" customHeight="1" x14ac:dyDescent="0.2">
      <c r="B684" s="10"/>
    </row>
    <row r="685" spans="2:2" ht="15.75" customHeight="1" x14ac:dyDescent="0.2">
      <c r="B685" s="10"/>
    </row>
    <row r="686" spans="2:2" ht="15.75" customHeight="1" x14ac:dyDescent="0.2">
      <c r="B686" s="10"/>
    </row>
    <row r="687" spans="2:2" ht="15.75" customHeight="1" x14ac:dyDescent="0.2">
      <c r="B687" s="10"/>
    </row>
    <row r="688" spans="2:2" ht="15.75" customHeight="1" x14ac:dyDescent="0.2">
      <c r="B688" s="10"/>
    </row>
    <row r="689" spans="2:2" ht="15.75" customHeight="1" x14ac:dyDescent="0.2">
      <c r="B689" s="10"/>
    </row>
    <row r="690" spans="2:2" ht="15.75" customHeight="1" x14ac:dyDescent="0.2">
      <c r="B690" s="10"/>
    </row>
    <row r="691" spans="2:2" ht="15.75" customHeight="1" x14ac:dyDescent="0.2">
      <c r="B691" s="10"/>
    </row>
    <row r="692" spans="2:2" ht="15.75" customHeight="1" x14ac:dyDescent="0.2">
      <c r="B692" s="10"/>
    </row>
    <row r="693" spans="2:2" ht="15.75" customHeight="1" x14ac:dyDescent="0.2">
      <c r="B693" s="10"/>
    </row>
    <row r="694" spans="2:2" ht="15.75" customHeight="1" x14ac:dyDescent="0.2">
      <c r="B694" s="10"/>
    </row>
    <row r="695" spans="2:2" ht="15.75" customHeight="1" x14ac:dyDescent="0.2">
      <c r="B695" s="10"/>
    </row>
    <row r="696" spans="2:2" ht="15.75" customHeight="1" x14ac:dyDescent="0.2">
      <c r="B696" s="10"/>
    </row>
    <row r="697" spans="2:2" ht="15.75" customHeight="1" x14ac:dyDescent="0.2">
      <c r="B697" s="10"/>
    </row>
    <row r="698" spans="2:2" ht="15.75" customHeight="1" x14ac:dyDescent="0.2">
      <c r="B698" s="10"/>
    </row>
    <row r="699" spans="2:2" ht="15.75" customHeight="1" x14ac:dyDescent="0.2">
      <c r="B699" s="10"/>
    </row>
    <row r="700" spans="2:2" ht="15.75" customHeight="1" x14ac:dyDescent="0.2">
      <c r="B700" s="10"/>
    </row>
    <row r="701" spans="2:2" ht="15.75" customHeight="1" x14ac:dyDescent="0.2">
      <c r="B701" s="10"/>
    </row>
    <row r="702" spans="2:2" ht="15.75" customHeight="1" x14ac:dyDescent="0.2">
      <c r="B702" s="10"/>
    </row>
    <row r="703" spans="2:2" ht="15.75" customHeight="1" x14ac:dyDescent="0.2">
      <c r="B703" s="10"/>
    </row>
    <row r="704" spans="2:2" ht="15.75" customHeight="1" x14ac:dyDescent="0.2">
      <c r="B704" s="10"/>
    </row>
    <row r="705" spans="2:2" ht="15.75" customHeight="1" x14ac:dyDescent="0.2">
      <c r="B705" s="10"/>
    </row>
    <row r="706" spans="2:2" ht="15.75" customHeight="1" x14ac:dyDescent="0.2">
      <c r="B706" s="10"/>
    </row>
    <row r="707" spans="2:2" ht="15.75" customHeight="1" x14ac:dyDescent="0.2">
      <c r="B707" s="10"/>
    </row>
    <row r="708" spans="2:2" ht="15.75" customHeight="1" x14ac:dyDescent="0.2">
      <c r="B708" s="10"/>
    </row>
    <row r="709" spans="2:2" ht="15.75" customHeight="1" x14ac:dyDescent="0.2">
      <c r="B709" s="10"/>
    </row>
    <row r="710" spans="2:2" ht="15.75" customHeight="1" x14ac:dyDescent="0.2">
      <c r="B710" s="10"/>
    </row>
    <row r="711" spans="2:2" ht="15.75" customHeight="1" x14ac:dyDescent="0.2">
      <c r="B711" s="10"/>
    </row>
    <row r="712" spans="2:2" ht="15.75" customHeight="1" x14ac:dyDescent="0.2">
      <c r="B712" s="10"/>
    </row>
    <row r="713" spans="2:2" ht="15.75" customHeight="1" x14ac:dyDescent="0.2">
      <c r="B713" s="10"/>
    </row>
    <row r="714" spans="2:2" ht="15.75" customHeight="1" x14ac:dyDescent="0.2">
      <c r="B714" s="10"/>
    </row>
    <row r="715" spans="2:2" ht="15.75" customHeight="1" x14ac:dyDescent="0.2">
      <c r="B715" s="10"/>
    </row>
    <row r="716" spans="2:2" ht="15.75" customHeight="1" x14ac:dyDescent="0.2">
      <c r="B716" s="10"/>
    </row>
    <row r="717" spans="2:2" ht="15.75" customHeight="1" x14ac:dyDescent="0.2">
      <c r="B717" s="10"/>
    </row>
    <row r="718" spans="2:2" ht="15.75" customHeight="1" x14ac:dyDescent="0.2">
      <c r="B718" s="10"/>
    </row>
    <row r="719" spans="2:2" ht="15.75" customHeight="1" x14ac:dyDescent="0.2">
      <c r="B719" s="10"/>
    </row>
    <row r="720" spans="2:2" ht="15.75" customHeight="1" x14ac:dyDescent="0.2">
      <c r="B720" s="10"/>
    </row>
    <row r="721" spans="2:2" ht="15.75" customHeight="1" x14ac:dyDescent="0.2">
      <c r="B721" s="10"/>
    </row>
    <row r="722" spans="2:2" ht="15.75" customHeight="1" x14ac:dyDescent="0.2">
      <c r="B722" s="10"/>
    </row>
    <row r="723" spans="2:2" ht="15.75" customHeight="1" x14ac:dyDescent="0.2">
      <c r="B723" s="10"/>
    </row>
    <row r="724" spans="2:2" ht="15.75" customHeight="1" x14ac:dyDescent="0.2">
      <c r="B724" s="10"/>
    </row>
    <row r="725" spans="2:2" ht="15.75" customHeight="1" x14ac:dyDescent="0.2">
      <c r="B725" s="10"/>
    </row>
    <row r="726" spans="2:2" ht="15.75" customHeight="1" x14ac:dyDescent="0.2">
      <c r="B726" s="10"/>
    </row>
    <row r="727" spans="2:2" ht="15.75" customHeight="1" x14ac:dyDescent="0.2">
      <c r="B727" s="10"/>
    </row>
    <row r="728" spans="2:2" ht="15.75" customHeight="1" x14ac:dyDescent="0.2">
      <c r="B728" s="10"/>
    </row>
    <row r="729" spans="2:2" ht="15.75" customHeight="1" x14ac:dyDescent="0.2">
      <c r="B729" s="10"/>
    </row>
    <row r="730" spans="2:2" ht="15.75" customHeight="1" x14ac:dyDescent="0.2">
      <c r="B730" s="10"/>
    </row>
    <row r="731" spans="2:2" ht="15.75" customHeight="1" x14ac:dyDescent="0.2">
      <c r="B731" s="10"/>
    </row>
    <row r="732" spans="2:2" ht="15.75" customHeight="1" x14ac:dyDescent="0.2">
      <c r="B732" s="10"/>
    </row>
    <row r="733" spans="2:2" ht="15.75" customHeight="1" x14ac:dyDescent="0.2">
      <c r="B733" s="10"/>
    </row>
    <row r="734" spans="2:2" ht="15.75" customHeight="1" x14ac:dyDescent="0.2">
      <c r="B734" s="10"/>
    </row>
    <row r="735" spans="2:2" ht="15.75" customHeight="1" x14ac:dyDescent="0.2">
      <c r="B735" s="10"/>
    </row>
    <row r="736" spans="2:2" ht="15.75" customHeight="1" x14ac:dyDescent="0.2">
      <c r="B736" s="10"/>
    </row>
    <row r="737" spans="2:2" ht="15.75" customHeight="1" x14ac:dyDescent="0.2">
      <c r="B737" s="10"/>
    </row>
    <row r="738" spans="2:2" ht="15.75" customHeight="1" x14ac:dyDescent="0.2">
      <c r="B738" s="10"/>
    </row>
    <row r="739" spans="2:2" ht="15.75" customHeight="1" x14ac:dyDescent="0.2">
      <c r="B739" s="10"/>
    </row>
    <row r="740" spans="2:2" ht="15.75" customHeight="1" x14ac:dyDescent="0.2">
      <c r="B740" s="10"/>
    </row>
    <row r="741" spans="2:2" ht="15.75" customHeight="1" x14ac:dyDescent="0.2">
      <c r="B741" s="10"/>
    </row>
    <row r="742" spans="2:2" ht="15.75" customHeight="1" x14ac:dyDescent="0.2">
      <c r="B742" s="10"/>
    </row>
    <row r="743" spans="2:2" ht="15.75" customHeight="1" x14ac:dyDescent="0.2">
      <c r="B743" s="10"/>
    </row>
    <row r="744" spans="2:2" ht="15.75" customHeight="1" x14ac:dyDescent="0.2">
      <c r="B744" s="10"/>
    </row>
    <row r="745" spans="2:2" ht="15.75" customHeight="1" x14ac:dyDescent="0.2">
      <c r="B745" s="10"/>
    </row>
    <row r="746" spans="2:2" ht="15.75" customHeight="1" x14ac:dyDescent="0.2">
      <c r="B746" s="10"/>
    </row>
    <row r="747" spans="2:2" ht="15.75" customHeight="1" x14ac:dyDescent="0.2">
      <c r="B747" s="10"/>
    </row>
    <row r="748" spans="2:2" ht="15.75" customHeight="1" x14ac:dyDescent="0.2">
      <c r="B748" s="10"/>
    </row>
    <row r="749" spans="2:2" ht="15.75" customHeight="1" x14ac:dyDescent="0.2">
      <c r="B749" s="10"/>
    </row>
    <row r="750" spans="2:2" ht="15.75" customHeight="1" x14ac:dyDescent="0.2">
      <c r="B750" s="10"/>
    </row>
    <row r="751" spans="2:2" ht="15.75" customHeight="1" x14ac:dyDescent="0.2">
      <c r="B751" s="10"/>
    </row>
    <row r="752" spans="2:2" ht="15.75" customHeight="1" x14ac:dyDescent="0.2">
      <c r="B752" s="10"/>
    </row>
    <row r="753" spans="2:2" ht="15.75" customHeight="1" x14ac:dyDescent="0.2">
      <c r="B753" s="10"/>
    </row>
    <row r="754" spans="2:2" ht="15.75" customHeight="1" x14ac:dyDescent="0.2">
      <c r="B754" s="10"/>
    </row>
    <row r="755" spans="2:2" ht="15.75" customHeight="1" x14ac:dyDescent="0.2">
      <c r="B755" s="10"/>
    </row>
    <row r="756" spans="2:2" ht="15.75" customHeight="1" x14ac:dyDescent="0.2">
      <c r="B756" s="10"/>
    </row>
    <row r="757" spans="2:2" ht="15.75" customHeight="1" x14ac:dyDescent="0.2">
      <c r="B757" s="10"/>
    </row>
    <row r="758" spans="2:2" ht="15.75" customHeight="1" x14ac:dyDescent="0.2">
      <c r="B758" s="10"/>
    </row>
    <row r="759" spans="2:2" ht="15.75" customHeight="1" x14ac:dyDescent="0.2">
      <c r="B759" s="10"/>
    </row>
    <row r="760" spans="2:2" ht="15.75" customHeight="1" x14ac:dyDescent="0.2">
      <c r="B760" s="10"/>
    </row>
    <row r="761" spans="2:2" ht="15.75" customHeight="1" x14ac:dyDescent="0.2">
      <c r="B761" s="10"/>
    </row>
    <row r="762" spans="2:2" ht="15.75" customHeight="1" x14ac:dyDescent="0.2">
      <c r="B762" s="10"/>
    </row>
    <row r="763" spans="2:2" ht="15.75" customHeight="1" x14ac:dyDescent="0.2">
      <c r="B763" s="10"/>
    </row>
    <row r="764" spans="2:2" ht="15.75" customHeight="1" x14ac:dyDescent="0.2">
      <c r="B764" s="10"/>
    </row>
    <row r="765" spans="2:2" ht="15.75" customHeight="1" x14ac:dyDescent="0.2">
      <c r="B765" s="10"/>
    </row>
    <row r="766" spans="2:2" ht="15.75" customHeight="1" x14ac:dyDescent="0.2">
      <c r="B766" s="10"/>
    </row>
    <row r="767" spans="2:2" ht="15.75" customHeight="1" x14ac:dyDescent="0.2">
      <c r="B767" s="10"/>
    </row>
    <row r="768" spans="2:2" ht="15.75" customHeight="1" x14ac:dyDescent="0.2">
      <c r="B768" s="10"/>
    </row>
    <row r="769" spans="2:2" ht="15.75" customHeight="1" x14ac:dyDescent="0.2">
      <c r="B769" s="10"/>
    </row>
    <row r="770" spans="2:2" ht="15.75" customHeight="1" x14ac:dyDescent="0.2">
      <c r="B770" s="10"/>
    </row>
    <row r="771" spans="2:2" ht="15.75" customHeight="1" x14ac:dyDescent="0.2">
      <c r="B771" s="10"/>
    </row>
    <row r="772" spans="2:2" ht="15.75" customHeight="1" x14ac:dyDescent="0.2">
      <c r="B772" s="10"/>
    </row>
    <row r="773" spans="2:2" ht="15.75" customHeight="1" x14ac:dyDescent="0.2">
      <c r="B773" s="10"/>
    </row>
    <row r="774" spans="2:2" ht="15.75" customHeight="1" x14ac:dyDescent="0.2">
      <c r="B774" s="10"/>
    </row>
    <row r="775" spans="2:2" ht="15.75" customHeight="1" x14ac:dyDescent="0.2">
      <c r="B775" s="10"/>
    </row>
    <row r="776" spans="2:2" ht="15.75" customHeight="1" x14ac:dyDescent="0.2">
      <c r="B776" s="10"/>
    </row>
    <row r="777" spans="2:2" ht="15.75" customHeight="1" x14ac:dyDescent="0.2">
      <c r="B777" s="10"/>
    </row>
    <row r="778" spans="2:2" ht="15.75" customHeight="1" x14ac:dyDescent="0.2">
      <c r="B778" s="10"/>
    </row>
    <row r="779" spans="2:2" ht="15.75" customHeight="1" x14ac:dyDescent="0.2">
      <c r="B779" s="10"/>
    </row>
    <row r="780" spans="2:2" ht="15.75" customHeight="1" x14ac:dyDescent="0.2">
      <c r="B780" s="10"/>
    </row>
    <row r="781" spans="2:2" ht="15.75" customHeight="1" x14ac:dyDescent="0.2">
      <c r="B781" s="10"/>
    </row>
    <row r="782" spans="2:2" ht="15.75" customHeight="1" x14ac:dyDescent="0.2">
      <c r="B782" s="10"/>
    </row>
    <row r="783" spans="2:2" ht="15.75" customHeight="1" x14ac:dyDescent="0.2">
      <c r="B783" s="10"/>
    </row>
    <row r="784" spans="2:2" ht="15.75" customHeight="1" x14ac:dyDescent="0.2">
      <c r="B784" s="10"/>
    </row>
    <row r="785" spans="2:2" ht="15.75" customHeight="1" x14ac:dyDescent="0.2">
      <c r="B785" s="10"/>
    </row>
    <row r="786" spans="2:2" ht="15.75" customHeight="1" x14ac:dyDescent="0.2">
      <c r="B786" s="10"/>
    </row>
    <row r="787" spans="2:2" ht="15.75" customHeight="1" x14ac:dyDescent="0.2">
      <c r="B787" s="10"/>
    </row>
    <row r="788" spans="2:2" ht="15.75" customHeight="1" x14ac:dyDescent="0.2">
      <c r="B788" s="10"/>
    </row>
    <row r="789" spans="2:2" ht="15.75" customHeight="1" x14ac:dyDescent="0.2">
      <c r="B789" s="10"/>
    </row>
    <row r="790" spans="2:2" ht="15.75" customHeight="1" x14ac:dyDescent="0.2">
      <c r="B790" s="10"/>
    </row>
    <row r="791" spans="2:2" ht="15.75" customHeight="1" x14ac:dyDescent="0.2">
      <c r="B791" s="10"/>
    </row>
    <row r="792" spans="2:2" ht="15.75" customHeight="1" x14ac:dyDescent="0.2">
      <c r="B792" s="10"/>
    </row>
    <row r="793" spans="2:2" ht="15.75" customHeight="1" x14ac:dyDescent="0.2">
      <c r="B793" s="10"/>
    </row>
    <row r="794" spans="2:2" ht="15.75" customHeight="1" x14ac:dyDescent="0.2">
      <c r="B794" s="10"/>
    </row>
    <row r="795" spans="2:2" ht="15.75" customHeight="1" x14ac:dyDescent="0.2">
      <c r="B795" s="10"/>
    </row>
    <row r="796" spans="2:2" ht="15.75" customHeight="1" x14ac:dyDescent="0.2">
      <c r="B796" s="10"/>
    </row>
    <row r="797" spans="2:2" ht="15.75" customHeight="1" x14ac:dyDescent="0.2">
      <c r="B797" s="10"/>
    </row>
    <row r="798" spans="2:2" ht="15.75" customHeight="1" x14ac:dyDescent="0.2">
      <c r="B798" s="10"/>
    </row>
    <row r="799" spans="2:2" ht="15.75" customHeight="1" x14ac:dyDescent="0.2">
      <c r="B799" s="10"/>
    </row>
    <row r="800" spans="2:2" ht="15.75" customHeight="1" x14ac:dyDescent="0.2">
      <c r="B800" s="10"/>
    </row>
    <row r="801" spans="2:2" ht="15.75" customHeight="1" x14ac:dyDescent="0.2">
      <c r="B801" s="10"/>
    </row>
    <row r="802" spans="2:2" ht="15.75" customHeight="1" x14ac:dyDescent="0.2">
      <c r="B802" s="10"/>
    </row>
    <row r="803" spans="2:2" ht="15.75" customHeight="1" x14ac:dyDescent="0.2">
      <c r="B803" s="10"/>
    </row>
    <row r="804" spans="2:2" ht="15.75" customHeight="1" x14ac:dyDescent="0.2">
      <c r="B804" s="10"/>
    </row>
    <row r="805" spans="2:2" ht="15.75" customHeight="1" x14ac:dyDescent="0.2">
      <c r="B805" s="10"/>
    </row>
    <row r="806" spans="2:2" ht="15.75" customHeight="1" x14ac:dyDescent="0.2">
      <c r="B806" s="10"/>
    </row>
    <row r="807" spans="2:2" ht="15.75" customHeight="1" x14ac:dyDescent="0.2">
      <c r="B807" s="10"/>
    </row>
    <row r="808" spans="2:2" ht="15.75" customHeight="1" x14ac:dyDescent="0.2">
      <c r="B808" s="10"/>
    </row>
    <row r="809" spans="2:2" ht="15.75" customHeight="1" x14ac:dyDescent="0.2">
      <c r="B809" s="10"/>
    </row>
    <row r="810" spans="2:2" ht="15.75" customHeight="1" x14ac:dyDescent="0.2">
      <c r="B810" s="10"/>
    </row>
    <row r="811" spans="2:2" ht="15.75" customHeight="1" x14ac:dyDescent="0.2">
      <c r="B811" s="10"/>
    </row>
    <row r="812" spans="2:2" ht="15.75" customHeight="1" x14ac:dyDescent="0.2">
      <c r="B812" s="10"/>
    </row>
    <row r="813" spans="2:2" ht="15.75" customHeight="1" x14ac:dyDescent="0.2">
      <c r="B813" s="10"/>
    </row>
    <row r="814" spans="2:2" ht="15.75" customHeight="1" x14ac:dyDescent="0.2">
      <c r="B814" s="10"/>
    </row>
    <row r="815" spans="2:2" ht="15.75" customHeight="1" x14ac:dyDescent="0.2">
      <c r="B815" s="10"/>
    </row>
    <row r="816" spans="2:2" ht="15.75" customHeight="1" x14ac:dyDescent="0.2">
      <c r="B816" s="10"/>
    </row>
    <row r="817" spans="2:2" ht="15.75" customHeight="1" x14ac:dyDescent="0.2">
      <c r="B817" s="10"/>
    </row>
    <row r="818" spans="2:2" ht="15.75" customHeight="1" x14ac:dyDescent="0.2">
      <c r="B818" s="10"/>
    </row>
    <row r="819" spans="2:2" ht="15.75" customHeight="1" x14ac:dyDescent="0.2">
      <c r="B819" s="10"/>
    </row>
    <row r="820" spans="2:2" ht="15.75" customHeight="1" x14ac:dyDescent="0.2">
      <c r="B820" s="10"/>
    </row>
    <row r="821" spans="2:2" ht="15.75" customHeight="1" x14ac:dyDescent="0.2">
      <c r="B821" s="10"/>
    </row>
    <row r="822" spans="2:2" ht="15.75" customHeight="1" x14ac:dyDescent="0.2">
      <c r="B822" s="10"/>
    </row>
    <row r="823" spans="2:2" ht="15.75" customHeight="1" x14ac:dyDescent="0.2">
      <c r="B823" s="10"/>
    </row>
    <row r="824" spans="2:2" ht="15.75" customHeight="1" x14ac:dyDescent="0.2">
      <c r="B824" s="10"/>
    </row>
    <row r="825" spans="2:2" ht="15.75" customHeight="1" x14ac:dyDescent="0.2">
      <c r="B825" s="10"/>
    </row>
    <row r="826" spans="2:2" ht="15.75" customHeight="1" x14ac:dyDescent="0.2">
      <c r="B826" s="10"/>
    </row>
    <row r="827" spans="2:2" ht="15.75" customHeight="1" x14ac:dyDescent="0.2">
      <c r="B827" s="10"/>
    </row>
    <row r="828" spans="2:2" ht="15.75" customHeight="1" x14ac:dyDescent="0.2">
      <c r="B828" s="10"/>
    </row>
    <row r="829" spans="2:2" ht="15.75" customHeight="1" x14ac:dyDescent="0.2">
      <c r="B829" s="10"/>
    </row>
    <row r="830" spans="2:2" ht="15.75" customHeight="1" x14ac:dyDescent="0.2">
      <c r="B830" s="10"/>
    </row>
    <row r="831" spans="2:2" ht="15.75" customHeight="1" x14ac:dyDescent="0.2">
      <c r="B831" s="10"/>
    </row>
    <row r="832" spans="2:2" ht="15.75" customHeight="1" x14ac:dyDescent="0.2">
      <c r="B832" s="10"/>
    </row>
    <row r="833" spans="2:2" ht="15.75" customHeight="1" x14ac:dyDescent="0.2">
      <c r="B833" s="10"/>
    </row>
    <row r="834" spans="2:2" ht="15.75" customHeight="1" x14ac:dyDescent="0.2">
      <c r="B834" s="10"/>
    </row>
    <row r="835" spans="2:2" ht="15.75" customHeight="1" x14ac:dyDescent="0.2">
      <c r="B835" s="10"/>
    </row>
    <row r="836" spans="2:2" ht="15.75" customHeight="1" x14ac:dyDescent="0.2">
      <c r="B836" s="10"/>
    </row>
    <row r="837" spans="2:2" ht="15.75" customHeight="1" x14ac:dyDescent="0.2">
      <c r="B837" s="10"/>
    </row>
    <row r="838" spans="2:2" ht="15.75" customHeight="1" x14ac:dyDescent="0.2">
      <c r="B838" s="10"/>
    </row>
    <row r="839" spans="2:2" ht="15.75" customHeight="1" x14ac:dyDescent="0.2">
      <c r="B839" s="10"/>
    </row>
    <row r="840" spans="2:2" ht="15.75" customHeight="1" x14ac:dyDescent="0.2">
      <c r="B840" s="10"/>
    </row>
    <row r="841" spans="2:2" ht="15.75" customHeight="1" x14ac:dyDescent="0.2">
      <c r="B841" s="10"/>
    </row>
    <row r="842" spans="2:2" ht="15.75" customHeight="1" x14ac:dyDescent="0.2">
      <c r="B842" s="10"/>
    </row>
    <row r="843" spans="2:2" ht="15.75" customHeight="1" x14ac:dyDescent="0.2">
      <c r="B843" s="10"/>
    </row>
    <row r="844" spans="2:2" ht="15.75" customHeight="1" x14ac:dyDescent="0.2">
      <c r="B844" s="10"/>
    </row>
    <row r="845" spans="2:2" ht="15.75" customHeight="1" x14ac:dyDescent="0.2">
      <c r="B845" s="10"/>
    </row>
    <row r="846" spans="2:2" ht="15.75" customHeight="1" x14ac:dyDescent="0.2">
      <c r="B846" s="10"/>
    </row>
    <row r="847" spans="2:2" ht="15.75" customHeight="1" x14ac:dyDescent="0.2">
      <c r="B847" s="10"/>
    </row>
    <row r="848" spans="2:2" ht="15.75" customHeight="1" x14ac:dyDescent="0.2">
      <c r="B848" s="10"/>
    </row>
    <row r="849" spans="2:2" ht="15.75" customHeight="1" x14ac:dyDescent="0.2">
      <c r="B849" s="10"/>
    </row>
    <row r="850" spans="2:2" ht="15.75" customHeight="1" x14ac:dyDescent="0.2">
      <c r="B850" s="10"/>
    </row>
    <row r="851" spans="2:2" ht="15.75" customHeight="1" x14ac:dyDescent="0.2">
      <c r="B851" s="10"/>
    </row>
    <row r="852" spans="2:2" ht="15.75" customHeight="1" x14ac:dyDescent="0.2">
      <c r="B852" s="10"/>
    </row>
    <row r="853" spans="2:2" ht="15.75" customHeight="1" x14ac:dyDescent="0.2">
      <c r="B853" s="10"/>
    </row>
    <row r="854" spans="2:2" ht="15.75" customHeight="1" x14ac:dyDescent="0.2">
      <c r="B854" s="10"/>
    </row>
    <row r="855" spans="2:2" ht="15.75" customHeight="1" x14ac:dyDescent="0.2">
      <c r="B855" s="10"/>
    </row>
    <row r="856" spans="2:2" ht="15.75" customHeight="1" x14ac:dyDescent="0.2">
      <c r="B856" s="10"/>
    </row>
    <row r="857" spans="2:2" ht="15.75" customHeight="1" x14ac:dyDescent="0.2">
      <c r="B857" s="10"/>
    </row>
    <row r="858" spans="2:2" ht="15.75" customHeight="1" x14ac:dyDescent="0.2">
      <c r="B858" s="10"/>
    </row>
    <row r="859" spans="2:2" ht="15.75" customHeight="1" x14ac:dyDescent="0.2">
      <c r="B859" s="10"/>
    </row>
    <row r="860" spans="2:2" ht="15.75" customHeight="1" x14ac:dyDescent="0.2">
      <c r="B860" s="10"/>
    </row>
    <row r="861" spans="2:2" ht="15.75" customHeight="1" x14ac:dyDescent="0.2">
      <c r="B861" s="10"/>
    </row>
    <row r="862" spans="2:2" ht="15.75" customHeight="1" x14ac:dyDescent="0.2">
      <c r="B862" s="10"/>
    </row>
    <row r="863" spans="2:2" ht="15.75" customHeight="1" x14ac:dyDescent="0.2">
      <c r="B863" s="10"/>
    </row>
    <row r="864" spans="2:2" ht="15.75" customHeight="1" x14ac:dyDescent="0.2">
      <c r="B864" s="10"/>
    </row>
    <row r="865" spans="2:2" ht="15.75" customHeight="1" x14ac:dyDescent="0.2">
      <c r="B865" s="10"/>
    </row>
    <row r="866" spans="2:2" ht="15.75" customHeight="1" x14ac:dyDescent="0.2">
      <c r="B866" s="10"/>
    </row>
    <row r="867" spans="2:2" ht="15.75" customHeight="1" x14ac:dyDescent="0.2">
      <c r="B867" s="10"/>
    </row>
    <row r="868" spans="2:2" ht="15.75" customHeight="1" x14ac:dyDescent="0.2">
      <c r="B868" s="10"/>
    </row>
    <row r="869" spans="2:2" ht="15.75" customHeight="1" x14ac:dyDescent="0.2">
      <c r="B869" s="10"/>
    </row>
    <row r="870" spans="2:2" ht="15.75" customHeight="1" x14ac:dyDescent="0.2">
      <c r="B870" s="10"/>
    </row>
    <row r="871" spans="2:2" ht="15.75" customHeight="1" x14ac:dyDescent="0.2">
      <c r="B871" s="10"/>
    </row>
    <row r="872" spans="2:2" ht="15.75" customHeight="1" x14ac:dyDescent="0.2">
      <c r="B872" s="10"/>
    </row>
    <row r="873" spans="2:2" ht="15.75" customHeight="1" x14ac:dyDescent="0.2">
      <c r="B873" s="10"/>
    </row>
    <row r="874" spans="2:2" ht="15.75" customHeight="1" x14ac:dyDescent="0.2">
      <c r="B874" s="10"/>
    </row>
    <row r="875" spans="2:2" ht="15.75" customHeight="1" x14ac:dyDescent="0.2">
      <c r="B875" s="10"/>
    </row>
    <row r="876" spans="2:2" ht="15.75" customHeight="1" x14ac:dyDescent="0.2">
      <c r="B876" s="10"/>
    </row>
    <row r="877" spans="2:2" ht="15.75" customHeight="1" x14ac:dyDescent="0.2">
      <c r="B877" s="10"/>
    </row>
    <row r="878" spans="2:2" ht="15.75" customHeight="1" x14ac:dyDescent="0.2">
      <c r="B878" s="10"/>
    </row>
    <row r="879" spans="2:2" ht="15.75" customHeight="1" x14ac:dyDescent="0.2">
      <c r="B879" s="10"/>
    </row>
    <row r="880" spans="2:2" ht="15.75" customHeight="1" x14ac:dyDescent="0.2">
      <c r="B880" s="10"/>
    </row>
    <row r="881" spans="2:2" ht="15.75" customHeight="1" x14ac:dyDescent="0.2">
      <c r="B881" s="10"/>
    </row>
    <row r="882" spans="2:2" ht="15.75" customHeight="1" x14ac:dyDescent="0.2">
      <c r="B882" s="10"/>
    </row>
    <row r="883" spans="2:2" ht="15.75" customHeight="1" x14ac:dyDescent="0.2">
      <c r="B883" s="10"/>
    </row>
    <row r="884" spans="2:2" ht="15.75" customHeight="1" x14ac:dyDescent="0.2">
      <c r="B884" s="10"/>
    </row>
    <row r="885" spans="2:2" ht="15.75" customHeight="1" x14ac:dyDescent="0.2">
      <c r="B885" s="10"/>
    </row>
    <row r="886" spans="2:2" ht="15.75" customHeight="1" x14ac:dyDescent="0.2">
      <c r="B886" s="10"/>
    </row>
    <row r="887" spans="2:2" ht="15.75" customHeight="1" x14ac:dyDescent="0.2">
      <c r="B887" s="10"/>
    </row>
    <row r="888" spans="2:2" ht="15.75" customHeight="1" x14ac:dyDescent="0.2">
      <c r="B888" s="10"/>
    </row>
    <row r="889" spans="2:2" ht="15.75" customHeight="1" x14ac:dyDescent="0.2">
      <c r="B889" s="10"/>
    </row>
    <row r="890" spans="2:2" ht="15.75" customHeight="1" x14ac:dyDescent="0.2">
      <c r="B890" s="10"/>
    </row>
    <row r="891" spans="2:2" ht="15.75" customHeight="1" x14ac:dyDescent="0.2">
      <c r="B891" s="10"/>
    </row>
    <row r="892" spans="2:2" ht="15.75" customHeight="1" x14ac:dyDescent="0.2">
      <c r="B892" s="10"/>
    </row>
    <row r="893" spans="2:2" ht="15.75" customHeight="1" x14ac:dyDescent="0.2">
      <c r="B893" s="10"/>
    </row>
    <row r="894" spans="2:2" ht="15.75" customHeight="1" x14ac:dyDescent="0.2">
      <c r="B894" s="10"/>
    </row>
    <row r="895" spans="2:2" ht="15.75" customHeight="1" x14ac:dyDescent="0.2">
      <c r="B895" s="10"/>
    </row>
    <row r="896" spans="2:2" ht="15.75" customHeight="1" x14ac:dyDescent="0.2">
      <c r="B896" s="10"/>
    </row>
    <row r="897" spans="2:2" ht="15.75" customHeight="1" x14ac:dyDescent="0.2">
      <c r="B897" s="10"/>
    </row>
    <row r="898" spans="2:2" ht="15.75" customHeight="1" x14ac:dyDescent="0.2">
      <c r="B898" s="10"/>
    </row>
    <row r="899" spans="2:2" ht="15.75" customHeight="1" x14ac:dyDescent="0.2">
      <c r="B899" s="10"/>
    </row>
    <row r="900" spans="2:2" ht="15.75" customHeight="1" x14ac:dyDescent="0.2">
      <c r="B900" s="10"/>
    </row>
    <row r="901" spans="2:2" ht="15.75" customHeight="1" x14ac:dyDescent="0.2">
      <c r="B901" s="10"/>
    </row>
    <row r="902" spans="2:2" ht="15.75" customHeight="1" x14ac:dyDescent="0.2">
      <c r="B902" s="10"/>
    </row>
    <row r="903" spans="2:2" ht="15.75" customHeight="1" x14ac:dyDescent="0.2">
      <c r="B903" s="10"/>
    </row>
    <row r="904" spans="2:2" ht="15.75" customHeight="1" x14ac:dyDescent="0.2">
      <c r="B904" s="10"/>
    </row>
    <row r="905" spans="2:2" ht="15.75" customHeight="1" x14ac:dyDescent="0.2">
      <c r="B905" s="10"/>
    </row>
    <row r="906" spans="2:2" ht="15.75" customHeight="1" x14ac:dyDescent="0.2">
      <c r="B906" s="10"/>
    </row>
    <row r="907" spans="2:2" ht="15.75" customHeight="1" x14ac:dyDescent="0.2">
      <c r="B907" s="10"/>
    </row>
    <row r="908" spans="2:2" ht="15.75" customHeight="1" x14ac:dyDescent="0.2">
      <c r="B908" s="10"/>
    </row>
    <row r="909" spans="2:2" ht="15.75" customHeight="1" x14ac:dyDescent="0.2">
      <c r="B909" s="10"/>
    </row>
    <row r="910" spans="2:2" ht="15.75" customHeight="1" x14ac:dyDescent="0.2">
      <c r="B910" s="10"/>
    </row>
    <row r="911" spans="2:2" ht="15.75" customHeight="1" x14ac:dyDescent="0.2">
      <c r="B911" s="10"/>
    </row>
    <row r="912" spans="2:2" ht="15.75" customHeight="1" x14ac:dyDescent="0.2">
      <c r="B912" s="10"/>
    </row>
    <row r="913" spans="2:2" ht="15.75" customHeight="1" x14ac:dyDescent="0.2">
      <c r="B913" s="10"/>
    </row>
    <row r="914" spans="2:2" ht="15.75" customHeight="1" x14ac:dyDescent="0.2">
      <c r="B914" s="10"/>
    </row>
    <row r="915" spans="2:2" ht="15.75" customHeight="1" x14ac:dyDescent="0.2">
      <c r="B915" s="10"/>
    </row>
    <row r="916" spans="2:2" ht="15.75" customHeight="1" x14ac:dyDescent="0.2">
      <c r="B916" s="10"/>
    </row>
    <row r="917" spans="2:2" ht="15.75" customHeight="1" x14ac:dyDescent="0.2">
      <c r="B917" s="10"/>
    </row>
    <row r="918" spans="2:2" ht="15.75" customHeight="1" x14ac:dyDescent="0.2">
      <c r="B918" s="10"/>
    </row>
    <row r="919" spans="2:2" ht="15.75" customHeight="1" x14ac:dyDescent="0.2">
      <c r="B919" s="10"/>
    </row>
    <row r="920" spans="2:2" ht="15.75" customHeight="1" x14ac:dyDescent="0.2">
      <c r="B920" s="10"/>
    </row>
    <row r="921" spans="2:2" ht="15.75" customHeight="1" x14ac:dyDescent="0.2">
      <c r="B921" s="10"/>
    </row>
    <row r="922" spans="2:2" ht="15.75" customHeight="1" x14ac:dyDescent="0.2">
      <c r="B922" s="10"/>
    </row>
    <row r="923" spans="2:2" ht="15.75" customHeight="1" x14ac:dyDescent="0.2">
      <c r="B923" s="10"/>
    </row>
    <row r="924" spans="2:2" ht="15.75" customHeight="1" x14ac:dyDescent="0.2">
      <c r="B924" s="10"/>
    </row>
    <row r="925" spans="2:2" ht="15.75" customHeight="1" x14ac:dyDescent="0.2">
      <c r="B925" s="10"/>
    </row>
    <row r="926" spans="2:2" ht="15.75" customHeight="1" x14ac:dyDescent="0.2">
      <c r="B926" s="10"/>
    </row>
    <row r="927" spans="2:2" ht="15.75" customHeight="1" x14ac:dyDescent="0.2">
      <c r="B927" s="10"/>
    </row>
    <row r="928" spans="2:2" ht="15.75" customHeight="1" x14ac:dyDescent="0.2">
      <c r="B928" s="10"/>
    </row>
    <row r="929" spans="2:2" ht="15.75" customHeight="1" x14ac:dyDescent="0.2">
      <c r="B929" s="10"/>
    </row>
    <row r="930" spans="2:2" ht="15.75" customHeight="1" x14ac:dyDescent="0.2">
      <c r="B930" s="10"/>
    </row>
    <row r="931" spans="2:2" ht="15.75" customHeight="1" x14ac:dyDescent="0.2">
      <c r="B931" s="10"/>
    </row>
    <row r="932" spans="2:2" ht="15.75" customHeight="1" x14ac:dyDescent="0.2">
      <c r="B932" s="10"/>
    </row>
    <row r="933" spans="2:2" ht="15.75" customHeight="1" x14ac:dyDescent="0.2">
      <c r="B933" s="10"/>
    </row>
    <row r="934" spans="2:2" ht="15.75" customHeight="1" x14ac:dyDescent="0.2">
      <c r="B934" s="10"/>
    </row>
    <row r="935" spans="2:2" ht="15.75" customHeight="1" x14ac:dyDescent="0.2">
      <c r="B935" s="10"/>
    </row>
    <row r="936" spans="2:2" ht="15.75" customHeight="1" x14ac:dyDescent="0.2">
      <c r="B936" s="10"/>
    </row>
    <row r="937" spans="2:2" ht="15.75" customHeight="1" x14ac:dyDescent="0.2">
      <c r="B937" s="10"/>
    </row>
    <row r="938" spans="2:2" ht="15.75" customHeight="1" x14ac:dyDescent="0.2">
      <c r="B938" s="10"/>
    </row>
    <row r="939" spans="2:2" ht="15.75" customHeight="1" x14ac:dyDescent="0.2">
      <c r="B939" s="10"/>
    </row>
    <row r="940" spans="2:2" ht="15.75" customHeight="1" x14ac:dyDescent="0.2">
      <c r="B940" s="10"/>
    </row>
    <row r="941" spans="2:2" ht="15.75" customHeight="1" x14ac:dyDescent="0.2">
      <c r="B941" s="10"/>
    </row>
    <row r="942" spans="2:2" ht="15.75" customHeight="1" x14ac:dyDescent="0.2">
      <c r="B942" s="10"/>
    </row>
    <row r="943" spans="2:2" ht="15.75" customHeight="1" x14ac:dyDescent="0.2">
      <c r="B943" s="10"/>
    </row>
    <row r="944" spans="2:2" ht="15.75" customHeight="1" x14ac:dyDescent="0.2">
      <c r="B944" s="10"/>
    </row>
    <row r="945" spans="2:2" ht="15.75" customHeight="1" x14ac:dyDescent="0.2">
      <c r="B945" s="10"/>
    </row>
    <row r="946" spans="2:2" ht="15.75" customHeight="1" x14ac:dyDescent="0.2">
      <c r="B946" s="10"/>
    </row>
    <row r="947" spans="2:2" ht="15.75" customHeight="1" x14ac:dyDescent="0.2">
      <c r="B947" s="10"/>
    </row>
    <row r="948" spans="2:2" ht="15.75" customHeight="1" x14ac:dyDescent="0.2">
      <c r="B948" s="10"/>
    </row>
    <row r="949" spans="2:2" ht="15.75" customHeight="1" x14ac:dyDescent="0.2">
      <c r="B949" s="10"/>
    </row>
    <row r="950" spans="2:2" ht="15.75" customHeight="1" x14ac:dyDescent="0.2">
      <c r="B950" s="10"/>
    </row>
    <row r="951" spans="2:2" ht="15.75" customHeight="1" x14ac:dyDescent="0.2">
      <c r="B951" s="10"/>
    </row>
    <row r="952" spans="2:2" ht="15.75" customHeight="1" x14ac:dyDescent="0.2">
      <c r="B952" s="10"/>
    </row>
    <row r="953" spans="2:2" ht="15.75" customHeight="1" x14ac:dyDescent="0.2">
      <c r="B953" s="10"/>
    </row>
    <row r="954" spans="2:2" ht="15.75" customHeight="1" x14ac:dyDescent="0.2">
      <c r="B954" s="10"/>
    </row>
    <row r="955" spans="2:2" ht="15.75" customHeight="1" x14ac:dyDescent="0.2">
      <c r="B955" s="10"/>
    </row>
    <row r="956" spans="2:2" ht="15.75" customHeight="1" x14ac:dyDescent="0.2">
      <c r="B956" s="10"/>
    </row>
    <row r="957" spans="2:2" ht="15.75" customHeight="1" x14ac:dyDescent="0.2">
      <c r="B957" s="10"/>
    </row>
    <row r="958" spans="2:2" ht="15.75" customHeight="1" x14ac:dyDescent="0.2">
      <c r="B958" s="10"/>
    </row>
    <row r="959" spans="2:2" ht="15.75" customHeight="1" x14ac:dyDescent="0.2">
      <c r="B959" s="10"/>
    </row>
    <row r="960" spans="2:2" ht="15.75" customHeight="1" x14ac:dyDescent="0.2">
      <c r="B960" s="10"/>
    </row>
    <row r="961" spans="2:2" ht="15.75" customHeight="1" x14ac:dyDescent="0.2">
      <c r="B961" s="10"/>
    </row>
    <row r="962" spans="2:2" ht="15.75" customHeight="1" x14ac:dyDescent="0.2">
      <c r="B962" s="10"/>
    </row>
    <row r="963" spans="2:2" ht="15.75" customHeight="1" x14ac:dyDescent="0.2">
      <c r="B963" s="10"/>
    </row>
    <row r="964" spans="2:2" ht="15.75" customHeight="1" x14ac:dyDescent="0.2">
      <c r="B964" s="10"/>
    </row>
    <row r="965" spans="2:2" ht="15.75" customHeight="1" x14ac:dyDescent="0.2">
      <c r="B965" s="10"/>
    </row>
    <row r="966" spans="2:2" ht="15.75" customHeight="1" x14ac:dyDescent="0.2">
      <c r="B966" s="10"/>
    </row>
    <row r="967" spans="2:2" ht="15.75" customHeight="1" x14ac:dyDescent="0.2">
      <c r="B967" s="10"/>
    </row>
    <row r="968" spans="2:2" ht="15.75" customHeight="1" x14ac:dyDescent="0.2">
      <c r="B968" s="10"/>
    </row>
    <row r="969" spans="2:2" ht="15.75" customHeight="1" x14ac:dyDescent="0.2">
      <c r="B969" s="10"/>
    </row>
    <row r="970" spans="2:2" ht="15.75" customHeight="1" x14ac:dyDescent="0.2">
      <c r="B970" s="10"/>
    </row>
    <row r="971" spans="2:2" ht="15.75" customHeight="1" x14ac:dyDescent="0.2">
      <c r="B971" s="10"/>
    </row>
    <row r="972" spans="2:2" ht="15.75" customHeight="1" x14ac:dyDescent="0.2">
      <c r="B972" s="10"/>
    </row>
    <row r="973" spans="2:2" ht="15.75" customHeight="1" x14ac:dyDescent="0.2">
      <c r="B973" s="10"/>
    </row>
    <row r="974" spans="2:2" ht="15.75" customHeight="1" x14ac:dyDescent="0.2">
      <c r="B974" s="10"/>
    </row>
    <row r="975" spans="2:2" ht="15.75" customHeight="1" x14ac:dyDescent="0.2">
      <c r="B975" s="10"/>
    </row>
    <row r="976" spans="2:2" ht="15.75" customHeight="1" x14ac:dyDescent="0.2">
      <c r="B976" s="10"/>
    </row>
    <row r="977" spans="2:2" ht="15.75" customHeight="1" x14ac:dyDescent="0.2">
      <c r="B977" s="10"/>
    </row>
    <row r="978" spans="2:2" ht="15.75" customHeight="1" x14ac:dyDescent="0.2">
      <c r="B978" s="10"/>
    </row>
    <row r="979" spans="2:2" ht="15.75" customHeight="1" x14ac:dyDescent="0.2">
      <c r="B979" s="10"/>
    </row>
    <row r="980" spans="2:2" ht="15.75" customHeight="1" x14ac:dyDescent="0.2">
      <c r="B980" s="10"/>
    </row>
    <row r="981" spans="2:2" ht="15.75" customHeight="1" x14ac:dyDescent="0.2">
      <c r="B981" s="10"/>
    </row>
    <row r="982" spans="2:2" ht="15.75" customHeight="1" x14ac:dyDescent="0.2">
      <c r="B982" s="10"/>
    </row>
    <row r="983" spans="2:2" ht="15.75" customHeight="1" x14ac:dyDescent="0.2">
      <c r="B983" s="10"/>
    </row>
    <row r="984" spans="2:2" ht="15.75" customHeight="1" x14ac:dyDescent="0.2">
      <c r="B984" s="10"/>
    </row>
    <row r="985" spans="2:2" ht="15.75" customHeight="1" x14ac:dyDescent="0.2">
      <c r="B985" s="10"/>
    </row>
    <row r="986" spans="2:2" ht="15.75" customHeight="1" x14ac:dyDescent="0.2">
      <c r="B986" s="10"/>
    </row>
    <row r="987" spans="2:2" ht="15.75" customHeight="1" x14ac:dyDescent="0.2">
      <c r="B987" s="10"/>
    </row>
    <row r="988" spans="2:2" ht="15.75" customHeight="1" x14ac:dyDescent="0.2">
      <c r="B988" s="10"/>
    </row>
    <row r="989" spans="2:2" ht="15.75" customHeight="1" x14ac:dyDescent="0.2">
      <c r="B989" s="10"/>
    </row>
    <row r="990" spans="2:2" ht="15.75" customHeight="1" x14ac:dyDescent="0.2">
      <c r="B990" s="10"/>
    </row>
    <row r="991" spans="2:2" ht="15.75" customHeight="1" x14ac:dyDescent="0.2">
      <c r="B991" s="10"/>
    </row>
    <row r="992" spans="2:2" ht="15.75" customHeight="1" x14ac:dyDescent="0.2">
      <c r="B992" s="10"/>
    </row>
    <row r="993" spans="2:2" ht="15.75" customHeight="1" x14ac:dyDescent="0.2">
      <c r="B993" s="10"/>
    </row>
    <row r="994" spans="2:2" ht="15.75" customHeight="1" x14ac:dyDescent="0.2">
      <c r="B994" s="10"/>
    </row>
    <row r="995" spans="2:2" ht="15.75" customHeight="1" x14ac:dyDescent="0.2">
      <c r="B995" s="10"/>
    </row>
    <row r="996" spans="2:2" ht="15.75" customHeight="1" x14ac:dyDescent="0.2">
      <c r="B996" s="10"/>
    </row>
    <row r="997" spans="2:2" ht="15.75" customHeight="1" x14ac:dyDescent="0.2">
      <c r="B997" s="10"/>
    </row>
    <row r="998" spans="2:2" ht="15.75" customHeight="1" x14ac:dyDescent="0.2">
      <c r="B998" s="10"/>
    </row>
    <row r="999" spans="2:2" ht="15.75" customHeight="1" x14ac:dyDescent="0.2">
      <c r="B999" s="10"/>
    </row>
    <row r="1000" spans="2:2" ht="15.75" customHeight="1" x14ac:dyDescent="0.2">
      <c r="B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A47" sqref="A47"/>
    </sheetView>
  </sheetViews>
  <sheetFormatPr baseColWidth="10" defaultColWidth="14.5" defaultRowHeight="15" customHeight="1" x14ac:dyDescent="0.2"/>
  <cols>
    <col min="1" max="1" width="37.5" customWidth="1"/>
    <col min="2" max="2" width="101.33203125" customWidth="1"/>
    <col min="3" max="26" width="8.6640625" customWidth="1"/>
  </cols>
  <sheetData>
    <row r="1" spans="1:2" ht="16" x14ac:dyDescent="0.2">
      <c r="A1" s="1" t="s">
        <v>0</v>
      </c>
      <c r="B1" s="1" t="s">
        <v>100</v>
      </c>
    </row>
    <row r="2" spans="1:2" ht="16" x14ac:dyDescent="0.2">
      <c r="A2" s="2" t="s">
        <v>2</v>
      </c>
      <c r="B2" s="2" t="s">
        <v>101</v>
      </c>
    </row>
    <row r="3" spans="1:2" ht="96" x14ac:dyDescent="0.2">
      <c r="A3" s="2" t="s">
        <v>2</v>
      </c>
      <c r="B3" s="2" t="s">
        <v>102</v>
      </c>
    </row>
    <row r="4" spans="1:2" ht="16" x14ac:dyDescent="0.2">
      <c r="A4" s="2" t="s">
        <v>2</v>
      </c>
      <c r="B4" s="2" t="s">
        <v>103</v>
      </c>
    </row>
    <row r="5" spans="1:2" ht="32" x14ac:dyDescent="0.2">
      <c r="A5" s="2" t="s">
        <v>2</v>
      </c>
      <c r="B5" s="2" t="s">
        <v>104</v>
      </c>
    </row>
    <row r="6" spans="1:2" ht="96" x14ac:dyDescent="0.2">
      <c r="A6" s="2" t="s">
        <v>4</v>
      </c>
      <c r="B6" s="2" t="s">
        <v>105</v>
      </c>
    </row>
    <row r="7" spans="1:2" ht="64" x14ac:dyDescent="0.2">
      <c r="A7" s="2" t="s">
        <v>6</v>
      </c>
      <c r="B7" s="11" t="s">
        <v>106</v>
      </c>
    </row>
    <row r="8" spans="1:2" ht="16" x14ac:dyDescent="0.2">
      <c r="A8" s="2" t="s">
        <v>10</v>
      </c>
      <c r="B8" s="2" t="s">
        <v>107</v>
      </c>
    </row>
    <row r="9" spans="1:2" ht="16" x14ac:dyDescent="0.2">
      <c r="A9" s="2" t="s">
        <v>10</v>
      </c>
      <c r="B9" s="2" t="s">
        <v>108</v>
      </c>
    </row>
    <row r="10" spans="1:2" ht="16" x14ac:dyDescent="0.2">
      <c r="A10" s="2" t="s">
        <v>10</v>
      </c>
      <c r="B10" s="3" t="s">
        <v>109</v>
      </c>
    </row>
    <row r="11" spans="1:2" ht="16" x14ac:dyDescent="0.2">
      <c r="A11" s="2" t="s">
        <v>10</v>
      </c>
      <c r="B11" s="2" t="s">
        <v>110</v>
      </c>
    </row>
    <row r="12" spans="1:2" ht="16" x14ac:dyDescent="0.2">
      <c r="A12" s="2" t="s">
        <v>10</v>
      </c>
      <c r="B12" s="2" t="s">
        <v>111</v>
      </c>
    </row>
    <row r="13" spans="1:2" ht="96" x14ac:dyDescent="0.2">
      <c r="A13" s="3" t="s">
        <v>12</v>
      </c>
      <c r="B13" s="11" t="s">
        <v>112</v>
      </c>
    </row>
    <row r="14" spans="1:2" ht="64" x14ac:dyDescent="0.2">
      <c r="A14" s="2" t="s">
        <v>15</v>
      </c>
      <c r="B14" s="2" t="s">
        <v>113</v>
      </c>
    </row>
    <row r="15" spans="1:2" ht="16" x14ac:dyDescent="0.2">
      <c r="A15" s="2" t="s">
        <v>17</v>
      </c>
      <c r="B15" s="2" t="s">
        <v>114</v>
      </c>
    </row>
    <row r="16" spans="1:2" ht="16" x14ac:dyDescent="0.2">
      <c r="A16" s="2" t="s">
        <v>17</v>
      </c>
      <c r="B16" s="2" t="s">
        <v>115</v>
      </c>
    </row>
    <row r="17" spans="1:2" ht="16" x14ac:dyDescent="0.2">
      <c r="A17" s="2" t="s">
        <v>17</v>
      </c>
      <c r="B17" s="2" t="s">
        <v>116</v>
      </c>
    </row>
    <row r="18" spans="1:2" ht="16" x14ac:dyDescent="0.2">
      <c r="A18" s="2" t="s">
        <v>17</v>
      </c>
      <c r="B18" s="2" t="s">
        <v>117</v>
      </c>
    </row>
    <row r="19" spans="1:2" ht="80" x14ac:dyDescent="0.2">
      <c r="A19" s="2" t="s">
        <v>17</v>
      </c>
      <c r="B19" s="2" t="s">
        <v>118</v>
      </c>
    </row>
    <row r="20" spans="1:2" ht="32" x14ac:dyDescent="0.2">
      <c r="A20" s="2" t="s">
        <v>17</v>
      </c>
      <c r="B20" s="2" t="s">
        <v>119</v>
      </c>
    </row>
    <row r="21" spans="1:2" ht="15.75" customHeight="1" x14ac:dyDescent="0.2">
      <c r="A21" s="2" t="s">
        <v>19</v>
      </c>
      <c r="B21" s="2" t="s">
        <v>120</v>
      </c>
    </row>
    <row r="22" spans="1:2" ht="15.75" customHeight="1" x14ac:dyDescent="0.2">
      <c r="A22" s="2" t="s">
        <v>19</v>
      </c>
      <c r="B22" s="2" t="s">
        <v>121</v>
      </c>
    </row>
    <row r="23" spans="1:2" ht="15.75" customHeight="1" x14ac:dyDescent="0.2">
      <c r="A23" s="2" t="s">
        <v>21</v>
      </c>
      <c r="B23" s="2" t="s">
        <v>122</v>
      </c>
    </row>
    <row r="24" spans="1:2" ht="15.75" customHeight="1" x14ac:dyDescent="0.2">
      <c r="A24" s="2" t="s">
        <v>23</v>
      </c>
      <c r="B24" s="2" t="s">
        <v>123</v>
      </c>
    </row>
    <row r="25" spans="1:2" ht="15.75" customHeight="1" x14ac:dyDescent="0.2">
      <c r="A25" s="2" t="s">
        <v>23</v>
      </c>
      <c r="B25" s="2" t="s">
        <v>124</v>
      </c>
    </row>
    <row r="26" spans="1:2" ht="15.75" customHeight="1" x14ac:dyDescent="0.2">
      <c r="A26" s="2" t="s">
        <v>23</v>
      </c>
      <c r="B26" s="2" t="s">
        <v>125</v>
      </c>
    </row>
    <row r="27" spans="1:2" ht="15.75" customHeight="1" x14ac:dyDescent="0.2">
      <c r="A27" s="2" t="s">
        <v>25</v>
      </c>
      <c r="B27" s="2" t="s">
        <v>126</v>
      </c>
    </row>
    <row r="28" spans="1:2" ht="15.75" customHeight="1" x14ac:dyDescent="0.2">
      <c r="A28" s="2" t="s">
        <v>25</v>
      </c>
      <c r="B28" s="2" t="s">
        <v>127</v>
      </c>
    </row>
    <row r="29" spans="1:2" ht="15.75" customHeight="1" x14ac:dyDescent="0.2">
      <c r="A29" s="2" t="s">
        <v>27</v>
      </c>
      <c r="B29" s="1" t="s">
        <v>128</v>
      </c>
    </row>
    <row r="30" spans="1:2" ht="15.75" customHeight="1" x14ac:dyDescent="0.2">
      <c r="A30" s="2" t="s">
        <v>27</v>
      </c>
      <c r="B30" s="1" t="s">
        <v>129</v>
      </c>
    </row>
    <row r="31" spans="1:2" ht="15.75" customHeight="1" x14ac:dyDescent="0.2">
      <c r="A31" s="2" t="s">
        <v>27</v>
      </c>
      <c r="B31" s="1" t="s">
        <v>130</v>
      </c>
    </row>
    <row r="32" spans="1:2" ht="15.75" customHeight="1" x14ac:dyDescent="0.2">
      <c r="A32" s="2" t="s">
        <v>27</v>
      </c>
      <c r="B32" s="1" t="s">
        <v>131</v>
      </c>
    </row>
    <row r="33" spans="1:2" ht="15.75" customHeight="1" x14ac:dyDescent="0.2">
      <c r="A33" s="2" t="s">
        <v>27</v>
      </c>
      <c r="B33" s="1" t="s">
        <v>132</v>
      </c>
    </row>
    <row r="34" spans="1:2" ht="15.75" customHeight="1" x14ac:dyDescent="0.2">
      <c r="A34" s="2" t="s">
        <v>27</v>
      </c>
      <c r="B34" s="1" t="s">
        <v>133</v>
      </c>
    </row>
    <row r="35" spans="1:2" ht="15.75" customHeight="1" x14ac:dyDescent="0.2">
      <c r="A35" s="2" t="s">
        <v>27</v>
      </c>
      <c r="B35" s="1" t="s">
        <v>134</v>
      </c>
    </row>
    <row r="36" spans="1:2" ht="15.75" customHeight="1" x14ac:dyDescent="0.2">
      <c r="A36" s="2" t="s">
        <v>27</v>
      </c>
      <c r="B36" s="2" t="s">
        <v>135</v>
      </c>
    </row>
    <row r="37" spans="1:2" ht="15.75" customHeight="1" x14ac:dyDescent="0.2">
      <c r="A37" s="2" t="s">
        <v>27</v>
      </c>
      <c r="B37" s="2" t="s">
        <v>136</v>
      </c>
    </row>
    <row r="38" spans="1:2" ht="15.75" customHeight="1" x14ac:dyDescent="0.2">
      <c r="A38" s="2" t="s">
        <v>29</v>
      </c>
      <c r="B38" s="3" t="s">
        <v>137</v>
      </c>
    </row>
    <row r="39" spans="1:2" ht="15.75" customHeight="1" x14ac:dyDescent="0.2">
      <c r="A39" s="2" t="s">
        <v>29</v>
      </c>
      <c r="B39" s="3" t="s">
        <v>138</v>
      </c>
    </row>
    <row r="40" spans="1:2" ht="15.75" customHeight="1" x14ac:dyDescent="0.2">
      <c r="A40" s="2" t="s">
        <v>31</v>
      </c>
      <c r="B40" s="4" t="s">
        <v>139</v>
      </c>
    </row>
    <row r="41" spans="1:2" ht="15.75" customHeight="1" x14ac:dyDescent="0.2">
      <c r="A41" s="2" t="s">
        <v>33</v>
      </c>
      <c r="B41" s="2" t="s">
        <v>140</v>
      </c>
    </row>
    <row r="42" spans="1:2" ht="15.75" customHeight="1" x14ac:dyDescent="0.2">
      <c r="A42" s="2" t="s">
        <v>33</v>
      </c>
      <c r="B42" s="3" t="s">
        <v>141</v>
      </c>
    </row>
    <row r="43" spans="1:2" ht="15.75" customHeight="1" x14ac:dyDescent="0.2">
      <c r="A43" s="2" t="s">
        <v>35</v>
      </c>
      <c r="B43" s="2" t="s">
        <v>142</v>
      </c>
    </row>
    <row r="44" spans="1:2" ht="15.75" customHeight="1" x14ac:dyDescent="0.2">
      <c r="A44" s="2" t="s">
        <v>37</v>
      </c>
      <c r="B44" s="12" t="s">
        <v>143</v>
      </c>
    </row>
    <row r="45" spans="1:2" ht="15.75" customHeight="1" x14ac:dyDescent="0.2">
      <c r="A45" s="2" t="s">
        <v>37</v>
      </c>
      <c r="B45" s="12" t="s">
        <v>144</v>
      </c>
    </row>
    <row r="46" spans="1:2" ht="15.75" customHeight="1" x14ac:dyDescent="0.2">
      <c r="A46" s="2" t="s">
        <v>39</v>
      </c>
      <c r="B46" s="2" t="s">
        <v>145</v>
      </c>
    </row>
    <row r="47" spans="1:2" ht="15.75" customHeight="1" x14ac:dyDescent="0.2">
      <c r="A47" s="2" t="s">
        <v>41</v>
      </c>
      <c r="B47" s="2" t="s">
        <v>146</v>
      </c>
    </row>
    <row r="48" spans="1:2" ht="15.75" customHeight="1" x14ac:dyDescent="0.2">
      <c r="A48" s="2" t="s">
        <v>43</v>
      </c>
      <c r="B48" s="2" t="s">
        <v>147</v>
      </c>
    </row>
    <row r="49" spans="1:5" ht="15.75" customHeight="1" x14ac:dyDescent="0.2">
      <c r="A49" s="2" t="s">
        <v>43</v>
      </c>
      <c r="B49" s="2" t="s">
        <v>148</v>
      </c>
    </row>
    <row r="50" spans="1:5" ht="15.75" customHeight="1" x14ac:dyDescent="0.2">
      <c r="A50" s="2" t="s">
        <v>43</v>
      </c>
      <c r="B50" s="2" t="s">
        <v>149</v>
      </c>
    </row>
    <row r="51" spans="1:5" ht="15.75" customHeight="1" x14ac:dyDescent="0.2">
      <c r="A51" s="2" t="s">
        <v>43</v>
      </c>
      <c r="B51" s="2" t="s">
        <v>150</v>
      </c>
    </row>
    <row r="52" spans="1:5" ht="15.75" customHeight="1" x14ac:dyDescent="0.2">
      <c r="A52" s="2" t="s">
        <v>45</v>
      </c>
      <c r="B52" s="2" t="s">
        <v>151</v>
      </c>
    </row>
    <row r="53" spans="1:5" ht="15.75" customHeight="1" x14ac:dyDescent="0.2">
      <c r="A53" s="2" t="s">
        <v>47</v>
      </c>
      <c r="B53" s="2" t="s">
        <v>152</v>
      </c>
    </row>
    <row r="54" spans="1:5" ht="15.75" customHeight="1" x14ac:dyDescent="0.2">
      <c r="A54" s="2" t="s">
        <v>47</v>
      </c>
      <c r="B54" s="2" t="s">
        <v>153</v>
      </c>
    </row>
    <row r="55" spans="1:5" ht="15.75" customHeight="1" x14ac:dyDescent="0.2">
      <c r="A55" s="2" t="s">
        <v>47</v>
      </c>
      <c r="B55" s="2" t="s">
        <v>154</v>
      </c>
    </row>
    <row r="56" spans="1:5" ht="15.75" customHeight="1" x14ac:dyDescent="0.2">
      <c r="A56" s="2" t="s">
        <v>47</v>
      </c>
      <c r="B56" s="2" t="s">
        <v>155</v>
      </c>
    </row>
    <row r="57" spans="1:5" ht="15.75" customHeight="1" x14ac:dyDescent="0.2">
      <c r="A57" s="2" t="s">
        <v>47</v>
      </c>
      <c r="B57" s="2" t="s">
        <v>156</v>
      </c>
    </row>
    <row r="58" spans="1:5" ht="15.75" customHeight="1" x14ac:dyDescent="0.2">
      <c r="A58" s="8" t="s">
        <v>49</v>
      </c>
      <c r="B58" s="2" t="s">
        <v>157</v>
      </c>
    </row>
    <row r="59" spans="1:5" ht="15.75" customHeight="1" x14ac:dyDescent="0.2">
      <c r="A59" s="8" t="s">
        <v>51</v>
      </c>
      <c r="B59" s="2" t="s">
        <v>158</v>
      </c>
    </row>
    <row r="60" spans="1:5" ht="15.75" customHeight="1" x14ac:dyDescent="0.2">
      <c r="A60" s="8" t="s">
        <v>51</v>
      </c>
      <c r="B60" s="2" t="s">
        <v>124</v>
      </c>
    </row>
    <row r="61" spans="1:5" ht="15.75" customHeight="1" x14ac:dyDescent="0.2">
      <c r="A61" s="8" t="s">
        <v>51</v>
      </c>
      <c r="B61" s="2" t="s">
        <v>159</v>
      </c>
    </row>
    <row r="62" spans="1:5" ht="15.75" customHeight="1" x14ac:dyDescent="0.2">
      <c r="A62" s="8" t="s">
        <v>53</v>
      </c>
      <c r="B62" s="2" t="s">
        <v>160</v>
      </c>
    </row>
    <row r="63" spans="1:5" ht="15.75" customHeight="1" x14ac:dyDescent="0.2">
      <c r="A63" s="8" t="s">
        <v>53</v>
      </c>
      <c r="B63" s="3" t="s">
        <v>161</v>
      </c>
    </row>
    <row r="64" spans="1:5" ht="15.75" customHeight="1" x14ac:dyDescent="0.2">
      <c r="A64" s="8" t="s">
        <v>55</v>
      </c>
      <c r="B64" s="2" t="s">
        <v>162</v>
      </c>
      <c r="C64" s="13"/>
      <c r="D64" s="13"/>
      <c r="E64" s="13"/>
    </row>
    <row r="65" spans="1:26" ht="15.75" customHeight="1" x14ac:dyDescent="0.2">
      <c r="A65" s="8" t="s">
        <v>56</v>
      </c>
      <c r="B65" s="2" t="s">
        <v>163</v>
      </c>
      <c r="C65" s="13"/>
      <c r="D65" s="13"/>
      <c r="E65" s="13"/>
    </row>
    <row r="66" spans="1:26" ht="15.75" customHeight="1" x14ac:dyDescent="0.2">
      <c r="A66" s="8" t="s">
        <v>56</v>
      </c>
      <c r="B66" s="2" t="s">
        <v>164</v>
      </c>
    </row>
    <row r="67" spans="1:26" ht="15.75" customHeight="1" x14ac:dyDescent="0.2">
      <c r="A67" s="8" t="s">
        <v>58</v>
      </c>
      <c r="B67" s="2" t="s">
        <v>165</v>
      </c>
    </row>
    <row r="68" spans="1:26" ht="15.75" customHeight="1" x14ac:dyDescent="0.2">
      <c r="A68" s="8" t="s">
        <v>60</v>
      </c>
      <c r="B68" s="8" t="s">
        <v>166</v>
      </c>
    </row>
    <row r="69" spans="1:26" ht="15.75" customHeight="1" x14ac:dyDescent="0.2">
      <c r="A69" s="8" t="s">
        <v>60</v>
      </c>
      <c r="B69" s="2" t="s">
        <v>167</v>
      </c>
    </row>
    <row r="70" spans="1:26" ht="15.75" customHeight="1" x14ac:dyDescent="0.2">
      <c r="A70" s="8" t="s">
        <v>62</v>
      </c>
      <c r="B70" s="2" t="s">
        <v>168</v>
      </c>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x14ac:dyDescent="0.2">
      <c r="A71" s="8" t="s">
        <v>64</v>
      </c>
      <c r="B71" s="2" t="s">
        <v>169</v>
      </c>
    </row>
    <row r="72" spans="1:26" ht="15.75" customHeight="1" x14ac:dyDescent="0.2">
      <c r="A72" s="15" t="s">
        <v>66</v>
      </c>
      <c r="B72" s="16" t="s">
        <v>170</v>
      </c>
    </row>
    <row r="73" spans="1:26" ht="15.75" customHeight="1" x14ac:dyDescent="0.2">
      <c r="A73" s="8" t="s">
        <v>68</v>
      </c>
      <c r="B73" s="2" t="s">
        <v>171</v>
      </c>
    </row>
    <row r="74" spans="1:26" ht="15.75" customHeight="1" x14ac:dyDescent="0.2">
      <c r="A74" s="17" t="s">
        <v>70</v>
      </c>
      <c r="B74" s="18" t="s">
        <v>172</v>
      </c>
    </row>
    <row r="75" spans="1:26" ht="15.75" customHeight="1" x14ac:dyDescent="0.2">
      <c r="A75" s="8" t="s">
        <v>72</v>
      </c>
      <c r="B75" s="12" t="s">
        <v>173</v>
      </c>
    </row>
    <row r="76" spans="1:26" ht="15.75" customHeight="1" x14ac:dyDescent="0.2">
      <c r="A76" s="17" t="s">
        <v>75</v>
      </c>
      <c r="B76" s="18" t="s">
        <v>174</v>
      </c>
    </row>
    <row r="77" spans="1:26" ht="15.75" customHeight="1" x14ac:dyDescent="0.2">
      <c r="A77" s="8" t="s">
        <v>79</v>
      </c>
      <c r="B77" s="2" t="s">
        <v>175</v>
      </c>
    </row>
    <row r="78" spans="1:26" ht="15.75" customHeight="1" x14ac:dyDescent="0.2">
      <c r="A78" s="8" t="s">
        <v>81</v>
      </c>
      <c r="B78" s="19" t="s">
        <v>176</v>
      </c>
    </row>
    <row r="79" spans="1:26" ht="15.75" customHeight="1" x14ac:dyDescent="0.2">
      <c r="A79" s="8" t="s">
        <v>81</v>
      </c>
      <c r="B79" s="2" t="s">
        <v>177</v>
      </c>
    </row>
    <row r="80" spans="1:26" ht="15.75" customHeight="1" x14ac:dyDescent="0.2">
      <c r="A80" s="8" t="s">
        <v>83</v>
      </c>
      <c r="B80" s="2" t="s">
        <v>178</v>
      </c>
    </row>
    <row r="81" spans="1:2" ht="15.75" customHeight="1" x14ac:dyDescent="0.2">
      <c r="A81" s="8" t="s">
        <v>83</v>
      </c>
      <c r="B81" s="20" t="s">
        <v>179</v>
      </c>
    </row>
    <row r="82" spans="1:2" ht="15.75" customHeight="1" x14ac:dyDescent="0.2">
      <c r="A82" s="21" t="s">
        <v>85</v>
      </c>
      <c r="B82" s="2" t="s">
        <v>180</v>
      </c>
    </row>
    <row r="83" spans="1:2" ht="15.75" customHeight="1" x14ac:dyDescent="0.2">
      <c r="A83" s="17" t="s">
        <v>85</v>
      </c>
      <c r="B83" s="16" t="s">
        <v>181</v>
      </c>
    </row>
    <row r="84" spans="1:2" ht="15.75" customHeight="1" x14ac:dyDescent="0.2">
      <c r="A84" s="8" t="s">
        <v>87</v>
      </c>
      <c r="B84" s="12" t="s">
        <v>182</v>
      </c>
    </row>
    <row r="85" spans="1:2" ht="15.75" customHeight="1" x14ac:dyDescent="0.2">
      <c r="A85" s="8" t="s">
        <v>90</v>
      </c>
      <c r="B85" s="11" t="s">
        <v>183</v>
      </c>
    </row>
    <row r="86" spans="1:2" ht="15.75" customHeight="1" x14ac:dyDescent="0.2">
      <c r="A86" s="8" t="s">
        <v>92</v>
      </c>
      <c r="B86" s="2" t="s">
        <v>184</v>
      </c>
    </row>
    <row r="87" spans="1:2" ht="15.75" customHeight="1" x14ac:dyDescent="0.2">
      <c r="A87" s="8" t="s">
        <v>92</v>
      </c>
      <c r="B87" s="2" t="s">
        <v>185</v>
      </c>
    </row>
    <row r="88" spans="1:2" ht="15.75" customHeight="1" x14ac:dyDescent="0.2">
      <c r="A88" s="8" t="s">
        <v>92</v>
      </c>
      <c r="B88" s="8" t="s">
        <v>186</v>
      </c>
    </row>
    <row r="89" spans="1:2" ht="15.75" customHeight="1" x14ac:dyDescent="0.2">
      <c r="A89" s="8" t="s">
        <v>95</v>
      </c>
      <c r="B89" s="22" t="s">
        <v>187</v>
      </c>
    </row>
    <row r="90" spans="1:2" ht="15.75" customHeight="1" x14ac:dyDescent="0.2">
      <c r="A90" s="8" t="s">
        <v>95</v>
      </c>
      <c r="B90" s="22" t="s">
        <v>188</v>
      </c>
    </row>
    <row r="91" spans="1:2" ht="15.75" customHeight="1" x14ac:dyDescent="0.2">
      <c r="A91" s="8" t="s">
        <v>95</v>
      </c>
      <c r="B91" s="22" t="s">
        <v>189</v>
      </c>
    </row>
    <row r="92" spans="1:2" ht="15.75" customHeight="1" x14ac:dyDescent="0.2">
      <c r="A92" s="8" t="s">
        <v>95</v>
      </c>
      <c r="B92" s="22" t="s">
        <v>190</v>
      </c>
    </row>
    <row r="93" spans="1:2" ht="15.75" customHeight="1" x14ac:dyDescent="0.2">
      <c r="A93" s="8" t="s">
        <v>97</v>
      </c>
      <c r="B93" s="23" t="s">
        <v>191</v>
      </c>
    </row>
    <row r="94" spans="1:2" ht="15.75" customHeight="1" x14ac:dyDescent="0.2">
      <c r="A94" s="8" t="s">
        <v>90</v>
      </c>
      <c r="B94" s="11" t="s">
        <v>183</v>
      </c>
    </row>
    <row r="95" spans="1:2" ht="15.75" customHeight="1" x14ac:dyDescent="0.2">
      <c r="B95" s="10"/>
    </row>
    <row r="96" spans="1:2" ht="15.75" customHeight="1" x14ac:dyDescent="0.2">
      <c r="B96" s="10"/>
    </row>
    <row r="97" spans="2:2" ht="15.75" customHeight="1" x14ac:dyDescent="0.2">
      <c r="B97" s="10"/>
    </row>
    <row r="98" spans="2:2" ht="15.75" customHeight="1" x14ac:dyDescent="0.2">
      <c r="B98" s="10"/>
    </row>
    <row r="99" spans="2:2" ht="15.75" customHeight="1" x14ac:dyDescent="0.2">
      <c r="B99" s="10"/>
    </row>
    <row r="100" spans="2:2" ht="15.75" customHeight="1" x14ac:dyDescent="0.2">
      <c r="B100" s="10"/>
    </row>
    <row r="101" spans="2:2" ht="15.75" customHeight="1" x14ac:dyDescent="0.2">
      <c r="B101" s="10"/>
    </row>
    <row r="102" spans="2:2" ht="15.75" customHeight="1" x14ac:dyDescent="0.2">
      <c r="B102" s="10"/>
    </row>
    <row r="103" spans="2:2" ht="15.75" customHeight="1" x14ac:dyDescent="0.2">
      <c r="B103" s="10"/>
    </row>
    <row r="104" spans="2:2" ht="15.75" customHeight="1" x14ac:dyDescent="0.2">
      <c r="B104" s="10"/>
    </row>
    <row r="105" spans="2:2" ht="15.75" customHeight="1" x14ac:dyDescent="0.2">
      <c r="B105" s="10"/>
    </row>
    <row r="106" spans="2:2" ht="15.75" customHeight="1" x14ac:dyDescent="0.2">
      <c r="B106" s="10"/>
    </row>
    <row r="107" spans="2:2" ht="15.75" customHeight="1" x14ac:dyDescent="0.2">
      <c r="B107" s="10"/>
    </row>
    <row r="108" spans="2:2" ht="15.75" customHeight="1" x14ac:dyDescent="0.2">
      <c r="B108" s="10"/>
    </row>
    <row r="109" spans="2:2" ht="15.75" customHeight="1" x14ac:dyDescent="0.2">
      <c r="B109" s="10"/>
    </row>
    <row r="110" spans="2:2" ht="15.75" customHeight="1" x14ac:dyDescent="0.2">
      <c r="B110" s="10"/>
    </row>
    <row r="111" spans="2:2" ht="15.75" customHeight="1" x14ac:dyDescent="0.2">
      <c r="B111" s="10"/>
    </row>
    <row r="112" spans="2:2" ht="15.75" customHeight="1" x14ac:dyDescent="0.2">
      <c r="B112" s="10"/>
    </row>
    <row r="113" spans="2:2" ht="15.75" customHeight="1" x14ac:dyDescent="0.2">
      <c r="B113" s="10"/>
    </row>
    <row r="114" spans="2:2" ht="15.75" customHeight="1" x14ac:dyDescent="0.2">
      <c r="B114" s="10"/>
    </row>
    <row r="115" spans="2:2" ht="15.75" customHeight="1" x14ac:dyDescent="0.2">
      <c r="B115" s="10"/>
    </row>
    <row r="116" spans="2:2" ht="15.75" customHeight="1" x14ac:dyDescent="0.2">
      <c r="B116" s="10"/>
    </row>
    <row r="117" spans="2:2" ht="15.75" customHeight="1" x14ac:dyDescent="0.2">
      <c r="B117" s="10"/>
    </row>
    <row r="118" spans="2:2" ht="15.75" customHeight="1" x14ac:dyDescent="0.2">
      <c r="B118" s="10"/>
    </row>
    <row r="119" spans="2:2" ht="15.75" customHeight="1" x14ac:dyDescent="0.2">
      <c r="B119" s="10"/>
    </row>
    <row r="120" spans="2:2" ht="15.75" customHeight="1" x14ac:dyDescent="0.2">
      <c r="B120" s="10"/>
    </row>
    <row r="121" spans="2:2" ht="15.75" customHeight="1" x14ac:dyDescent="0.2">
      <c r="B121" s="10"/>
    </row>
    <row r="122" spans="2:2" ht="15.75" customHeight="1" x14ac:dyDescent="0.2">
      <c r="B122" s="10"/>
    </row>
    <row r="123" spans="2:2" ht="15.75" customHeight="1" x14ac:dyDescent="0.2">
      <c r="B123" s="10"/>
    </row>
    <row r="124" spans="2:2" ht="15.75" customHeight="1" x14ac:dyDescent="0.2">
      <c r="B124" s="10"/>
    </row>
    <row r="125" spans="2:2" ht="15.75" customHeight="1" x14ac:dyDescent="0.2">
      <c r="B125" s="10"/>
    </row>
    <row r="126" spans="2:2" ht="15.75" customHeight="1" x14ac:dyDescent="0.2">
      <c r="B126" s="10"/>
    </row>
    <row r="127" spans="2:2" ht="15.75" customHeight="1" x14ac:dyDescent="0.2">
      <c r="B127" s="10"/>
    </row>
    <row r="128" spans="2:2" ht="15.75" customHeight="1" x14ac:dyDescent="0.2">
      <c r="B128" s="10"/>
    </row>
    <row r="129" spans="2:2" ht="15.75" customHeight="1" x14ac:dyDescent="0.2">
      <c r="B129" s="10"/>
    </row>
    <row r="130" spans="2:2" ht="15.75" customHeight="1" x14ac:dyDescent="0.2">
      <c r="B130" s="10"/>
    </row>
    <row r="131" spans="2:2" ht="15.75" customHeight="1" x14ac:dyDescent="0.2">
      <c r="B131" s="10"/>
    </row>
    <row r="132" spans="2:2" ht="15.75" customHeight="1" x14ac:dyDescent="0.2">
      <c r="B132" s="10"/>
    </row>
    <row r="133" spans="2:2" ht="15.75" customHeight="1" x14ac:dyDescent="0.2">
      <c r="B133" s="10"/>
    </row>
    <row r="134" spans="2:2" ht="15.75" customHeight="1" x14ac:dyDescent="0.2">
      <c r="B134" s="10"/>
    </row>
    <row r="135" spans="2:2" ht="15.75" customHeight="1" x14ac:dyDescent="0.2">
      <c r="B135" s="10"/>
    </row>
    <row r="136" spans="2:2" ht="15.75" customHeight="1" x14ac:dyDescent="0.2">
      <c r="B136" s="10"/>
    </row>
    <row r="137" spans="2:2" ht="15.75" customHeight="1" x14ac:dyDescent="0.2">
      <c r="B137" s="10"/>
    </row>
    <row r="138" spans="2:2" ht="15.75" customHeight="1" x14ac:dyDescent="0.2">
      <c r="B138" s="10"/>
    </row>
    <row r="139" spans="2:2" ht="15.75" customHeight="1" x14ac:dyDescent="0.2">
      <c r="B139" s="10"/>
    </row>
    <row r="140" spans="2:2" ht="15.75" customHeight="1" x14ac:dyDescent="0.2">
      <c r="B140" s="10"/>
    </row>
    <row r="141" spans="2:2" ht="15.75" customHeight="1" x14ac:dyDescent="0.2">
      <c r="B141" s="10"/>
    </row>
    <row r="142" spans="2:2" ht="15.75" customHeight="1" x14ac:dyDescent="0.2">
      <c r="B142" s="10"/>
    </row>
    <row r="143" spans="2:2" ht="15.75" customHeight="1" x14ac:dyDescent="0.2">
      <c r="B143" s="10"/>
    </row>
    <row r="144" spans="2:2" ht="15.75" customHeight="1" x14ac:dyDescent="0.2">
      <c r="B144" s="10"/>
    </row>
    <row r="145" spans="2:2" ht="15.75" customHeight="1" x14ac:dyDescent="0.2">
      <c r="B145" s="10"/>
    </row>
    <row r="146" spans="2:2" ht="15.75" customHeight="1" x14ac:dyDescent="0.2">
      <c r="B146" s="10"/>
    </row>
    <row r="147" spans="2:2" ht="15.75" customHeight="1" x14ac:dyDescent="0.2">
      <c r="B147" s="10"/>
    </row>
    <row r="148" spans="2:2" ht="15.75" customHeight="1" x14ac:dyDescent="0.2">
      <c r="B148" s="10"/>
    </row>
    <row r="149" spans="2:2" ht="15.75" customHeight="1" x14ac:dyDescent="0.2">
      <c r="B149" s="10"/>
    </row>
    <row r="150" spans="2:2" ht="15.75" customHeight="1" x14ac:dyDescent="0.2">
      <c r="B150" s="10"/>
    </row>
    <row r="151" spans="2:2" ht="15.75" customHeight="1" x14ac:dyDescent="0.2">
      <c r="B151" s="10"/>
    </row>
    <row r="152" spans="2:2" ht="15.75" customHeight="1" x14ac:dyDescent="0.2">
      <c r="B152" s="10"/>
    </row>
    <row r="153" spans="2:2" ht="15.75" customHeight="1" x14ac:dyDescent="0.2">
      <c r="B153" s="10"/>
    </row>
    <row r="154" spans="2:2" ht="15.75" customHeight="1" x14ac:dyDescent="0.2">
      <c r="B154" s="10"/>
    </row>
    <row r="155" spans="2:2" ht="15.75" customHeight="1" x14ac:dyDescent="0.2">
      <c r="B155" s="10"/>
    </row>
    <row r="156" spans="2:2" ht="15.75" customHeight="1" x14ac:dyDescent="0.2">
      <c r="B156" s="10"/>
    </row>
    <row r="157" spans="2:2" ht="15.75" customHeight="1" x14ac:dyDescent="0.2">
      <c r="B157" s="10"/>
    </row>
    <row r="158" spans="2:2" ht="15.75" customHeight="1" x14ac:dyDescent="0.2">
      <c r="B158" s="10"/>
    </row>
    <row r="159" spans="2:2" ht="15.75" customHeight="1" x14ac:dyDescent="0.2">
      <c r="B159" s="10"/>
    </row>
    <row r="160" spans="2:2" ht="15.75" customHeight="1" x14ac:dyDescent="0.2">
      <c r="B160" s="10"/>
    </row>
    <row r="161" spans="2:2" ht="15.75" customHeight="1" x14ac:dyDescent="0.2">
      <c r="B161" s="10"/>
    </row>
    <row r="162" spans="2:2" ht="15.75" customHeight="1" x14ac:dyDescent="0.2">
      <c r="B162" s="10"/>
    </row>
    <row r="163" spans="2:2" ht="15.75" customHeight="1" x14ac:dyDescent="0.2">
      <c r="B163" s="10"/>
    </row>
    <row r="164" spans="2:2" ht="15.75" customHeight="1" x14ac:dyDescent="0.2">
      <c r="B164" s="10"/>
    </row>
    <row r="165" spans="2:2" ht="15.75" customHeight="1" x14ac:dyDescent="0.2">
      <c r="B165" s="10"/>
    </row>
    <row r="166" spans="2:2" ht="15.75" customHeight="1" x14ac:dyDescent="0.2">
      <c r="B166" s="10"/>
    </row>
    <row r="167" spans="2:2" ht="15.75" customHeight="1" x14ac:dyDescent="0.2">
      <c r="B167" s="10"/>
    </row>
    <row r="168" spans="2:2" ht="15.75" customHeight="1" x14ac:dyDescent="0.2">
      <c r="B168" s="10"/>
    </row>
    <row r="169" spans="2:2" ht="15.75" customHeight="1" x14ac:dyDescent="0.2">
      <c r="B169" s="10"/>
    </row>
    <row r="170" spans="2:2" ht="15.75" customHeight="1" x14ac:dyDescent="0.2">
      <c r="B170" s="10"/>
    </row>
    <row r="171" spans="2:2" ht="15.75" customHeight="1" x14ac:dyDescent="0.2">
      <c r="B171" s="10"/>
    </row>
    <row r="172" spans="2:2" ht="15.75" customHeight="1" x14ac:dyDescent="0.2">
      <c r="B172" s="10"/>
    </row>
    <row r="173" spans="2:2" ht="15.75" customHeight="1" x14ac:dyDescent="0.2">
      <c r="B173" s="10"/>
    </row>
    <row r="174" spans="2:2" ht="15.75" customHeight="1" x14ac:dyDescent="0.2">
      <c r="B174" s="10"/>
    </row>
    <row r="175" spans="2:2" ht="15.75" customHeight="1" x14ac:dyDescent="0.2">
      <c r="B175" s="10"/>
    </row>
    <row r="176" spans="2:2" ht="15.75" customHeight="1" x14ac:dyDescent="0.2">
      <c r="B176" s="10"/>
    </row>
    <row r="177" spans="2:2" ht="15.75" customHeight="1" x14ac:dyDescent="0.2">
      <c r="B177" s="10"/>
    </row>
    <row r="178" spans="2:2" ht="15.75" customHeight="1" x14ac:dyDescent="0.2">
      <c r="B178" s="10"/>
    </row>
    <row r="179" spans="2:2" ht="15.75" customHeight="1" x14ac:dyDescent="0.2">
      <c r="B179" s="10"/>
    </row>
    <row r="180" spans="2:2" ht="15.75" customHeight="1" x14ac:dyDescent="0.2">
      <c r="B180" s="10"/>
    </row>
    <row r="181" spans="2:2" ht="15.75" customHeight="1" x14ac:dyDescent="0.2">
      <c r="B181" s="10"/>
    </row>
    <row r="182" spans="2:2" ht="15.75" customHeight="1" x14ac:dyDescent="0.2">
      <c r="B182" s="10"/>
    </row>
    <row r="183" spans="2:2" ht="15.75" customHeight="1" x14ac:dyDescent="0.2">
      <c r="B183" s="10"/>
    </row>
    <row r="184" spans="2:2" ht="15.75" customHeight="1" x14ac:dyDescent="0.2">
      <c r="B184" s="10"/>
    </row>
    <row r="185" spans="2:2" ht="15.75" customHeight="1" x14ac:dyDescent="0.2">
      <c r="B185" s="10"/>
    </row>
    <row r="186" spans="2:2" ht="15.75" customHeight="1" x14ac:dyDescent="0.2">
      <c r="B186" s="10"/>
    </row>
    <row r="187" spans="2:2" ht="15.75" customHeight="1" x14ac:dyDescent="0.2">
      <c r="B187" s="10"/>
    </row>
    <row r="188" spans="2:2" ht="15.75" customHeight="1" x14ac:dyDescent="0.2">
      <c r="B188" s="10"/>
    </row>
    <row r="189" spans="2:2" ht="15.75" customHeight="1" x14ac:dyDescent="0.2">
      <c r="B189" s="10"/>
    </row>
    <row r="190" spans="2:2" ht="15.75" customHeight="1" x14ac:dyDescent="0.2">
      <c r="B190" s="10"/>
    </row>
    <row r="191" spans="2:2" ht="15.75" customHeight="1" x14ac:dyDescent="0.2">
      <c r="B191" s="10"/>
    </row>
    <row r="192" spans="2:2" ht="15.75" customHeight="1" x14ac:dyDescent="0.2">
      <c r="B192" s="10"/>
    </row>
    <row r="193" spans="2:2" ht="15.75" customHeight="1" x14ac:dyDescent="0.2">
      <c r="B193" s="10"/>
    </row>
    <row r="194" spans="2:2" ht="15.75" customHeight="1" x14ac:dyDescent="0.2">
      <c r="B194" s="10"/>
    </row>
    <row r="195" spans="2:2" ht="15.75" customHeight="1" x14ac:dyDescent="0.2">
      <c r="B195" s="10"/>
    </row>
    <row r="196" spans="2:2" ht="15.75" customHeight="1" x14ac:dyDescent="0.2">
      <c r="B196" s="10"/>
    </row>
    <row r="197" spans="2:2" ht="15.75" customHeight="1" x14ac:dyDescent="0.2">
      <c r="B197" s="10"/>
    </row>
    <row r="198" spans="2:2" ht="15.75" customHeight="1" x14ac:dyDescent="0.2">
      <c r="B198" s="10"/>
    </row>
    <row r="199" spans="2:2" ht="15.75" customHeight="1" x14ac:dyDescent="0.2">
      <c r="B199" s="10"/>
    </row>
    <row r="200" spans="2:2" ht="15.75" customHeight="1" x14ac:dyDescent="0.2">
      <c r="B200" s="10"/>
    </row>
    <row r="201" spans="2:2" ht="15.75" customHeight="1" x14ac:dyDescent="0.2">
      <c r="B201" s="10"/>
    </row>
    <row r="202" spans="2:2" ht="15.75" customHeight="1" x14ac:dyDescent="0.2">
      <c r="B202" s="10"/>
    </row>
    <row r="203" spans="2:2" ht="15.75" customHeight="1" x14ac:dyDescent="0.2">
      <c r="B203" s="10"/>
    </row>
    <row r="204" spans="2:2" ht="15.75" customHeight="1" x14ac:dyDescent="0.2">
      <c r="B204" s="10"/>
    </row>
    <row r="205" spans="2:2" ht="15.75" customHeight="1" x14ac:dyDescent="0.2">
      <c r="B205" s="10"/>
    </row>
    <row r="206" spans="2:2" ht="15.75" customHeight="1" x14ac:dyDescent="0.2">
      <c r="B206" s="10"/>
    </row>
    <row r="207" spans="2:2" ht="15.75" customHeight="1" x14ac:dyDescent="0.2">
      <c r="B207" s="10"/>
    </row>
    <row r="208" spans="2:2" ht="15.75" customHeight="1" x14ac:dyDescent="0.2">
      <c r="B208" s="10"/>
    </row>
    <row r="209" spans="2:2" ht="15.75" customHeight="1" x14ac:dyDescent="0.2">
      <c r="B209" s="10"/>
    </row>
    <row r="210" spans="2:2" ht="15.75" customHeight="1" x14ac:dyDescent="0.2">
      <c r="B210" s="10"/>
    </row>
    <row r="211" spans="2:2" ht="15.75" customHeight="1" x14ac:dyDescent="0.2">
      <c r="B211" s="10"/>
    </row>
    <row r="212" spans="2:2" ht="15.75" customHeight="1" x14ac:dyDescent="0.2">
      <c r="B212" s="10"/>
    </row>
    <row r="213" spans="2:2" ht="15.75" customHeight="1" x14ac:dyDescent="0.2">
      <c r="B213" s="10"/>
    </row>
    <row r="214" spans="2:2" ht="15.75" customHeight="1" x14ac:dyDescent="0.2">
      <c r="B214" s="10"/>
    </row>
    <row r="215" spans="2:2" ht="15.75" customHeight="1" x14ac:dyDescent="0.2">
      <c r="B215" s="10"/>
    </row>
    <row r="216" spans="2:2" ht="15.75" customHeight="1" x14ac:dyDescent="0.2">
      <c r="B216" s="10"/>
    </row>
    <row r="217" spans="2:2" ht="15.75" customHeight="1" x14ac:dyDescent="0.2">
      <c r="B217" s="10"/>
    </row>
    <row r="218" spans="2:2" ht="15.75" customHeight="1" x14ac:dyDescent="0.2">
      <c r="B218" s="10"/>
    </row>
    <row r="219" spans="2:2" ht="15.75" customHeight="1" x14ac:dyDescent="0.2">
      <c r="B219" s="10"/>
    </row>
    <row r="220" spans="2:2" ht="15.75" customHeight="1" x14ac:dyDescent="0.2">
      <c r="B220" s="10"/>
    </row>
    <row r="221" spans="2:2" ht="15.75" customHeight="1" x14ac:dyDescent="0.2">
      <c r="B221" s="10"/>
    </row>
    <row r="222" spans="2:2" ht="15.75" customHeight="1" x14ac:dyDescent="0.2">
      <c r="B222" s="10"/>
    </row>
    <row r="223" spans="2:2" ht="15.75" customHeight="1" x14ac:dyDescent="0.2">
      <c r="B223" s="10"/>
    </row>
    <row r="224" spans="2:2" ht="15.75" customHeight="1" x14ac:dyDescent="0.2">
      <c r="B224" s="10"/>
    </row>
    <row r="225" spans="2:2" ht="15.75" customHeight="1" x14ac:dyDescent="0.2">
      <c r="B225" s="10"/>
    </row>
    <row r="226" spans="2:2" ht="15.75" customHeight="1" x14ac:dyDescent="0.2">
      <c r="B226" s="10"/>
    </row>
    <row r="227" spans="2:2" ht="15.75" customHeight="1" x14ac:dyDescent="0.2">
      <c r="B227" s="10"/>
    </row>
    <row r="228" spans="2:2" ht="15.75" customHeight="1" x14ac:dyDescent="0.2">
      <c r="B228" s="10"/>
    </row>
    <row r="229" spans="2:2" ht="15.75" customHeight="1" x14ac:dyDescent="0.2">
      <c r="B229" s="10"/>
    </row>
    <row r="230" spans="2:2" ht="15.75" customHeight="1" x14ac:dyDescent="0.2">
      <c r="B230" s="10"/>
    </row>
    <row r="231" spans="2:2" ht="15.75" customHeight="1" x14ac:dyDescent="0.2">
      <c r="B231" s="10"/>
    </row>
    <row r="232" spans="2:2" ht="15.75" customHeight="1" x14ac:dyDescent="0.2">
      <c r="B232" s="10"/>
    </row>
    <row r="233" spans="2:2" ht="15.75" customHeight="1" x14ac:dyDescent="0.2">
      <c r="B233" s="10"/>
    </row>
    <row r="234" spans="2:2" ht="15.75" customHeight="1" x14ac:dyDescent="0.2">
      <c r="B234" s="10"/>
    </row>
    <row r="235" spans="2:2" ht="15.75" customHeight="1" x14ac:dyDescent="0.2">
      <c r="B235" s="10"/>
    </row>
    <row r="236" spans="2:2" ht="15.75" customHeight="1" x14ac:dyDescent="0.2">
      <c r="B236" s="10"/>
    </row>
    <row r="237" spans="2:2" ht="15.75" customHeight="1" x14ac:dyDescent="0.2">
      <c r="B237" s="10"/>
    </row>
    <row r="238" spans="2:2" ht="15.75" customHeight="1" x14ac:dyDescent="0.2">
      <c r="B238" s="10"/>
    </row>
    <row r="239" spans="2:2" ht="15.75" customHeight="1" x14ac:dyDescent="0.2">
      <c r="B239" s="10"/>
    </row>
    <row r="240" spans="2:2" ht="15.75" customHeight="1" x14ac:dyDescent="0.2">
      <c r="B240" s="10"/>
    </row>
    <row r="241" spans="2:2" ht="15.75" customHeight="1" x14ac:dyDescent="0.2">
      <c r="B241" s="10"/>
    </row>
    <row r="242" spans="2:2" ht="15.75" customHeight="1" x14ac:dyDescent="0.2">
      <c r="B242" s="10"/>
    </row>
    <row r="243" spans="2:2" ht="15.75" customHeight="1" x14ac:dyDescent="0.2">
      <c r="B243" s="10"/>
    </row>
    <row r="244" spans="2:2" ht="15.75" customHeight="1" x14ac:dyDescent="0.2">
      <c r="B244" s="10"/>
    </row>
    <row r="245" spans="2:2" ht="15.75" customHeight="1" x14ac:dyDescent="0.2">
      <c r="B245" s="10"/>
    </row>
    <row r="246" spans="2:2" ht="15.75" customHeight="1" x14ac:dyDescent="0.2">
      <c r="B246" s="10"/>
    </row>
    <row r="247" spans="2:2" ht="15.75" customHeight="1" x14ac:dyDescent="0.2">
      <c r="B247" s="10"/>
    </row>
    <row r="248" spans="2:2" ht="15.75" customHeight="1" x14ac:dyDescent="0.2">
      <c r="B248" s="10"/>
    </row>
    <row r="249" spans="2:2" ht="15.75" customHeight="1" x14ac:dyDescent="0.2">
      <c r="B249" s="10"/>
    </row>
    <row r="250" spans="2:2" ht="15.75" customHeight="1" x14ac:dyDescent="0.2">
      <c r="B250" s="10"/>
    </row>
    <row r="251" spans="2:2" ht="15.75" customHeight="1" x14ac:dyDescent="0.2">
      <c r="B251" s="10"/>
    </row>
    <row r="252" spans="2:2" ht="15.75" customHeight="1" x14ac:dyDescent="0.2">
      <c r="B252" s="10"/>
    </row>
    <row r="253" spans="2:2" ht="15.75" customHeight="1" x14ac:dyDescent="0.2">
      <c r="B253" s="10"/>
    </row>
    <row r="254" spans="2:2" ht="15.75" customHeight="1" x14ac:dyDescent="0.2">
      <c r="B254" s="10"/>
    </row>
    <row r="255" spans="2:2" ht="15.75" customHeight="1" x14ac:dyDescent="0.2">
      <c r="B255" s="10"/>
    </row>
    <row r="256" spans="2:2" ht="15.75" customHeight="1" x14ac:dyDescent="0.2">
      <c r="B256" s="10"/>
    </row>
    <row r="257" spans="2:2" ht="15.75" customHeight="1" x14ac:dyDescent="0.2">
      <c r="B257" s="10"/>
    </row>
    <row r="258" spans="2:2" ht="15.75" customHeight="1" x14ac:dyDescent="0.2">
      <c r="B258" s="10"/>
    </row>
    <row r="259" spans="2:2" ht="15.75" customHeight="1" x14ac:dyDescent="0.2">
      <c r="B259" s="10"/>
    </row>
    <row r="260" spans="2:2" ht="15.75" customHeight="1" x14ac:dyDescent="0.2">
      <c r="B260" s="10"/>
    </row>
    <row r="261" spans="2:2" ht="15.75" customHeight="1" x14ac:dyDescent="0.2">
      <c r="B261" s="10"/>
    </row>
    <row r="262" spans="2:2" ht="15.75" customHeight="1" x14ac:dyDescent="0.2">
      <c r="B262" s="10"/>
    </row>
    <row r="263" spans="2:2" ht="15.75" customHeight="1" x14ac:dyDescent="0.2">
      <c r="B263" s="10"/>
    </row>
    <row r="264" spans="2:2" ht="15.75" customHeight="1" x14ac:dyDescent="0.2">
      <c r="B264" s="10"/>
    </row>
    <row r="265" spans="2:2" ht="15.75" customHeight="1" x14ac:dyDescent="0.2">
      <c r="B265" s="10"/>
    </row>
    <row r="266" spans="2:2" ht="15.75" customHeight="1" x14ac:dyDescent="0.2">
      <c r="B266" s="10"/>
    </row>
    <row r="267" spans="2:2" ht="15.75" customHeight="1" x14ac:dyDescent="0.2">
      <c r="B267" s="10"/>
    </row>
    <row r="268" spans="2:2" ht="15.75" customHeight="1" x14ac:dyDescent="0.2">
      <c r="B268" s="10"/>
    </row>
    <row r="269" spans="2:2" ht="15.75" customHeight="1" x14ac:dyDescent="0.2">
      <c r="B269" s="10"/>
    </row>
    <row r="270" spans="2:2" ht="15.75" customHeight="1" x14ac:dyDescent="0.2">
      <c r="B270" s="10"/>
    </row>
    <row r="271" spans="2:2" ht="15.75" customHeight="1" x14ac:dyDescent="0.2">
      <c r="B271" s="10"/>
    </row>
    <row r="272" spans="2:2" ht="15.75" customHeight="1" x14ac:dyDescent="0.2">
      <c r="B272" s="10"/>
    </row>
    <row r="273" spans="2:2" ht="15.75" customHeight="1" x14ac:dyDescent="0.2">
      <c r="B273" s="10"/>
    </row>
    <row r="274" spans="2:2" ht="15.75" customHeight="1" x14ac:dyDescent="0.2">
      <c r="B274" s="10"/>
    </row>
    <row r="275" spans="2:2" ht="15.75" customHeight="1" x14ac:dyDescent="0.2">
      <c r="B275" s="10"/>
    </row>
    <row r="276" spans="2:2" ht="15.75" customHeight="1" x14ac:dyDescent="0.2">
      <c r="B276" s="10"/>
    </row>
    <row r="277" spans="2:2" ht="15.75" customHeight="1" x14ac:dyDescent="0.2">
      <c r="B277" s="10"/>
    </row>
    <row r="278" spans="2:2" ht="15.75" customHeight="1" x14ac:dyDescent="0.2">
      <c r="B278" s="10"/>
    </row>
    <row r="279" spans="2:2" ht="15.75" customHeight="1" x14ac:dyDescent="0.2">
      <c r="B279" s="10"/>
    </row>
    <row r="280" spans="2:2" ht="15.75" customHeight="1" x14ac:dyDescent="0.2">
      <c r="B280" s="10"/>
    </row>
    <row r="281" spans="2:2" ht="15.75" customHeight="1" x14ac:dyDescent="0.2">
      <c r="B281" s="10"/>
    </row>
    <row r="282" spans="2:2" ht="15.75" customHeight="1" x14ac:dyDescent="0.2">
      <c r="B282" s="10"/>
    </row>
    <row r="283" spans="2:2" ht="15.75" customHeight="1" x14ac:dyDescent="0.2">
      <c r="B283" s="10"/>
    </row>
    <row r="284" spans="2:2" ht="15.75" customHeight="1" x14ac:dyDescent="0.2">
      <c r="B284" s="10"/>
    </row>
    <row r="285" spans="2:2" ht="15.75" customHeight="1" x14ac:dyDescent="0.2">
      <c r="B285" s="10"/>
    </row>
    <row r="286" spans="2:2" ht="15.75" customHeight="1" x14ac:dyDescent="0.2">
      <c r="B286" s="10"/>
    </row>
    <row r="287" spans="2:2" ht="15.75" customHeight="1" x14ac:dyDescent="0.2">
      <c r="B287" s="10"/>
    </row>
    <row r="288" spans="2:2" ht="15.75" customHeight="1" x14ac:dyDescent="0.2">
      <c r="B288" s="10"/>
    </row>
    <row r="289" spans="2:2" ht="15.75" customHeight="1" x14ac:dyDescent="0.2">
      <c r="B289" s="10"/>
    </row>
    <row r="290" spans="2:2" ht="15.75" customHeight="1" x14ac:dyDescent="0.2">
      <c r="B290" s="10"/>
    </row>
    <row r="291" spans="2:2" ht="15.75" customHeight="1" x14ac:dyDescent="0.2">
      <c r="B291" s="10"/>
    </row>
    <row r="292" spans="2:2" ht="15.75" customHeight="1" x14ac:dyDescent="0.2">
      <c r="B292" s="10"/>
    </row>
    <row r="293" spans="2:2" ht="15.75" customHeight="1" x14ac:dyDescent="0.2">
      <c r="B293" s="10"/>
    </row>
    <row r="294" spans="2:2" ht="15.75" customHeight="1" x14ac:dyDescent="0.2">
      <c r="B294" s="10"/>
    </row>
    <row r="295" spans="2:2" ht="15.75" customHeight="1" x14ac:dyDescent="0.2">
      <c r="B295" s="10"/>
    </row>
    <row r="296" spans="2:2" ht="15.75" customHeight="1" x14ac:dyDescent="0.2">
      <c r="B296" s="10"/>
    </row>
    <row r="297" spans="2:2" ht="15.75" customHeight="1" x14ac:dyDescent="0.2">
      <c r="B297" s="10"/>
    </row>
    <row r="298" spans="2:2" ht="15.75" customHeight="1" x14ac:dyDescent="0.2">
      <c r="B298" s="10"/>
    </row>
    <row r="299" spans="2:2" ht="15.75" customHeight="1" x14ac:dyDescent="0.2">
      <c r="B299" s="10"/>
    </row>
    <row r="300" spans="2:2" ht="15.75" customHeight="1" x14ac:dyDescent="0.2">
      <c r="B300" s="10"/>
    </row>
    <row r="301" spans="2:2" ht="15.75" customHeight="1" x14ac:dyDescent="0.2">
      <c r="B301" s="10"/>
    </row>
    <row r="302" spans="2:2" ht="15.75" customHeight="1" x14ac:dyDescent="0.2">
      <c r="B302" s="10"/>
    </row>
    <row r="303" spans="2:2" ht="15.75" customHeight="1" x14ac:dyDescent="0.2">
      <c r="B303" s="10"/>
    </row>
    <row r="304" spans="2:2" ht="15.75" customHeight="1" x14ac:dyDescent="0.2">
      <c r="B304" s="10"/>
    </row>
    <row r="305" spans="2:2" ht="15.75" customHeight="1" x14ac:dyDescent="0.2">
      <c r="B305" s="10"/>
    </row>
    <row r="306" spans="2:2" ht="15.75" customHeight="1" x14ac:dyDescent="0.2">
      <c r="B306" s="10"/>
    </row>
    <row r="307" spans="2:2" ht="15.75" customHeight="1" x14ac:dyDescent="0.2">
      <c r="B307" s="10"/>
    </row>
    <row r="308" spans="2:2" ht="15.75" customHeight="1" x14ac:dyDescent="0.2">
      <c r="B308" s="10"/>
    </row>
    <row r="309" spans="2:2" ht="15.75" customHeight="1" x14ac:dyDescent="0.2">
      <c r="B309" s="10"/>
    </row>
    <row r="310" spans="2:2" ht="15.75" customHeight="1" x14ac:dyDescent="0.2">
      <c r="B310" s="10"/>
    </row>
    <row r="311" spans="2:2" ht="15.75" customHeight="1" x14ac:dyDescent="0.2">
      <c r="B311" s="10"/>
    </row>
    <row r="312" spans="2:2" ht="15.75" customHeight="1" x14ac:dyDescent="0.2">
      <c r="B312" s="10"/>
    </row>
    <row r="313" spans="2:2" ht="15.75" customHeight="1" x14ac:dyDescent="0.2">
      <c r="B313" s="10"/>
    </row>
    <row r="314" spans="2:2" ht="15.75" customHeight="1" x14ac:dyDescent="0.2">
      <c r="B314" s="10"/>
    </row>
    <row r="315" spans="2:2" ht="15.75" customHeight="1" x14ac:dyDescent="0.2">
      <c r="B315" s="10"/>
    </row>
    <row r="316" spans="2:2" ht="15.75" customHeight="1" x14ac:dyDescent="0.2">
      <c r="B316" s="10"/>
    </row>
    <row r="317" spans="2:2" ht="15.75" customHeight="1" x14ac:dyDescent="0.2">
      <c r="B317" s="10"/>
    </row>
    <row r="318" spans="2:2" ht="15.75" customHeight="1" x14ac:dyDescent="0.2">
      <c r="B318" s="10"/>
    </row>
    <row r="319" spans="2:2" ht="15.75" customHeight="1" x14ac:dyDescent="0.2">
      <c r="B319" s="10"/>
    </row>
    <row r="320" spans="2:2" ht="15.75" customHeight="1" x14ac:dyDescent="0.2">
      <c r="B320" s="10"/>
    </row>
    <row r="321" spans="2:2" ht="15.75" customHeight="1" x14ac:dyDescent="0.2">
      <c r="B321" s="10"/>
    </row>
    <row r="322" spans="2:2" ht="15.75" customHeight="1" x14ac:dyDescent="0.2">
      <c r="B322" s="10"/>
    </row>
    <row r="323" spans="2:2" ht="15.75" customHeight="1" x14ac:dyDescent="0.2">
      <c r="B323" s="10"/>
    </row>
    <row r="324" spans="2:2" ht="15.75" customHeight="1" x14ac:dyDescent="0.2">
      <c r="B324" s="10"/>
    </row>
    <row r="325" spans="2:2" ht="15.75" customHeight="1" x14ac:dyDescent="0.2">
      <c r="B325" s="10"/>
    </row>
    <row r="326" spans="2:2" ht="15.75" customHeight="1" x14ac:dyDescent="0.2">
      <c r="B326" s="10"/>
    </row>
    <row r="327" spans="2:2" ht="15.75" customHeight="1" x14ac:dyDescent="0.2">
      <c r="B327" s="10"/>
    </row>
    <row r="328" spans="2:2" ht="15.75" customHeight="1" x14ac:dyDescent="0.2">
      <c r="B328" s="10"/>
    </row>
    <row r="329" spans="2:2" ht="15.75" customHeight="1" x14ac:dyDescent="0.2">
      <c r="B329" s="10"/>
    </row>
    <row r="330" spans="2:2" ht="15.75" customHeight="1" x14ac:dyDescent="0.2">
      <c r="B330" s="10"/>
    </row>
    <row r="331" spans="2:2" ht="15.75" customHeight="1" x14ac:dyDescent="0.2">
      <c r="B331" s="10"/>
    </row>
    <row r="332" spans="2:2" ht="15.75" customHeight="1" x14ac:dyDescent="0.2">
      <c r="B332" s="10"/>
    </row>
    <row r="333" spans="2:2" ht="15.75" customHeight="1" x14ac:dyDescent="0.2">
      <c r="B333" s="10"/>
    </row>
    <row r="334" spans="2:2" ht="15.75" customHeight="1" x14ac:dyDescent="0.2">
      <c r="B334" s="10"/>
    </row>
    <row r="335" spans="2:2" ht="15.75" customHeight="1" x14ac:dyDescent="0.2">
      <c r="B335" s="10"/>
    </row>
    <row r="336" spans="2:2" ht="15.75" customHeight="1" x14ac:dyDescent="0.2">
      <c r="B336" s="10"/>
    </row>
    <row r="337" spans="2:2" ht="15.75" customHeight="1" x14ac:dyDescent="0.2">
      <c r="B337" s="10"/>
    </row>
    <row r="338" spans="2:2" ht="15.75" customHeight="1" x14ac:dyDescent="0.2">
      <c r="B338" s="10"/>
    </row>
    <row r="339" spans="2:2" ht="15.75" customHeight="1" x14ac:dyDescent="0.2">
      <c r="B339" s="10"/>
    </row>
    <row r="340" spans="2:2" ht="15.75" customHeight="1" x14ac:dyDescent="0.2">
      <c r="B340" s="10"/>
    </row>
    <row r="341" spans="2:2" ht="15.75" customHeight="1" x14ac:dyDescent="0.2">
      <c r="B341" s="10"/>
    </row>
    <row r="342" spans="2:2" ht="15.75" customHeight="1" x14ac:dyDescent="0.2">
      <c r="B342" s="10"/>
    </row>
    <row r="343" spans="2:2" ht="15.75" customHeight="1" x14ac:dyDescent="0.2">
      <c r="B343" s="10"/>
    </row>
    <row r="344" spans="2:2" ht="15.75" customHeight="1" x14ac:dyDescent="0.2">
      <c r="B344" s="10"/>
    </row>
    <row r="345" spans="2:2" ht="15.75" customHeight="1" x14ac:dyDescent="0.2">
      <c r="B345" s="10"/>
    </row>
    <row r="346" spans="2:2" ht="15.75" customHeight="1" x14ac:dyDescent="0.2">
      <c r="B346" s="10"/>
    </row>
    <row r="347" spans="2:2" ht="15.75" customHeight="1" x14ac:dyDescent="0.2">
      <c r="B347" s="10"/>
    </row>
    <row r="348" spans="2:2" ht="15.75" customHeight="1" x14ac:dyDescent="0.2">
      <c r="B348" s="10"/>
    </row>
    <row r="349" spans="2:2" ht="15.75" customHeight="1" x14ac:dyDescent="0.2">
      <c r="B349" s="10"/>
    </row>
    <row r="350" spans="2:2" ht="15.75" customHeight="1" x14ac:dyDescent="0.2">
      <c r="B350" s="10"/>
    </row>
    <row r="351" spans="2:2" ht="15.75" customHeight="1" x14ac:dyDescent="0.2">
      <c r="B351" s="10"/>
    </row>
    <row r="352" spans="2:2" ht="15.75" customHeight="1" x14ac:dyDescent="0.2">
      <c r="B352" s="10"/>
    </row>
    <row r="353" spans="2:2" ht="15.75" customHeight="1" x14ac:dyDescent="0.2">
      <c r="B353" s="10"/>
    </row>
    <row r="354" spans="2:2" ht="15.75" customHeight="1" x14ac:dyDescent="0.2">
      <c r="B354" s="10"/>
    </row>
    <row r="355" spans="2:2" ht="15.75" customHeight="1" x14ac:dyDescent="0.2">
      <c r="B355" s="10"/>
    </row>
    <row r="356" spans="2:2" ht="15.75" customHeight="1" x14ac:dyDescent="0.2">
      <c r="B356" s="10"/>
    </row>
    <row r="357" spans="2:2" ht="15.75" customHeight="1" x14ac:dyDescent="0.2">
      <c r="B357" s="10"/>
    </row>
    <row r="358" spans="2:2" ht="15.75" customHeight="1" x14ac:dyDescent="0.2">
      <c r="B358" s="10"/>
    </row>
    <row r="359" spans="2:2" ht="15.75" customHeight="1" x14ac:dyDescent="0.2">
      <c r="B359" s="10"/>
    </row>
    <row r="360" spans="2:2" ht="15.75" customHeight="1" x14ac:dyDescent="0.2">
      <c r="B360" s="10"/>
    </row>
    <row r="361" spans="2:2" ht="15.75" customHeight="1" x14ac:dyDescent="0.2">
      <c r="B361" s="10"/>
    </row>
    <row r="362" spans="2:2" ht="15.75" customHeight="1" x14ac:dyDescent="0.2">
      <c r="B362" s="10"/>
    </row>
    <row r="363" spans="2:2" ht="15.75" customHeight="1" x14ac:dyDescent="0.2">
      <c r="B363" s="10"/>
    </row>
    <row r="364" spans="2:2" ht="15.75" customHeight="1" x14ac:dyDescent="0.2">
      <c r="B364" s="10"/>
    </row>
    <row r="365" spans="2:2" ht="15.75" customHeight="1" x14ac:dyDescent="0.2">
      <c r="B365" s="10"/>
    </row>
    <row r="366" spans="2:2" ht="15.75" customHeight="1" x14ac:dyDescent="0.2">
      <c r="B366" s="10"/>
    </row>
    <row r="367" spans="2:2" ht="15.75" customHeight="1" x14ac:dyDescent="0.2">
      <c r="B367" s="10"/>
    </row>
    <row r="368" spans="2:2" ht="15.75" customHeight="1" x14ac:dyDescent="0.2">
      <c r="B368" s="10"/>
    </row>
    <row r="369" spans="2:2" ht="15.75" customHeight="1" x14ac:dyDescent="0.2">
      <c r="B369" s="10"/>
    </row>
    <row r="370" spans="2:2" ht="15.75" customHeight="1" x14ac:dyDescent="0.2">
      <c r="B370" s="10"/>
    </row>
    <row r="371" spans="2:2" ht="15.75" customHeight="1" x14ac:dyDescent="0.2">
      <c r="B371" s="10"/>
    </row>
    <row r="372" spans="2:2" ht="15.75" customHeight="1" x14ac:dyDescent="0.2">
      <c r="B372" s="10"/>
    </row>
    <row r="373" spans="2:2" ht="15.75" customHeight="1" x14ac:dyDescent="0.2">
      <c r="B373" s="10"/>
    </row>
    <row r="374" spans="2:2" ht="15.75" customHeight="1" x14ac:dyDescent="0.2">
      <c r="B374" s="10"/>
    </row>
    <row r="375" spans="2:2" ht="15.75" customHeight="1" x14ac:dyDescent="0.2">
      <c r="B375" s="10"/>
    </row>
    <row r="376" spans="2:2" ht="15.75" customHeight="1" x14ac:dyDescent="0.2">
      <c r="B376" s="10"/>
    </row>
    <row r="377" spans="2:2" ht="15.75" customHeight="1" x14ac:dyDescent="0.2">
      <c r="B377" s="10"/>
    </row>
    <row r="378" spans="2:2" ht="15.75" customHeight="1" x14ac:dyDescent="0.2">
      <c r="B378" s="10"/>
    </row>
    <row r="379" spans="2:2" ht="15.75" customHeight="1" x14ac:dyDescent="0.2">
      <c r="B379" s="10"/>
    </row>
    <row r="380" spans="2:2" ht="15.75" customHeight="1" x14ac:dyDescent="0.2">
      <c r="B380" s="10"/>
    </row>
    <row r="381" spans="2:2" ht="15.75" customHeight="1" x14ac:dyDescent="0.2">
      <c r="B381" s="10"/>
    </row>
    <row r="382" spans="2:2" ht="15.75" customHeight="1" x14ac:dyDescent="0.2">
      <c r="B382" s="10"/>
    </row>
    <row r="383" spans="2:2" ht="15.75" customHeight="1" x14ac:dyDescent="0.2">
      <c r="B383" s="10"/>
    </row>
    <row r="384" spans="2:2" ht="15.75" customHeight="1" x14ac:dyDescent="0.2">
      <c r="B384" s="10"/>
    </row>
    <row r="385" spans="2:2" ht="15.75" customHeight="1" x14ac:dyDescent="0.2">
      <c r="B385" s="10"/>
    </row>
    <row r="386" spans="2:2" ht="15.75" customHeight="1" x14ac:dyDescent="0.2">
      <c r="B386" s="10"/>
    </row>
    <row r="387" spans="2:2" ht="15.75" customHeight="1" x14ac:dyDescent="0.2">
      <c r="B387" s="10"/>
    </row>
    <row r="388" spans="2:2" ht="15.75" customHeight="1" x14ac:dyDescent="0.2">
      <c r="B388" s="10"/>
    </row>
    <row r="389" spans="2:2" ht="15.75" customHeight="1" x14ac:dyDescent="0.2">
      <c r="B389" s="10"/>
    </row>
    <row r="390" spans="2:2" ht="15.75" customHeight="1" x14ac:dyDescent="0.2">
      <c r="B390" s="10"/>
    </row>
    <row r="391" spans="2:2" ht="15.75" customHeight="1" x14ac:dyDescent="0.2">
      <c r="B391" s="10"/>
    </row>
    <row r="392" spans="2:2" ht="15.75" customHeight="1" x14ac:dyDescent="0.2">
      <c r="B392" s="10"/>
    </row>
    <row r="393" spans="2:2" ht="15.75" customHeight="1" x14ac:dyDescent="0.2">
      <c r="B393" s="10"/>
    </row>
    <row r="394" spans="2:2" ht="15.75" customHeight="1" x14ac:dyDescent="0.2">
      <c r="B394" s="10"/>
    </row>
    <row r="395" spans="2:2" ht="15.75" customHeight="1" x14ac:dyDescent="0.2">
      <c r="B395" s="10"/>
    </row>
    <row r="396" spans="2:2" ht="15.75" customHeight="1" x14ac:dyDescent="0.2">
      <c r="B396" s="10"/>
    </row>
    <row r="397" spans="2:2" ht="15.75" customHeight="1" x14ac:dyDescent="0.2">
      <c r="B397" s="10"/>
    </row>
    <row r="398" spans="2:2" ht="15.75" customHeight="1" x14ac:dyDescent="0.2">
      <c r="B398" s="10"/>
    </row>
    <row r="399" spans="2:2" ht="15.75" customHeight="1" x14ac:dyDescent="0.2">
      <c r="B399" s="10"/>
    </row>
    <row r="400" spans="2:2" ht="15.75" customHeight="1" x14ac:dyDescent="0.2">
      <c r="B400" s="10"/>
    </row>
    <row r="401" spans="2:2" ht="15.75" customHeight="1" x14ac:dyDescent="0.2">
      <c r="B401" s="10"/>
    </row>
    <row r="402" spans="2:2" ht="15.75" customHeight="1" x14ac:dyDescent="0.2">
      <c r="B402" s="10"/>
    </row>
    <row r="403" spans="2:2" ht="15.75" customHeight="1" x14ac:dyDescent="0.2">
      <c r="B403" s="10"/>
    </row>
    <row r="404" spans="2:2" ht="15.75" customHeight="1" x14ac:dyDescent="0.2">
      <c r="B404" s="10"/>
    </row>
    <row r="405" spans="2:2" ht="15.75" customHeight="1" x14ac:dyDescent="0.2">
      <c r="B405" s="10"/>
    </row>
    <row r="406" spans="2:2" ht="15.75" customHeight="1" x14ac:dyDescent="0.2">
      <c r="B406" s="10"/>
    </row>
    <row r="407" spans="2:2" ht="15.75" customHeight="1" x14ac:dyDescent="0.2">
      <c r="B407" s="10"/>
    </row>
    <row r="408" spans="2:2" ht="15.75" customHeight="1" x14ac:dyDescent="0.2">
      <c r="B408" s="10"/>
    </row>
    <row r="409" spans="2:2" ht="15.75" customHeight="1" x14ac:dyDescent="0.2">
      <c r="B409" s="10"/>
    </row>
    <row r="410" spans="2:2" ht="15.75" customHeight="1" x14ac:dyDescent="0.2">
      <c r="B410" s="10"/>
    </row>
    <row r="411" spans="2:2" ht="15.75" customHeight="1" x14ac:dyDescent="0.2">
      <c r="B411" s="10"/>
    </row>
    <row r="412" spans="2:2" ht="15.75" customHeight="1" x14ac:dyDescent="0.2">
      <c r="B412" s="10"/>
    </row>
    <row r="413" spans="2:2" ht="15.75" customHeight="1" x14ac:dyDescent="0.2">
      <c r="B413" s="10"/>
    </row>
    <row r="414" spans="2:2" ht="15.75" customHeight="1" x14ac:dyDescent="0.2">
      <c r="B414" s="10"/>
    </row>
    <row r="415" spans="2:2" ht="15.75" customHeight="1" x14ac:dyDescent="0.2">
      <c r="B415" s="10"/>
    </row>
    <row r="416" spans="2:2" ht="15.75" customHeight="1" x14ac:dyDescent="0.2">
      <c r="B416" s="10"/>
    </row>
    <row r="417" spans="2:2" ht="15.75" customHeight="1" x14ac:dyDescent="0.2">
      <c r="B417" s="10"/>
    </row>
    <row r="418" spans="2:2" ht="15.75" customHeight="1" x14ac:dyDescent="0.2">
      <c r="B418" s="10"/>
    </row>
    <row r="419" spans="2:2" ht="15.75" customHeight="1" x14ac:dyDescent="0.2">
      <c r="B419" s="10"/>
    </row>
    <row r="420" spans="2:2" ht="15.75" customHeight="1" x14ac:dyDescent="0.2">
      <c r="B420" s="10"/>
    </row>
    <row r="421" spans="2:2" ht="15.75" customHeight="1" x14ac:dyDescent="0.2">
      <c r="B421" s="10"/>
    </row>
    <row r="422" spans="2:2" ht="15.75" customHeight="1" x14ac:dyDescent="0.2">
      <c r="B422" s="10"/>
    </row>
    <row r="423" spans="2:2" ht="15.75" customHeight="1" x14ac:dyDescent="0.2">
      <c r="B423" s="10"/>
    </row>
    <row r="424" spans="2:2" ht="15.75" customHeight="1" x14ac:dyDescent="0.2">
      <c r="B424" s="10"/>
    </row>
    <row r="425" spans="2:2" ht="15.75" customHeight="1" x14ac:dyDescent="0.2">
      <c r="B425" s="10"/>
    </row>
    <row r="426" spans="2:2" ht="15.75" customHeight="1" x14ac:dyDescent="0.2">
      <c r="B426" s="10"/>
    </row>
    <row r="427" spans="2:2" ht="15.75" customHeight="1" x14ac:dyDescent="0.2">
      <c r="B427" s="10"/>
    </row>
    <row r="428" spans="2:2" ht="15.75" customHeight="1" x14ac:dyDescent="0.2">
      <c r="B428" s="10"/>
    </row>
    <row r="429" spans="2:2" ht="15.75" customHeight="1" x14ac:dyDescent="0.2">
      <c r="B429" s="10"/>
    </row>
    <row r="430" spans="2:2" ht="15.75" customHeight="1" x14ac:dyDescent="0.2">
      <c r="B430" s="10"/>
    </row>
    <row r="431" spans="2:2" ht="15.75" customHeight="1" x14ac:dyDescent="0.2">
      <c r="B431" s="10"/>
    </row>
    <row r="432" spans="2:2" ht="15.75" customHeight="1" x14ac:dyDescent="0.2">
      <c r="B432" s="10"/>
    </row>
    <row r="433" spans="2:2" ht="15.75" customHeight="1" x14ac:dyDescent="0.2">
      <c r="B433" s="10"/>
    </row>
    <row r="434" spans="2:2" ht="15.75" customHeight="1" x14ac:dyDescent="0.2">
      <c r="B434" s="10"/>
    </row>
    <row r="435" spans="2:2" ht="15.75" customHeight="1" x14ac:dyDescent="0.2">
      <c r="B435" s="10"/>
    </row>
    <row r="436" spans="2:2" ht="15.75" customHeight="1" x14ac:dyDescent="0.2">
      <c r="B436" s="10"/>
    </row>
    <row r="437" spans="2:2" ht="15.75" customHeight="1" x14ac:dyDescent="0.2">
      <c r="B437" s="10"/>
    </row>
    <row r="438" spans="2:2" ht="15.75" customHeight="1" x14ac:dyDescent="0.2">
      <c r="B438" s="10"/>
    </row>
    <row r="439" spans="2:2" ht="15.75" customHeight="1" x14ac:dyDescent="0.2">
      <c r="B439" s="10"/>
    </row>
    <row r="440" spans="2:2" ht="15.75" customHeight="1" x14ac:dyDescent="0.2">
      <c r="B440" s="10"/>
    </row>
    <row r="441" spans="2:2" ht="15.75" customHeight="1" x14ac:dyDescent="0.2">
      <c r="B441" s="10"/>
    </row>
    <row r="442" spans="2:2" ht="15.75" customHeight="1" x14ac:dyDescent="0.2">
      <c r="B442" s="10"/>
    </row>
    <row r="443" spans="2:2" ht="15.75" customHeight="1" x14ac:dyDescent="0.2">
      <c r="B443" s="10"/>
    </row>
    <row r="444" spans="2:2" ht="15.75" customHeight="1" x14ac:dyDescent="0.2">
      <c r="B444" s="10"/>
    </row>
    <row r="445" spans="2:2" ht="15.75" customHeight="1" x14ac:dyDescent="0.2">
      <c r="B445" s="10"/>
    </row>
    <row r="446" spans="2:2" ht="15.75" customHeight="1" x14ac:dyDescent="0.2">
      <c r="B446" s="10"/>
    </row>
    <row r="447" spans="2:2" ht="15.75" customHeight="1" x14ac:dyDescent="0.2">
      <c r="B447" s="10"/>
    </row>
    <row r="448" spans="2:2" ht="15.75" customHeight="1" x14ac:dyDescent="0.2">
      <c r="B448" s="10"/>
    </row>
    <row r="449" spans="2:2" ht="15.75" customHeight="1" x14ac:dyDescent="0.2">
      <c r="B449" s="10"/>
    </row>
    <row r="450" spans="2:2" ht="15.75" customHeight="1" x14ac:dyDescent="0.2">
      <c r="B450" s="10"/>
    </row>
    <row r="451" spans="2:2" ht="15.75" customHeight="1" x14ac:dyDescent="0.2">
      <c r="B451" s="10"/>
    </row>
    <row r="452" spans="2:2" ht="15.75" customHeight="1" x14ac:dyDescent="0.2">
      <c r="B452" s="10"/>
    </row>
    <row r="453" spans="2:2" ht="15.75" customHeight="1" x14ac:dyDescent="0.2">
      <c r="B453" s="10"/>
    </row>
    <row r="454" spans="2:2" ht="15.75" customHeight="1" x14ac:dyDescent="0.2">
      <c r="B454" s="10"/>
    </row>
    <row r="455" spans="2:2" ht="15.75" customHeight="1" x14ac:dyDescent="0.2">
      <c r="B455" s="10"/>
    </row>
    <row r="456" spans="2:2" ht="15.75" customHeight="1" x14ac:dyDescent="0.2">
      <c r="B456" s="10"/>
    </row>
    <row r="457" spans="2:2" ht="15.75" customHeight="1" x14ac:dyDescent="0.2">
      <c r="B457" s="10"/>
    </row>
    <row r="458" spans="2:2" ht="15.75" customHeight="1" x14ac:dyDescent="0.2">
      <c r="B458" s="10"/>
    </row>
    <row r="459" spans="2:2" ht="15.75" customHeight="1" x14ac:dyDescent="0.2">
      <c r="B459" s="10"/>
    </row>
    <row r="460" spans="2:2" ht="15.75" customHeight="1" x14ac:dyDescent="0.2">
      <c r="B460" s="10"/>
    </row>
    <row r="461" spans="2:2" ht="15.75" customHeight="1" x14ac:dyDescent="0.2">
      <c r="B461" s="10"/>
    </row>
    <row r="462" spans="2:2" ht="15.75" customHeight="1" x14ac:dyDescent="0.2">
      <c r="B462" s="10"/>
    </row>
    <row r="463" spans="2:2" ht="15.75" customHeight="1" x14ac:dyDescent="0.2">
      <c r="B463" s="10"/>
    </row>
    <row r="464" spans="2:2" ht="15.75" customHeight="1" x14ac:dyDescent="0.2">
      <c r="B464" s="10"/>
    </row>
    <row r="465" spans="2:2" ht="15.75" customHeight="1" x14ac:dyDescent="0.2">
      <c r="B465" s="10"/>
    </row>
    <row r="466" spans="2:2" ht="15.75" customHeight="1" x14ac:dyDescent="0.2">
      <c r="B466" s="10"/>
    </row>
    <row r="467" spans="2:2" ht="15.75" customHeight="1" x14ac:dyDescent="0.2">
      <c r="B467" s="10"/>
    </row>
    <row r="468" spans="2:2" ht="15.75" customHeight="1" x14ac:dyDescent="0.2">
      <c r="B468" s="10"/>
    </row>
    <row r="469" spans="2:2" ht="15.75" customHeight="1" x14ac:dyDescent="0.2">
      <c r="B469" s="10"/>
    </row>
    <row r="470" spans="2:2" ht="15.75" customHeight="1" x14ac:dyDescent="0.2">
      <c r="B470" s="10"/>
    </row>
    <row r="471" spans="2:2" ht="15.75" customHeight="1" x14ac:dyDescent="0.2">
      <c r="B471" s="10"/>
    </row>
    <row r="472" spans="2:2" ht="15.75" customHeight="1" x14ac:dyDescent="0.2">
      <c r="B472" s="10"/>
    </row>
    <row r="473" spans="2:2" ht="15.75" customHeight="1" x14ac:dyDescent="0.2">
      <c r="B473" s="10"/>
    </row>
    <row r="474" spans="2:2" ht="15.75" customHeight="1" x14ac:dyDescent="0.2">
      <c r="B474" s="10"/>
    </row>
    <row r="475" spans="2:2" ht="15.75" customHeight="1" x14ac:dyDescent="0.2">
      <c r="B475" s="10"/>
    </row>
    <row r="476" spans="2:2" ht="15.75" customHeight="1" x14ac:dyDescent="0.2">
      <c r="B476" s="10"/>
    </row>
    <row r="477" spans="2:2" ht="15.75" customHeight="1" x14ac:dyDescent="0.2">
      <c r="B477" s="10"/>
    </row>
    <row r="478" spans="2:2" ht="15.75" customHeight="1" x14ac:dyDescent="0.2">
      <c r="B478" s="10"/>
    </row>
    <row r="479" spans="2:2" ht="15.75" customHeight="1" x14ac:dyDescent="0.2">
      <c r="B479" s="10"/>
    </row>
    <row r="480" spans="2:2" ht="15.75" customHeight="1" x14ac:dyDescent="0.2">
      <c r="B480" s="10"/>
    </row>
    <row r="481" spans="2:2" ht="15.75" customHeight="1" x14ac:dyDescent="0.2">
      <c r="B481" s="10"/>
    </row>
    <row r="482" spans="2:2" ht="15.75" customHeight="1" x14ac:dyDescent="0.2">
      <c r="B482" s="10"/>
    </row>
    <row r="483" spans="2:2" ht="15.75" customHeight="1" x14ac:dyDescent="0.2">
      <c r="B483" s="10"/>
    </row>
    <row r="484" spans="2:2" ht="15.75" customHeight="1" x14ac:dyDescent="0.2">
      <c r="B484" s="10"/>
    </row>
    <row r="485" spans="2:2" ht="15.75" customHeight="1" x14ac:dyDescent="0.2">
      <c r="B485" s="10"/>
    </row>
    <row r="486" spans="2:2" ht="15.75" customHeight="1" x14ac:dyDescent="0.2">
      <c r="B486" s="10"/>
    </row>
    <row r="487" spans="2:2" ht="15.75" customHeight="1" x14ac:dyDescent="0.2">
      <c r="B487" s="10"/>
    </row>
    <row r="488" spans="2:2" ht="15.75" customHeight="1" x14ac:dyDescent="0.2">
      <c r="B488" s="10"/>
    </row>
    <row r="489" spans="2:2" ht="15.75" customHeight="1" x14ac:dyDescent="0.2">
      <c r="B489" s="10"/>
    </row>
    <row r="490" spans="2:2" ht="15.75" customHeight="1" x14ac:dyDescent="0.2">
      <c r="B490" s="10"/>
    </row>
    <row r="491" spans="2:2" ht="15.75" customHeight="1" x14ac:dyDescent="0.2">
      <c r="B491" s="10"/>
    </row>
    <row r="492" spans="2:2" ht="15.75" customHeight="1" x14ac:dyDescent="0.2">
      <c r="B492" s="10"/>
    </row>
    <row r="493" spans="2:2" ht="15.75" customHeight="1" x14ac:dyDescent="0.2">
      <c r="B493" s="10"/>
    </row>
    <row r="494" spans="2:2" ht="15.75" customHeight="1" x14ac:dyDescent="0.2">
      <c r="B494" s="10"/>
    </row>
    <row r="495" spans="2:2" ht="15.75" customHeight="1" x14ac:dyDescent="0.2">
      <c r="B495" s="10"/>
    </row>
    <row r="496" spans="2:2" ht="15.75" customHeight="1" x14ac:dyDescent="0.2">
      <c r="B496" s="10"/>
    </row>
    <row r="497" spans="2:2" ht="15.75" customHeight="1" x14ac:dyDescent="0.2">
      <c r="B497" s="10"/>
    </row>
    <row r="498" spans="2:2" ht="15.75" customHeight="1" x14ac:dyDescent="0.2">
      <c r="B498" s="10"/>
    </row>
    <row r="499" spans="2:2" ht="15.75" customHeight="1" x14ac:dyDescent="0.2">
      <c r="B499" s="10"/>
    </row>
    <row r="500" spans="2:2" ht="15.75" customHeight="1" x14ac:dyDescent="0.2">
      <c r="B500" s="10"/>
    </row>
    <row r="501" spans="2:2" ht="15.75" customHeight="1" x14ac:dyDescent="0.2">
      <c r="B501" s="10"/>
    </row>
    <row r="502" spans="2:2" ht="15.75" customHeight="1" x14ac:dyDescent="0.2">
      <c r="B502" s="10"/>
    </row>
    <row r="503" spans="2:2" ht="15.75" customHeight="1" x14ac:dyDescent="0.2">
      <c r="B503" s="10"/>
    </row>
    <row r="504" spans="2:2" ht="15.75" customHeight="1" x14ac:dyDescent="0.2">
      <c r="B504" s="10"/>
    </row>
    <row r="505" spans="2:2" ht="15.75" customHeight="1" x14ac:dyDescent="0.2">
      <c r="B505" s="10"/>
    </row>
    <row r="506" spans="2:2" ht="15.75" customHeight="1" x14ac:dyDescent="0.2">
      <c r="B506" s="10"/>
    </row>
    <row r="507" spans="2:2" ht="15.75" customHeight="1" x14ac:dyDescent="0.2">
      <c r="B507" s="10"/>
    </row>
    <row r="508" spans="2:2" ht="15.75" customHeight="1" x14ac:dyDescent="0.2">
      <c r="B508" s="10"/>
    </row>
    <row r="509" spans="2:2" ht="15.75" customHeight="1" x14ac:dyDescent="0.2">
      <c r="B509" s="10"/>
    </row>
    <row r="510" spans="2:2" ht="15.75" customHeight="1" x14ac:dyDescent="0.2">
      <c r="B510" s="10"/>
    </row>
    <row r="511" spans="2:2" ht="15.75" customHeight="1" x14ac:dyDescent="0.2">
      <c r="B511" s="10"/>
    </row>
    <row r="512" spans="2:2" ht="15.75" customHeight="1" x14ac:dyDescent="0.2">
      <c r="B512" s="10"/>
    </row>
    <row r="513" spans="2:2" ht="15.75" customHeight="1" x14ac:dyDescent="0.2">
      <c r="B513" s="10"/>
    </row>
    <row r="514" spans="2:2" ht="15.75" customHeight="1" x14ac:dyDescent="0.2">
      <c r="B514" s="10"/>
    </row>
    <row r="515" spans="2:2" ht="15.75" customHeight="1" x14ac:dyDescent="0.2">
      <c r="B515" s="10"/>
    </row>
    <row r="516" spans="2:2" ht="15.75" customHeight="1" x14ac:dyDescent="0.2">
      <c r="B516" s="10"/>
    </row>
    <row r="517" spans="2:2" ht="15.75" customHeight="1" x14ac:dyDescent="0.2">
      <c r="B517" s="10"/>
    </row>
    <row r="518" spans="2:2" ht="15.75" customHeight="1" x14ac:dyDescent="0.2">
      <c r="B518" s="10"/>
    </row>
    <row r="519" spans="2:2" ht="15.75" customHeight="1" x14ac:dyDescent="0.2">
      <c r="B519" s="10"/>
    </row>
    <row r="520" spans="2:2" ht="15.75" customHeight="1" x14ac:dyDescent="0.2">
      <c r="B520" s="10"/>
    </row>
    <row r="521" spans="2:2" ht="15.75" customHeight="1" x14ac:dyDescent="0.2">
      <c r="B521" s="10"/>
    </row>
    <row r="522" spans="2:2" ht="15.75" customHeight="1" x14ac:dyDescent="0.2">
      <c r="B522" s="10"/>
    </row>
    <row r="523" spans="2:2" ht="15.75" customHeight="1" x14ac:dyDescent="0.2">
      <c r="B523" s="10"/>
    </row>
    <row r="524" spans="2:2" ht="15.75" customHeight="1" x14ac:dyDescent="0.2">
      <c r="B524" s="10"/>
    </row>
    <row r="525" spans="2:2" ht="15.75" customHeight="1" x14ac:dyDescent="0.2">
      <c r="B525" s="10"/>
    </row>
    <row r="526" spans="2:2" ht="15.75" customHeight="1" x14ac:dyDescent="0.2">
      <c r="B526" s="10"/>
    </row>
    <row r="527" spans="2:2" ht="15.75" customHeight="1" x14ac:dyDescent="0.2">
      <c r="B527" s="10"/>
    </row>
    <row r="528" spans="2:2" ht="15.75" customHeight="1" x14ac:dyDescent="0.2">
      <c r="B528" s="10"/>
    </row>
    <row r="529" spans="2:2" ht="15.75" customHeight="1" x14ac:dyDescent="0.2">
      <c r="B529" s="10"/>
    </row>
    <row r="530" spans="2:2" ht="15.75" customHeight="1" x14ac:dyDescent="0.2">
      <c r="B530" s="10"/>
    </row>
    <row r="531" spans="2:2" ht="15.75" customHeight="1" x14ac:dyDescent="0.2">
      <c r="B531" s="10"/>
    </row>
    <row r="532" spans="2:2" ht="15.75" customHeight="1" x14ac:dyDescent="0.2">
      <c r="B532" s="10"/>
    </row>
    <row r="533" spans="2:2" ht="15.75" customHeight="1" x14ac:dyDescent="0.2">
      <c r="B533" s="10"/>
    </row>
    <row r="534" spans="2:2" ht="15.75" customHeight="1" x14ac:dyDescent="0.2">
      <c r="B534" s="10"/>
    </row>
    <row r="535" spans="2:2" ht="15.75" customHeight="1" x14ac:dyDescent="0.2">
      <c r="B535" s="10"/>
    </row>
    <row r="536" spans="2:2" ht="15.75" customHeight="1" x14ac:dyDescent="0.2">
      <c r="B536" s="10"/>
    </row>
    <row r="537" spans="2:2" ht="15.75" customHeight="1" x14ac:dyDescent="0.2">
      <c r="B537" s="10"/>
    </row>
    <row r="538" spans="2:2" ht="15.75" customHeight="1" x14ac:dyDescent="0.2">
      <c r="B538" s="10"/>
    </row>
    <row r="539" spans="2:2" ht="15.75" customHeight="1" x14ac:dyDescent="0.2">
      <c r="B539" s="10"/>
    </row>
    <row r="540" spans="2:2" ht="15.75" customHeight="1" x14ac:dyDescent="0.2">
      <c r="B540" s="10"/>
    </row>
    <row r="541" spans="2:2" ht="15.75" customHeight="1" x14ac:dyDescent="0.2">
      <c r="B541" s="10"/>
    </row>
    <row r="542" spans="2:2" ht="15.75" customHeight="1" x14ac:dyDescent="0.2">
      <c r="B542" s="10"/>
    </row>
    <row r="543" spans="2:2" ht="15.75" customHeight="1" x14ac:dyDescent="0.2">
      <c r="B543" s="10"/>
    </row>
    <row r="544" spans="2:2" ht="15.75" customHeight="1" x14ac:dyDescent="0.2">
      <c r="B544" s="10"/>
    </row>
    <row r="545" spans="2:2" ht="15.75" customHeight="1" x14ac:dyDescent="0.2">
      <c r="B545" s="10"/>
    </row>
    <row r="546" spans="2:2" ht="15.75" customHeight="1" x14ac:dyDescent="0.2">
      <c r="B546" s="10"/>
    </row>
    <row r="547" spans="2:2" ht="15.75" customHeight="1" x14ac:dyDescent="0.2">
      <c r="B547" s="10"/>
    </row>
    <row r="548" spans="2:2" ht="15.75" customHeight="1" x14ac:dyDescent="0.2">
      <c r="B548" s="10"/>
    </row>
    <row r="549" spans="2:2" ht="15.75" customHeight="1" x14ac:dyDescent="0.2">
      <c r="B549" s="10"/>
    </row>
    <row r="550" spans="2:2" ht="15.75" customHeight="1" x14ac:dyDescent="0.2">
      <c r="B550" s="10"/>
    </row>
    <row r="551" spans="2:2" ht="15.75" customHeight="1" x14ac:dyDescent="0.2">
      <c r="B551" s="10"/>
    </row>
    <row r="552" spans="2:2" ht="15.75" customHeight="1" x14ac:dyDescent="0.2">
      <c r="B552" s="10"/>
    </row>
    <row r="553" spans="2:2" ht="15.75" customHeight="1" x14ac:dyDescent="0.2">
      <c r="B553" s="10"/>
    </row>
    <row r="554" spans="2:2" ht="15.75" customHeight="1" x14ac:dyDescent="0.2">
      <c r="B554" s="10"/>
    </row>
    <row r="555" spans="2:2" ht="15.75" customHeight="1" x14ac:dyDescent="0.2">
      <c r="B555" s="10"/>
    </row>
    <row r="556" spans="2:2" ht="15.75" customHeight="1" x14ac:dyDescent="0.2">
      <c r="B556" s="10"/>
    </row>
    <row r="557" spans="2:2" ht="15.75" customHeight="1" x14ac:dyDescent="0.2">
      <c r="B557" s="10"/>
    </row>
    <row r="558" spans="2:2" ht="15.75" customHeight="1" x14ac:dyDescent="0.2">
      <c r="B558" s="10"/>
    </row>
    <row r="559" spans="2:2" ht="15.75" customHeight="1" x14ac:dyDescent="0.2">
      <c r="B559" s="10"/>
    </row>
    <row r="560" spans="2:2" ht="15.75" customHeight="1" x14ac:dyDescent="0.2">
      <c r="B560" s="10"/>
    </row>
    <row r="561" spans="2:2" ht="15.75" customHeight="1" x14ac:dyDescent="0.2">
      <c r="B561" s="10"/>
    </row>
    <row r="562" spans="2:2" ht="15.75" customHeight="1" x14ac:dyDescent="0.2">
      <c r="B562" s="10"/>
    </row>
    <row r="563" spans="2:2" ht="15.75" customHeight="1" x14ac:dyDescent="0.2">
      <c r="B563" s="10"/>
    </row>
    <row r="564" spans="2:2" ht="15.75" customHeight="1" x14ac:dyDescent="0.2">
      <c r="B564" s="10"/>
    </row>
    <row r="565" spans="2:2" ht="15.75" customHeight="1" x14ac:dyDescent="0.2">
      <c r="B565" s="10"/>
    </row>
    <row r="566" spans="2:2" ht="15.75" customHeight="1" x14ac:dyDescent="0.2">
      <c r="B566" s="10"/>
    </row>
    <row r="567" spans="2:2" ht="15.75" customHeight="1" x14ac:dyDescent="0.2">
      <c r="B567" s="10"/>
    </row>
    <row r="568" spans="2:2" ht="15.75" customHeight="1" x14ac:dyDescent="0.2">
      <c r="B568" s="10"/>
    </row>
    <row r="569" spans="2:2" ht="15.75" customHeight="1" x14ac:dyDescent="0.2">
      <c r="B569" s="10"/>
    </row>
    <row r="570" spans="2:2" ht="15.75" customHeight="1" x14ac:dyDescent="0.2">
      <c r="B570" s="10"/>
    </row>
    <row r="571" spans="2:2" ht="15.75" customHeight="1" x14ac:dyDescent="0.2">
      <c r="B571" s="10"/>
    </row>
    <row r="572" spans="2:2" ht="15.75" customHeight="1" x14ac:dyDescent="0.2">
      <c r="B572" s="10"/>
    </row>
    <row r="573" spans="2:2" ht="15.75" customHeight="1" x14ac:dyDescent="0.2">
      <c r="B573" s="10"/>
    </row>
    <row r="574" spans="2:2" ht="15.75" customHeight="1" x14ac:dyDescent="0.2">
      <c r="B574" s="10"/>
    </row>
    <row r="575" spans="2:2" ht="15.75" customHeight="1" x14ac:dyDescent="0.2">
      <c r="B575" s="10"/>
    </row>
    <row r="576" spans="2:2" ht="15.75" customHeight="1" x14ac:dyDescent="0.2">
      <c r="B576" s="10"/>
    </row>
    <row r="577" spans="2:2" ht="15.75" customHeight="1" x14ac:dyDescent="0.2">
      <c r="B577" s="10"/>
    </row>
    <row r="578" spans="2:2" ht="15.75" customHeight="1" x14ac:dyDescent="0.2">
      <c r="B578" s="10"/>
    </row>
    <row r="579" spans="2:2" ht="15.75" customHeight="1" x14ac:dyDescent="0.2">
      <c r="B579" s="10"/>
    </row>
    <row r="580" spans="2:2" ht="15.75" customHeight="1" x14ac:dyDescent="0.2">
      <c r="B580" s="10"/>
    </row>
    <row r="581" spans="2:2" ht="15.75" customHeight="1" x14ac:dyDescent="0.2">
      <c r="B581" s="10"/>
    </row>
    <row r="582" spans="2:2" ht="15.75" customHeight="1" x14ac:dyDescent="0.2">
      <c r="B582" s="10"/>
    </row>
    <row r="583" spans="2:2" ht="15.75" customHeight="1" x14ac:dyDescent="0.2">
      <c r="B583" s="10"/>
    </row>
    <row r="584" spans="2:2" ht="15.75" customHeight="1" x14ac:dyDescent="0.2">
      <c r="B584" s="10"/>
    </row>
    <row r="585" spans="2:2" ht="15.75" customHeight="1" x14ac:dyDescent="0.2">
      <c r="B585" s="10"/>
    </row>
    <row r="586" spans="2:2" ht="15.75" customHeight="1" x14ac:dyDescent="0.2">
      <c r="B586" s="10"/>
    </row>
    <row r="587" spans="2:2" ht="15.75" customHeight="1" x14ac:dyDescent="0.2">
      <c r="B587" s="10"/>
    </row>
    <row r="588" spans="2:2" ht="15.75" customHeight="1" x14ac:dyDescent="0.2">
      <c r="B588" s="10"/>
    </row>
    <row r="589" spans="2:2" ht="15.75" customHeight="1" x14ac:dyDescent="0.2">
      <c r="B589" s="10"/>
    </row>
    <row r="590" spans="2:2" ht="15.75" customHeight="1" x14ac:dyDescent="0.2">
      <c r="B590" s="10"/>
    </row>
    <row r="591" spans="2:2" ht="15.75" customHeight="1" x14ac:dyDescent="0.2">
      <c r="B591" s="10"/>
    </row>
    <row r="592" spans="2:2" ht="15.75" customHeight="1" x14ac:dyDescent="0.2">
      <c r="B592" s="10"/>
    </row>
    <row r="593" spans="2:2" ht="15.75" customHeight="1" x14ac:dyDescent="0.2">
      <c r="B593" s="10"/>
    </row>
    <row r="594" spans="2:2" ht="15.75" customHeight="1" x14ac:dyDescent="0.2">
      <c r="B594" s="10"/>
    </row>
    <row r="595" spans="2:2" ht="15.75" customHeight="1" x14ac:dyDescent="0.2">
      <c r="B595" s="10"/>
    </row>
    <row r="596" spans="2:2" ht="15.75" customHeight="1" x14ac:dyDescent="0.2">
      <c r="B596" s="10"/>
    </row>
    <row r="597" spans="2:2" ht="15.75" customHeight="1" x14ac:dyDescent="0.2">
      <c r="B597" s="10"/>
    </row>
    <row r="598" spans="2:2" ht="15.75" customHeight="1" x14ac:dyDescent="0.2">
      <c r="B598" s="10"/>
    </row>
    <row r="599" spans="2:2" ht="15.75" customHeight="1" x14ac:dyDescent="0.2">
      <c r="B599" s="10"/>
    </row>
    <row r="600" spans="2:2" ht="15.75" customHeight="1" x14ac:dyDescent="0.2">
      <c r="B600" s="10"/>
    </row>
    <row r="601" spans="2:2" ht="15.75" customHeight="1" x14ac:dyDescent="0.2">
      <c r="B601" s="10"/>
    </row>
    <row r="602" spans="2:2" ht="15.75" customHeight="1" x14ac:dyDescent="0.2">
      <c r="B602" s="10"/>
    </row>
    <row r="603" spans="2:2" ht="15.75" customHeight="1" x14ac:dyDescent="0.2">
      <c r="B603" s="10"/>
    </row>
    <row r="604" spans="2:2" ht="15.75" customHeight="1" x14ac:dyDescent="0.2">
      <c r="B604" s="10"/>
    </row>
    <row r="605" spans="2:2" ht="15.75" customHeight="1" x14ac:dyDescent="0.2">
      <c r="B605" s="10"/>
    </row>
    <row r="606" spans="2:2" ht="15.75" customHeight="1" x14ac:dyDescent="0.2">
      <c r="B606" s="10"/>
    </row>
    <row r="607" spans="2:2" ht="15.75" customHeight="1" x14ac:dyDescent="0.2">
      <c r="B607" s="10"/>
    </row>
    <row r="608" spans="2:2" ht="15.75" customHeight="1" x14ac:dyDescent="0.2">
      <c r="B608" s="10"/>
    </row>
    <row r="609" spans="2:2" ht="15.75" customHeight="1" x14ac:dyDescent="0.2">
      <c r="B609" s="10"/>
    </row>
    <row r="610" spans="2:2" ht="15.75" customHeight="1" x14ac:dyDescent="0.2">
      <c r="B610" s="10"/>
    </row>
    <row r="611" spans="2:2" ht="15.75" customHeight="1" x14ac:dyDescent="0.2">
      <c r="B611" s="10"/>
    </row>
    <row r="612" spans="2:2" ht="15.75" customHeight="1" x14ac:dyDescent="0.2">
      <c r="B612" s="10"/>
    </row>
    <row r="613" spans="2:2" ht="15.75" customHeight="1" x14ac:dyDescent="0.2">
      <c r="B613" s="10"/>
    </row>
    <row r="614" spans="2:2" ht="15.75" customHeight="1" x14ac:dyDescent="0.2">
      <c r="B614" s="10"/>
    </row>
    <row r="615" spans="2:2" ht="15.75" customHeight="1" x14ac:dyDescent="0.2">
      <c r="B615" s="10"/>
    </row>
    <row r="616" spans="2:2" ht="15.75" customHeight="1" x14ac:dyDescent="0.2">
      <c r="B616" s="10"/>
    </row>
    <row r="617" spans="2:2" ht="15.75" customHeight="1" x14ac:dyDescent="0.2">
      <c r="B617" s="10"/>
    </row>
    <row r="618" spans="2:2" ht="15.75" customHeight="1" x14ac:dyDescent="0.2">
      <c r="B618" s="10"/>
    </row>
    <row r="619" spans="2:2" ht="15.75" customHeight="1" x14ac:dyDescent="0.2">
      <c r="B619" s="10"/>
    </row>
    <row r="620" spans="2:2" ht="15.75" customHeight="1" x14ac:dyDescent="0.2">
      <c r="B620" s="10"/>
    </row>
    <row r="621" spans="2:2" ht="15.75" customHeight="1" x14ac:dyDescent="0.2">
      <c r="B621" s="10"/>
    </row>
    <row r="622" spans="2:2" ht="15.75" customHeight="1" x14ac:dyDescent="0.2">
      <c r="B622" s="10"/>
    </row>
    <row r="623" spans="2:2" ht="15.75" customHeight="1" x14ac:dyDescent="0.2">
      <c r="B623" s="10"/>
    </row>
    <row r="624" spans="2:2" ht="15.75" customHeight="1" x14ac:dyDescent="0.2">
      <c r="B624" s="10"/>
    </row>
    <row r="625" spans="2:2" ht="15.75" customHeight="1" x14ac:dyDescent="0.2">
      <c r="B625" s="10"/>
    </row>
    <row r="626" spans="2:2" ht="15.75" customHeight="1" x14ac:dyDescent="0.2">
      <c r="B626" s="10"/>
    </row>
    <row r="627" spans="2:2" ht="15.75" customHeight="1" x14ac:dyDescent="0.2">
      <c r="B627" s="10"/>
    </row>
    <row r="628" spans="2:2" ht="15.75" customHeight="1" x14ac:dyDescent="0.2">
      <c r="B628" s="10"/>
    </row>
    <row r="629" spans="2:2" ht="15.75" customHeight="1" x14ac:dyDescent="0.2">
      <c r="B629" s="10"/>
    </row>
    <row r="630" spans="2:2" ht="15.75" customHeight="1" x14ac:dyDescent="0.2">
      <c r="B630" s="10"/>
    </row>
    <row r="631" spans="2:2" ht="15.75" customHeight="1" x14ac:dyDescent="0.2">
      <c r="B631" s="10"/>
    </row>
    <row r="632" spans="2:2" ht="15.75" customHeight="1" x14ac:dyDescent="0.2">
      <c r="B632" s="10"/>
    </row>
    <row r="633" spans="2:2" ht="15.75" customHeight="1" x14ac:dyDescent="0.2">
      <c r="B633" s="10"/>
    </row>
    <row r="634" spans="2:2" ht="15.75" customHeight="1" x14ac:dyDescent="0.2">
      <c r="B634" s="10"/>
    </row>
    <row r="635" spans="2:2" ht="15.75" customHeight="1" x14ac:dyDescent="0.2">
      <c r="B635" s="10"/>
    </row>
    <row r="636" spans="2:2" ht="15.75" customHeight="1" x14ac:dyDescent="0.2">
      <c r="B636" s="10"/>
    </row>
    <row r="637" spans="2:2" ht="15.75" customHeight="1" x14ac:dyDescent="0.2">
      <c r="B637" s="10"/>
    </row>
    <row r="638" spans="2:2" ht="15.75" customHeight="1" x14ac:dyDescent="0.2">
      <c r="B638" s="10"/>
    </row>
    <row r="639" spans="2:2" ht="15.75" customHeight="1" x14ac:dyDescent="0.2">
      <c r="B639" s="10"/>
    </row>
    <row r="640" spans="2:2" ht="15.75" customHeight="1" x14ac:dyDescent="0.2">
      <c r="B640" s="10"/>
    </row>
    <row r="641" spans="2:2" ht="15.75" customHeight="1" x14ac:dyDescent="0.2">
      <c r="B641" s="10"/>
    </row>
    <row r="642" spans="2:2" ht="15.75" customHeight="1" x14ac:dyDescent="0.2">
      <c r="B642" s="10"/>
    </row>
    <row r="643" spans="2:2" ht="15.75" customHeight="1" x14ac:dyDescent="0.2">
      <c r="B643" s="10"/>
    </row>
    <row r="644" spans="2:2" ht="15.75" customHeight="1" x14ac:dyDescent="0.2">
      <c r="B644" s="10"/>
    </row>
    <row r="645" spans="2:2" ht="15.75" customHeight="1" x14ac:dyDescent="0.2">
      <c r="B645" s="10"/>
    </row>
    <row r="646" spans="2:2" ht="15.75" customHeight="1" x14ac:dyDescent="0.2">
      <c r="B646" s="10"/>
    </row>
    <row r="647" spans="2:2" ht="15.75" customHeight="1" x14ac:dyDescent="0.2">
      <c r="B647" s="10"/>
    </row>
    <row r="648" spans="2:2" ht="15.75" customHeight="1" x14ac:dyDescent="0.2">
      <c r="B648" s="10"/>
    </row>
    <row r="649" spans="2:2" ht="15.75" customHeight="1" x14ac:dyDescent="0.2">
      <c r="B649" s="10"/>
    </row>
    <row r="650" spans="2:2" ht="15.75" customHeight="1" x14ac:dyDescent="0.2">
      <c r="B650" s="10"/>
    </row>
    <row r="651" spans="2:2" ht="15.75" customHeight="1" x14ac:dyDescent="0.2">
      <c r="B651" s="10"/>
    </row>
    <row r="652" spans="2:2" ht="15.75" customHeight="1" x14ac:dyDescent="0.2">
      <c r="B652" s="10"/>
    </row>
    <row r="653" spans="2:2" ht="15.75" customHeight="1" x14ac:dyDescent="0.2">
      <c r="B653" s="10"/>
    </row>
    <row r="654" spans="2:2" ht="15.75" customHeight="1" x14ac:dyDescent="0.2">
      <c r="B654" s="10"/>
    </row>
    <row r="655" spans="2:2" ht="15.75" customHeight="1" x14ac:dyDescent="0.2">
      <c r="B655" s="10"/>
    </row>
    <row r="656" spans="2:2" ht="15.75" customHeight="1" x14ac:dyDescent="0.2">
      <c r="B656" s="10"/>
    </row>
    <row r="657" spans="2:2" ht="15.75" customHeight="1" x14ac:dyDescent="0.2">
      <c r="B657" s="10"/>
    </row>
    <row r="658" spans="2:2" ht="15.75" customHeight="1" x14ac:dyDescent="0.2">
      <c r="B658" s="10"/>
    </row>
    <row r="659" spans="2:2" ht="15.75" customHeight="1" x14ac:dyDescent="0.2">
      <c r="B659" s="10"/>
    </row>
    <row r="660" spans="2:2" ht="15.75" customHeight="1" x14ac:dyDescent="0.2">
      <c r="B660" s="10"/>
    </row>
    <row r="661" spans="2:2" ht="15.75" customHeight="1" x14ac:dyDescent="0.2">
      <c r="B661" s="10"/>
    </row>
    <row r="662" spans="2:2" ht="15.75" customHeight="1" x14ac:dyDescent="0.2">
      <c r="B662" s="10"/>
    </row>
    <row r="663" spans="2:2" ht="15.75" customHeight="1" x14ac:dyDescent="0.2">
      <c r="B663" s="10"/>
    </row>
    <row r="664" spans="2:2" ht="15.75" customHeight="1" x14ac:dyDescent="0.2">
      <c r="B664" s="10"/>
    </row>
    <row r="665" spans="2:2" ht="15.75" customHeight="1" x14ac:dyDescent="0.2">
      <c r="B665" s="10"/>
    </row>
    <row r="666" spans="2:2" ht="15.75" customHeight="1" x14ac:dyDescent="0.2">
      <c r="B666" s="10"/>
    </row>
    <row r="667" spans="2:2" ht="15.75" customHeight="1" x14ac:dyDescent="0.2">
      <c r="B667" s="10"/>
    </row>
    <row r="668" spans="2:2" ht="15.75" customHeight="1" x14ac:dyDescent="0.2">
      <c r="B668" s="10"/>
    </row>
    <row r="669" spans="2:2" ht="15.75" customHeight="1" x14ac:dyDescent="0.2">
      <c r="B669" s="10"/>
    </row>
    <row r="670" spans="2:2" ht="15.75" customHeight="1" x14ac:dyDescent="0.2">
      <c r="B670" s="10"/>
    </row>
    <row r="671" spans="2:2" ht="15.75" customHeight="1" x14ac:dyDescent="0.2">
      <c r="B671" s="10"/>
    </row>
    <row r="672" spans="2:2" ht="15.75" customHeight="1" x14ac:dyDescent="0.2">
      <c r="B672" s="10"/>
    </row>
    <row r="673" spans="2:2" ht="15.75" customHeight="1" x14ac:dyDescent="0.2">
      <c r="B673" s="10"/>
    </row>
    <row r="674" spans="2:2" ht="15.75" customHeight="1" x14ac:dyDescent="0.2">
      <c r="B674" s="10"/>
    </row>
    <row r="675" spans="2:2" ht="15.75" customHeight="1" x14ac:dyDescent="0.2">
      <c r="B675" s="10"/>
    </row>
    <row r="676" spans="2:2" ht="15.75" customHeight="1" x14ac:dyDescent="0.2">
      <c r="B676" s="10"/>
    </row>
    <row r="677" spans="2:2" ht="15.75" customHeight="1" x14ac:dyDescent="0.2">
      <c r="B677" s="10"/>
    </row>
    <row r="678" spans="2:2" ht="15.75" customHeight="1" x14ac:dyDescent="0.2">
      <c r="B678" s="10"/>
    </row>
    <row r="679" spans="2:2" ht="15.75" customHeight="1" x14ac:dyDescent="0.2">
      <c r="B679" s="10"/>
    </row>
    <row r="680" spans="2:2" ht="15.75" customHeight="1" x14ac:dyDescent="0.2">
      <c r="B680" s="10"/>
    </row>
    <row r="681" spans="2:2" ht="15.75" customHeight="1" x14ac:dyDescent="0.2">
      <c r="B681" s="10"/>
    </row>
    <row r="682" spans="2:2" ht="15.75" customHeight="1" x14ac:dyDescent="0.2">
      <c r="B682" s="10"/>
    </row>
    <row r="683" spans="2:2" ht="15.75" customHeight="1" x14ac:dyDescent="0.2">
      <c r="B683" s="10"/>
    </row>
    <row r="684" spans="2:2" ht="15.75" customHeight="1" x14ac:dyDescent="0.2">
      <c r="B684" s="10"/>
    </row>
    <row r="685" spans="2:2" ht="15.75" customHeight="1" x14ac:dyDescent="0.2">
      <c r="B685" s="10"/>
    </row>
    <row r="686" spans="2:2" ht="15.75" customHeight="1" x14ac:dyDescent="0.2">
      <c r="B686" s="10"/>
    </row>
    <row r="687" spans="2:2" ht="15.75" customHeight="1" x14ac:dyDescent="0.2">
      <c r="B687" s="10"/>
    </row>
    <row r="688" spans="2:2" ht="15.75" customHeight="1" x14ac:dyDescent="0.2">
      <c r="B688" s="10"/>
    </row>
    <row r="689" spans="2:2" ht="15.75" customHeight="1" x14ac:dyDescent="0.2">
      <c r="B689" s="10"/>
    </row>
    <row r="690" spans="2:2" ht="15.75" customHeight="1" x14ac:dyDescent="0.2">
      <c r="B690" s="10"/>
    </row>
    <row r="691" spans="2:2" ht="15.75" customHeight="1" x14ac:dyDescent="0.2">
      <c r="B691" s="10"/>
    </row>
    <row r="692" spans="2:2" ht="15.75" customHeight="1" x14ac:dyDescent="0.2">
      <c r="B692" s="10"/>
    </row>
    <row r="693" spans="2:2" ht="15.75" customHeight="1" x14ac:dyDescent="0.2">
      <c r="B693" s="10"/>
    </row>
    <row r="694" spans="2:2" ht="15.75" customHeight="1" x14ac:dyDescent="0.2">
      <c r="B694" s="10"/>
    </row>
    <row r="695" spans="2:2" ht="15.75" customHeight="1" x14ac:dyDescent="0.2">
      <c r="B695" s="10"/>
    </row>
    <row r="696" spans="2:2" ht="15.75" customHeight="1" x14ac:dyDescent="0.2">
      <c r="B696" s="10"/>
    </row>
    <row r="697" spans="2:2" ht="15.75" customHeight="1" x14ac:dyDescent="0.2">
      <c r="B697" s="10"/>
    </row>
    <row r="698" spans="2:2" ht="15.75" customHeight="1" x14ac:dyDescent="0.2">
      <c r="B698" s="10"/>
    </row>
    <row r="699" spans="2:2" ht="15.75" customHeight="1" x14ac:dyDescent="0.2">
      <c r="B699" s="10"/>
    </row>
    <row r="700" spans="2:2" ht="15.75" customHeight="1" x14ac:dyDescent="0.2">
      <c r="B700" s="10"/>
    </row>
    <row r="701" spans="2:2" ht="15.75" customHeight="1" x14ac:dyDescent="0.2">
      <c r="B701" s="10"/>
    </row>
    <row r="702" spans="2:2" ht="15.75" customHeight="1" x14ac:dyDescent="0.2">
      <c r="B702" s="10"/>
    </row>
    <row r="703" spans="2:2" ht="15.75" customHeight="1" x14ac:dyDescent="0.2">
      <c r="B703" s="10"/>
    </row>
    <row r="704" spans="2:2" ht="15.75" customHeight="1" x14ac:dyDescent="0.2">
      <c r="B704" s="10"/>
    </row>
    <row r="705" spans="2:2" ht="15.75" customHeight="1" x14ac:dyDescent="0.2">
      <c r="B705" s="10"/>
    </row>
    <row r="706" spans="2:2" ht="15.75" customHeight="1" x14ac:dyDescent="0.2">
      <c r="B706" s="10"/>
    </row>
    <row r="707" spans="2:2" ht="15.75" customHeight="1" x14ac:dyDescent="0.2">
      <c r="B707" s="10"/>
    </row>
    <row r="708" spans="2:2" ht="15.75" customHeight="1" x14ac:dyDescent="0.2">
      <c r="B708" s="10"/>
    </row>
    <row r="709" spans="2:2" ht="15.75" customHeight="1" x14ac:dyDescent="0.2">
      <c r="B709" s="10"/>
    </row>
    <row r="710" spans="2:2" ht="15.75" customHeight="1" x14ac:dyDescent="0.2">
      <c r="B710" s="10"/>
    </row>
    <row r="711" spans="2:2" ht="15.75" customHeight="1" x14ac:dyDescent="0.2">
      <c r="B711" s="10"/>
    </row>
    <row r="712" spans="2:2" ht="15.75" customHeight="1" x14ac:dyDescent="0.2">
      <c r="B712" s="10"/>
    </row>
    <row r="713" spans="2:2" ht="15.75" customHeight="1" x14ac:dyDescent="0.2">
      <c r="B713" s="10"/>
    </row>
    <row r="714" spans="2:2" ht="15.75" customHeight="1" x14ac:dyDescent="0.2">
      <c r="B714" s="10"/>
    </row>
    <row r="715" spans="2:2" ht="15.75" customHeight="1" x14ac:dyDescent="0.2">
      <c r="B715" s="10"/>
    </row>
    <row r="716" spans="2:2" ht="15.75" customHeight="1" x14ac:dyDescent="0.2">
      <c r="B716" s="10"/>
    </row>
    <row r="717" spans="2:2" ht="15.75" customHeight="1" x14ac:dyDescent="0.2">
      <c r="B717" s="10"/>
    </row>
    <row r="718" spans="2:2" ht="15.75" customHeight="1" x14ac:dyDescent="0.2">
      <c r="B718" s="10"/>
    </row>
    <row r="719" spans="2:2" ht="15.75" customHeight="1" x14ac:dyDescent="0.2">
      <c r="B719" s="10"/>
    </row>
    <row r="720" spans="2:2" ht="15.75" customHeight="1" x14ac:dyDescent="0.2">
      <c r="B720" s="10"/>
    </row>
    <row r="721" spans="2:2" ht="15.75" customHeight="1" x14ac:dyDescent="0.2">
      <c r="B721" s="10"/>
    </row>
    <row r="722" spans="2:2" ht="15.75" customHeight="1" x14ac:dyDescent="0.2">
      <c r="B722" s="10"/>
    </row>
    <row r="723" spans="2:2" ht="15.75" customHeight="1" x14ac:dyDescent="0.2">
      <c r="B723" s="10"/>
    </row>
    <row r="724" spans="2:2" ht="15.75" customHeight="1" x14ac:dyDescent="0.2">
      <c r="B724" s="10"/>
    </row>
    <row r="725" spans="2:2" ht="15.75" customHeight="1" x14ac:dyDescent="0.2">
      <c r="B725" s="10"/>
    </row>
    <row r="726" spans="2:2" ht="15.75" customHeight="1" x14ac:dyDescent="0.2">
      <c r="B726" s="10"/>
    </row>
    <row r="727" spans="2:2" ht="15.75" customHeight="1" x14ac:dyDescent="0.2">
      <c r="B727" s="10"/>
    </row>
    <row r="728" spans="2:2" ht="15.75" customHeight="1" x14ac:dyDescent="0.2">
      <c r="B728" s="10"/>
    </row>
    <row r="729" spans="2:2" ht="15.75" customHeight="1" x14ac:dyDescent="0.2">
      <c r="B729" s="10"/>
    </row>
    <row r="730" spans="2:2" ht="15.75" customHeight="1" x14ac:dyDescent="0.2">
      <c r="B730" s="10"/>
    </row>
    <row r="731" spans="2:2" ht="15.75" customHeight="1" x14ac:dyDescent="0.2">
      <c r="B731" s="10"/>
    </row>
    <row r="732" spans="2:2" ht="15.75" customHeight="1" x14ac:dyDescent="0.2">
      <c r="B732" s="10"/>
    </row>
    <row r="733" spans="2:2" ht="15.75" customHeight="1" x14ac:dyDescent="0.2">
      <c r="B733" s="10"/>
    </row>
    <row r="734" spans="2:2" ht="15.75" customHeight="1" x14ac:dyDescent="0.2">
      <c r="B734" s="10"/>
    </row>
    <row r="735" spans="2:2" ht="15.75" customHeight="1" x14ac:dyDescent="0.2">
      <c r="B735" s="10"/>
    </row>
    <row r="736" spans="2:2" ht="15.75" customHeight="1" x14ac:dyDescent="0.2">
      <c r="B736" s="10"/>
    </row>
    <row r="737" spans="2:2" ht="15.75" customHeight="1" x14ac:dyDescent="0.2">
      <c r="B737" s="10"/>
    </row>
    <row r="738" spans="2:2" ht="15.75" customHeight="1" x14ac:dyDescent="0.2">
      <c r="B738" s="10"/>
    </row>
    <row r="739" spans="2:2" ht="15.75" customHeight="1" x14ac:dyDescent="0.2">
      <c r="B739" s="10"/>
    </row>
    <row r="740" spans="2:2" ht="15.75" customHeight="1" x14ac:dyDescent="0.2">
      <c r="B740" s="10"/>
    </row>
    <row r="741" spans="2:2" ht="15.75" customHeight="1" x14ac:dyDescent="0.2">
      <c r="B741" s="10"/>
    </row>
    <row r="742" spans="2:2" ht="15.75" customHeight="1" x14ac:dyDescent="0.2">
      <c r="B742" s="10"/>
    </row>
    <row r="743" spans="2:2" ht="15.75" customHeight="1" x14ac:dyDescent="0.2">
      <c r="B743" s="10"/>
    </row>
    <row r="744" spans="2:2" ht="15.75" customHeight="1" x14ac:dyDescent="0.2">
      <c r="B744" s="10"/>
    </row>
    <row r="745" spans="2:2" ht="15.75" customHeight="1" x14ac:dyDescent="0.2">
      <c r="B745" s="10"/>
    </row>
    <row r="746" spans="2:2" ht="15.75" customHeight="1" x14ac:dyDescent="0.2">
      <c r="B746" s="10"/>
    </row>
    <row r="747" spans="2:2" ht="15.75" customHeight="1" x14ac:dyDescent="0.2">
      <c r="B747" s="10"/>
    </row>
    <row r="748" spans="2:2" ht="15.75" customHeight="1" x14ac:dyDescent="0.2">
      <c r="B748" s="10"/>
    </row>
    <row r="749" spans="2:2" ht="15.75" customHeight="1" x14ac:dyDescent="0.2">
      <c r="B749" s="10"/>
    </row>
    <row r="750" spans="2:2" ht="15.75" customHeight="1" x14ac:dyDescent="0.2">
      <c r="B750" s="10"/>
    </row>
    <row r="751" spans="2:2" ht="15.75" customHeight="1" x14ac:dyDescent="0.2">
      <c r="B751" s="10"/>
    </row>
    <row r="752" spans="2:2" ht="15.75" customHeight="1" x14ac:dyDescent="0.2">
      <c r="B752" s="10"/>
    </row>
    <row r="753" spans="2:2" ht="15.75" customHeight="1" x14ac:dyDescent="0.2">
      <c r="B753" s="10"/>
    </row>
    <row r="754" spans="2:2" ht="15.75" customHeight="1" x14ac:dyDescent="0.2">
      <c r="B754" s="10"/>
    </row>
    <row r="755" spans="2:2" ht="15.75" customHeight="1" x14ac:dyDescent="0.2">
      <c r="B755" s="10"/>
    </row>
    <row r="756" spans="2:2" ht="15.75" customHeight="1" x14ac:dyDescent="0.2">
      <c r="B756" s="10"/>
    </row>
    <row r="757" spans="2:2" ht="15.75" customHeight="1" x14ac:dyDescent="0.2">
      <c r="B757" s="10"/>
    </row>
    <row r="758" spans="2:2" ht="15.75" customHeight="1" x14ac:dyDescent="0.2">
      <c r="B758" s="10"/>
    </row>
    <row r="759" spans="2:2" ht="15.75" customHeight="1" x14ac:dyDescent="0.2">
      <c r="B759" s="10"/>
    </row>
    <row r="760" spans="2:2" ht="15.75" customHeight="1" x14ac:dyDescent="0.2">
      <c r="B760" s="10"/>
    </row>
    <row r="761" spans="2:2" ht="15.75" customHeight="1" x14ac:dyDescent="0.2">
      <c r="B761" s="10"/>
    </row>
    <row r="762" spans="2:2" ht="15.75" customHeight="1" x14ac:dyDescent="0.2">
      <c r="B762" s="10"/>
    </row>
    <row r="763" spans="2:2" ht="15.75" customHeight="1" x14ac:dyDescent="0.2">
      <c r="B763" s="10"/>
    </row>
    <row r="764" spans="2:2" ht="15.75" customHeight="1" x14ac:dyDescent="0.2">
      <c r="B764" s="10"/>
    </row>
    <row r="765" spans="2:2" ht="15.75" customHeight="1" x14ac:dyDescent="0.2">
      <c r="B765" s="10"/>
    </row>
    <row r="766" spans="2:2" ht="15.75" customHeight="1" x14ac:dyDescent="0.2">
      <c r="B766" s="10"/>
    </row>
    <row r="767" spans="2:2" ht="15.75" customHeight="1" x14ac:dyDescent="0.2">
      <c r="B767" s="10"/>
    </row>
    <row r="768" spans="2:2" ht="15.75" customHeight="1" x14ac:dyDescent="0.2">
      <c r="B768" s="10"/>
    </row>
    <row r="769" spans="2:2" ht="15.75" customHeight="1" x14ac:dyDescent="0.2">
      <c r="B769" s="10"/>
    </row>
    <row r="770" spans="2:2" ht="15.75" customHeight="1" x14ac:dyDescent="0.2">
      <c r="B770" s="10"/>
    </row>
    <row r="771" spans="2:2" ht="15.75" customHeight="1" x14ac:dyDescent="0.2">
      <c r="B771" s="10"/>
    </row>
    <row r="772" spans="2:2" ht="15.75" customHeight="1" x14ac:dyDescent="0.2">
      <c r="B772" s="10"/>
    </row>
    <row r="773" spans="2:2" ht="15.75" customHeight="1" x14ac:dyDescent="0.2">
      <c r="B773" s="10"/>
    </row>
    <row r="774" spans="2:2" ht="15.75" customHeight="1" x14ac:dyDescent="0.2">
      <c r="B774" s="10"/>
    </row>
    <row r="775" spans="2:2" ht="15.75" customHeight="1" x14ac:dyDescent="0.2">
      <c r="B775" s="10"/>
    </row>
    <row r="776" spans="2:2" ht="15.75" customHeight="1" x14ac:dyDescent="0.2">
      <c r="B776" s="10"/>
    </row>
    <row r="777" spans="2:2" ht="15.75" customHeight="1" x14ac:dyDescent="0.2">
      <c r="B777" s="10"/>
    </row>
    <row r="778" spans="2:2" ht="15.75" customHeight="1" x14ac:dyDescent="0.2">
      <c r="B778" s="10"/>
    </row>
    <row r="779" spans="2:2" ht="15.75" customHeight="1" x14ac:dyDescent="0.2">
      <c r="B779" s="10"/>
    </row>
    <row r="780" spans="2:2" ht="15.75" customHeight="1" x14ac:dyDescent="0.2">
      <c r="B780" s="10"/>
    </row>
    <row r="781" spans="2:2" ht="15.75" customHeight="1" x14ac:dyDescent="0.2">
      <c r="B781" s="10"/>
    </row>
    <row r="782" spans="2:2" ht="15.75" customHeight="1" x14ac:dyDescent="0.2">
      <c r="B782" s="10"/>
    </row>
    <row r="783" spans="2:2" ht="15.75" customHeight="1" x14ac:dyDescent="0.2">
      <c r="B783" s="10"/>
    </row>
    <row r="784" spans="2:2" ht="15.75" customHeight="1" x14ac:dyDescent="0.2">
      <c r="B784" s="10"/>
    </row>
    <row r="785" spans="2:2" ht="15.75" customHeight="1" x14ac:dyDescent="0.2">
      <c r="B785" s="10"/>
    </row>
    <row r="786" spans="2:2" ht="15.75" customHeight="1" x14ac:dyDescent="0.2">
      <c r="B786" s="10"/>
    </row>
    <row r="787" spans="2:2" ht="15.75" customHeight="1" x14ac:dyDescent="0.2">
      <c r="B787" s="10"/>
    </row>
    <row r="788" spans="2:2" ht="15.75" customHeight="1" x14ac:dyDescent="0.2">
      <c r="B788" s="10"/>
    </row>
    <row r="789" spans="2:2" ht="15.75" customHeight="1" x14ac:dyDescent="0.2">
      <c r="B789" s="10"/>
    </row>
    <row r="790" spans="2:2" ht="15.75" customHeight="1" x14ac:dyDescent="0.2">
      <c r="B790" s="10"/>
    </row>
    <row r="791" spans="2:2" ht="15.75" customHeight="1" x14ac:dyDescent="0.2">
      <c r="B791" s="10"/>
    </row>
    <row r="792" spans="2:2" ht="15.75" customHeight="1" x14ac:dyDescent="0.2">
      <c r="B792" s="10"/>
    </row>
    <row r="793" spans="2:2" ht="15.75" customHeight="1" x14ac:dyDescent="0.2">
      <c r="B793" s="10"/>
    </row>
    <row r="794" spans="2:2" ht="15.75" customHeight="1" x14ac:dyDescent="0.2">
      <c r="B794" s="10"/>
    </row>
    <row r="795" spans="2:2" ht="15.75" customHeight="1" x14ac:dyDescent="0.2">
      <c r="B795" s="10"/>
    </row>
    <row r="796" spans="2:2" ht="15.75" customHeight="1" x14ac:dyDescent="0.2">
      <c r="B796" s="10"/>
    </row>
    <row r="797" spans="2:2" ht="15.75" customHeight="1" x14ac:dyDescent="0.2">
      <c r="B797" s="10"/>
    </row>
    <row r="798" spans="2:2" ht="15.75" customHeight="1" x14ac:dyDescent="0.2">
      <c r="B798" s="10"/>
    </row>
    <row r="799" spans="2:2" ht="15.75" customHeight="1" x14ac:dyDescent="0.2">
      <c r="B799" s="10"/>
    </row>
    <row r="800" spans="2:2" ht="15.75" customHeight="1" x14ac:dyDescent="0.2">
      <c r="B800" s="10"/>
    </row>
    <row r="801" spans="2:2" ht="15.75" customHeight="1" x14ac:dyDescent="0.2">
      <c r="B801" s="10"/>
    </row>
    <row r="802" spans="2:2" ht="15.75" customHeight="1" x14ac:dyDescent="0.2">
      <c r="B802" s="10"/>
    </row>
    <row r="803" spans="2:2" ht="15.75" customHeight="1" x14ac:dyDescent="0.2">
      <c r="B803" s="10"/>
    </row>
    <row r="804" spans="2:2" ht="15.75" customHeight="1" x14ac:dyDescent="0.2">
      <c r="B804" s="10"/>
    </row>
    <row r="805" spans="2:2" ht="15.75" customHeight="1" x14ac:dyDescent="0.2">
      <c r="B805" s="10"/>
    </row>
    <row r="806" spans="2:2" ht="15.75" customHeight="1" x14ac:dyDescent="0.2">
      <c r="B806" s="10"/>
    </row>
    <row r="807" spans="2:2" ht="15.75" customHeight="1" x14ac:dyDescent="0.2">
      <c r="B807" s="10"/>
    </row>
    <row r="808" spans="2:2" ht="15.75" customHeight="1" x14ac:dyDescent="0.2">
      <c r="B808" s="10"/>
    </row>
    <row r="809" spans="2:2" ht="15.75" customHeight="1" x14ac:dyDescent="0.2">
      <c r="B809" s="10"/>
    </row>
    <row r="810" spans="2:2" ht="15.75" customHeight="1" x14ac:dyDescent="0.2">
      <c r="B810" s="10"/>
    </row>
    <row r="811" spans="2:2" ht="15.75" customHeight="1" x14ac:dyDescent="0.2">
      <c r="B811" s="10"/>
    </row>
    <row r="812" spans="2:2" ht="15.75" customHeight="1" x14ac:dyDescent="0.2">
      <c r="B812" s="10"/>
    </row>
    <row r="813" spans="2:2" ht="15.75" customHeight="1" x14ac:dyDescent="0.2">
      <c r="B813" s="10"/>
    </row>
    <row r="814" spans="2:2" ht="15.75" customHeight="1" x14ac:dyDescent="0.2">
      <c r="B814" s="10"/>
    </row>
    <row r="815" spans="2:2" ht="15.75" customHeight="1" x14ac:dyDescent="0.2">
      <c r="B815" s="10"/>
    </row>
    <row r="816" spans="2:2" ht="15.75" customHeight="1" x14ac:dyDescent="0.2">
      <c r="B816" s="10"/>
    </row>
    <row r="817" spans="2:2" ht="15.75" customHeight="1" x14ac:dyDescent="0.2">
      <c r="B817" s="10"/>
    </row>
    <row r="818" spans="2:2" ht="15.75" customHeight="1" x14ac:dyDescent="0.2">
      <c r="B818" s="10"/>
    </row>
    <row r="819" spans="2:2" ht="15.75" customHeight="1" x14ac:dyDescent="0.2">
      <c r="B819" s="10"/>
    </row>
    <row r="820" spans="2:2" ht="15.75" customHeight="1" x14ac:dyDescent="0.2">
      <c r="B820" s="10"/>
    </row>
    <row r="821" spans="2:2" ht="15.75" customHeight="1" x14ac:dyDescent="0.2">
      <c r="B821" s="10"/>
    </row>
    <row r="822" spans="2:2" ht="15.75" customHeight="1" x14ac:dyDescent="0.2">
      <c r="B822" s="10"/>
    </row>
    <row r="823" spans="2:2" ht="15.75" customHeight="1" x14ac:dyDescent="0.2">
      <c r="B823" s="10"/>
    </row>
    <row r="824" spans="2:2" ht="15.75" customHeight="1" x14ac:dyDescent="0.2">
      <c r="B824" s="10"/>
    </row>
    <row r="825" spans="2:2" ht="15.75" customHeight="1" x14ac:dyDescent="0.2">
      <c r="B825" s="10"/>
    </row>
    <row r="826" spans="2:2" ht="15.75" customHeight="1" x14ac:dyDescent="0.2">
      <c r="B826" s="10"/>
    </row>
    <row r="827" spans="2:2" ht="15.75" customHeight="1" x14ac:dyDescent="0.2">
      <c r="B827" s="10"/>
    </row>
    <row r="828" spans="2:2" ht="15.75" customHeight="1" x14ac:dyDescent="0.2">
      <c r="B828" s="10"/>
    </row>
    <row r="829" spans="2:2" ht="15.75" customHeight="1" x14ac:dyDescent="0.2">
      <c r="B829" s="10"/>
    </row>
    <row r="830" spans="2:2" ht="15.75" customHeight="1" x14ac:dyDescent="0.2">
      <c r="B830" s="10"/>
    </row>
    <row r="831" spans="2:2" ht="15.75" customHeight="1" x14ac:dyDescent="0.2">
      <c r="B831" s="10"/>
    </row>
    <row r="832" spans="2:2" ht="15.75" customHeight="1" x14ac:dyDescent="0.2">
      <c r="B832" s="10"/>
    </row>
    <row r="833" spans="2:2" ht="15.75" customHeight="1" x14ac:dyDescent="0.2">
      <c r="B833" s="10"/>
    </row>
    <row r="834" spans="2:2" ht="15.75" customHeight="1" x14ac:dyDescent="0.2">
      <c r="B834" s="10"/>
    </row>
    <row r="835" spans="2:2" ht="15.75" customHeight="1" x14ac:dyDescent="0.2">
      <c r="B835" s="10"/>
    </row>
    <row r="836" spans="2:2" ht="15.75" customHeight="1" x14ac:dyDescent="0.2">
      <c r="B836" s="10"/>
    </row>
    <row r="837" spans="2:2" ht="15.75" customHeight="1" x14ac:dyDescent="0.2">
      <c r="B837" s="10"/>
    </row>
    <row r="838" spans="2:2" ht="15.75" customHeight="1" x14ac:dyDescent="0.2">
      <c r="B838" s="10"/>
    </row>
    <row r="839" spans="2:2" ht="15.75" customHeight="1" x14ac:dyDescent="0.2">
      <c r="B839" s="10"/>
    </row>
    <row r="840" spans="2:2" ht="15.75" customHeight="1" x14ac:dyDescent="0.2">
      <c r="B840" s="10"/>
    </row>
    <row r="841" spans="2:2" ht="15.75" customHeight="1" x14ac:dyDescent="0.2">
      <c r="B841" s="10"/>
    </row>
    <row r="842" spans="2:2" ht="15.75" customHeight="1" x14ac:dyDescent="0.2">
      <c r="B842" s="10"/>
    </row>
    <row r="843" spans="2:2" ht="15.75" customHeight="1" x14ac:dyDescent="0.2">
      <c r="B843" s="10"/>
    </row>
    <row r="844" spans="2:2" ht="15.75" customHeight="1" x14ac:dyDescent="0.2">
      <c r="B844" s="10"/>
    </row>
    <row r="845" spans="2:2" ht="15.75" customHeight="1" x14ac:dyDescent="0.2">
      <c r="B845" s="10"/>
    </row>
    <row r="846" spans="2:2" ht="15.75" customHeight="1" x14ac:dyDescent="0.2">
      <c r="B846" s="10"/>
    </row>
    <row r="847" spans="2:2" ht="15.75" customHeight="1" x14ac:dyDescent="0.2">
      <c r="B847" s="10"/>
    </row>
    <row r="848" spans="2:2" ht="15.75" customHeight="1" x14ac:dyDescent="0.2">
      <c r="B848" s="10"/>
    </row>
    <row r="849" spans="2:2" ht="15.75" customHeight="1" x14ac:dyDescent="0.2">
      <c r="B849" s="10"/>
    </row>
    <row r="850" spans="2:2" ht="15.75" customHeight="1" x14ac:dyDescent="0.2">
      <c r="B850" s="10"/>
    </row>
    <row r="851" spans="2:2" ht="15.75" customHeight="1" x14ac:dyDescent="0.2">
      <c r="B851" s="10"/>
    </row>
    <row r="852" spans="2:2" ht="15.75" customHeight="1" x14ac:dyDescent="0.2">
      <c r="B852" s="10"/>
    </row>
    <row r="853" spans="2:2" ht="15.75" customHeight="1" x14ac:dyDescent="0.2">
      <c r="B853" s="10"/>
    </row>
    <row r="854" spans="2:2" ht="15.75" customHeight="1" x14ac:dyDescent="0.2">
      <c r="B854" s="10"/>
    </row>
    <row r="855" spans="2:2" ht="15.75" customHeight="1" x14ac:dyDescent="0.2">
      <c r="B855" s="10"/>
    </row>
    <row r="856" spans="2:2" ht="15.75" customHeight="1" x14ac:dyDescent="0.2">
      <c r="B856" s="10"/>
    </row>
    <row r="857" spans="2:2" ht="15.75" customHeight="1" x14ac:dyDescent="0.2">
      <c r="B857" s="10"/>
    </row>
    <row r="858" spans="2:2" ht="15.75" customHeight="1" x14ac:dyDescent="0.2">
      <c r="B858" s="10"/>
    </row>
    <row r="859" spans="2:2" ht="15.75" customHeight="1" x14ac:dyDescent="0.2">
      <c r="B859" s="10"/>
    </row>
    <row r="860" spans="2:2" ht="15.75" customHeight="1" x14ac:dyDescent="0.2">
      <c r="B860" s="10"/>
    </row>
    <row r="861" spans="2:2" ht="15.75" customHeight="1" x14ac:dyDescent="0.2">
      <c r="B861" s="10"/>
    </row>
    <row r="862" spans="2:2" ht="15.75" customHeight="1" x14ac:dyDescent="0.2">
      <c r="B862" s="10"/>
    </row>
    <row r="863" spans="2:2" ht="15.75" customHeight="1" x14ac:dyDescent="0.2">
      <c r="B863" s="10"/>
    </row>
    <row r="864" spans="2:2" ht="15.75" customHeight="1" x14ac:dyDescent="0.2">
      <c r="B864" s="10"/>
    </row>
    <row r="865" spans="2:2" ht="15.75" customHeight="1" x14ac:dyDescent="0.2">
      <c r="B865" s="10"/>
    </row>
    <row r="866" spans="2:2" ht="15.75" customHeight="1" x14ac:dyDescent="0.2">
      <c r="B866" s="10"/>
    </row>
    <row r="867" spans="2:2" ht="15.75" customHeight="1" x14ac:dyDescent="0.2">
      <c r="B867" s="10"/>
    </row>
    <row r="868" spans="2:2" ht="15.75" customHeight="1" x14ac:dyDescent="0.2">
      <c r="B868" s="10"/>
    </row>
    <row r="869" spans="2:2" ht="15.75" customHeight="1" x14ac:dyDescent="0.2">
      <c r="B869" s="10"/>
    </row>
    <row r="870" spans="2:2" ht="15.75" customHeight="1" x14ac:dyDescent="0.2">
      <c r="B870" s="10"/>
    </row>
    <row r="871" spans="2:2" ht="15.75" customHeight="1" x14ac:dyDescent="0.2">
      <c r="B871" s="10"/>
    </row>
    <row r="872" spans="2:2" ht="15.75" customHeight="1" x14ac:dyDescent="0.2">
      <c r="B872" s="10"/>
    </row>
    <row r="873" spans="2:2" ht="15.75" customHeight="1" x14ac:dyDescent="0.2">
      <c r="B873" s="10"/>
    </row>
    <row r="874" spans="2:2" ht="15.75" customHeight="1" x14ac:dyDescent="0.2">
      <c r="B874" s="10"/>
    </row>
    <row r="875" spans="2:2" ht="15.75" customHeight="1" x14ac:dyDescent="0.2">
      <c r="B875" s="10"/>
    </row>
    <row r="876" spans="2:2" ht="15.75" customHeight="1" x14ac:dyDescent="0.2">
      <c r="B876" s="10"/>
    </row>
    <row r="877" spans="2:2" ht="15.75" customHeight="1" x14ac:dyDescent="0.2">
      <c r="B877" s="10"/>
    </row>
    <row r="878" spans="2:2" ht="15.75" customHeight="1" x14ac:dyDescent="0.2">
      <c r="B878" s="10"/>
    </row>
    <row r="879" spans="2:2" ht="15.75" customHeight="1" x14ac:dyDescent="0.2">
      <c r="B879" s="10"/>
    </row>
    <row r="880" spans="2:2" ht="15.75" customHeight="1" x14ac:dyDescent="0.2">
      <c r="B880" s="10"/>
    </row>
    <row r="881" spans="2:2" ht="15.75" customHeight="1" x14ac:dyDescent="0.2">
      <c r="B881" s="10"/>
    </row>
    <row r="882" spans="2:2" ht="15.75" customHeight="1" x14ac:dyDescent="0.2">
      <c r="B882" s="10"/>
    </row>
    <row r="883" spans="2:2" ht="15.75" customHeight="1" x14ac:dyDescent="0.2">
      <c r="B883" s="10"/>
    </row>
    <row r="884" spans="2:2" ht="15.75" customHeight="1" x14ac:dyDescent="0.2">
      <c r="B884" s="10"/>
    </row>
    <row r="885" spans="2:2" ht="15.75" customHeight="1" x14ac:dyDescent="0.2">
      <c r="B885" s="10"/>
    </row>
    <row r="886" spans="2:2" ht="15.75" customHeight="1" x14ac:dyDescent="0.2">
      <c r="B886" s="10"/>
    </row>
    <row r="887" spans="2:2" ht="15.75" customHeight="1" x14ac:dyDescent="0.2">
      <c r="B887" s="10"/>
    </row>
    <row r="888" spans="2:2" ht="15.75" customHeight="1" x14ac:dyDescent="0.2">
      <c r="B888" s="10"/>
    </row>
    <row r="889" spans="2:2" ht="15.75" customHeight="1" x14ac:dyDescent="0.2">
      <c r="B889" s="10"/>
    </row>
    <row r="890" spans="2:2" ht="15.75" customHeight="1" x14ac:dyDescent="0.2">
      <c r="B890" s="10"/>
    </row>
    <row r="891" spans="2:2" ht="15.75" customHeight="1" x14ac:dyDescent="0.2">
      <c r="B891" s="10"/>
    </row>
    <row r="892" spans="2:2" ht="15.75" customHeight="1" x14ac:dyDescent="0.2">
      <c r="B892" s="10"/>
    </row>
    <row r="893" spans="2:2" ht="15.75" customHeight="1" x14ac:dyDescent="0.2">
      <c r="B893" s="10"/>
    </row>
    <row r="894" spans="2:2" ht="15.75" customHeight="1" x14ac:dyDescent="0.2">
      <c r="B894" s="10"/>
    </row>
    <row r="895" spans="2:2" ht="15.75" customHeight="1" x14ac:dyDescent="0.2">
      <c r="B895" s="10"/>
    </row>
    <row r="896" spans="2:2" ht="15.75" customHeight="1" x14ac:dyDescent="0.2">
      <c r="B896" s="10"/>
    </row>
    <row r="897" spans="2:2" ht="15.75" customHeight="1" x14ac:dyDescent="0.2">
      <c r="B897" s="10"/>
    </row>
    <row r="898" spans="2:2" ht="15.75" customHeight="1" x14ac:dyDescent="0.2">
      <c r="B898" s="10"/>
    </row>
    <row r="899" spans="2:2" ht="15.75" customHeight="1" x14ac:dyDescent="0.2">
      <c r="B899" s="10"/>
    </row>
    <row r="900" spans="2:2" ht="15.75" customHeight="1" x14ac:dyDescent="0.2">
      <c r="B900" s="10"/>
    </row>
    <row r="901" spans="2:2" ht="15.75" customHeight="1" x14ac:dyDescent="0.2">
      <c r="B901" s="10"/>
    </row>
    <row r="902" spans="2:2" ht="15.75" customHeight="1" x14ac:dyDescent="0.2">
      <c r="B902" s="10"/>
    </row>
    <row r="903" spans="2:2" ht="15.75" customHeight="1" x14ac:dyDescent="0.2">
      <c r="B903" s="10"/>
    </row>
    <row r="904" spans="2:2" ht="15.75" customHeight="1" x14ac:dyDescent="0.2">
      <c r="B904" s="10"/>
    </row>
    <row r="905" spans="2:2" ht="15.75" customHeight="1" x14ac:dyDescent="0.2">
      <c r="B905" s="10"/>
    </row>
    <row r="906" spans="2:2" ht="15.75" customHeight="1" x14ac:dyDescent="0.2">
      <c r="B906" s="10"/>
    </row>
    <row r="907" spans="2:2" ht="15.75" customHeight="1" x14ac:dyDescent="0.2">
      <c r="B907" s="10"/>
    </row>
    <row r="908" spans="2:2" ht="15.75" customHeight="1" x14ac:dyDescent="0.2">
      <c r="B908" s="10"/>
    </row>
    <row r="909" spans="2:2" ht="15.75" customHeight="1" x14ac:dyDescent="0.2">
      <c r="B909" s="10"/>
    </row>
    <row r="910" spans="2:2" ht="15.75" customHeight="1" x14ac:dyDescent="0.2">
      <c r="B910" s="10"/>
    </row>
    <row r="911" spans="2:2" ht="15.75" customHeight="1" x14ac:dyDescent="0.2">
      <c r="B911" s="10"/>
    </row>
    <row r="912" spans="2:2" ht="15.75" customHeight="1" x14ac:dyDescent="0.2">
      <c r="B912" s="10"/>
    </row>
    <row r="913" spans="2:2" ht="15.75" customHeight="1" x14ac:dyDescent="0.2">
      <c r="B913" s="10"/>
    </row>
    <row r="914" spans="2:2" ht="15.75" customHeight="1" x14ac:dyDescent="0.2">
      <c r="B914" s="10"/>
    </row>
    <row r="915" spans="2:2" ht="15.75" customHeight="1" x14ac:dyDescent="0.2">
      <c r="B915" s="10"/>
    </row>
    <row r="916" spans="2:2" ht="15.75" customHeight="1" x14ac:dyDescent="0.2">
      <c r="B916" s="10"/>
    </row>
    <row r="917" spans="2:2" ht="15.75" customHeight="1" x14ac:dyDescent="0.2">
      <c r="B917" s="10"/>
    </row>
    <row r="918" spans="2:2" ht="15.75" customHeight="1" x14ac:dyDescent="0.2">
      <c r="B918" s="10"/>
    </row>
    <row r="919" spans="2:2" ht="15.75" customHeight="1" x14ac:dyDescent="0.2">
      <c r="B919" s="10"/>
    </row>
    <row r="920" spans="2:2" ht="15.75" customHeight="1" x14ac:dyDescent="0.2">
      <c r="B920" s="10"/>
    </row>
    <row r="921" spans="2:2" ht="15.75" customHeight="1" x14ac:dyDescent="0.2">
      <c r="B921" s="10"/>
    </row>
    <row r="922" spans="2:2" ht="15.75" customHeight="1" x14ac:dyDescent="0.2">
      <c r="B922" s="10"/>
    </row>
    <row r="923" spans="2:2" ht="15.75" customHeight="1" x14ac:dyDescent="0.2">
      <c r="B923" s="10"/>
    </row>
    <row r="924" spans="2:2" ht="15.75" customHeight="1" x14ac:dyDescent="0.2">
      <c r="B924" s="10"/>
    </row>
    <row r="925" spans="2:2" ht="15.75" customHeight="1" x14ac:dyDescent="0.2">
      <c r="B925" s="10"/>
    </row>
    <row r="926" spans="2:2" ht="15.75" customHeight="1" x14ac:dyDescent="0.2">
      <c r="B926" s="10"/>
    </row>
    <row r="927" spans="2:2" ht="15.75" customHeight="1" x14ac:dyDescent="0.2">
      <c r="B927" s="10"/>
    </row>
    <row r="928" spans="2:2" ht="15.75" customHeight="1" x14ac:dyDescent="0.2">
      <c r="B928" s="10"/>
    </row>
    <row r="929" spans="2:2" ht="15.75" customHeight="1" x14ac:dyDescent="0.2">
      <c r="B929" s="10"/>
    </row>
    <row r="930" spans="2:2" ht="15.75" customHeight="1" x14ac:dyDescent="0.2">
      <c r="B930" s="10"/>
    </row>
    <row r="931" spans="2:2" ht="15.75" customHeight="1" x14ac:dyDescent="0.2">
      <c r="B931" s="10"/>
    </row>
    <row r="932" spans="2:2" ht="15.75" customHeight="1" x14ac:dyDescent="0.2">
      <c r="B932" s="10"/>
    </row>
    <row r="933" spans="2:2" ht="15.75" customHeight="1" x14ac:dyDescent="0.2">
      <c r="B933" s="10"/>
    </row>
    <row r="934" spans="2:2" ht="15.75" customHeight="1" x14ac:dyDescent="0.2">
      <c r="B934" s="10"/>
    </row>
    <row r="935" spans="2:2" ht="15.75" customHeight="1" x14ac:dyDescent="0.2">
      <c r="B935" s="10"/>
    </row>
    <row r="936" spans="2:2" ht="15.75" customHeight="1" x14ac:dyDescent="0.2">
      <c r="B936" s="10"/>
    </row>
    <row r="937" spans="2:2" ht="15.75" customHeight="1" x14ac:dyDescent="0.2">
      <c r="B937" s="10"/>
    </row>
    <row r="938" spans="2:2" ht="15.75" customHeight="1" x14ac:dyDescent="0.2">
      <c r="B938" s="10"/>
    </row>
    <row r="939" spans="2:2" ht="15.75" customHeight="1" x14ac:dyDescent="0.2">
      <c r="B939" s="10"/>
    </row>
    <row r="940" spans="2:2" ht="15.75" customHeight="1" x14ac:dyDescent="0.2">
      <c r="B940" s="10"/>
    </row>
    <row r="941" spans="2:2" ht="15.75" customHeight="1" x14ac:dyDescent="0.2">
      <c r="B941" s="10"/>
    </row>
    <row r="942" spans="2:2" ht="15.75" customHeight="1" x14ac:dyDescent="0.2">
      <c r="B942" s="10"/>
    </row>
    <row r="943" spans="2:2" ht="15.75" customHeight="1" x14ac:dyDescent="0.2">
      <c r="B943" s="10"/>
    </row>
    <row r="944" spans="2:2" ht="15.75" customHeight="1" x14ac:dyDescent="0.2">
      <c r="B944" s="10"/>
    </row>
    <row r="945" spans="2:2" ht="15.75" customHeight="1" x14ac:dyDescent="0.2">
      <c r="B945" s="10"/>
    </row>
    <row r="946" spans="2:2" ht="15.75" customHeight="1" x14ac:dyDescent="0.2">
      <c r="B946" s="10"/>
    </row>
    <row r="947" spans="2:2" ht="15.75" customHeight="1" x14ac:dyDescent="0.2">
      <c r="B947" s="10"/>
    </row>
    <row r="948" spans="2:2" ht="15.75" customHeight="1" x14ac:dyDescent="0.2">
      <c r="B948" s="10"/>
    </row>
    <row r="949" spans="2:2" ht="15.75" customHeight="1" x14ac:dyDescent="0.2">
      <c r="B949" s="10"/>
    </row>
    <row r="950" spans="2:2" ht="15.75" customHeight="1" x14ac:dyDescent="0.2">
      <c r="B950" s="10"/>
    </row>
    <row r="951" spans="2:2" ht="15.75" customHeight="1" x14ac:dyDescent="0.2">
      <c r="B951" s="10"/>
    </row>
    <row r="952" spans="2:2" ht="15.75" customHeight="1" x14ac:dyDescent="0.2">
      <c r="B952" s="10"/>
    </row>
    <row r="953" spans="2:2" ht="15.75" customHeight="1" x14ac:dyDescent="0.2">
      <c r="B953" s="10"/>
    </row>
    <row r="954" spans="2:2" ht="15.75" customHeight="1" x14ac:dyDescent="0.2">
      <c r="B954" s="10"/>
    </row>
    <row r="955" spans="2:2" ht="15.75" customHeight="1" x14ac:dyDescent="0.2">
      <c r="B955" s="10"/>
    </row>
    <row r="956" spans="2:2" ht="15.75" customHeight="1" x14ac:dyDescent="0.2">
      <c r="B956" s="10"/>
    </row>
    <row r="957" spans="2:2" ht="15.75" customHeight="1" x14ac:dyDescent="0.2">
      <c r="B957" s="10"/>
    </row>
    <row r="958" spans="2:2" ht="15.75" customHeight="1" x14ac:dyDescent="0.2">
      <c r="B958" s="10"/>
    </row>
    <row r="959" spans="2:2" ht="15.75" customHeight="1" x14ac:dyDescent="0.2">
      <c r="B959" s="10"/>
    </row>
    <row r="960" spans="2:2" ht="15.75" customHeight="1" x14ac:dyDescent="0.2">
      <c r="B960" s="10"/>
    </row>
    <row r="961" spans="2:2" ht="15.75" customHeight="1" x14ac:dyDescent="0.2">
      <c r="B961" s="10"/>
    </row>
    <row r="962" spans="2:2" ht="15.75" customHeight="1" x14ac:dyDescent="0.2">
      <c r="B962" s="10"/>
    </row>
    <row r="963" spans="2:2" ht="15.75" customHeight="1" x14ac:dyDescent="0.2">
      <c r="B963" s="10"/>
    </row>
    <row r="964" spans="2:2" ht="15.75" customHeight="1" x14ac:dyDescent="0.2">
      <c r="B964" s="10"/>
    </row>
    <row r="965" spans="2:2" ht="15.75" customHeight="1" x14ac:dyDescent="0.2">
      <c r="B965" s="10"/>
    </row>
    <row r="966" spans="2:2" ht="15.75" customHeight="1" x14ac:dyDescent="0.2">
      <c r="B966" s="10"/>
    </row>
    <row r="967" spans="2:2" ht="15.75" customHeight="1" x14ac:dyDescent="0.2">
      <c r="B967" s="10"/>
    </row>
    <row r="968" spans="2:2" ht="15.75" customHeight="1" x14ac:dyDescent="0.2">
      <c r="B968" s="10"/>
    </row>
    <row r="969" spans="2:2" ht="15.75" customHeight="1" x14ac:dyDescent="0.2">
      <c r="B969" s="10"/>
    </row>
    <row r="970" spans="2:2" ht="15.75" customHeight="1" x14ac:dyDescent="0.2">
      <c r="B970" s="10"/>
    </row>
    <row r="971" spans="2:2" ht="15.75" customHeight="1" x14ac:dyDescent="0.2">
      <c r="B971" s="10"/>
    </row>
    <row r="972" spans="2:2" ht="15.75" customHeight="1" x14ac:dyDescent="0.2">
      <c r="B972" s="10"/>
    </row>
    <row r="973" spans="2:2" ht="15.75" customHeight="1" x14ac:dyDescent="0.2">
      <c r="B973" s="10"/>
    </row>
    <row r="974" spans="2:2" ht="15.75" customHeight="1" x14ac:dyDescent="0.2">
      <c r="B974" s="10"/>
    </row>
    <row r="975" spans="2:2" ht="15.75" customHeight="1" x14ac:dyDescent="0.2">
      <c r="B975" s="10"/>
    </row>
    <row r="976" spans="2:2" ht="15.75" customHeight="1" x14ac:dyDescent="0.2">
      <c r="B976" s="10"/>
    </row>
    <row r="977" spans="2:2" ht="15.75" customHeight="1" x14ac:dyDescent="0.2">
      <c r="B977" s="10"/>
    </row>
    <row r="978" spans="2:2" ht="15.75" customHeight="1" x14ac:dyDescent="0.2">
      <c r="B978" s="10"/>
    </row>
    <row r="979" spans="2:2" ht="15.75" customHeight="1" x14ac:dyDescent="0.2">
      <c r="B979" s="10"/>
    </row>
    <row r="980" spans="2:2" ht="15.75" customHeight="1" x14ac:dyDescent="0.2">
      <c r="B980" s="10"/>
    </row>
    <row r="981" spans="2:2" ht="15.75" customHeight="1" x14ac:dyDescent="0.2">
      <c r="B981" s="10"/>
    </row>
    <row r="982" spans="2:2" ht="15.75" customHeight="1" x14ac:dyDescent="0.2">
      <c r="B982" s="10"/>
    </row>
    <row r="983" spans="2:2" ht="15.75" customHeight="1" x14ac:dyDescent="0.2">
      <c r="B983" s="10"/>
    </row>
    <row r="984" spans="2:2" ht="15.75" customHeight="1" x14ac:dyDescent="0.2">
      <c r="B984" s="10"/>
    </row>
    <row r="985" spans="2:2" ht="15.75" customHeight="1" x14ac:dyDescent="0.2">
      <c r="B985" s="10"/>
    </row>
    <row r="986" spans="2:2" ht="15.75" customHeight="1" x14ac:dyDescent="0.2">
      <c r="B986" s="10"/>
    </row>
    <row r="987" spans="2:2" ht="15.75" customHeight="1" x14ac:dyDescent="0.2">
      <c r="B987" s="10"/>
    </row>
    <row r="988" spans="2:2" ht="15.75" customHeight="1" x14ac:dyDescent="0.2">
      <c r="B988" s="10"/>
    </row>
    <row r="989" spans="2:2" ht="15.75" customHeight="1" x14ac:dyDescent="0.2">
      <c r="B989" s="10"/>
    </row>
    <row r="990" spans="2:2" ht="15.75" customHeight="1" x14ac:dyDescent="0.2">
      <c r="B990" s="10"/>
    </row>
    <row r="991" spans="2:2" ht="15.75" customHeight="1" x14ac:dyDescent="0.2">
      <c r="B991" s="10"/>
    </row>
    <row r="992" spans="2:2" ht="15.75" customHeight="1" x14ac:dyDescent="0.2">
      <c r="B992" s="10"/>
    </row>
    <row r="993" spans="2:2" ht="15.75" customHeight="1" x14ac:dyDescent="0.2">
      <c r="B993" s="10"/>
    </row>
    <row r="994" spans="2:2" ht="15.75" customHeight="1" x14ac:dyDescent="0.2">
      <c r="B994" s="10"/>
    </row>
    <row r="995" spans="2:2" ht="15.75" customHeight="1" x14ac:dyDescent="0.2">
      <c r="B995" s="10"/>
    </row>
    <row r="996" spans="2:2" ht="15.75" customHeight="1" x14ac:dyDescent="0.2">
      <c r="B996" s="10"/>
    </row>
    <row r="997" spans="2:2" ht="15.75" customHeight="1" x14ac:dyDescent="0.2">
      <c r="B997" s="10"/>
    </row>
    <row r="998" spans="2:2" ht="15.75" customHeight="1" x14ac:dyDescent="0.2">
      <c r="B998" s="10"/>
    </row>
    <row r="999" spans="2:2" ht="15.75" customHeight="1" x14ac:dyDescent="0.2">
      <c r="B999" s="10"/>
    </row>
    <row r="1000" spans="2:2" ht="15.75" customHeight="1" x14ac:dyDescent="0.2">
      <c r="B1000" s="1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317"/>
  <sheetViews>
    <sheetView zoomScale="125" workbookViewId="0">
      <pane ySplit="1" topLeftCell="A396" activePane="bottomLeft" state="frozen"/>
      <selection pane="bottomLeft" activeCell="B419" sqref="B419:C440"/>
    </sheetView>
  </sheetViews>
  <sheetFormatPr baseColWidth="10" defaultColWidth="14.5" defaultRowHeight="15" customHeight="1" x14ac:dyDescent="0.2"/>
  <cols>
    <col min="1" max="1" width="47.5" customWidth="1"/>
    <col min="2" max="3" width="82.6640625" customWidth="1"/>
    <col min="4" max="6" width="9.1640625" customWidth="1"/>
    <col min="7" max="26" width="8.6640625" customWidth="1"/>
  </cols>
  <sheetData>
    <row r="1" spans="1:26" ht="16" x14ac:dyDescent="0.2">
      <c r="A1" s="24" t="s">
        <v>0</v>
      </c>
      <c r="B1" s="1" t="s">
        <v>192</v>
      </c>
      <c r="C1" s="1" t="s">
        <v>193</v>
      </c>
      <c r="D1" s="14"/>
      <c r="E1" s="14"/>
      <c r="F1" s="14"/>
      <c r="G1" s="14"/>
      <c r="H1" s="14"/>
      <c r="I1" s="14"/>
      <c r="J1" s="14"/>
      <c r="K1" s="14"/>
      <c r="L1" s="14"/>
      <c r="M1" s="14"/>
      <c r="N1" s="14"/>
      <c r="O1" s="14"/>
      <c r="P1" s="14"/>
      <c r="Q1" s="14"/>
      <c r="R1" s="14"/>
      <c r="S1" s="14"/>
      <c r="T1" s="14"/>
      <c r="U1" s="14"/>
      <c r="V1" s="14"/>
      <c r="W1" s="14"/>
      <c r="X1" s="14"/>
      <c r="Y1" s="14"/>
      <c r="Z1" s="14"/>
    </row>
    <row r="2" spans="1:26" ht="16" x14ac:dyDescent="0.2">
      <c r="A2" s="8" t="s">
        <v>2</v>
      </c>
      <c r="B2" s="2" t="s">
        <v>194</v>
      </c>
      <c r="C2" s="2" t="s">
        <v>195</v>
      </c>
      <c r="D2" s="14"/>
      <c r="E2" s="14"/>
      <c r="F2" s="14"/>
      <c r="G2" s="14"/>
      <c r="H2" s="14"/>
      <c r="I2" s="14"/>
      <c r="J2" s="14"/>
      <c r="K2" s="14"/>
      <c r="L2" s="14"/>
      <c r="M2" s="14"/>
      <c r="N2" s="14"/>
      <c r="O2" s="14"/>
      <c r="P2" s="14"/>
      <c r="Q2" s="14"/>
      <c r="R2" s="14"/>
      <c r="S2" s="14"/>
      <c r="T2" s="14"/>
      <c r="U2" s="14"/>
      <c r="V2" s="14"/>
      <c r="W2" s="14"/>
      <c r="X2" s="14"/>
      <c r="Y2" s="14"/>
      <c r="Z2" s="14"/>
    </row>
    <row r="3" spans="1:26" ht="32" x14ac:dyDescent="0.2">
      <c r="A3" s="8" t="s">
        <v>2</v>
      </c>
      <c r="B3" s="2" t="s">
        <v>196</v>
      </c>
      <c r="C3" s="2" t="s">
        <v>197</v>
      </c>
      <c r="D3" s="14"/>
      <c r="E3" s="14"/>
      <c r="F3" s="14"/>
      <c r="G3" s="14"/>
      <c r="H3" s="14"/>
      <c r="I3" s="14"/>
      <c r="J3" s="14"/>
      <c r="K3" s="14"/>
      <c r="L3" s="14"/>
      <c r="M3" s="14"/>
      <c r="N3" s="14"/>
      <c r="O3" s="14"/>
      <c r="P3" s="14"/>
      <c r="Q3" s="14"/>
      <c r="R3" s="14"/>
      <c r="S3" s="14"/>
      <c r="T3" s="14"/>
      <c r="U3" s="14"/>
      <c r="V3" s="14"/>
      <c r="W3" s="14"/>
      <c r="X3" s="14"/>
      <c r="Y3" s="14"/>
      <c r="Z3" s="14"/>
    </row>
    <row r="4" spans="1:26" ht="16" x14ac:dyDescent="0.2">
      <c r="A4" s="8" t="s">
        <v>2</v>
      </c>
      <c r="B4" s="2" t="s">
        <v>198</v>
      </c>
      <c r="C4" s="2" t="s">
        <v>199</v>
      </c>
      <c r="D4" s="14"/>
      <c r="E4" s="14"/>
      <c r="F4" s="14"/>
      <c r="G4" s="14"/>
      <c r="H4" s="14"/>
      <c r="I4" s="14"/>
      <c r="J4" s="14"/>
      <c r="K4" s="14"/>
      <c r="L4" s="14"/>
      <c r="M4" s="14"/>
      <c r="N4" s="14"/>
      <c r="O4" s="14"/>
      <c r="P4" s="14"/>
      <c r="Q4" s="14"/>
      <c r="R4" s="14"/>
      <c r="S4" s="14"/>
      <c r="T4" s="14"/>
      <c r="U4" s="14"/>
      <c r="V4" s="14"/>
      <c r="W4" s="14"/>
      <c r="X4" s="14"/>
      <c r="Y4" s="14"/>
      <c r="Z4" s="14"/>
    </row>
    <row r="5" spans="1:26" ht="16" x14ac:dyDescent="0.2">
      <c r="A5" s="8" t="s">
        <v>2</v>
      </c>
      <c r="B5" s="2" t="s">
        <v>200</v>
      </c>
      <c r="C5" s="2">
        <v>102</v>
      </c>
      <c r="D5" s="14"/>
      <c r="E5" s="14"/>
      <c r="F5" s="14"/>
      <c r="G5" s="14"/>
      <c r="H5" s="14"/>
      <c r="I5" s="14"/>
      <c r="J5" s="14"/>
      <c r="K5" s="14"/>
      <c r="L5" s="14"/>
      <c r="M5" s="14"/>
      <c r="N5" s="14"/>
      <c r="O5" s="14"/>
      <c r="P5" s="14"/>
      <c r="Q5" s="14"/>
      <c r="R5" s="14"/>
      <c r="S5" s="14"/>
      <c r="T5" s="14"/>
      <c r="U5" s="14"/>
      <c r="V5" s="14"/>
      <c r="W5" s="14"/>
      <c r="X5" s="14"/>
      <c r="Y5" s="14"/>
      <c r="Z5" s="14"/>
    </row>
    <row r="6" spans="1:26" ht="16" x14ac:dyDescent="0.2">
      <c r="A6" s="8" t="s">
        <v>2</v>
      </c>
      <c r="B6" s="2" t="s">
        <v>201</v>
      </c>
      <c r="C6" s="2" t="s">
        <v>202</v>
      </c>
      <c r="D6" s="14"/>
      <c r="E6" s="14"/>
      <c r="F6" s="14"/>
      <c r="G6" s="14"/>
      <c r="H6" s="14"/>
      <c r="I6" s="14"/>
      <c r="J6" s="14"/>
      <c r="K6" s="14"/>
      <c r="L6" s="14"/>
      <c r="M6" s="14"/>
      <c r="N6" s="14"/>
      <c r="O6" s="14"/>
      <c r="P6" s="14"/>
      <c r="Q6" s="14"/>
      <c r="R6" s="14"/>
      <c r="S6" s="14"/>
      <c r="T6" s="14"/>
      <c r="U6" s="14"/>
      <c r="V6" s="14"/>
      <c r="W6" s="14"/>
      <c r="X6" s="14"/>
      <c r="Y6" s="14"/>
      <c r="Z6" s="14"/>
    </row>
    <row r="7" spans="1:26" ht="16" x14ac:dyDescent="0.2">
      <c r="A7" s="8" t="s">
        <v>2</v>
      </c>
      <c r="B7" s="2" t="s">
        <v>203</v>
      </c>
      <c r="C7" s="2" t="s">
        <v>204</v>
      </c>
      <c r="D7" s="14"/>
      <c r="E7" s="14"/>
      <c r="F7" s="14"/>
      <c r="G7" s="14"/>
      <c r="H7" s="14"/>
      <c r="I7" s="14"/>
      <c r="J7" s="14"/>
      <c r="K7" s="14"/>
      <c r="L7" s="14"/>
      <c r="M7" s="14"/>
      <c r="N7" s="14"/>
      <c r="O7" s="14"/>
      <c r="P7" s="14"/>
      <c r="Q7" s="14"/>
      <c r="R7" s="14"/>
      <c r="S7" s="14"/>
      <c r="T7" s="14"/>
      <c r="U7" s="14"/>
      <c r="V7" s="14"/>
      <c r="W7" s="14"/>
      <c r="X7" s="14"/>
      <c r="Y7" s="14"/>
      <c r="Z7" s="14"/>
    </row>
    <row r="8" spans="1:26" ht="16" x14ac:dyDescent="0.2">
      <c r="A8" s="8" t="s">
        <v>2</v>
      </c>
      <c r="B8" s="2" t="s">
        <v>205</v>
      </c>
      <c r="C8" s="2" t="s">
        <v>206</v>
      </c>
      <c r="D8" s="14"/>
      <c r="E8" s="14"/>
      <c r="F8" s="14"/>
      <c r="G8" s="14"/>
      <c r="H8" s="14"/>
      <c r="I8" s="14"/>
      <c r="J8" s="14"/>
      <c r="K8" s="14"/>
      <c r="L8" s="14"/>
      <c r="M8" s="14"/>
      <c r="N8" s="14"/>
      <c r="O8" s="14"/>
      <c r="P8" s="14"/>
      <c r="Q8" s="14"/>
      <c r="R8" s="14"/>
      <c r="S8" s="14"/>
      <c r="T8" s="14"/>
      <c r="U8" s="14"/>
      <c r="V8" s="14"/>
      <c r="W8" s="14"/>
      <c r="X8" s="14"/>
      <c r="Y8" s="14"/>
      <c r="Z8" s="14"/>
    </row>
    <row r="9" spans="1:26" ht="16" x14ac:dyDescent="0.2">
      <c r="A9" s="8" t="s">
        <v>2</v>
      </c>
      <c r="B9" s="2" t="s">
        <v>207</v>
      </c>
      <c r="C9" s="2" t="s">
        <v>208</v>
      </c>
      <c r="D9" s="14"/>
      <c r="E9" s="14"/>
      <c r="F9" s="14"/>
      <c r="G9" s="14"/>
      <c r="H9" s="14"/>
      <c r="I9" s="14"/>
      <c r="J9" s="14"/>
      <c r="K9" s="14"/>
      <c r="L9" s="14"/>
      <c r="M9" s="14"/>
      <c r="N9" s="14"/>
      <c r="O9" s="14"/>
      <c r="P9" s="14"/>
      <c r="Q9" s="14"/>
      <c r="R9" s="14"/>
      <c r="S9" s="14"/>
      <c r="T9" s="14"/>
      <c r="U9" s="14"/>
      <c r="V9" s="14"/>
      <c r="W9" s="14"/>
      <c r="X9" s="14"/>
      <c r="Y9" s="14"/>
      <c r="Z9" s="14"/>
    </row>
    <row r="10" spans="1:26" ht="16" x14ac:dyDescent="0.2">
      <c r="A10" s="8" t="s">
        <v>2</v>
      </c>
      <c r="B10" s="2" t="s">
        <v>209</v>
      </c>
      <c r="C10" s="2" t="s">
        <v>210</v>
      </c>
      <c r="D10" s="14"/>
      <c r="E10" s="14"/>
      <c r="F10" s="14"/>
      <c r="G10" s="14"/>
      <c r="H10" s="14"/>
      <c r="I10" s="14"/>
      <c r="J10" s="14"/>
      <c r="K10" s="14"/>
      <c r="L10" s="14"/>
      <c r="M10" s="14"/>
      <c r="N10" s="14"/>
      <c r="O10" s="14"/>
      <c r="P10" s="14"/>
      <c r="Q10" s="14"/>
      <c r="R10" s="14"/>
      <c r="S10" s="14"/>
      <c r="T10" s="14"/>
      <c r="U10" s="14"/>
      <c r="V10" s="14"/>
      <c r="W10" s="14"/>
      <c r="X10" s="14"/>
      <c r="Y10" s="14"/>
      <c r="Z10" s="14"/>
    </row>
    <row r="11" spans="1:26" ht="16" x14ac:dyDescent="0.2">
      <c r="A11" s="8" t="s">
        <v>2</v>
      </c>
      <c r="B11" s="2" t="s">
        <v>211</v>
      </c>
      <c r="C11" s="2" t="s">
        <v>212</v>
      </c>
      <c r="D11" s="14"/>
      <c r="E11" s="14"/>
      <c r="F11" s="14"/>
      <c r="G11" s="14"/>
      <c r="H11" s="14"/>
      <c r="I11" s="14"/>
      <c r="J11" s="14"/>
      <c r="K11" s="14"/>
      <c r="L11" s="14"/>
      <c r="M11" s="14"/>
      <c r="N11" s="14"/>
      <c r="O11" s="14"/>
      <c r="P11" s="14"/>
      <c r="Q11" s="14"/>
      <c r="R11" s="14"/>
      <c r="S11" s="14"/>
      <c r="T11" s="14"/>
      <c r="U11" s="14"/>
      <c r="V11" s="14"/>
      <c r="W11" s="14"/>
      <c r="X11" s="14"/>
      <c r="Y11" s="14"/>
      <c r="Z11" s="14"/>
    </row>
    <row r="12" spans="1:26" ht="16" x14ac:dyDescent="0.2">
      <c r="A12" s="8" t="s">
        <v>2</v>
      </c>
      <c r="B12" s="2" t="s">
        <v>213</v>
      </c>
      <c r="C12" s="2" t="s">
        <v>214</v>
      </c>
      <c r="D12" s="14"/>
      <c r="E12" s="14"/>
      <c r="F12" s="14"/>
      <c r="G12" s="14"/>
      <c r="H12" s="14"/>
      <c r="I12" s="14"/>
      <c r="J12" s="14"/>
      <c r="K12" s="14"/>
      <c r="L12" s="14"/>
      <c r="M12" s="14"/>
      <c r="N12" s="14"/>
      <c r="O12" s="14"/>
      <c r="P12" s="14"/>
      <c r="Q12" s="14"/>
      <c r="R12" s="14"/>
      <c r="S12" s="14"/>
      <c r="T12" s="14"/>
      <c r="U12" s="14"/>
      <c r="V12" s="14"/>
      <c r="W12" s="14"/>
      <c r="X12" s="14"/>
      <c r="Y12" s="14"/>
      <c r="Z12" s="14"/>
    </row>
    <row r="13" spans="1:26" ht="32" x14ac:dyDescent="0.2">
      <c r="A13" s="8" t="s">
        <v>2</v>
      </c>
      <c r="B13" s="2" t="s">
        <v>215</v>
      </c>
      <c r="C13" s="2" t="s">
        <v>216</v>
      </c>
      <c r="D13" s="14"/>
      <c r="E13" s="14"/>
      <c r="F13" s="14"/>
      <c r="G13" s="14"/>
      <c r="H13" s="14"/>
      <c r="I13" s="14"/>
      <c r="J13" s="14"/>
      <c r="K13" s="14"/>
      <c r="L13" s="14"/>
      <c r="M13" s="14"/>
      <c r="N13" s="14"/>
      <c r="O13" s="14"/>
      <c r="P13" s="14"/>
      <c r="Q13" s="14"/>
      <c r="R13" s="14"/>
      <c r="S13" s="14"/>
      <c r="T13" s="14"/>
      <c r="U13" s="14"/>
      <c r="V13" s="14"/>
      <c r="W13" s="14"/>
      <c r="X13" s="14"/>
      <c r="Y13" s="14"/>
      <c r="Z13" s="14"/>
    </row>
    <row r="14" spans="1:26" ht="32" x14ac:dyDescent="0.2">
      <c r="A14" s="8" t="s">
        <v>2</v>
      </c>
      <c r="B14" s="2" t="s">
        <v>217</v>
      </c>
      <c r="C14" s="2" t="s">
        <v>218</v>
      </c>
      <c r="D14" s="14"/>
      <c r="E14" s="14"/>
      <c r="F14" s="14"/>
      <c r="G14" s="14"/>
      <c r="H14" s="14"/>
      <c r="I14" s="14"/>
      <c r="J14" s="14"/>
      <c r="K14" s="14"/>
      <c r="L14" s="14"/>
      <c r="M14" s="14"/>
      <c r="N14" s="14"/>
      <c r="O14" s="14"/>
      <c r="P14" s="14"/>
      <c r="Q14" s="14"/>
      <c r="R14" s="14"/>
      <c r="S14" s="14"/>
      <c r="T14" s="14"/>
      <c r="U14" s="14"/>
      <c r="V14" s="14"/>
      <c r="W14" s="14"/>
      <c r="X14" s="14"/>
      <c r="Y14" s="14"/>
      <c r="Z14" s="14"/>
    </row>
    <row r="15" spans="1:26" ht="32" x14ac:dyDescent="0.2">
      <c r="A15" s="8" t="s">
        <v>2</v>
      </c>
      <c r="B15" s="2" t="s">
        <v>219</v>
      </c>
      <c r="C15" s="2" t="s">
        <v>220</v>
      </c>
      <c r="D15" s="14"/>
      <c r="E15" s="14"/>
      <c r="F15" s="14"/>
      <c r="G15" s="14"/>
      <c r="H15" s="14"/>
      <c r="I15" s="14"/>
      <c r="J15" s="14"/>
      <c r="K15" s="14"/>
      <c r="L15" s="14"/>
      <c r="M15" s="14"/>
      <c r="N15" s="14"/>
      <c r="O15" s="14"/>
      <c r="P15" s="14"/>
      <c r="Q15" s="14"/>
      <c r="R15" s="14"/>
      <c r="S15" s="14"/>
      <c r="T15" s="14"/>
      <c r="U15" s="14"/>
      <c r="V15" s="14"/>
      <c r="W15" s="14"/>
      <c r="X15" s="14"/>
      <c r="Y15" s="14"/>
      <c r="Z15" s="14"/>
    </row>
    <row r="16" spans="1:26" ht="48" x14ac:dyDescent="0.2">
      <c r="A16" s="8" t="s">
        <v>2</v>
      </c>
      <c r="B16" s="2" t="s">
        <v>221</v>
      </c>
      <c r="C16" s="2" t="s">
        <v>222</v>
      </c>
      <c r="D16" s="14"/>
      <c r="E16" s="14"/>
      <c r="F16" s="14"/>
      <c r="G16" s="14"/>
      <c r="H16" s="14"/>
      <c r="I16" s="14"/>
      <c r="J16" s="14"/>
      <c r="K16" s="14"/>
      <c r="L16" s="14"/>
      <c r="M16" s="14"/>
      <c r="N16" s="14"/>
      <c r="O16" s="14"/>
      <c r="P16" s="14"/>
      <c r="Q16" s="14"/>
      <c r="R16" s="14"/>
      <c r="S16" s="14"/>
      <c r="T16" s="14"/>
      <c r="U16" s="14"/>
      <c r="V16" s="14"/>
      <c r="W16" s="14"/>
      <c r="X16" s="14"/>
      <c r="Y16" s="14"/>
      <c r="Z16" s="14"/>
    </row>
    <row r="17" spans="1:26" ht="16" x14ac:dyDescent="0.2">
      <c r="A17" s="8" t="s">
        <v>2</v>
      </c>
      <c r="B17" s="2" t="s">
        <v>223</v>
      </c>
      <c r="C17" s="2" t="s">
        <v>224</v>
      </c>
      <c r="D17" s="14"/>
      <c r="E17" s="14"/>
      <c r="F17" s="14"/>
      <c r="G17" s="14"/>
      <c r="H17" s="14"/>
      <c r="I17" s="14"/>
      <c r="J17" s="14"/>
      <c r="K17" s="14"/>
      <c r="L17" s="14"/>
      <c r="M17" s="14"/>
      <c r="N17" s="14"/>
      <c r="O17" s="14"/>
      <c r="P17" s="14"/>
      <c r="Q17" s="14"/>
      <c r="R17" s="14"/>
      <c r="S17" s="14"/>
      <c r="T17" s="14"/>
      <c r="U17" s="14"/>
      <c r="V17" s="14"/>
      <c r="W17" s="14"/>
      <c r="X17" s="14"/>
      <c r="Y17" s="14"/>
      <c r="Z17" s="14"/>
    </row>
    <row r="18" spans="1:26" ht="16" x14ac:dyDescent="0.2">
      <c r="A18" s="8" t="s">
        <v>2</v>
      </c>
      <c r="B18" s="2" t="s">
        <v>225</v>
      </c>
      <c r="C18" s="2" t="s">
        <v>206</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32" x14ac:dyDescent="0.2">
      <c r="A19" s="8" t="s">
        <v>2</v>
      </c>
      <c r="B19" s="2" t="s">
        <v>226</v>
      </c>
      <c r="C19" s="2" t="s">
        <v>227</v>
      </c>
      <c r="D19" s="14"/>
      <c r="E19" s="14"/>
      <c r="F19" s="14"/>
      <c r="G19" s="14"/>
      <c r="H19" s="14"/>
      <c r="I19" s="14"/>
      <c r="J19" s="14"/>
      <c r="K19" s="14"/>
      <c r="L19" s="14"/>
      <c r="M19" s="14"/>
      <c r="N19" s="14"/>
      <c r="O19" s="14"/>
      <c r="P19" s="14"/>
      <c r="Q19" s="14"/>
      <c r="R19" s="14"/>
      <c r="S19" s="14"/>
      <c r="T19" s="14"/>
      <c r="U19" s="14"/>
      <c r="V19" s="14"/>
      <c r="W19" s="14"/>
      <c r="X19" s="14"/>
      <c r="Y19" s="14"/>
      <c r="Z19" s="14"/>
    </row>
    <row r="20" spans="1:26" ht="48" x14ac:dyDescent="0.2">
      <c r="A20" s="8" t="s">
        <v>2</v>
      </c>
      <c r="B20" s="2" t="s">
        <v>228</v>
      </c>
      <c r="C20" s="2" t="s">
        <v>229</v>
      </c>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x14ac:dyDescent="0.2">
      <c r="A21" s="8" t="s">
        <v>2</v>
      </c>
      <c r="B21" s="2" t="s">
        <v>230</v>
      </c>
      <c r="C21" s="2" t="s">
        <v>231</v>
      </c>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x14ac:dyDescent="0.2">
      <c r="A22" s="8" t="s">
        <v>2</v>
      </c>
      <c r="B22" s="2" t="s">
        <v>232</v>
      </c>
      <c r="C22" s="2" t="s">
        <v>233</v>
      </c>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x14ac:dyDescent="0.2">
      <c r="A23" s="8" t="s">
        <v>2</v>
      </c>
      <c r="B23" s="2" t="s">
        <v>234</v>
      </c>
      <c r="C23" s="2" t="s">
        <v>235</v>
      </c>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x14ac:dyDescent="0.2">
      <c r="A24" s="8" t="s">
        <v>4</v>
      </c>
      <c r="B24" s="2" t="s">
        <v>194</v>
      </c>
      <c r="C24" s="2" t="s">
        <v>236</v>
      </c>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x14ac:dyDescent="0.2">
      <c r="A25" s="8" t="s">
        <v>4</v>
      </c>
      <c r="B25" s="2" t="s">
        <v>237</v>
      </c>
      <c r="C25" s="2" t="s">
        <v>238</v>
      </c>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x14ac:dyDescent="0.2">
      <c r="A26" s="8" t="s">
        <v>4</v>
      </c>
      <c r="B26" s="2" t="s">
        <v>198</v>
      </c>
      <c r="C26" s="2" t="s">
        <v>239</v>
      </c>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x14ac:dyDescent="0.2">
      <c r="A27" s="8" t="s">
        <v>4</v>
      </c>
      <c r="B27" s="2" t="s">
        <v>200</v>
      </c>
      <c r="C27" s="2">
        <v>124</v>
      </c>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x14ac:dyDescent="0.2">
      <c r="A28" s="8" t="s">
        <v>4</v>
      </c>
      <c r="B28" s="2" t="s">
        <v>201</v>
      </c>
      <c r="C28" s="2" t="s">
        <v>240</v>
      </c>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2">
      <c r="A29" s="8" t="s">
        <v>4</v>
      </c>
      <c r="B29" s="2" t="s">
        <v>203</v>
      </c>
      <c r="C29" s="2" t="s">
        <v>241</v>
      </c>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x14ac:dyDescent="0.2">
      <c r="A30" s="8" t="s">
        <v>4</v>
      </c>
      <c r="B30" s="2" t="s">
        <v>205</v>
      </c>
      <c r="C30" s="2" t="s">
        <v>242</v>
      </c>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x14ac:dyDescent="0.2">
      <c r="A31" s="8" t="s">
        <v>4</v>
      </c>
      <c r="B31" s="2" t="s">
        <v>207</v>
      </c>
      <c r="C31" s="2" t="s">
        <v>243</v>
      </c>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x14ac:dyDescent="0.2">
      <c r="A32" s="8" t="s">
        <v>4</v>
      </c>
      <c r="B32" s="2" t="s">
        <v>209</v>
      </c>
      <c r="C32" s="2" t="s">
        <v>244</v>
      </c>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x14ac:dyDescent="0.2">
      <c r="A33" s="8" t="s">
        <v>4</v>
      </c>
      <c r="B33" s="2" t="s">
        <v>211</v>
      </c>
      <c r="C33" s="2" t="s">
        <v>245</v>
      </c>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x14ac:dyDescent="0.2">
      <c r="A34" s="8" t="s">
        <v>4</v>
      </c>
      <c r="B34" s="2" t="s">
        <v>246</v>
      </c>
      <c r="C34" s="2" t="s">
        <v>247</v>
      </c>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x14ac:dyDescent="0.2">
      <c r="A35" s="8" t="s">
        <v>4</v>
      </c>
      <c r="B35" s="2" t="s">
        <v>215</v>
      </c>
      <c r="C35" s="2" t="s">
        <v>248</v>
      </c>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x14ac:dyDescent="0.2">
      <c r="A36" s="8" t="s">
        <v>4</v>
      </c>
      <c r="B36" s="2" t="s">
        <v>249</v>
      </c>
      <c r="C36" s="2" t="s">
        <v>250</v>
      </c>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x14ac:dyDescent="0.2">
      <c r="A37" s="8" t="s">
        <v>4</v>
      </c>
      <c r="B37" s="2" t="s">
        <v>219</v>
      </c>
      <c r="C37" s="2" t="s">
        <v>251</v>
      </c>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x14ac:dyDescent="0.2">
      <c r="A38" s="8" t="s">
        <v>4</v>
      </c>
      <c r="B38" s="2" t="s">
        <v>221</v>
      </c>
      <c r="C38" s="2" t="s">
        <v>252</v>
      </c>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x14ac:dyDescent="0.2">
      <c r="A39" s="8" t="s">
        <v>4</v>
      </c>
      <c r="B39" s="2" t="s">
        <v>223</v>
      </c>
      <c r="C39" s="2" t="s">
        <v>253</v>
      </c>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x14ac:dyDescent="0.2">
      <c r="A40" s="8" t="s">
        <v>4</v>
      </c>
      <c r="B40" s="2" t="s">
        <v>225</v>
      </c>
      <c r="C40" s="2" t="s">
        <v>254</v>
      </c>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x14ac:dyDescent="0.2">
      <c r="A41" s="8" t="s">
        <v>4</v>
      </c>
      <c r="B41" s="2" t="s">
        <v>226</v>
      </c>
      <c r="C41" s="2" t="s">
        <v>255</v>
      </c>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x14ac:dyDescent="0.2">
      <c r="A42" s="8" t="s">
        <v>4</v>
      </c>
      <c r="B42" s="2" t="s">
        <v>228</v>
      </c>
      <c r="C42" s="2" t="s">
        <v>256</v>
      </c>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x14ac:dyDescent="0.2">
      <c r="A43" s="8" t="s">
        <v>4</v>
      </c>
      <c r="B43" s="2" t="s">
        <v>230</v>
      </c>
      <c r="C43" s="2" t="s">
        <v>257</v>
      </c>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x14ac:dyDescent="0.2">
      <c r="A44" s="8" t="s">
        <v>4</v>
      </c>
      <c r="B44" s="2" t="s">
        <v>232</v>
      </c>
      <c r="C44" s="2" t="s">
        <v>258</v>
      </c>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x14ac:dyDescent="0.2">
      <c r="A45" s="8" t="s">
        <v>4</v>
      </c>
      <c r="B45" s="2" t="s">
        <v>234</v>
      </c>
      <c r="C45" s="2" t="s">
        <v>259</v>
      </c>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x14ac:dyDescent="0.2">
      <c r="A46" s="8" t="s">
        <v>6</v>
      </c>
      <c r="B46" s="2" t="s">
        <v>260</v>
      </c>
      <c r="C46" s="2" t="s">
        <v>261</v>
      </c>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x14ac:dyDescent="0.2">
      <c r="A47" s="8" t="s">
        <v>6</v>
      </c>
      <c r="B47" s="2" t="s">
        <v>262</v>
      </c>
      <c r="C47" s="2" t="s">
        <v>263</v>
      </c>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x14ac:dyDescent="0.2">
      <c r="A48" s="8" t="s">
        <v>6</v>
      </c>
      <c r="B48" s="2" t="s">
        <v>264</v>
      </c>
      <c r="C48" s="2" t="s">
        <v>265</v>
      </c>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x14ac:dyDescent="0.2">
      <c r="A49" s="8" t="s">
        <v>6</v>
      </c>
      <c r="B49" s="2" t="s">
        <v>266</v>
      </c>
      <c r="C49" s="2">
        <v>58</v>
      </c>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x14ac:dyDescent="0.2">
      <c r="A50" s="8" t="s">
        <v>6</v>
      </c>
      <c r="B50" s="2" t="s">
        <v>267</v>
      </c>
      <c r="C50" s="2" t="s">
        <v>268</v>
      </c>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x14ac:dyDescent="0.2">
      <c r="A51" s="8" t="s">
        <v>6</v>
      </c>
      <c r="B51" s="2" t="s">
        <v>269</v>
      </c>
      <c r="C51" s="2" t="s">
        <v>270</v>
      </c>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x14ac:dyDescent="0.2">
      <c r="A52" s="8" t="s">
        <v>6</v>
      </c>
      <c r="B52" s="2" t="s">
        <v>271</v>
      </c>
      <c r="C52" s="2" t="s">
        <v>206</v>
      </c>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x14ac:dyDescent="0.2">
      <c r="A53" s="8" t="s">
        <v>6</v>
      </c>
      <c r="B53" s="2" t="s">
        <v>272</v>
      </c>
      <c r="C53" s="2" t="s">
        <v>206</v>
      </c>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x14ac:dyDescent="0.2">
      <c r="A54" s="8" t="s">
        <v>6</v>
      </c>
      <c r="B54" s="2" t="s">
        <v>273</v>
      </c>
      <c r="C54" s="2" t="s">
        <v>274</v>
      </c>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x14ac:dyDescent="0.2">
      <c r="A55" s="8" t="s">
        <v>6</v>
      </c>
      <c r="B55" s="2" t="s">
        <v>275</v>
      </c>
      <c r="C55" s="2" t="s">
        <v>206</v>
      </c>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x14ac:dyDescent="0.2">
      <c r="A56" s="8" t="s">
        <v>6</v>
      </c>
      <c r="B56" s="2" t="s">
        <v>276</v>
      </c>
      <c r="C56" s="2" t="s">
        <v>277</v>
      </c>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x14ac:dyDescent="0.2">
      <c r="A57" s="8" t="s">
        <v>6</v>
      </c>
      <c r="B57" s="2" t="s">
        <v>215</v>
      </c>
      <c r="C57" s="2" t="s">
        <v>278</v>
      </c>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x14ac:dyDescent="0.2">
      <c r="A58" s="8" t="s">
        <v>6</v>
      </c>
      <c r="B58" s="2" t="s">
        <v>217</v>
      </c>
      <c r="C58" s="2" t="s">
        <v>279</v>
      </c>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x14ac:dyDescent="0.2">
      <c r="A59" s="8" t="s">
        <v>6</v>
      </c>
      <c r="B59" s="2" t="s">
        <v>280</v>
      </c>
      <c r="C59" s="2" t="s">
        <v>281</v>
      </c>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x14ac:dyDescent="0.2">
      <c r="A60" s="8" t="s">
        <v>6</v>
      </c>
      <c r="B60" s="2" t="s">
        <v>221</v>
      </c>
      <c r="C60" s="2" t="s">
        <v>282</v>
      </c>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x14ac:dyDescent="0.2">
      <c r="A61" s="8" t="s">
        <v>6</v>
      </c>
      <c r="B61" s="2" t="s">
        <v>283</v>
      </c>
      <c r="C61" s="2" t="s">
        <v>284</v>
      </c>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x14ac:dyDescent="0.2">
      <c r="A62" s="8" t="s">
        <v>6</v>
      </c>
      <c r="B62" s="2" t="s">
        <v>285</v>
      </c>
      <c r="C62" s="2" t="s">
        <v>286</v>
      </c>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x14ac:dyDescent="0.2">
      <c r="A63" s="8" t="s">
        <v>6</v>
      </c>
      <c r="B63" s="2" t="s">
        <v>287</v>
      </c>
      <c r="C63" s="2" t="s">
        <v>288</v>
      </c>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x14ac:dyDescent="0.2">
      <c r="A64" s="8" t="s">
        <v>6</v>
      </c>
      <c r="B64" s="2" t="s">
        <v>228</v>
      </c>
      <c r="C64" s="2" t="s">
        <v>289</v>
      </c>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x14ac:dyDescent="0.2">
      <c r="A65" s="8" t="s">
        <v>6</v>
      </c>
      <c r="B65" s="2" t="s">
        <v>290</v>
      </c>
      <c r="C65" s="2" t="s">
        <v>291</v>
      </c>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x14ac:dyDescent="0.2">
      <c r="A66" s="8" t="s">
        <v>6</v>
      </c>
      <c r="B66" s="2" t="s">
        <v>292</v>
      </c>
      <c r="C66" s="2" t="s">
        <v>293</v>
      </c>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x14ac:dyDescent="0.2">
      <c r="A67" s="8" t="s">
        <v>6</v>
      </c>
      <c r="B67" s="2" t="s">
        <v>234</v>
      </c>
      <c r="C67" s="2" t="s">
        <v>294</v>
      </c>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x14ac:dyDescent="0.2">
      <c r="A68" s="8" t="s">
        <v>10</v>
      </c>
      <c r="B68" s="2" t="s">
        <v>295</v>
      </c>
      <c r="C68" s="2" t="s">
        <v>296</v>
      </c>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x14ac:dyDescent="0.2">
      <c r="A69" s="8" t="s">
        <v>10</v>
      </c>
      <c r="B69" s="2" t="s">
        <v>262</v>
      </c>
      <c r="C69" s="2" t="s">
        <v>297</v>
      </c>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x14ac:dyDescent="0.2">
      <c r="A70" s="8" t="s">
        <v>10</v>
      </c>
      <c r="B70" s="2" t="s">
        <v>198</v>
      </c>
      <c r="C70" s="2" t="s">
        <v>298</v>
      </c>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x14ac:dyDescent="0.2">
      <c r="A71" s="8" t="s">
        <v>10</v>
      </c>
      <c r="B71" s="2" t="s">
        <v>200</v>
      </c>
      <c r="C71" s="2">
        <v>120</v>
      </c>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x14ac:dyDescent="0.2">
      <c r="A72" s="8" t="s">
        <v>10</v>
      </c>
      <c r="B72" s="2" t="s">
        <v>201</v>
      </c>
      <c r="C72" s="2" t="s">
        <v>299</v>
      </c>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x14ac:dyDescent="0.2">
      <c r="A73" s="8" t="s">
        <v>10</v>
      </c>
      <c r="B73" s="2" t="s">
        <v>203</v>
      </c>
      <c r="C73" s="2" t="s">
        <v>241</v>
      </c>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x14ac:dyDescent="0.2">
      <c r="A74" s="8" t="s">
        <v>10</v>
      </c>
      <c r="B74" s="2" t="s">
        <v>205</v>
      </c>
      <c r="C74" s="2" t="s">
        <v>300</v>
      </c>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x14ac:dyDescent="0.2">
      <c r="A75" s="8" t="s">
        <v>10</v>
      </c>
      <c r="B75" s="2" t="s">
        <v>207</v>
      </c>
      <c r="C75" s="2" t="s">
        <v>248</v>
      </c>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x14ac:dyDescent="0.2">
      <c r="A76" s="8" t="s">
        <v>10</v>
      </c>
      <c r="B76" s="2" t="s">
        <v>209</v>
      </c>
      <c r="C76" s="2" t="s">
        <v>248</v>
      </c>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x14ac:dyDescent="0.2">
      <c r="A77" s="8" t="s">
        <v>10</v>
      </c>
      <c r="B77" s="2" t="s">
        <v>211</v>
      </c>
      <c r="C77" s="2" t="s">
        <v>206</v>
      </c>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x14ac:dyDescent="0.2">
      <c r="A78" s="8" t="s">
        <v>10</v>
      </c>
      <c r="B78" s="2" t="s">
        <v>246</v>
      </c>
      <c r="C78" s="2" t="s">
        <v>301</v>
      </c>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x14ac:dyDescent="0.2">
      <c r="A79" s="8" t="s">
        <v>10</v>
      </c>
      <c r="B79" s="2" t="s">
        <v>215</v>
      </c>
      <c r="C79" s="2" t="s">
        <v>302</v>
      </c>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x14ac:dyDescent="0.2">
      <c r="A80" s="8" t="s">
        <v>10</v>
      </c>
      <c r="B80" s="2" t="s">
        <v>249</v>
      </c>
      <c r="C80" s="2" t="s">
        <v>303</v>
      </c>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x14ac:dyDescent="0.2">
      <c r="A81" s="8" t="s">
        <v>10</v>
      </c>
      <c r="B81" s="2" t="s">
        <v>304</v>
      </c>
      <c r="C81" s="2" t="s">
        <v>305</v>
      </c>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x14ac:dyDescent="0.2">
      <c r="A82" s="8" t="s">
        <v>10</v>
      </c>
      <c r="B82" s="2" t="s">
        <v>306</v>
      </c>
      <c r="C82" s="2" t="s">
        <v>307</v>
      </c>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x14ac:dyDescent="0.2">
      <c r="A83" s="8" t="s">
        <v>10</v>
      </c>
      <c r="B83" s="2" t="s">
        <v>223</v>
      </c>
      <c r="C83" s="2" t="s">
        <v>308</v>
      </c>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x14ac:dyDescent="0.2">
      <c r="A84" s="8" t="s">
        <v>10</v>
      </c>
      <c r="B84" s="2" t="s">
        <v>225</v>
      </c>
      <c r="C84" s="2" t="s">
        <v>309</v>
      </c>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x14ac:dyDescent="0.2">
      <c r="A85" s="8" t="s">
        <v>10</v>
      </c>
      <c r="B85" s="2" t="s">
        <v>310</v>
      </c>
      <c r="C85" s="2" t="s">
        <v>311</v>
      </c>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x14ac:dyDescent="0.2">
      <c r="A86" s="8" t="s">
        <v>10</v>
      </c>
      <c r="B86" s="2" t="s">
        <v>312</v>
      </c>
      <c r="C86" s="2" t="s">
        <v>313</v>
      </c>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x14ac:dyDescent="0.2">
      <c r="A87" s="8" t="s">
        <v>10</v>
      </c>
      <c r="B87" s="2" t="s">
        <v>230</v>
      </c>
      <c r="C87" s="2" t="s">
        <v>314</v>
      </c>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x14ac:dyDescent="0.2">
      <c r="A88" s="8" t="s">
        <v>10</v>
      </c>
      <c r="B88" s="2" t="s">
        <v>232</v>
      </c>
      <c r="C88" s="2" t="s">
        <v>315</v>
      </c>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x14ac:dyDescent="0.2">
      <c r="A89" s="8" t="s">
        <v>10</v>
      </c>
      <c r="B89" s="2" t="s">
        <v>234</v>
      </c>
      <c r="C89" s="2" t="s">
        <v>316</v>
      </c>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x14ac:dyDescent="0.2">
      <c r="A90" s="8" t="s">
        <v>12</v>
      </c>
      <c r="B90" s="2" t="s">
        <v>317</v>
      </c>
      <c r="C90" s="2" t="s">
        <v>318</v>
      </c>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x14ac:dyDescent="0.2">
      <c r="A91" s="8" t="s">
        <v>12</v>
      </c>
      <c r="B91" s="2" t="s">
        <v>319</v>
      </c>
      <c r="C91" s="2" t="s">
        <v>320</v>
      </c>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x14ac:dyDescent="0.2">
      <c r="A92" s="8" t="s">
        <v>12</v>
      </c>
      <c r="B92" s="2" t="s">
        <v>198</v>
      </c>
      <c r="C92" s="2" t="s">
        <v>321</v>
      </c>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x14ac:dyDescent="0.2">
      <c r="A93" s="8" t="s">
        <v>12</v>
      </c>
      <c r="B93" s="2" t="s">
        <v>200</v>
      </c>
      <c r="C93" s="2" t="s">
        <v>322</v>
      </c>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x14ac:dyDescent="0.2">
      <c r="A94" s="8" t="s">
        <v>12</v>
      </c>
      <c r="B94" s="2" t="s">
        <v>201</v>
      </c>
      <c r="C94" s="2" t="s">
        <v>323</v>
      </c>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x14ac:dyDescent="0.2">
      <c r="A95" s="8" t="s">
        <v>12</v>
      </c>
      <c r="B95" s="2" t="s">
        <v>203</v>
      </c>
      <c r="C95" s="2" t="s">
        <v>324</v>
      </c>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x14ac:dyDescent="0.2">
      <c r="A96" s="8" t="s">
        <v>12</v>
      </c>
      <c r="B96" s="2" t="s">
        <v>205</v>
      </c>
      <c r="C96" s="2" t="s">
        <v>206</v>
      </c>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x14ac:dyDescent="0.2">
      <c r="A97" s="8" t="s">
        <v>12</v>
      </c>
      <c r="B97" s="2" t="s">
        <v>207</v>
      </c>
      <c r="C97" s="2" t="s">
        <v>325</v>
      </c>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x14ac:dyDescent="0.2">
      <c r="A98" s="8" t="s">
        <v>12</v>
      </c>
      <c r="B98" s="2" t="s">
        <v>326</v>
      </c>
      <c r="C98" s="2" t="s">
        <v>206</v>
      </c>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x14ac:dyDescent="0.2">
      <c r="A99" s="8" t="s">
        <v>12</v>
      </c>
      <c r="B99" s="2" t="s">
        <v>327</v>
      </c>
      <c r="C99" s="2" t="s">
        <v>328</v>
      </c>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x14ac:dyDescent="0.2">
      <c r="A100" s="8" t="s">
        <v>12</v>
      </c>
      <c r="B100" s="2" t="s">
        <v>246</v>
      </c>
      <c r="C100" s="2" t="s">
        <v>329</v>
      </c>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x14ac:dyDescent="0.2">
      <c r="A101" s="8" t="s">
        <v>12</v>
      </c>
      <c r="B101" s="2" t="s">
        <v>215</v>
      </c>
      <c r="C101" s="2" t="s">
        <v>330</v>
      </c>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x14ac:dyDescent="0.2">
      <c r="A102" s="8" t="s">
        <v>12</v>
      </c>
      <c r="B102" s="2" t="s">
        <v>331</v>
      </c>
      <c r="C102" s="2" t="s">
        <v>332</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x14ac:dyDescent="0.2">
      <c r="A103" s="8" t="s">
        <v>12</v>
      </c>
      <c r="B103" s="2" t="s">
        <v>333</v>
      </c>
      <c r="C103" s="2" t="s">
        <v>334</v>
      </c>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x14ac:dyDescent="0.2">
      <c r="A104" s="8" t="s">
        <v>12</v>
      </c>
      <c r="B104" s="2" t="s">
        <v>221</v>
      </c>
      <c r="C104" s="2" t="s">
        <v>335</v>
      </c>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x14ac:dyDescent="0.2">
      <c r="A105" s="8" t="s">
        <v>12</v>
      </c>
      <c r="B105" s="2" t="s">
        <v>336</v>
      </c>
      <c r="C105" s="2" t="s">
        <v>337</v>
      </c>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x14ac:dyDescent="0.2">
      <c r="A106" s="8" t="s">
        <v>12</v>
      </c>
      <c r="B106" s="2" t="s">
        <v>338</v>
      </c>
      <c r="C106" s="2" t="s">
        <v>339</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30" customHeight="1" x14ac:dyDescent="0.2">
      <c r="A107" s="8" t="s">
        <v>12</v>
      </c>
      <c r="B107" s="2" t="s">
        <v>340</v>
      </c>
      <c r="C107" s="2" t="s">
        <v>341</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x14ac:dyDescent="0.2">
      <c r="A108" s="8" t="s">
        <v>12</v>
      </c>
      <c r="B108" s="2" t="s">
        <v>342</v>
      </c>
      <c r="C108" s="2"/>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x14ac:dyDescent="0.2">
      <c r="A109" s="8" t="s">
        <v>12</v>
      </c>
      <c r="B109" s="2" t="s">
        <v>228</v>
      </c>
      <c r="C109" s="2" t="s">
        <v>206</v>
      </c>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x14ac:dyDescent="0.2">
      <c r="A110" s="8" t="s">
        <v>12</v>
      </c>
      <c r="B110" s="2" t="s">
        <v>230</v>
      </c>
      <c r="C110" s="2" t="s">
        <v>343</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x14ac:dyDescent="0.2">
      <c r="A111" s="8" t="s">
        <v>12</v>
      </c>
      <c r="B111" s="2" t="s">
        <v>232</v>
      </c>
      <c r="C111" s="2" t="s">
        <v>344</v>
      </c>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x14ac:dyDescent="0.2">
      <c r="A112" s="8" t="s">
        <v>12</v>
      </c>
      <c r="B112" s="2" t="s">
        <v>234</v>
      </c>
      <c r="C112" s="2" t="s">
        <v>345</v>
      </c>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x14ac:dyDescent="0.2">
      <c r="A113" s="8" t="s">
        <v>15</v>
      </c>
      <c r="B113" s="2" t="s">
        <v>237</v>
      </c>
      <c r="C113" s="2" t="s">
        <v>346</v>
      </c>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x14ac:dyDescent="0.2">
      <c r="A114" s="8" t="s">
        <v>15</v>
      </c>
      <c r="B114" s="2" t="s">
        <v>198</v>
      </c>
      <c r="C114" s="2" t="s">
        <v>347</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x14ac:dyDescent="0.2">
      <c r="A115" s="8" t="s">
        <v>15</v>
      </c>
      <c r="B115" s="2" t="s">
        <v>200</v>
      </c>
      <c r="C115" s="2" t="s">
        <v>348</v>
      </c>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x14ac:dyDescent="0.2">
      <c r="A116" s="8" t="s">
        <v>15</v>
      </c>
      <c r="B116" s="2" t="s">
        <v>201</v>
      </c>
      <c r="C116" s="2" t="s">
        <v>240</v>
      </c>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x14ac:dyDescent="0.2">
      <c r="A117" s="8" t="s">
        <v>15</v>
      </c>
      <c r="B117" s="2" t="s">
        <v>203</v>
      </c>
      <c r="C117" s="2" t="s">
        <v>349</v>
      </c>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x14ac:dyDescent="0.2">
      <c r="A118" s="8" t="s">
        <v>15</v>
      </c>
      <c r="B118" s="2" t="s">
        <v>205</v>
      </c>
      <c r="C118" s="2" t="s">
        <v>350</v>
      </c>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x14ac:dyDescent="0.2">
      <c r="A119" s="8" t="s">
        <v>15</v>
      </c>
      <c r="B119" s="2" t="s">
        <v>207</v>
      </c>
      <c r="C119" s="2" t="s">
        <v>248</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x14ac:dyDescent="0.2">
      <c r="A120" s="8" t="s">
        <v>15</v>
      </c>
      <c r="B120" s="2" t="s">
        <v>209</v>
      </c>
      <c r="C120" s="2" t="s">
        <v>248</v>
      </c>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x14ac:dyDescent="0.2">
      <c r="A121" s="8" t="s">
        <v>15</v>
      </c>
      <c r="B121" s="2" t="s">
        <v>211</v>
      </c>
      <c r="C121" s="2" t="s">
        <v>206</v>
      </c>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x14ac:dyDescent="0.2">
      <c r="A122" s="8" t="s">
        <v>15</v>
      </c>
      <c r="B122" s="2" t="s">
        <v>213</v>
      </c>
      <c r="C122" s="2" t="s">
        <v>351</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x14ac:dyDescent="0.2">
      <c r="A123" s="8" t="s">
        <v>15</v>
      </c>
      <c r="B123" s="2" t="s">
        <v>215</v>
      </c>
      <c r="C123" s="2" t="s">
        <v>352</v>
      </c>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x14ac:dyDescent="0.2">
      <c r="A124" s="8" t="s">
        <v>15</v>
      </c>
      <c r="B124" s="2" t="s">
        <v>249</v>
      </c>
      <c r="C124" s="2" t="s">
        <v>353</v>
      </c>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x14ac:dyDescent="0.2">
      <c r="A125" s="8" t="s">
        <v>15</v>
      </c>
      <c r="B125" s="2" t="s">
        <v>219</v>
      </c>
      <c r="C125" s="2" t="s">
        <v>353</v>
      </c>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x14ac:dyDescent="0.2">
      <c r="A126" s="8" t="s">
        <v>15</v>
      </c>
      <c r="B126" s="2" t="s">
        <v>221</v>
      </c>
      <c r="C126" s="2" t="s">
        <v>354</v>
      </c>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x14ac:dyDescent="0.2">
      <c r="A127" s="8" t="s">
        <v>15</v>
      </c>
      <c r="B127" s="2" t="s">
        <v>223</v>
      </c>
      <c r="C127" s="2" t="s">
        <v>355</v>
      </c>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x14ac:dyDescent="0.2">
      <c r="A128" s="8" t="s">
        <v>15</v>
      </c>
      <c r="B128" s="2" t="s">
        <v>225</v>
      </c>
      <c r="C128" s="2" t="s">
        <v>356</v>
      </c>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x14ac:dyDescent="0.2">
      <c r="A129" s="8" t="s">
        <v>15</v>
      </c>
      <c r="B129" s="2" t="s">
        <v>226</v>
      </c>
      <c r="C129" s="2" t="s">
        <v>357</v>
      </c>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x14ac:dyDescent="0.2">
      <c r="A130" s="8" t="s">
        <v>15</v>
      </c>
      <c r="B130" s="2" t="s">
        <v>228</v>
      </c>
      <c r="C130" s="2" t="s">
        <v>358</v>
      </c>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x14ac:dyDescent="0.2">
      <c r="A131" s="8" t="s">
        <v>15</v>
      </c>
      <c r="B131" s="2" t="s">
        <v>230</v>
      </c>
      <c r="C131" s="2" t="s">
        <v>359</v>
      </c>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x14ac:dyDescent="0.2">
      <c r="A132" s="8" t="s">
        <v>15</v>
      </c>
      <c r="B132" s="2" t="s">
        <v>232</v>
      </c>
      <c r="C132" s="2" t="s">
        <v>360</v>
      </c>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x14ac:dyDescent="0.2">
      <c r="A133" s="8" t="s">
        <v>15</v>
      </c>
      <c r="B133" s="2" t="s">
        <v>234</v>
      </c>
      <c r="C133" s="2" t="s">
        <v>361</v>
      </c>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x14ac:dyDescent="0.2">
      <c r="A134" s="8" t="s">
        <v>17</v>
      </c>
      <c r="B134" s="2" t="s">
        <v>317</v>
      </c>
      <c r="C134" s="2" t="s">
        <v>362</v>
      </c>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x14ac:dyDescent="0.2">
      <c r="A135" s="8" t="s">
        <v>17</v>
      </c>
      <c r="B135" s="2" t="s">
        <v>319</v>
      </c>
      <c r="C135" s="2" t="s">
        <v>363</v>
      </c>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x14ac:dyDescent="0.2">
      <c r="A136" s="8" t="s">
        <v>17</v>
      </c>
      <c r="B136" s="2" t="s">
        <v>198</v>
      </c>
      <c r="C136" s="2" t="s">
        <v>364</v>
      </c>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x14ac:dyDescent="0.2">
      <c r="A137" s="8" t="s">
        <v>17</v>
      </c>
      <c r="B137" s="2" t="s">
        <v>200</v>
      </c>
      <c r="C137" s="2" t="s">
        <v>365</v>
      </c>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x14ac:dyDescent="0.2">
      <c r="A138" s="8" t="s">
        <v>17</v>
      </c>
      <c r="B138" s="2" t="s">
        <v>201</v>
      </c>
      <c r="C138" s="2" t="s">
        <v>366</v>
      </c>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x14ac:dyDescent="0.2">
      <c r="A139" s="8" t="s">
        <v>17</v>
      </c>
      <c r="B139" s="2" t="s">
        <v>203</v>
      </c>
      <c r="C139" s="2" t="s">
        <v>367</v>
      </c>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x14ac:dyDescent="0.2">
      <c r="A140" s="8" t="s">
        <v>17</v>
      </c>
      <c r="B140" s="2" t="s">
        <v>205</v>
      </c>
      <c r="C140" s="2" t="s">
        <v>368</v>
      </c>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x14ac:dyDescent="0.2">
      <c r="A141" s="8" t="s">
        <v>17</v>
      </c>
      <c r="B141" s="2" t="s">
        <v>207</v>
      </c>
      <c r="C141" s="2" t="s">
        <v>369</v>
      </c>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x14ac:dyDescent="0.2">
      <c r="A142" s="8" t="s">
        <v>17</v>
      </c>
      <c r="B142" s="2" t="s">
        <v>326</v>
      </c>
      <c r="C142" s="2" t="s">
        <v>370</v>
      </c>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x14ac:dyDescent="0.2">
      <c r="A143" s="8" t="s">
        <v>17</v>
      </c>
      <c r="B143" s="2" t="s">
        <v>327</v>
      </c>
      <c r="C143" s="2" t="s">
        <v>371</v>
      </c>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
      <c r="A144" s="8" t="s">
        <v>17</v>
      </c>
      <c r="B144" s="2" t="s">
        <v>246</v>
      </c>
      <c r="C144" s="2" t="s">
        <v>372</v>
      </c>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
      <c r="A145" s="8" t="s">
        <v>17</v>
      </c>
      <c r="B145" s="2" t="s">
        <v>215</v>
      </c>
      <c r="C145" s="2" t="s">
        <v>373</v>
      </c>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
      <c r="A146" s="8" t="s">
        <v>17</v>
      </c>
      <c r="B146" s="2" t="s">
        <v>331</v>
      </c>
      <c r="C146" s="2" t="s">
        <v>374</v>
      </c>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
      <c r="A147" s="8" t="s">
        <v>17</v>
      </c>
      <c r="B147" s="2" t="s">
        <v>333</v>
      </c>
      <c r="C147" s="2" t="s">
        <v>375</v>
      </c>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
      <c r="A148" s="8" t="s">
        <v>17</v>
      </c>
      <c r="B148" s="2" t="s">
        <v>221</v>
      </c>
      <c r="C148" s="2" t="s">
        <v>376</v>
      </c>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
      <c r="A149" s="8" t="s">
        <v>17</v>
      </c>
      <c r="B149" s="2" t="s">
        <v>336</v>
      </c>
      <c r="C149" s="2" t="s">
        <v>377</v>
      </c>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
      <c r="A150" s="8" t="s">
        <v>17</v>
      </c>
      <c r="B150" s="2" t="s">
        <v>338</v>
      </c>
      <c r="C150" s="2" t="s">
        <v>378</v>
      </c>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
      <c r="A151" s="8" t="s">
        <v>17</v>
      </c>
      <c r="B151" s="2" t="s">
        <v>340</v>
      </c>
      <c r="C151" s="2" t="s">
        <v>379</v>
      </c>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
      <c r="A152" s="8" t="s">
        <v>17</v>
      </c>
      <c r="B152" s="2" t="s">
        <v>342</v>
      </c>
      <c r="C152" s="2" t="s">
        <v>380</v>
      </c>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
      <c r="A153" s="8" t="s">
        <v>17</v>
      </c>
      <c r="B153" s="2" t="s">
        <v>228</v>
      </c>
      <c r="C153" s="2" t="s">
        <v>381</v>
      </c>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
      <c r="A154" s="8" t="s">
        <v>17</v>
      </c>
      <c r="B154" s="2" t="s">
        <v>230</v>
      </c>
      <c r="C154" s="2" t="s">
        <v>382</v>
      </c>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
      <c r="A155" s="8" t="s">
        <v>17</v>
      </c>
      <c r="B155" s="2" t="s">
        <v>232</v>
      </c>
      <c r="C155" s="2" t="s">
        <v>383</v>
      </c>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
      <c r="A156" s="8" t="s">
        <v>17</v>
      </c>
      <c r="B156" s="2" t="s">
        <v>234</v>
      </c>
      <c r="C156" s="2" t="s">
        <v>384</v>
      </c>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
      <c r="A157" s="8" t="s">
        <v>19</v>
      </c>
      <c r="B157" s="2" t="s">
        <v>385</v>
      </c>
      <c r="C157" s="2" t="s">
        <v>386</v>
      </c>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
      <c r="A158" s="8" t="s">
        <v>19</v>
      </c>
      <c r="B158" s="2" t="s">
        <v>387</v>
      </c>
      <c r="C158" s="2" t="s">
        <v>388</v>
      </c>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
      <c r="A159" s="8" t="s">
        <v>19</v>
      </c>
      <c r="B159" s="2" t="s">
        <v>198</v>
      </c>
      <c r="C159" s="2" t="s">
        <v>389</v>
      </c>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
      <c r="A160" s="8" t="s">
        <v>19</v>
      </c>
      <c r="B160" s="2" t="s">
        <v>200</v>
      </c>
      <c r="C160" s="2" t="s">
        <v>390</v>
      </c>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
      <c r="A161" s="8" t="s">
        <v>19</v>
      </c>
      <c r="B161" s="2" t="s">
        <v>201</v>
      </c>
      <c r="C161" s="2" t="s">
        <v>391</v>
      </c>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
      <c r="A162" s="8" t="s">
        <v>19</v>
      </c>
      <c r="B162" s="2" t="s">
        <v>203</v>
      </c>
      <c r="C162" s="2" t="s">
        <v>392</v>
      </c>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
      <c r="A163" s="8" t="s">
        <v>19</v>
      </c>
      <c r="B163" s="2" t="s">
        <v>205</v>
      </c>
      <c r="C163" s="2" t="s">
        <v>206</v>
      </c>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
      <c r="A164" s="8" t="s">
        <v>19</v>
      </c>
      <c r="B164" s="2" t="s">
        <v>207</v>
      </c>
      <c r="C164" s="2" t="s">
        <v>206</v>
      </c>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
      <c r="A165" s="8" t="s">
        <v>19</v>
      </c>
      <c r="B165" s="2" t="s">
        <v>209</v>
      </c>
      <c r="C165" s="2" t="s">
        <v>206</v>
      </c>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
      <c r="A166" s="8" t="s">
        <v>19</v>
      </c>
      <c r="B166" s="2" t="s">
        <v>211</v>
      </c>
      <c r="C166" s="2" t="s">
        <v>393</v>
      </c>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
      <c r="A167" s="8" t="s">
        <v>19</v>
      </c>
      <c r="B167" s="2" t="s">
        <v>246</v>
      </c>
      <c r="C167" s="2" t="s">
        <v>394</v>
      </c>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
      <c r="A168" s="8" t="s">
        <v>19</v>
      </c>
      <c r="B168" s="2" t="s">
        <v>215</v>
      </c>
      <c r="C168" s="2" t="s">
        <v>395</v>
      </c>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
      <c r="A169" s="8" t="s">
        <v>19</v>
      </c>
      <c r="B169" s="2" t="s">
        <v>249</v>
      </c>
      <c r="C169" s="2" t="s">
        <v>396</v>
      </c>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
      <c r="A170" s="8" t="s">
        <v>19</v>
      </c>
      <c r="B170" s="2" t="s">
        <v>219</v>
      </c>
      <c r="C170" s="2" t="s">
        <v>248</v>
      </c>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
      <c r="A171" s="8" t="s">
        <v>19</v>
      </c>
      <c r="B171" s="2" t="s">
        <v>221</v>
      </c>
      <c r="C171" s="2" t="s">
        <v>397</v>
      </c>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
      <c r="A172" s="8" t="s">
        <v>19</v>
      </c>
      <c r="B172" s="2" t="s">
        <v>223</v>
      </c>
      <c r="C172" s="2" t="s">
        <v>398</v>
      </c>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
      <c r="A173" s="8" t="s">
        <v>19</v>
      </c>
      <c r="B173" s="2" t="s">
        <v>225</v>
      </c>
      <c r="C173" s="2" t="s">
        <v>399</v>
      </c>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
      <c r="A174" s="8" t="s">
        <v>19</v>
      </c>
      <c r="B174" s="2" t="s">
        <v>226</v>
      </c>
      <c r="C174" s="2" t="s">
        <v>400</v>
      </c>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
      <c r="A175" s="8" t="s">
        <v>19</v>
      </c>
      <c r="B175" s="2" t="s">
        <v>401</v>
      </c>
      <c r="C175" s="2" t="s">
        <v>402</v>
      </c>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
      <c r="A176" s="8" t="s">
        <v>19</v>
      </c>
      <c r="B176" s="2" t="s">
        <v>230</v>
      </c>
      <c r="C176" s="2" t="s">
        <v>403</v>
      </c>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
      <c r="A177" s="8" t="s">
        <v>19</v>
      </c>
      <c r="B177" s="2" t="s">
        <v>232</v>
      </c>
      <c r="C177" s="2" t="s">
        <v>404</v>
      </c>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
      <c r="A178" s="8" t="s">
        <v>19</v>
      </c>
      <c r="B178" s="2" t="s">
        <v>234</v>
      </c>
      <c r="C178" s="2" t="s">
        <v>402</v>
      </c>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
      <c r="A179" s="8" t="s">
        <v>19</v>
      </c>
      <c r="B179" s="2" t="s">
        <v>405</v>
      </c>
      <c r="C179" s="2" t="s">
        <v>406</v>
      </c>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
      <c r="A180" s="8" t="s">
        <v>19</v>
      </c>
      <c r="B180" s="2" t="s">
        <v>407</v>
      </c>
      <c r="C180" s="2" t="s">
        <v>408</v>
      </c>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
      <c r="A181" s="8" t="s">
        <v>21</v>
      </c>
      <c r="B181" s="2" t="s">
        <v>194</v>
      </c>
      <c r="C181" s="2" t="s">
        <v>409</v>
      </c>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
      <c r="A182" s="8" t="s">
        <v>21</v>
      </c>
      <c r="B182" s="2" t="s">
        <v>410</v>
      </c>
      <c r="C182" s="2" t="s">
        <v>411</v>
      </c>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
      <c r="A183" s="8" t="s">
        <v>21</v>
      </c>
      <c r="B183" s="2" t="s">
        <v>198</v>
      </c>
      <c r="C183" s="2" t="s">
        <v>412</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
      <c r="A184" s="8" t="s">
        <v>21</v>
      </c>
      <c r="B184" s="2" t="s">
        <v>200</v>
      </c>
      <c r="C184" s="2">
        <v>45</v>
      </c>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
      <c r="A185" s="8" t="s">
        <v>21</v>
      </c>
      <c r="B185" s="2" t="s">
        <v>201</v>
      </c>
      <c r="C185" s="2" t="s">
        <v>413</v>
      </c>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
      <c r="A186" s="8" t="s">
        <v>21</v>
      </c>
      <c r="B186" s="2" t="s">
        <v>203</v>
      </c>
      <c r="C186" s="2" t="s">
        <v>414</v>
      </c>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
      <c r="A187" s="8" t="s">
        <v>21</v>
      </c>
      <c r="B187" s="2" t="s">
        <v>205</v>
      </c>
      <c r="C187" s="2" t="s">
        <v>415</v>
      </c>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
      <c r="A188" s="8" t="s">
        <v>21</v>
      </c>
      <c r="B188" s="2" t="s">
        <v>207</v>
      </c>
      <c r="C188" s="2" t="s">
        <v>244</v>
      </c>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
      <c r="A189" s="8" t="s">
        <v>21</v>
      </c>
      <c r="B189" s="2" t="s">
        <v>209</v>
      </c>
      <c r="C189" s="2" t="s">
        <v>415</v>
      </c>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
      <c r="A190" s="8" t="s">
        <v>21</v>
      </c>
      <c r="B190" s="2" t="s">
        <v>211</v>
      </c>
      <c r="C190" s="2" t="s">
        <v>248</v>
      </c>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
      <c r="A191" s="8" t="s">
        <v>21</v>
      </c>
      <c r="B191" s="2" t="s">
        <v>213</v>
      </c>
      <c r="C191" s="2" t="s">
        <v>416</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
      <c r="A192" s="8" t="s">
        <v>21</v>
      </c>
      <c r="B192" s="2" t="s">
        <v>215</v>
      </c>
      <c r="C192" s="2" t="s">
        <v>248</v>
      </c>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
      <c r="A193" s="8" t="s">
        <v>21</v>
      </c>
      <c r="B193" s="2" t="s">
        <v>249</v>
      </c>
      <c r="C193" s="2" t="s">
        <v>417</v>
      </c>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
      <c r="A194" s="8" t="s">
        <v>21</v>
      </c>
      <c r="B194" s="2" t="s">
        <v>219</v>
      </c>
      <c r="C194" s="2" t="s">
        <v>248</v>
      </c>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
      <c r="A195" s="8" t="s">
        <v>21</v>
      </c>
      <c r="B195" s="2" t="s">
        <v>221</v>
      </c>
      <c r="C195" s="2" t="s">
        <v>418</v>
      </c>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
      <c r="A196" s="8" t="s">
        <v>21</v>
      </c>
      <c r="B196" s="2" t="s">
        <v>223</v>
      </c>
      <c r="C196" s="2" t="s">
        <v>419</v>
      </c>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
      <c r="A197" s="8" t="s">
        <v>21</v>
      </c>
      <c r="B197" s="2" t="s">
        <v>225</v>
      </c>
      <c r="C197" s="2" t="s">
        <v>420</v>
      </c>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
      <c r="A198" s="8" t="s">
        <v>21</v>
      </c>
      <c r="B198" s="2" t="s">
        <v>226</v>
      </c>
      <c r="C198" s="2" t="s">
        <v>248</v>
      </c>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
      <c r="A199" s="8" t="s">
        <v>21</v>
      </c>
      <c r="B199" s="2" t="s">
        <v>228</v>
      </c>
      <c r="C199" s="2" t="s">
        <v>421</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
      <c r="A200" s="8" t="s">
        <v>21</v>
      </c>
      <c r="B200" s="2" t="s">
        <v>230</v>
      </c>
      <c r="C200" s="2" t="s">
        <v>422</v>
      </c>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
      <c r="A201" s="8" t="s">
        <v>21</v>
      </c>
      <c r="B201" s="2" t="s">
        <v>232</v>
      </c>
      <c r="C201" s="2" t="s">
        <v>423</v>
      </c>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
      <c r="A202" s="8" t="s">
        <v>21</v>
      </c>
      <c r="B202" s="2" t="s">
        <v>234</v>
      </c>
      <c r="C202" s="2" t="s">
        <v>424</v>
      </c>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
      <c r="A203" s="8" t="s">
        <v>21</v>
      </c>
      <c r="B203" s="2" t="s">
        <v>425</v>
      </c>
      <c r="C203" s="2" t="s">
        <v>426</v>
      </c>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
      <c r="A204" s="8" t="s">
        <v>21</v>
      </c>
      <c r="B204" s="2" t="s">
        <v>427</v>
      </c>
      <c r="C204" s="2" t="s">
        <v>428</v>
      </c>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
      <c r="A205" s="8" t="s">
        <v>21</v>
      </c>
      <c r="B205" s="2" t="s">
        <v>429</v>
      </c>
      <c r="C205" s="2" t="s">
        <v>430</v>
      </c>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
      <c r="A206" s="8" t="s">
        <v>21</v>
      </c>
      <c r="B206" s="2" t="s">
        <v>431</v>
      </c>
      <c r="C206" s="2" t="s">
        <v>432</v>
      </c>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
      <c r="A207" s="8" t="s">
        <v>21</v>
      </c>
      <c r="B207" s="2" t="s">
        <v>433</v>
      </c>
      <c r="C207" s="2" t="s">
        <v>434</v>
      </c>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
      <c r="A208" s="8" t="s">
        <v>21</v>
      </c>
      <c r="B208" s="2" t="s">
        <v>435</v>
      </c>
      <c r="C208" s="2" t="s">
        <v>436</v>
      </c>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
      <c r="A209" s="8" t="s">
        <v>21</v>
      </c>
      <c r="B209" s="2" t="s">
        <v>437</v>
      </c>
      <c r="C209" s="2" t="s">
        <v>438</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
      <c r="A210" s="8" t="s">
        <v>21</v>
      </c>
      <c r="B210" s="2" t="s">
        <v>439</v>
      </c>
      <c r="C210" s="2" t="s">
        <v>440</v>
      </c>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
      <c r="A211" s="8" t="s">
        <v>23</v>
      </c>
      <c r="B211" s="2" t="s">
        <v>194</v>
      </c>
      <c r="C211" s="2" t="s">
        <v>441</v>
      </c>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
      <c r="A212" s="8" t="s">
        <v>23</v>
      </c>
      <c r="B212" s="2" t="s">
        <v>237</v>
      </c>
      <c r="C212" s="2" t="s">
        <v>442</v>
      </c>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
      <c r="A213" s="8" t="s">
        <v>23</v>
      </c>
      <c r="B213" s="2" t="s">
        <v>198</v>
      </c>
      <c r="C213" s="2" t="s">
        <v>443</v>
      </c>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
      <c r="A214" s="8" t="s">
        <v>23</v>
      </c>
      <c r="B214" s="2" t="s">
        <v>200</v>
      </c>
      <c r="C214" s="2">
        <v>121</v>
      </c>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
      <c r="A215" s="8" t="s">
        <v>23</v>
      </c>
      <c r="B215" s="2" t="s">
        <v>201</v>
      </c>
      <c r="C215" s="2" t="s">
        <v>444</v>
      </c>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
      <c r="A216" s="8" t="s">
        <v>23</v>
      </c>
      <c r="B216" s="2" t="s">
        <v>203</v>
      </c>
      <c r="C216" s="2" t="s">
        <v>324</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
      <c r="A217" s="8" t="s">
        <v>23</v>
      </c>
      <c r="B217" s="2" t="s">
        <v>205</v>
      </c>
      <c r="C217" s="2" t="s">
        <v>445</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
      <c r="A218" s="8" t="s">
        <v>23</v>
      </c>
      <c r="B218" s="2" t="s">
        <v>207</v>
      </c>
      <c r="C218" s="2" t="s">
        <v>446</v>
      </c>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
      <c r="A219" s="8" t="s">
        <v>23</v>
      </c>
      <c r="B219" s="2" t="s">
        <v>209</v>
      </c>
      <c r="C219" s="2" t="s">
        <v>206</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
      <c r="A220" s="8" t="s">
        <v>23</v>
      </c>
      <c r="B220" s="2" t="s">
        <v>211</v>
      </c>
      <c r="C220" s="2" t="s">
        <v>206</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
      <c r="A221" s="8" t="s">
        <v>23</v>
      </c>
      <c r="B221" s="2" t="s">
        <v>213</v>
      </c>
      <c r="C221" s="2" t="s">
        <v>447</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8" t="s">
        <v>23</v>
      </c>
      <c r="B222" s="2" t="s">
        <v>215</v>
      </c>
      <c r="C222" s="2" t="s">
        <v>448</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8" t="s">
        <v>23</v>
      </c>
      <c r="B223" s="2" t="s">
        <v>249</v>
      </c>
      <c r="C223" s="2" t="s">
        <v>449</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8" t="s">
        <v>23</v>
      </c>
      <c r="B224" s="2" t="s">
        <v>219</v>
      </c>
      <c r="C224" s="2" t="s">
        <v>450</v>
      </c>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8" t="s">
        <v>23</v>
      </c>
      <c r="B225" s="2" t="s">
        <v>221</v>
      </c>
      <c r="C225" s="2" t="s">
        <v>451</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8" t="s">
        <v>23</v>
      </c>
      <c r="B226" s="2" t="s">
        <v>223</v>
      </c>
      <c r="C226" s="2" t="s">
        <v>452</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8" t="s">
        <v>23</v>
      </c>
      <c r="B227" s="2" t="s">
        <v>225</v>
      </c>
      <c r="C227" s="2" t="s">
        <v>415</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8" t="s">
        <v>23</v>
      </c>
      <c r="B228" s="2" t="s">
        <v>226</v>
      </c>
      <c r="C228" s="2" t="s">
        <v>453</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8" t="s">
        <v>23</v>
      </c>
      <c r="B229" s="2" t="s">
        <v>228</v>
      </c>
      <c r="C229" s="2" t="s">
        <v>454</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8" t="s">
        <v>23</v>
      </c>
      <c r="B230" s="2" t="s">
        <v>230</v>
      </c>
      <c r="C230" s="2" t="s">
        <v>352</v>
      </c>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8" t="s">
        <v>23</v>
      </c>
      <c r="B231" s="2" t="s">
        <v>232</v>
      </c>
      <c r="C231" s="2" t="s">
        <v>455</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8" t="s">
        <v>23</v>
      </c>
      <c r="B232" s="2" t="s">
        <v>234</v>
      </c>
      <c r="C232" s="2" t="s">
        <v>456</v>
      </c>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8" t="s">
        <v>25</v>
      </c>
      <c r="B233" s="2" t="s">
        <v>317</v>
      </c>
      <c r="C233" s="2" t="s">
        <v>457</v>
      </c>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8" t="s">
        <v>25</v>
      </c>
      <c r="B234" s="2" t="s">
        <v>237</v>
      </c>
      <c r="C234" s="2" t="s">
        <v>458</v>
      </c>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8" t="s">
        <v>25</v>
      </c>
      <c r="B235" s="2" t="s">
        <v>198</v>
      </c>
      <c r="C235" s="2" t="s">
        <v>459</v>
      </c>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8" t="s">
        <v>25</v>
      </c>
      <c r="B236" s="2" t="s">
        <v>200</v>
      </c>
      <c r="C236" s="2">
        <v>25</v>
      </c>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8" t="s">
        <v>25</v>
      </c>
      <c r="B237" s="2" t="s">
        <v>201</v>
      </c>
      <c r="C237" s="2" t="s">
        <v>460</v>
      </c>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8" t="s">
        <v>25</v>
      </c>
      <c r="B238" s="2" t="s">
        <v>203</v>
      </c>
      <c r="C238" s="2" t="s">
        <v>461</v>
      </c>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8" t="s">
        <v>25</v>
      </c>
      <c r="B239" s="2" t="s">
        <v>205</v>
      </c>
      <c r="C239" s="2" t="s">
        <v>462</v>
      </c>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8" t="s">
        <v>25</v>
      </c>
      <c r="B240" s="2" t="s">
        <v>207</v>
      </c>
      <c r="C240" s="2" t="s">
        <v>463</v>
      </c>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8" t="s">
        <v>25</v>
      </c>
      <c r="B241" s="2" t="s">
        <v>209</v>
      </c>
      <c r="C241" s="2" t="s">
        <v>464</v>
      </c>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8" t="s">
        <v>25</v>
      </c>
      <c r="B242" s="2" t="s">
        <v>211</v>
      </c>
      <c r="C242" s="2" t="s">
        <v>244</v>
      </c>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8" t="s">
        <v>25</v>
      </c>
      <c r="B243" s="2" t="s">
        <v>213</v>
      </c>
      <c r="C243" s="2" t="s">
        <v>465</v>
      </c>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8" t="s">
        <v>25</v>
      </c>
      <c r="B244" s="2" t="s">
        <v>215</v>
      </c>
      <c r="C244" s="2" t="s">
        <v>466</v>
      </c>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8" t="s">
        <v>25</v>
      </c>
      <c r="B245" s="2" t="s">
        <v>249</v>
      </c>
      <c r="C245" s="2" t="s">
        <v>467</v>
      </c>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8" t="s">
        <v>25</v>
      </c>
      <c r="B246" s="2" t="s">
        <v>219</v>
      </c>
      <c r="C246" s="2" t="s">
        <v>468</v>
      </c>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8" t="s">
        <v>25</v>
      </c>
      <c r="B247" s="2" t="s">
        <v>221</v>
      </c>
      <c r="C247" s="2" t="s">
        <v>469</v>
      </c>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8" t="s">
        <v>25</v>
      </c>
      <c r="B248" s="2" t="s">
        <v>223</v>
      </c>
      <c r="C248" s="2" t="s">
        <v>470</v>
      </c>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8" t="s">
        <v>25</v>
      </c>
      <c r="B249" s="2" t="s">
        <v>225</v>
      </c>
      <c r="C249" s="2" t="s">
        <v>471</v>
      </c>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8" t="s">
        <v>25</v>
      </c>
      <c r="B250" s="2" t="s">
        <v>226</v>
      </c>
      <c r="C250" s="2" t="s">
        <v>472</v>
      </c>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8" t="s">
        <v>25</v>
      </c>
      <c r="B251" s="2" t="s">
        <v>228</v>
      </c>
      <c r="C251" s="2" t="s">
        <v>473</v>
      </c>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8" t="s">
        <v>25</v>
      </c>
      <c r="B252" s="2" t="s">
        <v>230</v>
      </c>
      <c r="C252" s="2" t="s">
        <v>474</v>
      </c>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8" t="s">
        <v>25</v>
      </c>
      <c r="B253" s="2" t="s">
        <v>232</v>
      </c>
      <c r="C253" s="2" t="s">
        <v>475</v>
      </c>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8" t="s">
        <v>25</v>
      </c>
      <c r="B254" s="2" t="s">
        <v>234</v>
      </c>
      <c r="C254" s="2" t="s">
        <v>476</v>
      </c>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8" t="s">
        <v>27</v>
      </c>
      <c r="B255" s="2" t="s">
        <v>477</v>
      </c>
      <c r="C255" s="2" t="s">
        <v>478</v>
      </c>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8" t="s">
        <v>27</v>
      </c>
      <c r="B256" s="2" t="s">
        <v>267</v>
      </c>
      <c r="C256" s="2" t="s">
        <v>479</v>
      </c>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8" t="s">
        <v>27</v>
      </c>
      <c r="B257" s="2" t="s">
        <v>269</v>
      </c>
      <c r="C257" s="2" t="s">
        <v>324</v>
      </c>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8" t="s">
        <v>27</v>
      </c>
      <c r="B258" s="2" t="s">
        <v>271</v>
      </c>
      <c r="C258" s="2" t="s">
        <v>206</v>
      </c>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8" t="s">
        <v>27</v>
      </c>
      <c r="B259" s="2" t="s">
        <v>207</v>
      </c>
      <c r="C259" s="2" t="s">
        <v>480</v>
      </c>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8" t="s">
        <v>27</v>
      </c>
      <c r="B260" s="2" t="s">
        <v>481</v>
      </c>
      <c r="C260" s="2" t="s">
        <v>206</v>
      </c>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8" t="s">
        <v>27</v>
      </c>
      <c r="B261" s="2" t="s">
        <v>482</v>
      </c>
      <c r="C261" s="2" t="s">
        <v>206</v>
      </c>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8" t="s">
        <v>27</v>
      </c>
      <c r="B262" s="2" t="s">
        <v>483</v>
      </c>
      <c r="C262" s="2" t="s">
        <v>484</v>
      </c>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8" t="s">
        <v>27</v>
      </c>
      <c r="B263" s="2" t="s">
        <v>215</v>
      </c>
      <c r="C263" s="2" t="s">
        <v>485</v>
      </c>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8" t="s">
        <v>27</v>
      </c>
      <c r="B264" s="2" t="s">
        <v>217</v>
      </c>
      <c r="C264" s="2" t="s">
        <v>486</v>
      </c>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8" t="s">
        <v>27</v>
      </c>
      <c r="B265" s="2" t="s">
        <v>487</v>
      </c>
      <c r="C265" s="2" t="s">
        <v>488</v>
      </c>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8" t="s">
        <v>27</v>
      </c>
      <c r="B266" s="2" t="s">
        <v>489</v>
      </c>
      <c r="C266" s="2" t="s">
        <v>490</v>
      </c>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8" t="s">
        <v>27</v>
      </c>
      <c r="B267" s="2" t="s">
        <v>491</v>
      </c>
      <c r="C267" s="2" t="s">
        <v>492</v>
      </c>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8" t="s">
        <v>27</v>
      </c>
      <c r="B268" s="2" t="s">
        <v>285</v>
      </c>
      <c r="C268" s="2" t="s">
        <v>493</v>
      </c>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8" t="s">
        <v>27</v>
      </c>
      <c r="B269" s="2" t="s">
        <v>494</v>
      </c>
      <c r="C269" s="2" t="s">
        <v>495</v>
      </c>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8" t="s">
        <v>27</v>
      </c>
      <c r="B270" s="2" t="s">
        <v>496</v>
      </c>
      <c r="C270" s="2" t="s">
        <v>497</v>
      </c>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8" t="s">
        <v>27</v>
      </c>
      <c r="B271" s="2" t="s">
        <v>498</v>
      </c>
      <c r="C271" s="2" t="s">
        <v>499</v>
      </c>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8" t="s">
        <v>27</v>
      </c>
      <c r="B272" s="2" t="s">
        <v>500</v>
      </c>
      <c r="C272" s="2" t="s">
        <v>501</v>
      </c>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8" t="s">
        <v>27</v>
      </c>
      <c r="B273" s="2" t="s">
        <v>502</v>
      </c>
      <c r="C273" s="2" t="s">
        <v>503</v>
      </c>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8" t="s">
        <v>29</v>
      </c>
      <c r="B274" s="2" t="s">
        <v>295</v>
      </c>
      <c r="C274" s="2" t="s">
        <v>504</v>
      </c>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8" t="s">
        <v>29</v>
      </c>
      <c r="B275" s="2" t="s">
        <v>505</v>
      </c>
      <c r="C275" s="2" t="s">
        <v>506</v>
      </c>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8" t="s">
        <v>29</v>
      </c>
      <c r="B276" s="2" t="s">
        <v>198</v>
      </c>
      <c r="C276" s="2" t="s">
        <v>507</v>
      </c>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8" t="s">
        <v>29</v>
      </c>
      <c r="B277" s="2" t="s">
        <v>200</v>
      </c>
      <c r="C277" s="2">
        <v>41</v>
      </c>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8" t="s">
        <v>29</v>
      </c>
      <c r="B278" s="2" t="s">
        <v>201</v>
      </c>
      <c r="C278" s="2" t="s">
        <v>508</v>
      </c>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8" t="s">
        <v>29</v>
      </c>
      <c r="B279" s="2" t="s">
        <v>203</v>
      </c>
      <c r="C279" s="2" t="s">
        <v>509</v>
      </c>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8" t="s">
        <v>29</v>
      </c>
      <c r="B280" s="2" t="s">
        <v>205</v>
      </c>
      <c r="C280" s="2" t="s">
        <v>206</v>
      </c>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8" t="s">
        <v>29</v>
      </c>
      <c r="B281" s="2" t="s">
        <v>207</v>
      </c>
      <c r="C281" s="2" t="s">
        <v>206</v>
      </c>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8" t="s">
        <v>29</v>
      </c>
      <c r="B282" s="2" t="s">
        <v>209</v>
      </c>
      <c r="C282" s="2" t="s">
        <v>510</v>
      </c>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8" t="s">
        <v>29</v>
      </c>
      <c r="B283" s="2" t="s">
        <v>211</v>
      </c>
      <c r="C283" s="2" t="s">
        <v>248</v>
      </c>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8" t="s">
        <v>29</v>
      </c>
      <c r="B284" s="2" t="s">
        <v>246</v>
      </c>
      <c r="C284" s="2" t="s">
        <v>511</v>
      </c>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8" t="s">
        <v>29</v>
      </c>
      <c r="B285" s="2" t="s">
        <v>215</v>
      </c>
      <c r="C285" s="2" t="s">
        <v>512</v>
      </c>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8" t="s">
        <v>29</v>
      </c>
      <c r="B286" s="2" t="s">
        <v>249</v>
      </c>
      <c r="C286" s="2" t="s">
        <v>513</v>
      </c>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8" t="s">
        <v>29</v>
      </c>
      <c r="B287" s="2" t="s">
        <v>304</v>
      </c>
      <c r="C287" s="2" t="s">
        <v>248</v>
      </c>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8" t="s">
        <v>29</v>
      </c>
      <c r="B288" s="2" t="s">
        <v>221</v>
      </c>
      <c r="C288" s="2" t="s">
        <v>514</v>
      </c>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8" t="s">
        <v>29</v>
      </c>
      <c r="B289" s="2" t="s">
        <v>223</v>
      </c>
      <c r="C289" s="2" t="s">
        <v>515</v>
      </c>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8" t="s">
        <v>29</v>
      </c>
      <c r="B290" s="2" t="s">
        <v>225</v>
      </c>
      <c r="C290" s="2" t="s">
        <v>516</v>
      </c>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8" t="s">
        <v>29</v>
      </c>
      <c r="B291" s="2" t="s">
        <v>517</v>
      </c>
      <c r="C291" s="2" t="s">
        <v>518</v>
      </c>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8" t="s">
        <v>29</v>
      </c>
      <c r="B292" s="2" t="s">
        <v>519</v>
      </c>
      <c r="C292" s="2" t="s">
        <v>520</v>
      </c>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8" t="s">
        <v>29</v>
      </c>
      <c r="B293" s="2" t="s">
        <v>230</v>
      </c>
      <c r="C293" s="2" t="s">
        <v>521</v>
      </c>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8" t="s">
        <v>29</v>
      </c>
      <c r="B294" s="2" t="s">
        <v>232</v>
      </c>
      <c r="C294" s="2" t="s">
        <v>522</v>
      </c>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8" t="s">
        <v>29</v>
      </c>
      <c r="B295" s="2" t="s">
        <v>234</v>
      </c>
      <c r="C295" s="2" t="s">
        <v>523</v>
      </c>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8" t="s">
        <v>29</v>
      </c>
      <c r="B296" s="2" t="s">
        <v>524</v>
      </c>
      <c r="C296" s="2" t="s">
        <v>525</v>
      </c>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8" t="s">
        <v>31</v>
      </c>
      <c r="B297" s="2" t="s">
        <v>194</v>
      </c>
      <c r="C297" s="2" t="s">
        <v>526</v>
      </c>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8" t="s">
        <v>31</v>
      </c>
      <c r="B298" s="2" t="s">
        <v>527</v>
      </c>
      <c r="C298" s="2" t="s">
        <v>528</v>
      </c>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8" t="s">
        <v>31</v>
      </c>
      <c r="B299" s="2" t="s">
        <v>198</v>
      </c>
      <c r="C299" s="2" t="s">
        <v>529</v>
      </c>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8" t="s">
        <v>31</v>
      </c>
      <c r="B300" s="2" t="s">
        <v>200</v>
      </c>
      <c r="C300" s="2" t="s">
        <v>530</v>
      </c>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8" t="s">
        <v>31</v>
      </c>
      <c r="B301" s="2" t="s">
        <v>201</v>
      </c>
      <c r="C301" s="2" t="s">
        <v>531</v>
      </c>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8" t="s">
        <v>31</v>
      </c>
      <c r="B302" s="2" t="s">
        <v>203</v>
      </c>
      <c r="C302" s="2" t="s">
        <v>532</v>
      </c>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8" t="s">
        <v>31</v>
      </c>
      <c r="B303" s="2" t="s">
        <v>205</v>
      </c>
      <c r="C303" s="2" t="s">
        <v>206</v>
      </c>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8" t="s">
        <v>31</v>
      </c>
      <c r="B304" s="2" t="s">
        <v>207</v>
      </c>
      <c r="C304" s="2" t="s">
        <v>533</v>
      </c>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8" t="s">
        <v>31</v>
      </c>
      <c r="B305" s="2" t="s">
        <v>209</v>
      </c>
      <c r="C305" s="2" t="s">
        <v>534</v>
      </c>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8" t="s">
        <v>31</v>
      </c>
      <c r="B306" s="2" t="s">
        <v>211</v>
      </c>
      <c r="C306" s="2" t="s">
        <v>210</v>
      </c>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8" t="s">
        <v>31</v>
      </c>
      <c r="B307" s="2" t="s">
        <v>213</v>
      </c>
      <c r="C307" s="2" t="s">
        <v>535</v>
      </c>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8" t="s">
        <v>31</v>
      </c>
      <c r="B308" s="2" t="s">
        <v>215</v>
      </c>
      <c r="C308" s="2" t="s">
        <v>536</v>
      </c>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8" t="s">
        <v>31</v>
      </c>
      <c r="B309" s="2" t="s">
        <v>249</v>
      </c>
      <c r="C309" s="2" t="s">
        <v>206</v>
      </c>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8" t="s">
        <v>31</v>
      </c>
      <c r="B310" s="2" t="s">
        <v>219</v>
      </c>
      <c r="C310" s="2" t="s">
        <v>248</v>
      </c>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8" t="s">
        <v>31</v>
      </c>
      <c r="B311" s="2" t="s">
        <v>221</v>
      </c>
      <c r="C311" s="2" t="s">
        <v>537</v>
      </c>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8" t="s">
        <v>31</v>
      </c>
      <c r="B312" s="2" t="s">
        <v>223</v>
      </c>
      <c r="C312" s="2" t="s">
        <v>538</v>
      </c>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8" t="s">
        <v>31</v>
      </c>
      <c r="B313" s="2" t="s">
        <v>225</v>
      </c>
      <c r="C313" s="2" t="s">
        <v>415</v>
      </c>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8" t="s">
        <v>31</v>
      </c>
      <c r="B314" s="2" t="s">
        <v>226</v>
      </c>
      <c r="C314" s="2" t="s">
        <v>539</v>
      </c>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8" t="s">
        <v>31</v>
      </c>
      <c r="B315" s="2" t="s">
        <v>228</v>
      </c>
      <c r="C315" s="2" t="s">
        <v>540</v>
      </c>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8" t="s">
        <v>31</v>
      </c>
      <c r="B316" s="2" t="s">
        <v>230</v>
      </c>
      <c r="C316" s="2" t="s">
        <v>248</v>
      </c>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8" t="s">
        <v>31</v>
      </c>
      <c r="B317" s="2" t="s">
        <v>232</v>
      </c>
      <c r="C317" s="2" t="s">
        <v>541</v>
      </c>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8" t="s">
        <v>31</v>
      </c>
      <c r="B318" s="2" t="s">
        <v>234</v>
      </c>
      <c r="C318" s="2" t="s">
        <v>542</v>
      </c>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8" t="s">
        <v>33</v>
      </c>
      <c r="B319" s="2" t="s">
        <v>194</v>
      </c>
      <c r="C319" s="2" t="s">
        <v>543</v>
      </c>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8" t="s">
        <v>33</v>
      </c>
      <c r="B320" s="2" t="s">
        <v>262</v>
      </c>
      <c r="C320" s="2" t="s">
        <v>544</v>
      </c>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8" t="s">
        <v>33</v>
      </c>
      <c r="B321" s="2" t="s">
        <v>198</v>
      </c>
      <c r="C321" s="2" t="s">
        <v>545</v>
      </c>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8" t="s">
        <v>33</v>
      </c>
      <c r="B322" s="2" t="s">
        <v>200</v>
      </c>
      <c r="C322" s="2" t="s">
        <v>546</v>
      </c>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8" t="s">
        <v>33</v>
      </c>
      <c r="B323" s="2" t="s">
        <v>201</v>
      </c>
      <c r="C323" s="2" t="s">
        <v>547</v>
      </c>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8" t="s">
        <v>33</v>
      </c>
      <c r="B324" s="2" t="s">
        <v>203</v>
      </c>
      <c r="C324" s="2" t="s">
        <v>548</v>
      </c>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8" t="s">
        <v>33</v>
      </c>
      <c r="B325" s="2" t="s">
        <v>205</v>
      </c>
      <c r="C325" s="2" t="s">
        <v>206</v>
      </c>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8" t="s">
        <v>33</v>
      </c>
      <c r="B326" s="2" t="s">
        <v>207</v>
      </c>
      <c r="C326" s="2" t="s">
        <v>206</v>
      </c>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8" t="s">
        <v>33</v>
      </c>
      <c r="B327" s="2" t="s">
        <v>209</v>
      </c>
      <c r="C327" s="2" t="s">
        <v>248</v>
      </c>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8" t="s">
        <v>33</v>
      </c>
      <c r="B328" s="2" t="s">
        <v>211</v>
      </c>
      <c r="C328" s="2" t="s">
        <v>248</v>
      </c>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8" t="s">
        <v>33</v>
      </c>
      <c r="B329" s="2" t="s">
        <v>213</v>
      </c>
      <c r="C329" s="2" t="s">
        <v>549</v>
      </c>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8" t="s">
        <v>33</v>
      </c>
      <c r="B330" s="2" t="s">
        <v>215</v>
      </c>
      <c r="C330" s="2" t="s">
        <v>550</v>
      </c>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8" t="s">
        <v>33</v>
      </c>
      <c r="B331" s="2" t="s">
        <v>249</v>
      </c>
      <c r="C331" s="2" t="s">
        <v>551</v>
      </c>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8" t="s">
        <v>33</v>
      </c>
      <c r="B332" s="2" t="s">
        <v>219</v>
      </c>
      <c r="C332" s="2" t="s">
        <v>248</v>
      </c>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8" t="s">
        <v>33</v>
      </c>
      <c r="B333" s="2" t="s">
        <v>221</v>
      </c>
      <c r="C333" s="2" t="s">
        <v>552</v>
      </c>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8" t="s">
        <v>33</v>
      </c>
      <c r="B334" s="2" t="s">
        <v>223</v>
      </c>
      <c r="C334" s="2" t="s">
        <v>515</v>
      </c>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8" t="s">
        <v>33</v>
      </c>
      <c r="B335" s="2" t="s">
        <v>225</v>
      </c>
      <c r="C335" s="2" t="s">
        <v>553</v>
      </c>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8" t="s">
        <v>33</v>
      </c>
      <c r="B336" s="2" t="s">
        <v>226</v>
      </c>
      <c r="C336" s="2" t="s">
        <v>554</v>
      </c>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8" t="s">
        <v>33</v>
      </c>
      <c r="B337" s="2" t="s">
        <v>228</v>
      </c>
      <c r="C337" s="2" t="s">
        <v>555</v>
      </c>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8" t="s">
        <v>33</v>
      </c>
      <c r="B338" s="2" t="s">
        <v>230</v>
      </c>
      <c r="C338" s="2" t="s">
        <v>206</v>
      </c>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8" t="s">
        <v>33</v>
      </c>
      <c r="B339" s="2" t="s">
        <v>232</v>
      </c>
      <c r="C339" s="2" t="s">
        <v>556</v>
      </c>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8" t="s">
        <v>33</v>
      </c>
      <c r="B340" s="2" t="s">
        <v>234</v>
      </c>
      <c r="C340" s="2" t="s">
        <v>557</v>
      </c>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8" t="s">
        <v>35</v>
      </c>
      <c r="B341" s="2" t="s">
        <v>385</v>
      </c>
      <c r="C341" s="2" t="s">
        <v>558</v>
      </c>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8" t="s">
        <v>35</v>
      </c>
      <c r="B342" s="2" t="s">
        <v>237</v>
      </c>
      <c r="C342" s="2" t="s">
        <v>559</v>
      </c>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8" t="s">
        <v>35</v>
      </c>
      <c r="B343" s="2" t="s">
        <v>264</v>
      </c>
      <c r="C343" s="2" t="s">
        <v>560</v>
      </c>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8" t="s">
        <v>35</v>
      </c>
      <c r="B344" s="2" t="s">
        <v>200</v>
      </c>
      <c r="C344" s="2" t="s">
        <v>561</v>
      </c>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8" t="s">
        <v>35</v>
      </c>
      <c r="B345" s="2" t="s">
        <v>562</v>
      </c>
      <c r="C345" s="2"/>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8" t="s">
        <v>35</v>
      </c>
      <c r="B346" s="2" t="s">
        <v>203</v>
      </c>
      <c r="C346" s="2" t="s">
        <v>563</v>
      </c>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8" t="s">
        <v>35</v>
      </c>
      <c r="B347" s="2" t="s">
        <v>205</v>
      </c>
      <c r="C347" s="2" t="s">
        <v>564</v>
      </c>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8" t="s">
        <v>35</v>
      </c>
      <c r="B348" s="2" t="s">
        <v>207</v>
      </c>
      <c r="C348" s="2" t="s">
        <v>210</v>
      </c>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8" t="s">
        <v>35</v>
      </c>
      <c r="B349" s="2" t="s">
        <v>326</v>
      </c>
      <c r="C349" s="2" t="s">
        <v>206</v>
      </c>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8" t="s">
        <v>35</v>
      </c>
      <c r="B350" s="2" t="s">
        <v>327</v>
      </c>
      <c r="C350" s="2" t="s">
        <v>248</v>
      </c>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8" t="s">
        <v>35</v>
      </c>
      <c r="B351" s="2" t="s">
        <v>276</v>
      </c>
      <c r="C351" s="2" t="s">
        <v>565</v>
      </c>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8" t="s">
        <v>35</v>
      </c>
      <c r="B352" s="2" t="s">
        <v>566</v>
      </c>
      <c r="C352" s="2" t="s">
        <v>567</v>
      </c>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8" t="s">
        <v>35</v>
      </c>
      <c r="B353" s="2" t="s">
        <v>249</v>
      </c>
      <c r="C353" s="2" t="s">
        <v>568</v>
      </c>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8" t="s">
        <v>35</v>
      </c>
      <c r="B354" s="2" t="s">
        <v>219</v>
      </c>
      <c r="C354" s="2" t="s">
        <v>210</v>
      </c>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8" t="s">
        <v>35</v>
      </c>
      <c r="B355" s="2" t="s">
        <v>221</v>
      </c>
      <c r="C355" s="2"/>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8" t="s">
        <v>35</v>
      </c>
      <c r="B356" s="2" t="s">
        <v>569</v>
      </c>
      <c r="C356" s="2" t="s">
        <v>570</v>
      </c>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8" t="s">
        <v>35</v>
      </c>
      <c r="B357" s="2" t="s">
        <v>571</v>
      </c>
      <c r="C357" s="2" t="s">
        <v>572</v>
      </c>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8" t="s">
        <v>35</v>
      </c>
      <c r="B358" s="2" t="s">
        <v>573</v>
      </c>
      <c r="C358" s="2" t="s">
        <v>574</v>
      </c>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8" t="s">
        <v>35</v>
      </c>
      <c r="B359" s="2" t="s">
        <v>575</v>
      </c>
      <c r="C359" s="2" t="s">
        <v>576</v>
      </c>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8" t="s">
        <v>35</v>
      </c>
      <c r="B360" s="2" t="s">
        <v>577</v>
      </c>
      <c r="C360" s="2" t="s">
        <v>578</v>
      </c>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8" t="s">
        <v>35</v>
      </c>
      <c r="B361" s="2" t="s">
        <v>579</v>
      </c>
      <c r="C361" s="2" t="s">
        <v>580</v>
      </c>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8" t="s">
        <v>35</v>
      </c>
      <c r="B362" s="2" t="s">
        <v>581</v>
      </c>
      <c r="C362" s="2" t="s">
        <v>582</v>
      </c>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8" t="s">
        <v>35</v>
      </c>
      <c r="B363" s="2" t="s">
        <v>583</v>
      </c>
      <c r="C363" s="2" t="s">
        <v>584</v>
      </c>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8" t="s">
        <v>35</v>
      </c>
      <c r="B364" s="2" t="s">
        <v>585</v>
      </c>
      <c r="C364" s="2" t="s">
        <v>586</v>
      </c>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8" t="s">
        <v>35</v>
      </c>
      <c r="B365" s="2" t="s">
        <v>587</v>
      </c>
      <c r="C365" s="2" t="s">
        <v>586</v>
      </c>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8" t="s">
        <v>35</v>
      </c>
      <c r="B366" s="2" t="s">
        <v>588</v>
      </c>
      <c r="C366" s="2" t="s">
        <v>589</v>
      </c>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8" t="s">
        <v>35</v>
      </c>
      <c r="B367" s="2" t="s">
        <v>590</v>
      </c>
      <c r="C367" s="2" t="s">
        <v>591</v>
      </c>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8" t="s">
        <v>35</v>
      </c>
      <c r="B368" s="2" t="s">
        <v>592</v>
      </c>
      <c r="C368" s="2" t="s">
        <v>593</v>
      </c>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8" t="s">
        <v>35</v>
      </c>
      <c r="B369" s="2" t="s">
        <v>594</v>
      </c>
      <c r="C369" s="2" t="s">
        <v>595</v>
      </c>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8" t="s">
        <v>35</v>
      </c>
      <c r="B370" s="2" t="s">
        <v>596</v>
      </c>
      <c r="C370" s="2" t="s">
        <v>597</v>
      </c>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8" t="s">
        <v>35</v>
      </c>
      <c r="B371" s="2" t="s">
        <v>598</v>
      </c>
      <c r="C371" s="2" t="s">
        <v>210</v>
      </c>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8" t="s">
        <v>35</v>
      </c>
      <c r="B372" s="2" t="s">
        <v>599</v>
      </c>
      <c r="C372" s="2" t="s">
        <v>600</v>
      </c>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8" t="s">
        <v>35</v>
      </c>
      <c r="B373" s="2" t="s">
        <v>601</v>
      </c>
      <c r="C373" s="2" t="s">
        <v>602</v>
      </c>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8" t="s">
        <v>35</v>
      </c>
      <c r="B374" s="2" t="s">
        <v>603</v>
      </c>
      <c r="C374" s="2" t="s">
        <v>604</v>
      </c>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8" t="s">
        <v>37</v>
      </c>
      <c r="B375" s="2" t="s">
        <v>605</v>
      </c>
      <c r="C375" s="2" t="s">
        <v>606</v>
      </c>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8" t="s">
        <v>37</v>
      </c>
      <c r="B376" s="2" t="s">
        <v>196</v>
      </c>
      <c r="C376" s="2" t="s">
        <v>607</v>
      </c>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8" t="s">
        <v>37</v>
      </c>
      <c r="B377" s="2" t="s">
        <v>198</v>
      </c>
      <c r="C377" s="2" t="s">
        <v>321</v>
      </c>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8" t="s">
        <v>37</v>
      </c>
      <c r="B378" s="2" t="s">
        <v>200</v>
      </c>
      <c r="C378" s="2">
        <v>71</v>
      </c>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8" t="s">
        <v>37</v>
      </c>
      <c r="B379" s="2" t="s">
        <v>201</v>
      </c>
      <c r="C379" s="2" t="s">
        <v>608</v>
      </c>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8" t="s">
        <v>37</v>
      </c>
      <c r="B380" s="2" t="s">
        <v>203</v>
      </c>
      <c r="C380" s="2" t="s">
        <v>324</v>
      </c>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8" t="s">
        <v>37</v>
      </c>
      <c r="B381" s="2" t="s">
        <v>205</v>
      </c>
      <c r="C381" s="2" t="s">
        <v>206</v>
      </c>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8" t="s">
        <v>37</v>
      </c>
      <c r="B382" s="2" t="s">
        <v>207</v>
      </c>
      <c r="C382" s="2" t="s">
        <v>248</v>
      </c>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8" t="s">
        <v>37</v>
      </c>
      <c r="B383" s="2" t="s">
        <v>326</v>
      </c>
      <c r="C383" s="2" t="s">
        <v>248</v>
      </c>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8" t="s">
        <v>37</v>
      </c>
      <c r="B384" s="2" t="s">
        <v>327</v>
      </c>
      <c r="C384" s="2" t="s">
        <v>248</v>
      </c>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8" t="s">
        <v>37</v>
      </c>
      <c r="B385" s="2" t="s">
        <v>213</v>
      </c>
      <c r="C385" s="2" t="s">
        <v>609</v>
      </c>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8" t="s">
        <v>37</v>
      </c>
      <c r="B386" s="2" t="s">
        <v>215</v>
      </c>
      <c r="C386" s="2" t="s">
        <v>248</v>
      </c>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8" t="s">
        <v>37</v>
      </c>
      <c r="B387" s="2" t="s">
        <v>249</v>
      </c>
      <c r="C387" s="2" t="s">
        <v>610</v>
      </c>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8" t="s">
        <v>37</v>
      </c>
      <c r="B388" s="2" t="s">
        <v>219</v>
      </c>
      <c r="C388" s="2" t="s">
        <v>611</v>
      </c>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8" t="s">
        <v>37</v>
      </c>
      <c r="B389" s="2" t="s">
        <v>612</v>
      </c>
      <c r="C389" s="2" t="s">
        <v>613</v>
      </c>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8" t="s">
        <v>37</v>
      </c>
      <c r="B390" s="2" t="s">
        <v>223</v>
      </c>
      <c r="C390" s="2" t="s">
        <v>614</v>
      </c>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8" t="s">
        <v>37</v>
      </c>
      <c r="B391" s="2" t="s">
        <v>225</v>
      </c>
      <c r="C391" s="2" t="s">
        <v>615</v>
      </c>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8" t="s">
        <v>37</v>
      </c>
      <c r="B392" s="2" t="s">
        <v>226</v>
      </c>
      <c r="C392" s="2" t="s">
        <v>616</v>
      </c>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8" t="s">
        <v>37</v>
      </c>
      <c r="B393" s="2" t="s">
        <v>228</v>
      </c>
      <c r="C393" s="2" t="s">
        <v>617</v>
      </c>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8" t="s">
        <v>37</v>
      </c>
      <c r="B394" s="2" t="s">
        <v>230</v>
      </c>
      <c r="C394" s="2" t="s">
        <v>618</v>
      </c>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8" t="s">
        <v>37</v>
      </c>
      <c r="B395" s="2" t="s">
        <v>232</v>
      </c>
      <c r="C395" s="2" t="s">
        <v>619</v>
      </c>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8" t="s">
        <v>37</v>
      </c>
      <c r="B396" s="2" t="s">
        <v>234</v>
      </c>
      <c r="C396" s="2" t="s">
        <v>620</v>
      </c>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8" t="s">
        <v>39</v>
      </c>
      <c r="B397" s="2" t="s">
        <v>385</v>
      </c>
      <c r="C397" s="2" t="s">
        <v>621</v>
      </c>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8" t="s">
        <v>39</v>
      </c>
      <c r="B398" s="2" t="s">
        <v>505</v>
      </c>
      <c r="C398" s="2" t="s">
        <v>622</v>
      </c>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8" t="s">
        <v>39</v>
      </c>
      <c r="B399" s="2" t="s">
        <v>198</v>
      </c>
      <c r="C399" s="2" t="s">
        <v>623</v>
      </c>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8" t="s">
        <v>39</v>
      </c>
      <c r="B400" s="2" t="s">
        <v>200</v>
      </c>
      <c r="C400" s="2" t="s">
        <v>624</v>
      </c>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8" t="s">
        <v>39</v>
      </c>
      <c r="B401" s="2" t="s">
        <v>201</v>
      </c>
      <c r="C401" s="2" t="s">
        <v>625</v>
      </c>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8" t="s">
        <v>39</v>
      </c>
      <c r="B402" s="2" t="s">
        <v>269</v>
      </c>
      <c r="C402" s="2" t="s">
        <v>626</v>
      </c>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8" t="s">
        <v>39</v>
      </c>
      <c r="B403" s="2" t="s">
        <v>205</v>
      </c>
      <c r="C403" s="2" t="s">
        <v>415</v>
      </c>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8" t="s">
        <v>39</v>
      </c>
      <c r="B404" s="2" t="s">
        <v>272</v>
      </c>
      <c r="C404" s="2" t="s">
        <v>627</v>
      </c>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8" t="s">
        <v>39</v>
      </c>
      <c r="B405" s="2" t="s">
        <v>628</v>
      </c>
      <c r="C405" s="2" t="s">
        <v>629</v>
      </c>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8" t="s">
        <v>39</v>
      </c>
      <c r="B406" s="2" t="s">
        <v>630</v>
      </c>
      <c r="C406" s="2" t="s">
        <v>631</v>
      </c>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8" t="s">
        <v>39</v>
      </c>
      <c r="B407" s="2" t="s">
        <v>213</v>
      </c>
      <c r="C407" s="2" t="s">
        <v>632</v>
      </c>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8" t="s">
        <v>39</v>
      </c>
      <c r="B408" s="2" t="s">
        <v>633</v>
      </c>
      <c r="C408" s="2" t="s">
        <v>634</v>
      </c>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8" t="s">
        <v>39</v>
      </c>
      <c r="B409" s="2" t="s">
        <v>249</v>
      </c>
      <c r="C409" s="2" t="s">
        <v>635</v>
      </c>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8" t="s">
        <v>39</v>
      </c>
      <c r="B410" s="2" t="s">
        <v>219</v>
      </c>
      <c r="C410" s="2" t="s">
        <v>636</v>
      </c>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8" t="s">
        <v>39</v>
      </c>
      <c r="B411" s="2" t="s">
        <v>221</v>
      </c>
      <c r="C411" s="2" t="s">
        <v>637</v>
      </c>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8" t="s">
        <v>39</v>
      </c>
      <c r="B412" s="2" t="s">
        <v>223</v>
      </c>
      <c r="C412" s="2" t="s">
        <v>638</v>
      </c>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8" t="s">
        <v>39</v>
      </c>
      <c r="B413" s="2" t="s">
        <v>225</v>
      </c>
      <c r="C413" s="2" t="s">
        <v>639</v>
      </c>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8" t="s">
        <v>39</v>
      </c>
      <c r="B414" s="2" t="s">
        <v>226</v>
      </c>
      <c r="C414" s="2" t="s">
        <v>640</v>
      </c>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8" t="s">
        <v>39</v>
      </c>
      <c r="B415" s="2" t="s">
        <v>228</v>
      </c>
      <c r="C415" s="2" t="s">
        <v>641</v>
      </c>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8" t="s">
        <v>39</v>
      </c>
      <c r="B416" s="2" t="s">
        <v>230</v>
      </c>
      <c r="C416" s="2" t="s">
        <v>642</v>
      </c>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8" t="s">
        <v>39</v>
      </c>
      <c r="B417" s="2" t="s">
        <v>232</v>
      </c>
      <c r="C417" s="2" t="s">
        <v>643</v>
      </c>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8" t="s">
        <v>39</v>
      </c>
      <c r="B418" s="2" t="s">
        <v>234</v>
      </c>
      <c r="C418" s="2" t="s">
        <v>361</v>
      </c>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8" t="s">
        <v>41</v>
      </c>
      <c r="B419" s="2" t="s">
        <v>644</v>
      </c>
      <c r="C419" s="2" t="s">
        <v>645</v>
      </c>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8" t="s">
        <v>41</v>
      </c>
      <c r="B420" s="2" t="s">
        <v>505</v>
      </c>
      <c r="C420" s="2" t="s">
        <v>646</v>
      </c>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8" t="s">
        <v>41</v>
      </c>
      <c r="B421" s="2" t="s">
        <v>198</v>
      </c>
      <c r="C421" s="2" t="s">
        <v>647</v>
      </c>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8" t="s">
        <v>41</v>
      </c>
      <c r="B422" s="2" t="s">
        <v>200</v>
      </c>
      <c r="C422" s="2" t="s">
        <v>648</v>
      </c>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8" t="s">
        <v>41</v>
      </c>
      <c r="B423" s="2" t="s">
        <v>201</v>
      </c>
      <c r="C423" s="2" t="s">
        <v>649</v>
      </c>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8" t="s">
        <v>41</v>
      </c>
      <c r="B424" s="2" t="s">
        <v>269</v>
      </c>
      <c r="C424" s="2" t="s">
        <v>650</v>
      </c>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8" t="s">
        <v>41</v>
      </c>
      <c r="B425" s="2" t="s">
        <v>205</v>
      </c>
      <c r="C425" s="2" t="s">
        <v>206</v>
      </c>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8" t="s">
        <v>41</v>
      </c>
      <c r="B426" s="2" t="s">
        <v>207</v>
      </c>
      <c r="C426" s="2" t="s">
        <v>651</v>
      </c>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8" t="s">
        <v>41</v>
      </c>
      <c r="B427" s="2" t="s">
        <v>326</v>
      </c>
      <c r="C427" s="2" t="s">
        <v>652</v>
      </c>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8" t="s">
        <v>41</v>
      </c>
      <c r="B428" s="2" t="s">
        <v>327</v>
      </c>
      <c r="C428" s="2" t="s">
        <v>248</v>
      </c>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8" t="s">
        <v>41</v>
      </c>
      <c r="B429" s="2" t="s">
        <v>213</v>
      </c>
      <c r="C429" s="2" t="s">
        <v>653</v>
      </c>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8" t="s">
        <v>41</v>
      </c>
      <c r="B430" s="2" t="s">
        <v>215</v>
      </c>
      <c r="C430" s="2" t="s">
        <v>654</v>
      </c>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8" t="s">
        <v>41</v>
      </c>
      <c r="B431" s="2" t="s">
        <v>249</v>
      </c>
      <c r="C431" s="2" t="s">
        <v>655</v>
      </c>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8" t="s">
        <v>41</v>
      </c>
      <c r="B432" s="2" t="s">
        <v>487</v>
      </c>
      <c r="C432" s="2" t="s">
        <v>656</v>
      </c>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8" t="s">
        <v>41</v>
      </c>
      <c r="B433" s="2" t="s">
        <v>657</v>
      </c>
      <c r="C433" s="2" t="s">
        <v>658</v>
      </c>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8" t="s">
        <v>41</v>
      </c>
      <c r="B434" s="2" t="s">
        <v>659</v>
      </c>
      <c r="C434" s="2" t="s">
        <v>660</v>
      </c>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8" t="s">
        <v>41</v>
      </c>
      <c r="B435" s="2" t="s">
        <v>661</v>
      </c>
      <c r="C435" s="2" t="s">
        <v>662</v>
      </c>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8" t="s">
        <v>41</v>
      </c>
      <c r="B436" s="2" t="s">
        <v>663</v>
      </c>
      <c r="C436" s="2" t="s">
        <v>664</v>
      </c>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8" t="s">
        <v>41</v>
      </c>
      <c r="B437" s="2" t="s">
        <v>665</v>
      </c>
      <c r="C437" s="2" t="s">
        <v>666</v>
      </c>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8" t="s">
        <v>41</v>
      </c>
      <c r="B438" s="2" t="s">
        <v>230</v>
      </c>
      <c r="C438" s="2" t="s">
        <v>667</v>
      </c>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8" t="s">
        <v>41</v>
      </c>
      <c r="B439" s="2" t="s">
        <v>232</v>
      </c>
      <c r="C439" s="2" t="s">
        <v>668</v>
      </c>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8" t="s">
        <v>41</v>
      </c>
      <c r="B440" s="2" t="s">
        <v>234</v>
      </c>
      <c r="C440" s="2" t="s">
        <v>669</v>
      </c>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8" t="s">
        <v>43</v>
      </c>
      <c r="B441" s="2" t="s">
        <v>194</v>
      </c>
      <c r="C441" s="2" t="s">
        <v>670</v>
      </c>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8" t="s">
        <v>43</v>
      </c>
      <c r="B442" s="2" t="s">
        <v>671</v>
      </c>
      <c r="C442" s="2" t="s">
        <v>672</v>
      </c>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8" t="s">
        <v>43</v>
      </c>
      <c r="B443" s="2" t="s">
        <v>198</v>
      </c>
      <c r="C443" s="2" t="s">
        <v>673</v>
      </c>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8" t="s">
        <v>43</v>
      </c>
      <c r="B444" s="2" t="s">
        <v>200</v>
      </c>
      <c r="C444" s="2" t="s">
        <v>674</v>
      </c>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8" t="s">
        <v>43</v>
      </c>
      <c r="B445" s="2" t="s">
        <v>267</v>
      </c>
      <c r="C445" s="2" t="s">
        <v>675</v>
      </c>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8" t="s">
        <v>43</v>
      </c>
      <c r="B446" s="2" t="s">
        <v>203</v>
      </c>
      <c r="C446" s="2" t="s">
        <v>676</v>
      </c>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8" t="s">
        <v>43</v>
      </c>
      <c r="B447" s="2" t="s">
        <v>271</v>
      </c>
      <c r="C447" s="2" t="s">
        <v>677</v>
      </c>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8" t="s">
        <v>43</v>
      </c>
      <c r="B448" s="2" t="s">
        <v>272</v>
      </c>
      <c r="C448" s="2" t="s">
        <v>678</v>
      </c>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8" t="s">
        <v>43</v>
      </c>
      <c r="B449" s="2" t="s">
        <v>209</v>
      </c>
      <c r="C449" s="2" t="s">
        <v>679</v>
      </c>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8" t="s">
        <v>43</v>
      </c>
      <c r="B450" s="2" t="s">
        <v>680</v>
      </c>
      <c r="C450" s="2" t="s">
        <v>681</v>
      </c>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8" t="s">
        <v>43</v>
      </c>
      <c r="B451" s="2" t="s">
        <v>682</v>
      </c>
      <c r="C451" s="2" t="s">
        <v>683</v>
      </c>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8" t="s">
        <v>43</v>
      </c>
      <c r="B452" s="2" t="s">
        <v>215</v>
      </c>
      <c r="C452" s="2" t="s">
        <v>684</v>
      </c>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8" t="s">
        <v>43</v>
      </c>
      <c r="B453" s="2" t="s">
        <v>685</v>
      </c>
      <c r="C453" s="2" t="s">
        <v>686</v>
      </c>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8" t="s">
        <v>43</v>
      </c>
      <c r="B454" s="2" t="s">
        <v>687</v>
      </c>
      <c r="C454" s="2" t="s">
        <v>688</v>
      </c>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8" t="s">
        <v>43</v>
      </c>
      <c r="B455" s="2" t="s">
        <v>689</v>
      </c>
      <c r="C455" s="2" t="s">
        <v>690</v>
      </c>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8" t="s">
        <v>43</v>
      </c>
      <c r="B456" s="2" t="s">
        <v>691</v>
      </c>
      <c r="C456" s="2" t="s">
        <v>692</v>
      </c>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8" t="s">
        <v>43</v>
      </c>
      <c r="B457" s="2" t="s">
        <v>225</v>
      </c>
      <c r="C457" s="2" t="s">
        <v>693</v>
      </c>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8" t="s">
        <v>43</v>
      </c>
      <c r="B458" s="2" t="s">
        <v>694</v>
      </c>
      <c r="C458" s="2" t="s">
        <v>695</v>
      </c>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8" t="s">
        <v>43</v>
      </c>
      <c r="B459" s="2" t="s">
        <v>228</v>
      </c>
      <c r="C459" s="2" t="s">
        <v>695</v>
      </c>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8" t="s">
        <v>43</v>
      </c>
      <c r="B460" s="2" t="s">
        <v>290</v>
      </c>
      <c r="C460" s="2" t="s">
        <v>696</v>
      </c>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8" t="s">
        <v>43</v>
      </c>
      <c r="B461" s="2" t="s">
        <v>292</v>
      </c>
      <c r="C461" s="2" t="s">
        <v>697</v>
      </c>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8" t="s">
        <v>43</v>
      </c>
      <c r="B462" s="2" t="s">
        <v>234</v>
      </c>
      <c r="C462" s="2" t="s">
        <v>698</v>
      </c>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8" t="s">
        <v>45</v>
      </c>
      <c r="B463" s="2" t="s">
        <v>194</v>
      </c>
      <c r="C463" s="2" t="s">
        <v>699</v>
      </c>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8" t="s">
        <v>45</v>
      </c>
      <c r="B464" s="2" t="s">
        <v>237</v>
      </c>
      <c r="C464" s="2" t="s">
        <v>700</v>
      </c>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8" t="s">
        <v>45</v>
      </c>
      <c r="B465" s="2" t="s">
        <v>198</v>
      </c>
      <c r="C465" s="2" t="s">
        <v>701</v>
      </c>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8" t="s">
        <v>45</v>
      </c>
      <c r="B466" s="2" t="s">
        <v>200</v>
      </c>
      <c r="C466" s="2" t="s">
        <v>702</v>
      </c>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8" t="s">
        <v>45</v>
      </c>
      <c r="B467" s="2" t="s">
        <v>201</v>
      </c>
      <c r="C467" s="2" t="s">
        <v>703</v>
      </c>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8" t="s">
        <v>45</v>
      </c>
      <c r="B468" s="2" t="s">
        <v>203</v>
      </c>
      <c r="C468" s="2" t="s">
        <v>704</v>
      </c>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8" t="s">
        <v>45</v>
      </c>
      <c r="B469" s="2" t="s">
        <v>205</v>
      </c>
      <c r="C469" s="2" t="s">
        <v>206</v>
      </c>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8" t="s">
        <v>45</v>
      </c>
      <c r="B470" s="2" t="s">
        <v>207</v>
      </c>
      <c r="C470" s="2" t="s">
        <v>705</v>
      </c>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8" t="s">
        <v>45</v>
      </c>
      <c r="B471" s="2" t="s">
        <v>209</v>
      </c>
      <c r="C471" s="2" t="s">
        <v>206</v>
      </c>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8" t="s">
        <v>45</v>
      </c>
      <c r="B472" s="2" t="s">
        <v>211</v>
      </c>
      <c r="C472" s="2" t="s">
        <v>533</v>
      </c>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8" t="s">
        <v>45</v>
      </c>
      <c r="B473" s="2" t="s">
        <v>213</v>
      </c>
      <c r="C473" s="2" t="s">
        <v>706</v>
      </c>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8" t="s">
        <v>45</v>
      </c>
      <c r="B474" s="2" t="s">
        <v>215</v>
      </c>
      <c r="C474" s="2" t="s">
        <v>707</v>
      </c>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8" t="s">
        <v>45</v>
      </c>
      <c r="B475" s="2" t="s">
        <v>249</v>
      </c>
      <c r="C475" s="2" t="s">
        <v>708</v>
      </c>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8" t="s">
        <v>45</v>
      </c>
      <c r="B476" s="2" t="s">
        <v>219</v>
      </c>
      <c r="C476" s="2" t="s">
        <v>709</v>
      </c>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8" t="s">
        <v>45</v>
      </c>
      <c r="B477" s="2" t="s">
        <v>221</v>
      </c>
      <c r="C477" s="2" t="s">
        <v>710</v>
      </c>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8" t="s">
        <v>45</v>
      </c>
      <c r="B478" s="2" t="s">
        <v>223</v>
      </c>
      <c r="C478" s="2" t="s">
        <v>711</v>
      </c>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8" t="s">
        <v>45</v>
      </c>
      <c r="B479" s="2" t="s">
        <v>225</v>
      </c>
      <c r="C479" s="2" t="s">
        <v>712</v>
      </c>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8" t="s">
        <v>45</v>
      </c>
      <c r="B480" s="2" t="s">
        <v>226</v>
      </c>
      <c r="C480" s="2" t="s">
        <v>713</v>
      </c>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8" t="s">
        <v>45</v>
      </c>
      <c r="B481" s="2" t="s">
        <v>228</v>
      </c>
      <c r="C481" s="2" t="s">
        <v>714</v>
      </c>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8" t="s">
        <v>45</v>
      </c>
      <c r="B482" s="2" t="s">
        <v>230</v>
      </c>
      <c r="C482" s="2" t="s">
        <v>715</v>
      </c>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8" t="s">
        <v>45</v>
      </c>
      <c r="B483" s="2" t="s">
        <v>232</v>
      </c>
      <c r="C483" s="2" t="s">
        <v>716</v>
      </c>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8" t="s">
        <v>45</v>
      </c>
      <c r="B484" s="2" t="s">
        <v>234</v>
      </c>
      <c r="C484" s="2" t="s">
        <v>717</v>
      </c>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8" t="s">
        <v>47</v>
      </c>
      <c r="B485" s="2" t="s">
        <v>194</v>
      </c>
      <c r="C485" s="2" t="s">
        <v>718</v>
      </c>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8" t="s">
        <v>47</v>
      </c>
      <c r="B486" s="2" t="s">
        <v>237</v>
      </c>
      <c r="C486" s="2" t="s">
        <v>719</v>
      </c>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8" t="s">
        <v>47</v>
      </c>
      <c r="B487" s="2" t="s">
        <v>198</v>
      </c>
      <c r="C487" s="2" t="s">
        <v>720</v>
      </c>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8" t="s">
        <v>47</v>
      </c>
      <c r="B488" s="2" t="s">
        <v>200</v>
      </c>
      <c r="C488" s="2">
        <v>35</v>
      </c>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8" t="s">
        <v>47</v>
      </c>
      <c r="B489" s="2" t="s">
        <v>201</v>
      </c>
      <c r="C489" s="2" t="s">
        <v>721</v>
      </c>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8" t="s">
        <v>47</v>
      </c>
      <c r="B490" s="2" t="s">
        <v>203</v>
      </c>
      <c r="C490" s="2" t="s">
        <v>324</v>
      </c>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8" t="s">
        <v>47</v>
      </c>
      <c r="B491" s="2" t="s">
        <v>205</v>
      </c>
      <c r="C491" s="2" t="s">
        <v>248</v>
      </c>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8" t="s">
        <v>47</v>
      </c>
      <c r="B492" s="2" t="s">
        <v>207</v>
      </c>
      <c r="C492" s="2" t="s">
        <v>248</v>
      </c>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8" t="s">
        <v>47</v>
      </c>
      <c r="B493" s="2" t="s">
        <v>209</v>
      </c>
      <c r="C493" s="2" t="s">
        <v>206</v>
      </c>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8" t="s">
        <v>47</v>
      </c>
      <c r="B494" s="2" t="s">
        <v>211</v>
      </c>
      <c r="C494" s="2" t="s">
        <v>722</v>
      </c>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8" t="s">
        <v>47</v>
      </c>
      <c r="B495" s="2" t="s">
        <v>213</v>
      </c>
      <c r="C495" s="2" t="s">
        <v>723</v>
      </c>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8" t="s">
        <v>47</v>
      </c>
      <c r="B496" s="2" t="s">
        <v>215</v>
      </c>
      <c r="C496" s="2" t="s">
        <v>248</v>
      </c>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8" t="s">
        <v>47</v>
      </c>
      <c r="B497" s="2" t="s">
        <v>249</v>
      </c>
      <c r="C497" s="2" t="s">
        <v>724</v>
      </c>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8" t="s">
        <v>47</v>
      </c>
      <c r="B498" s="2" t="s">
        <v>219</v>
      </c>
      <c r="C498" s="2" t="s">
        <v>725</v>
      </c>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8" t="s">
        <v>47</v>
      </c>
      <c r="B499" s="2" t="s">
        <v>221</v>
      </c>
      <c r="C499" s="2" t="s">
        <v>726</v>
      </c>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8" t="s">
        <v>47</v>
      </c>
      <c r="B500" s="2" t="s">
        <v>223</v>
      </c>
      <c r="C500" s="2" t="s">
        <v>727</v>
      </c>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8" t="s">
        <v>47</v>
      </c>
      <c r="B501" s="2" t="s">
        <v>225</v>
      </c>
      <c r="C501" s="2" t="s">
        <v>728</v>
      </c>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8" t="s">
        <v>47</v>
      </c>
      <c r="B502" s="2" t="s">
        <v>226</v>
      </c>
      <c r="C502" s="2" t="s">
        <v>729</v>
      </c>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8" t="s">
        <v>47</v>
      </c>
      <c r="B503" s="2" t="s">
        <v>228</v>
      </c>
      <c r="C503" s="2" t="s">
        <v>730</v>
      </c>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2">
      <c r="A504" s="8" t="s">
        <v>47</v>
      </c>
      <c r="B504" s="2" t="s">
        <v>230</v>
      </c>
      <c r="C504" s="2" t="s">
        <v>731</v>
      </c>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2">
      <c r="A505" s="8" t="s">
        <v>47</v>
      </c>
      <c r="B505" s="2" t="s">
        <v>232</v>
      </c>
      <c r="C505" s="2" t="s">
        <v>732</v>
      </c>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2">
      <c r="A506" s="8" t="s">
        <v>47</v>
      </c>
      <c r="B506" s="2" t="s">
        <v>234</v>
      </c>
      <c r="C506" s="2" t="s">
        <v>361</v>
      </c>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2">
      <c r="A507" s="8" t="s">
        <v>47</v>
      </c>
      <c r="B507" s="2" t="s">
        <v>733</v>
      </c>
      <c r="C507" s="2" t="s">
        <v>734</v>
      </c>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8" t="s">
        <v>49</v>
      </c>
      <c r="B508" s="2" t="s">
        <v>194</v>
      </c>
      <c r="C508" s="2" t="s">
        <v>735</v>
      </c>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8" t="s">
        <v>49</v>
      </c>
      <c r="B509" s="2" t="s">
        <v>237</v>
      </c>
      <c r="C509" s="2" t="s">
        <v>736</v>
      </c>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8" t="s">
        <v>49</v>
      </c>
      <c r="B510" s="2" t="s">
        <v>198</v>
      </c>
      <c r="C510" s="2" t="s">
        <v>737</v>
      </c>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8" t="s">
        <v>49</v>
      </c>
      <c r="B511" s="2" t="s">
        <v>200</v>
      </c>
      <c r="C511" s="2">
        <v>70</v>
      </c>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8" t="s">
        <v>49</v>
      </c>
      <c r="B512" s="2" t="s">
        <v>201</v>
      </c>
      <c r="C512" s="2" t="s">
        <v>738</v>
      </c>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8" t="s">
        <v>49</v>
      </c>
      <c r="B513" s="2" t="s">
        <v>203</v>
      </c>
      <c r="C513" s="2" t="s">
        <v>324</v>
      </c>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8" t="s">
        <v>49</v>
      </c>
      <c r="B514" s="2" t="s">
        <v>205</v>
      </c>
      <c r="C514" s="2" t="s">
        <v>739</v>
      </c>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8" t="s">
        <v>49</v>
      </c>
      <c r="B515" s="2" t="s">
        <v>207</v>
      </c>
      <c r="C515" s="2" t="s">
        <v>740</v>
      </c>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8" t="s">
        <v>49</v>
      </c>
      <c r="B516" s="2" t="s">
        <v>209</v>
      </c>
      <c r="C516" s="2" t="s">
        <v>206</v>
      </c>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8" t="s">
        <v>49</v>
      </c>
      <c r="B517" s="2" t="s">
        <v>211</v>
      </c>
      <c r="C517" s="2" t="s">
        <v>741</v>
      </c>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8" t="s">
        <v>49</v>
      </c>
      <c r="B518" s="2" t="s">
        <v>213</v>
      </c>
      <c r="C518" s="2" t="s">
        <v>402</v>
      </c>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8" t="s">
        <v>49</v>
      </c>
      <c r="B519" s="2" t="s">
        <v>215</v>
      </c>
      <c r="C519" s="2" t="s">
        <v>248</v>
      </c>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8" t="s">
        <v>49</v>
      </c>
      <c r="B520" s="2" t="s">
        <v>249</v>
      </c>
      <c r="C520" s="2" t="s">
        <v>742</v>
      </c>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8" t="s">
        <v>49</v>
      </c>
      <c r="B521" s="2" t="s">
        <v>219</v>
      </c>
      <c r="C521" s="2" t="s">
        <v>743</v>
      </c>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8" t="s">
        <v>49</v>
      </c>
      <c r="B522" s="2" t="s">
        <v>221</v>
      </c>
      <c r="C522" s="2" t="s">
        <v>744</v>
      </c>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8" t="s">
        <v>49</v>
      </c>
      <c r="B523" s="2" t="s">
        <v>223</v>
      </c>
      <c r="C523" s="2" t="s">
        <v>745</v>
      </c>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8" t="s">
        <v>49</v>
      </c>
      <c r="B524" s="2" t="s">
        <v>225</v>
      </c>
      <c r="C524" s="2" t="s">
        <v>746</v>
      </c>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8" t="s">
        <v>49</v>
      </c>
      <c r="B525" s="2" t="s">
        <v>226</v>
      </c>
      <c r="C525" s="2" t="s">
        <v>747</v>
      </c>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8" t="s">
        <v>49</v>
      </c>
      <c r="B526" s="2" t="s">
        <v>228</v>
      </c>
      <c r="C526" s="2" t="s">
        <v>747</v>
      </c>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8" t="s">
        <v>49</v>
      </c>
      <c r="B527" s="2" t="s">
        <v>230</v>
      </c>
      <c r="C527" s="2" t="s">
        <v>748</v>
      </c>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8" t="s">
        <v>49</v>
      </c>
      <c r="B528" s="2" t="s">
        <v>232</v>
      </c>
      <c r="C528" s="2" t="s">
        <v>749</v>
      </c>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8" t="s">
        <v>49</v>
      </c>
      <c r="B529" s="2" t="s">
        <v>234</v>
      </c>
      <c r="C529" s="2" t="s">
        <v>750</v>
      </c>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8" t="s">
        <v>51</v>
      </c>
      <c r="B530" s="2" t="s">
        <v>194</v>
      </c>
      <c r="C530" s="2" t="s">
        <v>751</v>
      </c>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8" t="s">
        <v>51</v>
      </c>
      <c r="B531" s="2" t="s">
        <v>237</v>
      </c>
      <c r="C531" s="2" t="s">
        <v>752</v>
      </c>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8" t="s">
        <v>51</v>
      </c>
      <c r="B532" s="2" t="s">
        <v>198</v>
      </c>
      <c r="C532" s="2" t="s">
        <v>753</v>
      </c>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8" t="s">
        <v>51</v>
      </c>
      <c r="B533" s="2" t="s">
        <v>200</v>
      </c>
      <c r="C533" s="2">
        <v>23</v>
      </c>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8" t="s">
        <v>51</v>
      </c>
      <c r="B534" s="2" t="s">
        <v>201</v>
      </c>
      <c r="C534" s="2" t="s">
        <v>754</v>
      </c>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8" t="s">
        <v>51</v>
      </c>
      <c r="B535" s="2" t="s">
        <v>203</v>
      </c>
      <c r="C535" s="2" t="s">
        <v>755</v>
      </c>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8" t="s">
        <v>51</v>
      </c>
      <c r="B536" s="2" t="s">
        <v>205</v>
      </c>
      <c r="C536" s="2" t="s">
        <v>756</v>
      </c>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8" t="s">
        <v>51</v>
      </c>
      <c r="B537" s="2" t="s">
        <v>207</v>
      </c>
      <c r="C537" s="2" t="s">
        <v>757</v>
      </c>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8" t="s">
        <v>51</v>
      </c>
      <c r="B538" s="2" t="s">
        <v>209</v>
      </c>
      <c r="C538" s="2" t="s">
        <v>206</v>
      </c>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8" t="s">
        <v>51</v>
      </c>
      <c r="B539" s="2" t="s">
        <v>211</v>
      </c>
      <c r="C539" s="2" t="s">
        <v>248</v>
      </c>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8" t="s">
        <v>51</v>
      </c>
      <c r="B540" s="2" t="s">
        <v>213</v>
      </c>
      <c r="C540" s="2" t="s">
        <v>758</v>
      </c>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8" t="s">
        <v>51</v>
      </c>
      <c r="B541" s="2" t="s">
        <v>215</v>
      </c>
      <c r="C541" s="2" t="s">
        <v>759</v>
      </c>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8" t="s">
        <v>51</v>
      </c>
      <c r="B542" s="2" t="s">
        <v>249</v>
      </c>
      <c r="C542" s="2" t="s">
        <v>449</v>
      </c>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8" t="s">
        <v>51</v>
      </c>
      <c r="B543" s="2" t="s">
        <v>219</v>
      </c>
      <c r="C543" s="2" t="s">
        <v>450</v>
      </c>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8" t="s">
        <v>51</v>
      </c>
      <c r="B544" s="2" t="s">
        <v>221</v>
      </c>
      <c r="C544" s="2" t="s">
        <v>760</v>
      </c>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8" t="s">
        <v>51</v>
      </c>
      <c r="B545" s="2" t="s">
        <v>223</v>
      </c>
      <c r="C545" s="2" t="s">
        <v>452</v>
      </c>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8" t="s">
        <v>51</v>
      </c>
      <c r="B546" s="2" t="s">
        <v>225</v>
      </c>
      <c r="C546" s="2" t="s">
        <v>415</v>
      </c>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8" t="s">
        <v>51</v>
      </c>
      <c r="B547" s="2" t="s">
        <v>226</v>
      </c>
      <c r="C547" s="2" t="s">
        <v>761</v>
      </c>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8" t="s">
        <v>51</v>
      </c>
      <c r="B548" s="2" t="s">
        <v>228</v>
      </c>
      <c r="C548" s="2" t="s">
        <v>454</v>
      </c>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8" t="s">
        <v>51</v>
      </c>
      <c r="B549" s="2" t="s">
        <v>230</v>
      </c>
      <c r="C549" s="2" t="s">
        <v>352</v>
      </c>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8" t="s">
        <v>51</v>
      </c>
      <c r="B550" s="2" t="s">
        <v>232</v>
      </c>
      <c r="C550" s="2" t="s">
        <v>762</v>
      </c>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8" t="s">
        <v>51</v>
      </c>
      <c r="B551" s="2" t="s">
        <v>234</v>
      </c>
      <c r="C551" s="2" t="s">
        <v>763</v>
      </c>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8" t="s">
        <v>53</v>
      </c>
      <c r="B552" s="2" t="s">
        <v>194</v>
      </c>
      <c r="C552" s="2" t="s">
        <v>764</v>
      </c>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8" t="s">
        <v>53</v>
      </c>
      <c r="B553" s="2" t="s">
        <v>237</v>
      </c>
      <c r="C553" s="2" t="s">
        <v>765</v>
      </c>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8" t="s">
        <v>53</v>
      </c>
      <c r="B554" s="2" t="s">
        <v>198</v>
      </c>
      <c r="C554" s="2" t="s">
        <v>720</v>
      </c>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8" t="s">
        <v>53</v>
      </c>
      <c r="B555" s="2" t="s">
        <v>200</v>
      </c>
      <c r="C555" s="2" t="s">
        <v>766</v>
      </c>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8" t="s">
        <v>53</v>
      </c>
      <c r="B556" s="2" t="s">
        <v>201</v>
      </c>
      <c r="C556" s="2" t="s">
        <v>767</v>
      </c>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8" t="s">
        <v>53</v>
      </c>
      <c r="B557" s="2" t="s">
        <v>203</v>
      </c>
      <c r="C557" s="2" t="s">
        <v>324</v>
      </c>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8" t="s">
        <v>53</v>
      </c>
      <c r="B558" s="2" t="s">
        <v>205</v>
      </c>
      <c r="C558" s="2" t="s">
        <v>533</v>
      </c>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8" t="s">
        <v>53</v>
      </c>
      <c r="B559" s="2" t="s">
        <v>207</v>
      </c>
      <c r="C559" s="2" t="s">
        <v>768</v>
      </c>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8" t="s">
        <v>53</v>
      </c>
      <c r="B560" s="2" t="s">
        <v>209</v>
      </c>
      <c r="C560" s="2" t="s">
        <v>206</v>
      </c>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8" t="s">
        <v>53</v>
      </c>
      <c r="B561" s="2" t="s">
        <v>211</v>
      </c>
      <c r="C561" s="2" t="s">
        <v>210</v>
      </c>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8" t="s">
        <v>53</v>
      </c>
      <c r="B562" s="2" t="s">
        <v>213</v>
      </c>
      <c r="C562" s="2" t="s">
        <v>769</v>
      </c>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8" t="s">
        <v>53</v>
      </c>
      <c r="B563" s="2" t="s">
        <v>215</v>
      </c>
      <c r="C563" s="2" t="s">
        <v>770</v>
      </c>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8" t="s">
        <v>53</v>
      </c>
      <c r="B564" s="2" t="s">
        <v>249</v>
      </c>
      <c r="C564" s="2" t="s">
        <v>771</v>
      </c>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8" t="s">
        <v>53</v>
      </c>
      <c r="B565" s="2" t="s">
        <v>219</v>
      </c>
      <c r="C565" s="2" t="s">
        <v>772</v>
      </c>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8" t="s">
        <v>53</v>
      </c>
      <c r="B566" s="2" t="s">
        <v>221</v>
      </c>
      <c r="C566" s="2" t="s">
        <v>773</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8" t="s">
        <v>53</v>
      </c>
      <c r="B567" s="2" t="s">
        <v>223</v>
      </c>
      <c r="C567" s="2" t="s">
        <v>727</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8" t="s">
        <v>53</v>
      </c>
      <c r="B568" s="2" t="s">
        <v>225</v>
      </c>
      <c r="C568" s="2" t="s">
        <v>774</v>
      </c>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8" t="s">
        <v>53</v>
      </c>
      <c r="B569" s="2" t="s">
        <v>226</v>
      </c>
      <c r="C569" s="2" t="s">
        <v>775</v>
      </c>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8" t="s">
        <v>53</v>
      </c>
      <c r="B570" s="2" t="s">
        <v>228</v>
      </c>
      <c r="C570" s="2" t="s">
        <v>776</v>
      </c>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8" t="s">
        <v>53</v>
      </c>
      <c r="B571" s="2" t="s">
        <v>230</v>
      </c>
      <c r="C571" s="2" t="s">
        <v>777</v>
      </c>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8" t="s">
        <v>53</v>
      </c>
      <c r="B572" s="2" t="s">
        <v>232</v>
      </c>
      <c r="C572" s="2" t="s">
        <v>778</v>
      </c>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8" t="s">
        <v>53</v>
      </c>
      <c r="B573" s="25" t="s">
        <v>234</v>
      </c>
      <c r="C573" s="25" t="s">
        <v>361</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8" t="s">
        <v>53</v>
      </c>
      <c r="B574" s="2" t="s">
        <v>733</v>
      </c>
      <c r="C574" s="2" t="s">
        <v>779</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8" t="s">
        <v>53</v>
      </c>
      <c r="B575" s="2" t="s">
        <v>780</v>
      </c>
      <c r="C575" s="2" t="s">
        <v>781</v>
      </c>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8" t="s">
        <v>55</v>
      </c>
      <c r="B576" s="2" t="s">
        <v>194</v>
      </c>
      <c r="C576" s="2" t="s">
        <v>782</v>
      </c>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8" t="s">
        <v>55</v>
      </c>
      <c r="B577" s="2" t="s">
        <v>410</v>
      </c>
      <c r="C577" s="2" t="s">
        <v>411</v>
      </c>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8" t="s">
        <v>55</v>
      </c>
      <c r="B578" s="2" t="s">
        <v>198</v>
      </c>
      <c r="C578" s="2" t="s">
        <v>783</v>
      </c>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8" t="s">
        <v>55</v>
      </c>
      <c r="B579" s="2" t="s">
        <v>200</v>
      </c>
      <c r="C579" s="2" t="s">
        <v>784</v>
      </c>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8" t="s">
        <v>55</v>
      </c>
      <c r="B580" s="2" t="s">
        <v>201</v>
      </c>
      <c r="C580" s="11" t="s">
        <v>785</v>
      </c>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8" t="s">
        <v>55</v>
      </c>
      <c r="B581" s="2" t="s">
        <v>203</v>
      </c>
      <c r="C581" s="2" t="s">
        <v>324</v>
      </c>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8" t="s">
        <v>55</v>
      </c>
      <c r="B582" s="2" t="s">
        <v>205</v>
      </c>
      <c r="C582" s="2" t="s">
        <v>415</v>
      </c>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8" t="s">
        <v>55</v>
      </c>
      <c r="B583" s="2" t="s">
        <v>207</v>
      </c>
      <c r="C583" s="2" t="s">
        <v>206</v>
      </c>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8" t="s">
        <v>55</v>
      </c>
      <c r="B584" s="2" t="s">
        <v>209</v>
      </c>
      <c r="C584" s="2" t="s">
        <v>415</v>
      </c>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8" t="s">
        <v>55</v>
      </c>
      <c r="B585" s="2" t="s">
        <v>211</v>
      </c>
      <c r="C585" s="2" t="s">
        <v>248</v>
      </c>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8" t="s">
        <v>55</v>
      </c>
      <c r="B586" s="2" t="s">
        <v>213</v>
      </c>
      <c r="C586" s="2" t="s">
        <v>786</v>
      </c>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8" t="s">
        <v>55</v>
      </c>
      <c r="B587" s="2" t="s">
        <v>215</v>
      </c>
      <c r="C587" s="2" t="s">
        <v>248</v>
      </c>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8" t="s">
        <v>55</v>
      </c>
      <c r="B588" s="2" t="s">
        <v>249</v>
      </c>
      <c r="C588" s="2" t="s">
        <v>417</v>
      </c>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8" t="s">
        <v>55</v>
      </c>
      <c r="B589" s="2" t="s">
        <v>219</v>
      </c>
      <c r="C589" s="2" t="s">
        <v>787</v>
      </c>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8" t="s">
        <v>55</v>
      </c>
      <c r="B590" s="2" t="s">
        <v>221</v>
      </c>
      <c r="C590" s="2" t="s">
        <v>788</v>
      </c>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8" t="s">
        <v>55</v>
      </c>
      <c r="B591" s="2" t="s">
        <v>223</v>
      </c>
      <c r="C591" s="2" t="s">
        <v>789</v>
      </c>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8" t="s">
        <v>55</v>
      </c>
      <c r="B592" s="2" t="s">
        <v>225</v>
      </c>
      <c r="C592" s="2" t="s">
        <v>790</v>
      </c>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8" t="s">
        <v>55</v>
      </c>
      <c r="B593" s="2" t="s">
        <v>226</v>
      </c>
      <c r="C593" s="2" t="s">
        <v>791</v>
      </c>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8" t="s">
        <v>55</v>
      </c>
      <c r="B594" s="2" t="s">
        <v>228</v>
      </c>
      <c r="C594" s="11" t="s">
        <v>248</v>
      </c>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8" t="s">
        <v>55</v>
      </c>
      <c r="B595" s="2" t="s">
        <v>230</v>
      </c>
      <c r="C595" s="2" t="s">
        <v>792</v>
      </c>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8" t="s">
        <v>55</v>
      </c>
      <c r="B596" s="2" t="s">
        <v>232</v>
      </c>
      <c r="C596" s="2" t="s">
        <v>423</v>
      </c>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8" t="s">
        <v>55</v>
      </c>
      <c r="B597" s="2" t="s">
        <v>234</v>
      </c>
      <c r="C597" s="2" t="s">
        <v>424</v>
      </c>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8" t="s">
        <v>55</v>
      </c>
      <c r="B598" s="2" t="s">
        <v>425</v>
      </c>
      <c r="C598" s="2" t="s">
        <v>426</v>
      </c>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8" t="s">
        <v>55</v>
      </c>
      <c r="B599" s="2" t="s">
        <v>427</v>
      </c>
      <c r="C599" s="2" t="s">
        <v>428</v>
      </c>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8" t="s">
        <v>55</v>
      </c>
      <c r="B600" s="2" t="s">
        <v>429</v>
      </c>
      <c r="C600" s="2" t="s">
        <v>430</v>
      </c>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8" t="s">
        <v>55</v>
      </c>
      <c r="B601" s="2" t="s">
        <v>431</v>
      </c>
      <c r="C601" s="2" t="s">
        <v>432</v>
      </c>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8" t="s">
        <v>55</v>
      </c>
      <c r="B602" s="2" t="s">
        <v>433</v>
      </c>
      <c r="C602" s="2" t="s">
        <v>434</v>
      </c>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8" t="s">
        <v>55</v>
      </c>
      <c r="B603" s="2" t="s">
        <v>435</v>
      </c>
      <c r="C603" s="2" t="s">
        <v>436</v>
      </c>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8" t="s">
        <v>55</v>
      </c>
      <c r="B604" s="2" t="s">
        <v>437</v>
      </c>
      <c r="C604" s="2" t="s">
        <v>438</v>
      </c>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8" t="s">
        <v>55</v>
      </c>
      <c r="B605" s="2" t="s">
        <v>439</v>
      </c>
      <c r="C605" s="2" t="s">
        <v>793</v>
      </c>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8" t="s">
        <v>56</v>
      </c>
      <c r="B606" s="2" t="s">
        <v>295</v>
      </c>
      <c r="C606" s="2" t="s">
        <v>794</v>
      </c>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8" t="s">
        <v>56</v>
      </c>
      <c r="B607" s="2" t="s">
        <v>237</v>
      </c>
      <c r="C607" s="2" t="s">
        <v>795</v>
      </c>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8" t="s">
        <v>56</v>
      </c>
      <c r="B608" s="2" t="s">
        <v>198</v>
      </c>
      <c r="C608" s="2" t="s">
        <v>796</v>
      </c>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8" t="s">
        <v>56</v>
      </c>
      <c r="B609" s="2" t="s">
        <v>200</v>
      </c>
      <c r="C609" s="2" t="s">
        <v>797</v>
      </c>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8" t="s">
        <v>56</v>
      </c>
      <c r="B610" s="2" t="s">
        <v>201</v>
      </c>
      <c r="C610" s="2"/>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8" t="s">
        <v>56</v>
      </c>
      <c r="B611" s="2" t="s">
        <v>203</v>
      </c>
      <c r="C611" s="2" t="s">
        <v>798</v>
      </c>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8" t="s">
        <v>56</v>
      </c>
      <c r="B612" s="2" t="s">
        <v>205</v>
      </c>
      <c r="C612" s="2" t="s">
        <v>799</v>
      </c>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8" t="s">
        <v>56</v>
      </c>
      <c r="B613" s="2" t="s">
        <v>207</v>
      </c>
      <c r="C613" s="2" t="s">
        <v>800</v>
      </c>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8" t="s">
        <v>56</v>
      </c>
      <c r="B614" s="2" t="s">
        <v>209</v>
      </c>
      <c r="C614" s="2" t="s">
        <v>801</v>
      </c>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8" t="s">
        <v>56</v>
      </c>
      <c r="B615" s="2" t="s">
        <v>211</v>
      </c>
      <c r="C615" s="2" t="s">
        <v>802</v>
      </c>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8" t="s">
        <v>56</v>
      </c>
      <c r="B616" s="2" t="s">
        <v>213</v>
      </c>
      <c r="C616" s="2" t="s">
        <v>803</v>
      </c>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8" t="s">
        <v>56</v>
      </c>
      <c r="B617" s="2" t="s">
        <v>215</v>
      </c>
      <c r="C617" s="2" t="s">
        <v>804</v>
      </c>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8" t="s">
        <v>56</v>
      </c>
      <c r="B618" s="2" t="s">
        <v>249</v>
      </c>
      <c r="C618" s="2" t="s">
        <v>805</v>
      </c>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8" t="s">
        <v>56</v>
      </c>
      <c r="B619" s="2" t="s">
        <v>219</v>
      </c>
      <c r="C619" s="2" t="s">
        <v>806</v>
      </c>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8" t="s">
        <v>56</v>
      </c>
      <c r="B620" s="2" t="s">
        <v>221</v>
      </c>
      <c r="C620" s="2" t="s">
        <v>807</v>
      </c>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8" t="s">
        <v>56</v>
      </c>
      <c r="B621" s="2" t="s">
        <v>223</v>
      </c>
      <c r="C621" s="2" t="s">
        <v>808</v>
      </c>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8" t="s">
        <v>56</v>
      </c>
      <c r="B622" s="2" t="s">
        <v>225</v>
      </c>
      <c r="C622" s="2" t="s">
        <v>809</v>
      </c>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8" t="s">
        <v>56</v>
      </c>
      <c r="B623" s="2" t="s">
        <v>226</v>
      </c>
      <c r="C623" s="2" t="s">
        <v>810</v>
      </c>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8" t="s">
        <v>56</v>
      </c>
      <c r="B624" s="2" t="s">
        <v>228</v>
      </c>
      <c r="C624" s="2"/>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8" t="s">
        <v>56</v>
      </c>
      <c r="B625" s="2" t="s">
        <v>230</v>
      </c>
      <c r="C625" s="2" t="s">
        <v>811</v>
      </c>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8" t="s">
        <v>56</v>
      </c>
      <c r="B626" s="2" t="s">
        <v>232</v>
      </c>
      <c r="C626" s="2" t="s">
        <v>812</v>
      </c>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8" t="s">
        <v>56</v>
      </c>
      <c r="B627" s="2" t="s">
        <v>234</v>
      </c>
      <c r="C627" s="2" t="s">
        <v>813</v>
      </c>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8" t="s">
        <v>56</v>
      </c>
      <c r="B628" s="2" t="s">
        <v>733</v>
      </c>
      <c r="C628" s="2" t="s">
        <v>814</v>
      </c>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8" t="s">
        <v>56</v>
      </c>
      <c r="B629" s="2" t="s">
        <v>780</v>
      </c>
      <c r="C629" s="2" t="s">
        <v>815</v>
      </c>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8" t="s">
        <v>58</v>
      </c>
      <c r="B630" s="2" t="s">
        <v>260</v>
      </c>
      <c r="C630" s="2" t="s">
        <v>816</v>
      </c>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8" t="s">
        <v>58</v>
      </c>
      <c r="B631" s="2" t="s">
        <v>817</v>
      </c>
      <c r="C631" s="2" t="s">
        <v>818</v>
      </c>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8" t="s">
        <v>58</v>
      </c>
      <c r="B632" s="2" t="s">
        <v>819</v>
      </c>
      <c r="C632" s="2" t="s">
        <v>820</v>
      </c>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8" t="s">
        <v>58</v>
      </c>
      <c r="B633" s="2" t="s">
        <v>821</v>
      </c>
      <c r="C633" s="2" t="s">
        <v>822</v>
      </c>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8" t="s">
        <v>58</v>
      </c>
      <c r="B634" s="2" t="s">
        <v>267</v>
      </c>
      <c r="C634" s="2" t="s">
        <v>823</v>
      </c>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8" t="s">
        <v>58</v>
      </c>
      <c r="B635" s="2" t="s">
        <v>269</v>
      </c>
      <c r="C635" s="2" t="s">
        <v>324</v>
      </c>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8" t="s">
        <v>58</v>
      </c>
      <c r="B636" s="2" t="s">
        <v>205</v>
      </c>
      <c r="C636" s="2" t="s">
        <v>206</v>
      </c>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8" t="s">
        <v>58</v>
      </c>
      <c r="B637" s="2" t="s">
        <v>272</v>
      </c>
      <c r="C637" s="2" t="s">
        <v>824</v>
      </c>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8" t="s">
        <v>58</v>
      </c>
      <c r="B638" s="2" t="s">
        <v>825</v>
      </c>
      <c r="C638" s="2" t="s">
        <v>206</v>
      </c>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8" t="s">
        <v>58</v>
      </c>
      <c r="B639" s="2" t="s">
        <v>826</v>
      </c>
      <c r="C639" s="2" t="s">
        <v>206</v>
      </c>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8" t="s">
        <v>58</v>
      </c>
      <c r="B640" s="2" t="s">
        <v>276</v>
      </c>
      <c r="C640" s="2" t="s">
        <v>827</v>
      </c>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8" t="s">
        <v>58</v>
      </c>
      <c r="B641" s="2" t="s">
        <v>828</v>
      </c>
      <c r="C641" s="2" t="s">
        <v>210</v>
      </c>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8" t="s">
        <v>58</v>
      </c>
      <c r="B642" s="2" t="s">
        <v>829</v>
      </c>
      <c r="C642" s="2" t="s">
        <v>830</v>
      </c>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8" t="s">
        <v>58</v>
      </c>
      <c r="B643" s="2" t="s">
        <v>280</v>
      </c>
      <c r="C643" s="2" t="s">
        <v>831</v>
      </c>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8" t="s">
        <v>58</v>
      </c>
      <c r="B644" s="2" t="s">
        <v>832</v>
      </c>
      <c r="C644" s="2" t="s">
        <v>833</v>
      </c>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8" t="s">
        <v>58</v>
      </c>
      <c r="B645" s="2" t="s">
        <v>283</v>
      </c>
      <c r="C645" s="2" t="s">
        <v>834</v>
      </c>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8" t="s">
        <v>58</v>
      </c>
      <c r="B646" s="2" t="s">
        <v>835</v>
      </c>
      <c r="C646" s="2" t="s">
        <v>836</v>
      </c>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8" t="s">
        <v>58</v>
      </c>
      <c r="B647" s="2" t="s">
        <v>226</v>
      </c>
      <c r="C647" s="2" t="s">
        <v>837</v>
      </c>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8" t="s">
        <v>58</v>
      </c>
      <c r="B648" s="2" t="s">
        <v>228</v>
      </c>
      <c r="C648" s="2" t="s">
        <v>838</v>
      </c>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8" t="s">
        <v>58</v>
      </c>
      <c r="B649" s="2" t="s">
        <v>290</v>
      </c>
      <c r="C649" s="2" t="s">
        <v>839</v>
      </c>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8" t="s">
        <v>58</v>
      </c>
      <c r="B650" s="2" t="s">
        <v>292</v>
      </c>
      <c r="C650" s="2" t="s">
        <v>840</v>
      </c>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8" t="s">
        <v>58</v>
      </c>
      <c r="B651" s="2" t="s">
        <v>841</v>
      </c>
      <c r="C651" s="2" t="s">
        <v>842</v>
      </c>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8" t="s">
        <v>60</v>
      </c>
      <c r="B652" s="2" t="s">
        <v>260</v>
      </c>
      <c r="C652" s="2" t="s">
        <v>843</v>
      </c>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8" t="s">
        <v>60</v>
      </c>
      <c r="B653" s="2" t="s">
        <v>844</v>
      </c>
      <c r="C653" s="2" t="s">
        <v>845</v>
      </c>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8" t="s">
        <v>60</v>
      </c>
      <c r="B654" s="2" t="s">
        <v>825</v>
      </c>
      <c r="C654" s="2" t="s">
        <v>846</v>
      </c>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8" t="s">
        <v>60</v>
      </c>
      <c r="B655" s="2" t="s">
        <v>826</v>
      </c>
      <c r="C655" s="2" t="s">
        <v>206</v>
      </c>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8" t="s">
        <v>60</v>
      </c>
      <c r="B656" s="2" t="s">
        <v>847</v>
      </c>
      <c r="C656" s="2" t="s">
        <v>848</v>
      </c>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8" t="s">
        <v>60</v>
      </c>
      <c r="B657" s="2" t="s">
        <v>849</v>
      </c>
      <c r="C657" s="2" t="s">
        <v>850</v>
      </c>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8" t="s">
        <v>60</v>
      </c>
      <c r="B658" s="2" t="s">
        <v>851</v>
      </c>
      <c r="C658" s="2" t="s">
        <v>852</v>
      </c>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8" t="s">
        <v>60</v>
      </c>
      <c r="B659" s="2" t="s">
        <v>853</v>
      </c>
      <c r="C659" s="2" t="s">
        <v>854</v>
      </c>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8" t="s">
        <v>60</v>
      </c>
      <c r="B660" s="2" t="s">
        <v>855</v>
      </c>
      <c r="C660" s="2" t="s">
        <v>856</v>
      </c>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8" t="s">
        <v>60</v>
      </c>
      <c r="B661" s="2" t="s">
        <v>857</v>
      </c>
      <c r="C661" s="2" t="s">
        <v>858</v>
      </c>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8" t="s">
        <v>60</v>
      </c>
      <c r="B662" s="2" t="s">
        <v>859</v>
      </c>
      <c r="C662" s="2" t="s">
        <v>248</v>
      </c>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8" t="s">
        <v>60</v>
      </c>
      <c r="B663" s="2" t="s">
        <v>290</v>
      </c>
      <c r="C663" s="2" t="s">
        <v>860</v>
      </c>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8" t="s">
        <v>62</v>
      </c>
      <c r="B664" s="2" t="s">
        <v>861</v>
      </c>
      <c r="C664" s="2" t="s">
        <v>862</v>
      </c>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8" t="s">
        <v>62</v>
      </c>
      <c r="B665" s="2" t="s">
        <v>410</v>
      </c>
      <c r="C665" s="2" t="s">
        <v>863</v>
      </c>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8" t="s">
        <v>62</v>
      </c>
      <c r="B666" s="2" t="s">
        <v>198</v>
      </c>
      <c r="C666" s="2" t="s">
        <v>864</v>
      </c>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8" t="s">
        <v>62</v>
      </c>
      <c r="B667" s="2" t="s">
        <v>200</v>
      </c>
      <c r="C667" s="2" t="s">
        <v>865</v>
      </c>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8" t="s">
        <v>62</v>
      </c>
      <c r="B668" s="2" t="s">
        <v>201</v>
      </c>
      <c r="C668" s="2" t="s">
        <v>866</v>
      </c>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8" t="s">
        <v>62</v>
      </c>
      <c r="B669" s="2" t="s">
        <v>203</v>
      </c>
      <c r="C669" s="2" t="s">
        <v>867</v>
      </c>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8" t="s">
        <v>62</v>
      </c>
      <c r="B670" s="2" t="s">
        <v>205</v>
      </c>
      <c r="C670" s="2" t="s">
        <v>868</v>
      </c>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8" t="s">
        <v>62</v>
      </c>
      <c r="B671" s="2" t="s">
        <v>207</v>
      </c>
      <c r="C671" s="2" t="s">
        <v>869</v>
      </c>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8" t="s">
        <v>62</v>
      </c>
      <c r="B672" s="2" t="s">
        <v>825</v>
      </c>
      <c r="C672" s="2" t="s">
        <v>248</v>
      </c>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8" t="s">
        <v>62</v>
      </c>
      <c r="B673" s="2" t="s">
        <v>826</v>
      </c>
      <c r="C673" s="2" t="s">
        <v>870</v>
      </c>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8" t="s">
        <v>62</v>
      </c>
      <c r="B674" s="2" t="s">
        <v>213</v>
      </c>
      <c r="C674" s="2" t="s">
        <v>871</v>
      </c>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8" t="s">
        <v>62</v>
      </c>
      <c r="B675" s="2" t="s">
        <v>215</v>
      </c>
      <c r="C675" s="2" t="s">
        <v>872</v>
      </c>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8" t="s">
        <v>62</v>
      </c>
      <c r="B676" s="2" t="s">
        <v>249</v>
      </c>
      <c r="C676" s="2" t="s">
        <v>873</v>
      </c>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8" t="s">
        <v>62</v>
      </c>
      <c r="B677" s="2" t="s">
        <v>219</v>
      </c>
      <c r="C677" s="2" t="s">
        <v>874</v>
      </c>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8" t="s">
        <v>62</v>
      </c>
      <c r="B678" s="2" t="s">
        <v>221</v>
      </c>
      <c r="C678" s="2" t="s">
        <v>875</v>
      </c>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8" t="s">
        <v>62</v>
      </c>
      <c r="B679" s="2" t="s">
        <v>223</v>
      </c>
      <c r="C679" s="2" t="s">
        <v>876</v>
      </c>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8" t="s">
        <v>62</v>
      </c>
      <c r="B680" s="2" t="s">
        <v>225</v>
      </c>
      <c r="C680" s="2" t="s">
        <v>877</v>
      </c>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8" t="s">
        <v>62</v>
      </c>
      <c r="B681" s="2" t="s">
        <v>226</v>
      </c>
      <c r="C681" s="2" t="s">
        <v>878</v>
      </c>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8" t="s">
        <v>62</v>
      </c>
      <c r="B682" s="2" t="s">
        <v>228</v>
      </c>
      <c r="C682" s="2" t="s">
        <v>879</v>
      </c>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8" t="s">
        <v>62</v>
      </c>
      <c r="B683" s="2" t="s">
        <v>230</v>
      </c>
      <c r="C683" s="2" t="s">
        <v>880</v>
      </c>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8" t="s">
        <v>62</v>
      </c>
      <c r="B684" s="2" t="s">
        <v>232</v>
      </c>
      <c r="C684" s="2" t="s">
        <v>881</v>
      </c>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8" t="s">
        <v>62</v>
      </c>
      <c r="B685" s="2" t="s">
        <v>234</v>
      </c>
      <c r="C685" s="2" t="s">
        <v>882</v>
      </c>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8" t="s">
        <v>64</v>
      </c>
      <c r="B686" s="2" t="s">
        <v>194</v>
      </c>
      <c r="C686" s="2" t="s">
        <v>883</v>
      </c>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8" t="s">
        <v>64</v>
      </c>
      <c r="B687" s="2" t="s">
        <v>237</v>
      </c>
      <c r="C687" s="2" t="s">
        <v>884</v>
      </c>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8" t="s">
        <v>64</v>
      </c>
      <c r="B688" s="2" t="s">
        <v>198</v>
      </c>
      <c r="C688" s="2" t="s">
        <v>321</v>
      </c>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8" t="s">
        <v>64</v>
      </c>
      <c r="B689" s="2" t="s">
        <v>200</v>
      </c>
      <c r="C689" s="2">
        <v>120</v>
      </c>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8" t="s">
        <v>64</v>
      </c>
      <c r="B690" s="2" t="s">
        <v>201</v>
      </c>
      <c r="C690" s="2" t="s">
        <v>885</v>
      </c>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8" t="s">
        <v>64</v>
      </c>
      <c r="B691" s="2" t="s">
        <v>203</v>
      </c>
      <c r="C691" s="2" t="s">
        <v>324</v>
      </c>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8" t="s">
        <v>64</v>
      </c>
      <c r="B692" s="2" t="s">
        <v>205</v>
      </c>
      <c r="C692" s="2" t="s">
        <v>206</v>
      </c>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8" t="s">
        <v>64</v>
      </c>
      <c r="B693" s="2" t="s">
        <v>207</v>
      </c>
      <c r="C693" s="2" t="s">
        <v>886</v>
      </c>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8" t="s">
        <v>64</v>
      </c>
      <c r="B694" s="2" t="s">
        <v>209</v>
      </c>
      <c r="C694" s="2" t="s">
        <v>248</v>
      </c>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8" t="s">
        <v>64</v>
      </c>
      <c r="B695" s="2" t="s">
        <v>211</v>
      </c>
      <c r="C695" s="2" t="s">
        <v>206</v>
      </c>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8" t="s">
        <v>64</v>
      </c>
      <c r="B696" s="2" t="s">
        <v>213</v>
      </c>
      <c r="C696" s="2" t="s">
        <v>887</v>
      </c>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8" t="s">
        <v>64</v>
      </c>
      <c r="B697" s="2" t="s">
        <v>215</v>
      </c>
      <c r="C697" s="2" t="s">
        <v>888</v>
      </c>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8" t="s">
        <v>64</v>
      </c>
      <c r="B698" s="2" t="s">
        <v>249</v>
      </c>
      <c r="C698" s="2" t="s">
        <v>248</v>
      </c>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8" t="s">
        <v>64</v>
      </c>
      <c r="B699" s="2" t="s">
        <v>219</v>
      </c>
      <c r="C699" s="2" t="s">
        <v>248</v>
      </c>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8" t="s">
        <v>64</v>
      </c>
      <c r="B700" s="2" t="s">
        <v>221</v>
      </c>
      <c r="C700" s="2" t="s">
        <v>889</v>
      </c>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8" t="s">
        <v>64</v>
      </c>
      <c r="B701" s="2" t="s">
        <v>223</v>
      </c>
      <c r="C701" s="2" t="s">
        <v>890</v>
      </c>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8" t="s">
        <v>64</v>
      </c>
      <c r="B702" s="2" t="s">
        <v>225</v>
      </c>
      <c r="C702" s="2" t="s">
        <v>891</v>
      </c>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8" t="s">
        <v>64</v>
      </c>
      <c r="B703" s="2" t="s">
        <v>226</v>
      </c>
      <c r="C703" s="2" t="s">
        <v>892</v>
      </c>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8" t="s">
        <v>64</v>
      </c>
      <c r="B704" s="2" t="s">
        <v>228</v>
      </c>
      <c r="C704" s="2" t="s">
        <v>893</v>
      </c>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8" t="s">
        <v>64</v>
      </c>
      <c r="B705" s="2" t="s">
        <v>230</v>
      </c>
      <c r="C705" s="2" t="s">
        <v>894</v>
      </c>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8" t="s">
        <v>64</v>
      </c>
      <c r="B706" s="2" t="s">
        <v>232</v>
      </c>
      <c r="C706" s="2" t="s">
        <v>895</v>
      </c>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8" t="s">
        <v>64</v>
      </c>
      <c r="B707" s="2" t="s">
        <v>234</v>
      </c>
      <c r="C707" s="2" t="s">
        <v>896</v>
      </c>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8" t="s">
        <v>64</v>
      </c>
      <c r="B708" s="2" t="s">
        <v>897</v>
      </c>
      <c r="C708" s="2" t="s">
        <v>898</v>
      </c>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8" t="s">
        <v>66</v>
      </c>
      <c r="B709" s="2" t="s">
        <v>899</v>
      </c>
      <c r="C709" s="2" t="s">
        <v>900</v>
      </c>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8" t="s">
        <v>66</v>
      </c>
      <c r="B710" s="2" t="s">
        <v>196</v>
      </c>
      <c r="C710" s="2" t="s">
        <v>901</v>
      </c>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8" t="s">
        <v>66</v>
      </c>
      <c r="B711" s="2" t="s">
        <v>264</v>
      </c>
      <c r="C711" s="2" t="s">
        <v>902</v>
      </c>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8" t="s">
        <v>66</v>
      </c>
      <c r="B712" s="2" t="s">
        <v>903</v>
      </c>
      <c r="C712" s="2" t="s">
        <v>904</v>
      </c>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8" t="s">
        <v>66</v>
      </c>
      <c r="B713" s="2" t="s">
        <v>267</v>
      </c>
      <c r="C713" s="2" t="s">
        <v>905</v>
      </c>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8" t="s">
        <v>66</v>
      </c>
      <c r="B714" s="2" t="s">
        <v>906</v>
      </c>
      <c r="C714" s="2" t="s">
        <v>704</v>
      </c>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8" t="s">
        <v>66</v>
      </c>
      <c r="B715" s="2" t="s">
        <v>271</v>
      </c>
      <c r="C715" s="2" t="s">
        <v>248</v>
      </c>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8" t="s">
        <v>66</v>
      </c>
      <c r="B716" s="2" t="s">
        <v>272</v>
      </c>
      <c r="C716" s="2" t="s">
        <v>206</v>
      </c>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8" t="s">
        <v>66</v>
      </c>
      <c r="B717" s="2" t="s">
        <v>907</v>
      </c>
      <c r="C717" s="2" t="s">
        <v>248</v>
      </c>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8" t="s">
        <v>66</v>
      </c>
      <c r="B718" s="2" t="s">
        <v>908</v>
      </c>
      <c r="C718" s="2" t="s">
        <v>206</v>
      </c>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8" t="s">
        <v>66</v>
      </c>
      <c r="B719" s="2" t="s">
        <v>276</v>
      </c>
      <c r="C719" s="2" t="s">
        <v>909</v>
      </c>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8" t="s">
        <v>66</v>
      </c>
      <c r="B720" s="2" t="s">
        <v>566</v>
      </c>
      <c r="C720" s="2" t="s">
        <v>910</v>
      </c>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8" t="s">
        <v>66</v>
      </c>
      <c r="B721" s="2" t="s">
        <v>217</v>
      </c>
      <c r="C721" s="2" t="s">
        <v>911</v>
      </c>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8" t="s">
        <v>66</v>
      </c>
      <c r="B722" s="2" t="s">
        <v>912</v>
      </c>
      <c r="C722" s="2" t="s">
        <v>913</v>
      </c>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8" t="s">
        <v>66</v>
      </c>
      <c r="B723" s="2" t="s">
        <v>914</v>
      </c>
      <c r="C723" s="2" t="s">
        <v>915</v>
      </c>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8" t="s">
        <v>66</v>
      </c>
      <c r="B724" s="2" t="s">
        <v>283</v>
      </c>
      <c r="C724" s="2" t="s">
        <v>916</v>
      </c>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8" t="s">
        <v>66</v>
      </c>
      <c r="B725" s="2" t="s">
        <v>835</v>
      </c>
      <c r="C725" s="2" t="s">
        <v>917</v>
      </c>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8" t="s">
        <v>66</v>
      </c>
      <c r="B726" s="2" t="s">
        <v>494</v>
      </c>
      <c r="C726" s="2" t="s">
        <v>918</v>
      </c>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8" t="s">
        <v>66</v>
      </c>
      <c r="B727" s="2" t="s">
        <v>228</v>
      </c>
      <c r="C727" s="2"/>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8" t="s">
        <v>66</v>
      </c>
      <c r="B728" s="2" t="s">
        <v>919</v>
      </c>
      <c r="C728" s="2" t="s">
        <v>920</v>
      </c>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8" t="s">
        <v>66</v>
      </c>
      <c r="B729" s="2" t="s">
        <v>292</v>
      </c>
      <c r="C729" s="2" t="s">
        <v>921</v>
      </c>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8" t="s">
        <v>66</v>
      </c>
      <c r="B730" s="2" t="s">
        <v>234</v>
      </c>
      <c r="C730" s="2" t="s">
        <v>922</v>
      </c>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8" t="s">
        <v>68</v>
      </c>
      <c r="B731" s="2" t="s">
        <v>194</v>
      </c>
      <c r="C731" s="2" t="s">
        <v>923</v>
      </c>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8" t="s">
        <v>68</v>
      </c>
      <c r="B732" s="2" t="s">
        <v>410</v>
      </c>
      <c r="C732" s="2" t="s">
        <v>924</v>
      </c>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8" t="s">
        <v>68</v>
      </c>
      <c r="B733" s="2" t="s">
        <v>198</v>
      </c>
      <c r="C733" s="2" t="s">
        <v>925</v>
      </c>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8" t="s">
        <v>68</v>
      </c>
      <c r="B734" s="2" t="s">
        <v>200</v>
      </c>
      <c r="C734" s="2" t="s">
        <v>926</v>
      </c>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8" t="s">
        <v>68</v>
      </c>
      <c r="B735" s="2" t="s">
        <v>201</v>
      </c>
      <c r="C735" s="2" t="s">
        <v>927</v>
      </c>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8" t="s">
        <v>68</v>
      </c>
      <c r="B736" s="2" t="s">
        <v>203</v>
      </c>
      <c r="C736" s="2" t="s">
        <v>928</v>
      </c>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8" t="s">
        <v>68</v>
      </c>
      <c r="B737" s="2" t="s">
        <v>205</v>
      </c>
      <c r="C737" s="2" t="s">
        <v>929</v>
      </c>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8" t="s">
        <v>68</v>
      </c>
      <c r="B738" s="2" t="s">
        <v>207</v>
      </c>
      <c r="C738" s="2" t="s">
        <v>930</v>
      </c>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8" t="s">
        <v>68</v>
      </c>
      <c r="B739" s="2" t="s">
        <v>209</v>
      </c>
      <c r="C739" s="2" t="s">
        <v>931</v>
      </c>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8" t="s">
        <v>68</v>
      </c>
      <c r="B740" s="2" t="s">
        <v>211</v>
      </c>
      <c r="C740" s="2" t="s">
        <v>932</v>
      </c>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8" t="s">
        <v>68</v>
      </c>
      <c r="B741" s="2" t="s">
        <v>213</v>
      </c>
      <c r="C741" s="2" t="s">
        <v>933</v>
      </c>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8" t="s">
        <v>68</v>
      </c>
      <c r="B742" s="2" t="s">
        <v>215</v>
      </c>
      <c r="C742" s="2" t="s">
        <v>934</v>
      </c>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8" t="s">
        <v>68</v>
      </c>
      <c r="B743" s="2" t="s">
        <v>249</v>
      </c>
      <c r="C743" s="2" t="s">
        <v>935</v>
      </c>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8" t="s">
        <v>68</v>
      </c>
      <c r="B744" s="2" t="s">
        <v>219</v>
      </c>
      <c r="C744" s="2" t="s">
        <v>936</v>
      </c>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8" t="s">
        <v>68</v>
      </c>
      <c r="B745" s="2" t="s">
        <v>221</v>
      </c>
      <c r="C745" s="2" t="s">
        <v>937</v>
      </c>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8" t="s">
        <v>68</v>
      </c>
      <c r="B746" s="2" t="s">
        <v>223</v>
      </c>
      <c r="C746" s="2" t="s">
        <v>938</v>
      </c>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8" t="s">
        <v>68</v>
      </c>
      <c r="B747" s="2" t="s">
        <v>225</v>
      </c>
      <c r="C747" s="2" t="s">
        <v>939</v>
      </c>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8" t="s">
        <v>68</v>
      </c>
      <c r="B748" s="2" t="s">
        <v>226</v>
      </c>
      <c r="C748" s="2" t="s">
        <v>940</v>
      </c>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8" t="s">
        <v>68</v>
      </c>
      <c r="B749" s="2" t="s">
        <v>228</v>
      </c>
      <c r="C749" s="2" t="s">
        <v>940</v>
      </c>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8" t="s">
        <v>68</v>
      </c>
      <c r="B750" s="2" t="s">
        <v>230</v>
      </c>
      <c r="C750" s="2" t="s">
        <v>941</v>
      </c>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8" t="s">
        <v>68</v>
      </c>
      <c r="B751" s="2" t="s">
        <v>232</v>
      </c>
      <c r="C751" s="2" t="s">
        <v>942</v>
      </c>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8" t="s">
        <v>68</v>
      </c>
      <c r="B752" s="2" t="s">
        <v>234</v>
      </c>
      <c r="C752" s="2" t="s">
        <v>943</v>
      </c>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8" t="s">
        <v>70</v>
      </c>
      <c r="B753" s="2" t="s">
        <v>194</v>
      </c>
      <c r="C753" s="2" t="s">
        <v>944</v>
      </c>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8" t="s">
        <v>70</v>
      </c>
      <c r="B754" s="2" t="s">
        <v>196</v>
      </c>
      <c r="C754" s="2" t="s">
        <v>945</v>
      </c>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8" t="s">
        <v>70</v>
      </c>
      <c r="B755" s="2" t="s">
        <v>198</v>
      </c>
      <c r="C755" s="2" t="s">
        <v>902</v>
      </c>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8" t="s">
        <v>70</v>
      </c>
      <c r="B756" s="2" t="s">
        <v>200</v>
      </c>
      <c r="C756" s="2" t="s">
        <v>946</v>
      </c>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8" t="s">
        <v>70</v>
      </c>
      <c r="B757" s="2" t="s">
        <v>201</v>
      </c>
      <c r="C757" s="2"/>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8" t="s">
        <v>70</v>
      </c>
      <c r="B758" s="2" t="s">
        <v>203</v>
      </c>
      <c r="C758" s="2" t="s">
        <v>947</v>
      </c>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8" t="s">
        <v>70</v>
      </c>
      <c r="B759" s="2" t="s">
        <v>205</v>
      </c>
      <c r="C759" s="2" t="s">
        <v>206</v>
      </c>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8" t="s">
        <v>70</v>
      </c>
      <c r="B760" s="2" t="s">
        <v>207</v>
      </c>
      <c r="C760" s="2" t="s">
        <v>948</v>
      </c>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8" t="s">
        <v>70</v>
      </c>
      <c r="B761" s="2" t="s">
        <v>209</v>
      </c>
      <c r="C761" s="2" t="s">
        <v>210</v>
      </c>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8" t="s">
        <v>70</v>
      </c>
      <c r="B762" s="2" t="s">
        <v>211</v>
      </c>
      <c r="C762" s="2" t="s">
        <v>949</v>
      </c>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8" t="s">
        <v>70</v>
      </c>
      <c r="B763" s="2" t="s">
        <v>213</v>
      </c>
      <c r="C763" s="2" t="s">
        <v>950</v>
      </c>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8" t="s">
        <v>70</v>
      </c>
      <c r="B764" s="2" t="s">
        <v>215</v>
      </c>
      <c r="C764" s="2" t="s">
        <v>244</v>
      </c>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8" t="s">
        <v>70</v>
      </c>
      <c r="B765" s="2" t="s">
        <v>249</v>
      </c>
      <c r="C765" s="2" t="s">
        <v>951</v>
      </c>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8" t="s">
        <v>70</v>
      </c>
      <c r="B766" s="2" t="s">
        <v>219</v>
      </c>
      <c r="C766" s="2" t="s">
        <v>952</v>
      </c>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8" t="s">
        <v>70</v>
      </c>
      <c r="B767" s="2" t="s">
        <v>221</v>
      </c>
      <c r="C767" s="2" t="s">
        <v>953</v>
      </c>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8" t="s">
        <v>70</v>
      </c>
      <c r="B768" s="2" t="s">
        <v>223</v>
      </c>
      <c r="C768" s="2" t="s">
        <v>954</v>
      </c>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8" t="s">
        <v>70</v>
      </c>
      <c r="B769" s="2" t="s">
        <v>225</v>
      </c>
      <c r="C769" s="2" t="s">
        <v>955</v>
      </c>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8" t="s">
        <v>70</v>
      </c>
      <c r="B770" s="2" t="s">
        <v>226</v>
      </c>
      <c r="C770" s="2" t="s">
        <v>248</v>
      </c>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8" t="s">
        <v>70</v>
      </c>
      <c r="B771" s="2" t="s">
        <v>228</v>
      </c>
      <c r="C771" s="2" t="s">
        <v>248</v>
      </c>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8" t="s">
        <v>70</v>
      </c>
      <c r="B772" s="2" t="s">
        <v>230</v>
      </c>
      <c r="C772" s="2" t="s">
        <v>956</v>
      </c>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8" t="s">
        <v>70</v>
      </c>
      <c r="B773" s="2" t="s">
        <v>232</v>
      </c>
      <c r="C773" s="2" t="s">
        <v>957</v>
      </c>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8" t="s">
        <v>70</v>
      </c>
      <c r="B774" s="2" t="s">
        <v>234</v>
      </c>
      <c r="C774" s="2" t="s">
        <v>958</v>
      </c>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8" t="s">
        <v>72</v>
      </c>
      <c r="B775" s="2" t="s">
        <v>295</v>
      </c>
      <c r="C775" s="2" t="s">
        <v>959</v>
      </c>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8" t="s">
        <v>72</v>
      </c>
      <c r="B776" s="2" t="s">
        <v>262</v>
      </c>
      <c r="C776" s="2" t="s">
        <v>960</v>
      </c>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8" t="s">
        <v>72</v>
      </c>
      <c r="B777" s="2" t="s">
        <v>961</v>
      </c>
      <c r="C777" s="2" t="s">
        <v>962</v>
      </c>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8" t="s">
        <v>72</v>
      </c>
      <c r="B778" s="2" t="s">
        <v>266</v>
      </c>
      <c r="C778" s="2">
        <v>22</v>
      </c>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8" t="s">
        <v>72</v>
      </c>
      <c r="B779" s="2" t="s">
        <v>963</v>
      </c>
      <c r="C779" s="2" t="s">
        <v>964</v>
      </c>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8" t="s">
        <v>72</v>
      </c>
      <c r="B780" s="2" t="s">
        <v>269</v>
      </c>
      <c r="C780" s="2" t="s">
        <v>324</v>
      </c>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8" t="s">
        <v>72</v>
      </c>
      <c r="B781" s="2" t="s">
        <v>205</v>
      </c>
      <c r="C781" s="2" t="s">
        <v>206</v>
      </c>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8" t="s">
        <v>72</v>
      </c>
      <c r="B782" s="2" t="s">
        <v>272</v>
      </c>
      <c r="C782" s="2" t="s">
        <v>965</v>
      </c>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8" t="s">
        <v>72</v>
      </c>
      <c r="B783" s="2" t="s">
        <v>966</v>
      </c>
      <c r="C783" s="2" t="s">
        <v>206</v>
      </c>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8" t="s">
        <v>72</v>
      </c>
      <c r="B784" s="2" t="s">
        <v>211</v>
      </c>
      <c r="C784" s="2" t="s">
        <v>967</v>
      </c>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8" t="s">
        <v>72</v>
      </c>
      <c r="B785" s="2" t="s">
        <v>968</v>
      </c>
      <c r="C785" s="2" t="s">
        <v>969</v>
      </c>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8" t="s">
        <v>72</v>
      </c>
      <c r="B786" s="2" t="s">
        <v>970</v>
      </c>
      <c r="C786" s="2" t="s">
        <v>971</v>
      </c>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8" t="s">
        <v>72</v>
      </c>
      <c r="B787" s="2" t="s">
        <v>249</v>
      </c>
      <c r="C787" s="2" t="s">
        <v>972</v>
      </c>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8" t="s">
        <v>72</v>
      </c>
      <c r="B788" s="2" t="s">
        <v>973</v>
      </c>
      <c r="C788" s="2" t="s">
        <v>248</v>
      </c>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8" t="s">
        <v>72</v>
      </c>
      <c r="B789" s="2" t="s">
        <v>914</v>
      </c>
      <c r="C789" s="2" t="s">
        <v>974</v>
      </c>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8" t="s">
        <v>72</v>
      </c>
      <c r="B790" s="2" t="s">
        <v>975</v>
      </c>
      <c r="C790" s="2" t="s">
        <v>976</v>
      </c>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8" t="s">
        <v>72</v>
      </c>
      <c r="B791" s="2" t="s">
        <v>977</v>
      </c>
      <c r="C791" s="2" t="s">
        <v>978</v>
      </c>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8" t="s">
        <v>72</v>
      </c>
      <c r="B792" s="2" t="s">
        <v>979</v>
      </c>
      <c r="C792" s="2" t="s">
        <v>248</v>
      </c>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8" t="s">
        <v>72</v>
      </c>
      <c r="B793" s="2" t="s">
        <v>312</v>
      </c>
      <c r="C793" s="2" t="s">
        <v>248</v>
      </c>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8" t="s">
        <v>72</v>
      </c>
      <c r="B794" s="2" t="s">
        <v>230</v>
      </c>
      <c r="C794" s="2" t="s">
        <v>980</v>
      </c>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8" t="s">
        <v>72</v>
      </c>
      <c r="B795" s="2" t="s">
        <v>292</v>
      </c>
      <c r="C795" s="2" t="s">
        <v>981</v>
      </c>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8" t="s">
        <v>72</v>
      </c>
      <c r="B796" s="2" t="s">
        <v>234</v>
      </c>
      <c r="C796" s="2" t="s">
        <v>982</v>
      </c>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8" t="s">
        <v>75</v>
      </c>
      <c r="B797" s="2" t="s">
        <v>983</v>
      </c>
      <c r="C797" s="2" t="s">
        <v>984</v>
      </c>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8" t="s">
        <v>75</v>
      </c>
      <c r="B798" s="2" t="s">
        <v>985</v>
      </c>
      <c r="C798" s="2" t="s">
        <v>986</v>
      </c>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8" t="s">
        <v>75</v>
      </c>
      <c r="B799" s="2" t="s">
        <v>264</v>
      </c>
      <c r="C799" s="2" t="s">
        <v>987</v>
      </c>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8" t="s">
        <v>75</v>
      </c>
      <c r="B800" s="2" t="s">
        <v>200</v>
      </c>
      <c r="C800" s="2" t="s">
        <v>988</v>
      </c>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8" t="s">
        <v>75</v>
      </c>
      <c r="B801" s="2" t="s">
        <v>201</v>
      </c>
      <c r="C801" s="2" t="s">
        <v>989</v>
      </c>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8" t="s">
        <v>75</v>
      </c>
      <c r="B802" s="2" t="s">
        <v>269</v>
      </c>
      <c r="C802" s="2" t="s">
        <v>990</v>
      </c>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8" t="s">
        <v>75</v>
      </c>
      <c r="B803" s="2" t="s">
        <v>271</v>
      </c>
      <c r="C803" s="2" t="s">
        <v>206</v>
      </c>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8" t="s">
        <v>75</v>
      </c>
      <c r="B804" s="2" t="s">
        <v>272</v>
      </c>
      <c r="C804" s="2" t="s">
        <v>248</v>
      </c>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8" t="s">
        <v>75</v>
      </c>
      <c r="B805" s="2" t="s">
        <v>209</v>
      </c>
      <c r="C805" s="2" t="s">
        <v>248</v>
      </c>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8" t="s">
        <v>75</v>
      </c>
      <c r="B806" s="2" t="s">
        <v>908</v>
      </c>
      <c r="C806" s="2" t="s">
        <v>248</v>
      </c>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8" t="s">
        <v>75</v>
      </c>
      <c r="B807" s="2" t="s">
        <v>991</v>
      </c>
      <c r="C807" s="2" t="s">
        <v>992</v>
      </c>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8" t="s">
        <v>75</v>
      </c>
      <c r="B808" s="2" t="s">
        <v>566</v>
      </c>
      <c r="C808" s="2" t="s">
        <v>567</v>
      </c>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8" t="s">
        <v>75</v>
      </c>
      <c r="B809" s="2" t="s">
        <v>217</v>
      </c>
      <c r="C809" s="2" t="s">
        <v>993</v>
      </c>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8" t="s">
        <v>75</v>
      </c>
      <c r="B810" s="2" t="s">
        <v>994</v>
      </c>
      <c r="C810" s="2" t="s">
        <v>995</v>
      </c>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8" t="s">
        <v>75</v>
      </c>
      <c r="B811" s="2" t="s">
        <v>306</v>
      </c>
      <c r="C811" s="2" t="s">
        <v>996</v>
      </c>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8" t="s">
        <v>75</v>
      </c>
      <c r="B812" s="2" t="s">
        <v>223</v>
      </c>
      <c r="C812" s="2" t="s">
        <v>997</v>
      </c>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8" t="s">
        <v>75</v>
      </c>
      <c r="B813" s="2" t="s">
        <v>835</v>
      </c>
      <c r="C813" s="2" t="s">
        <v>998</v>
      </c>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8" t="s">
        <v>75</v>
      </c>
      <c r="B814" s="2" t="s">
        <v>999</v>
      </c>
      <c r="C814" s="2" t="s">
        <v>1000</v>
      </c>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8" t="s">
        <v>75</v>
      </c>
      <c r="B815" s="2" t="s">
        <v>1001</v>
      </c>
      <c r="C815" s="2" t="s">
        <v>1002</v>
      </c>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8" t="s">
        <v>75</v>
      </c>
      <c r="B816" s="2" t="s">
        <v>1003</v>
      </c>
      <c r="C816" s="2" t="s">
        <v>1004</v>
      </c>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8" t="s">
        <v>75</v>
      </c>
      <c r="B817" s="2" t="s">
        <v>290</v>
      </c>
      <c r="C817" s="2" t="s">
        <v>1005</v>
      </c>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8" t="s">
        <v>75</v>
      </c>
      <c r="B818" s="2" t="s">
        <v>1006</v>
      </c>
      <c r="C818" s="2" t="s">
        <v>1007</v>
      </c>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8" t="s">
        <v>75</v>
      </c>
      <c r="B819" s="2" t="s">
        <v>234</v>
      </c>
      <c r="C819" s="2" t="s">
        <v>604</v>
      </c>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8" t="s">
        <v>79</v>
      </c>
      <c r="B820" s="11" t="s">
        <v>1008</v>
      </c>
      <c r="C820" s="2" t="s">
        <v>1009</v>
      </c>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8" t="s">
        <v>79</v>
      </c>
      <c r="B821" s="2" t="s">
        <v>1010</v>
      </c>
      <c r="C821" s="2" t="s">
        <v>1011</v>
      </c>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8" t="s">
        <v>79</v>
      </c>
      <c r="B822" s="11" t="s">
        <v>1012</v>
      </c>
      <c r="C822" s="2" t="s">
        <v>1013</v>
      </c>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8" t="s">
        <v>79</v>
      </c>
      <c r="B823" s="2" t="s">
        <v>1014</v>
      </c>
      <c r="C823" s="2" t="s">
        <v>1015</v>
      </c>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8" t="s">
        <v>79</v>
      </c>
      <c r="B824" s="2" t="s">
        <v>1016</v>
      </c>
      <c r="C824" s="2" t="s">
        <v>1017</v>
      </c>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8" t="s">
        <v>79</v>
      </c>
      <c r="B825" s="2" t="s">
        <v>1018</v>
      </c>
      <c r="C825" s="2" t="s">
        <v>1019</v>
      </c>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8" t="s">
        <v>79</v>
      </c>
      <c r="B826" s="2" t="s">
        <v>1020</v>
      </c>
      <c r="C826" s="2" t="s">
        <v>1021</v>
      </c>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8" t="s">
        <v>79</v>
      </c>
      <c r="B827" s="2" t="s">
        <v>1022</v>
      </c>
      <c r="C827" s="2" t="s">
        <v>1023</v>
      </c>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8" t="s">
        <v>79</v>
      </c>
      <c r="B828" s="2" t="s">
        <v>1024</v>
      </c>
      <c r="C828" s="2" t="s">
        <v>1025</v>
      </c>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8" t="s">
        <v>79</v>
      </c>
      <c r="B829" s="2" t="s">
        <v>1026</v>
      </c>
      <c r="C829" s="2" t="s">
        <v>1027</v>
      </c>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8" t="s">
        <v>79</v>
      </c>
      <c r="B830" s="2" t="s">
        <v>1028</v>
      </c>
      <c r="C830" s="2" t="s">
        <v>1029</v>
      </c>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8" t="s">
        <v>79</v>
      </c>
      <c r="B831" s="2" t="s">
        <v>1030</v>
      </c>
      <c r="C831" s="2" t="s">
        <v>1031</v>
      </c>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8" t="s">
        <v>79</v>
      </c>
      <c r="B832" s="2" t="s">
        <v>1032</v>
      </c>
      <c r="C832" s="2" t="s">
        <v>1033</v>
      </c>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8" t="s">
        <v>79</v>
      </c>
      <c r="B833" s="2" t="s">
        <v>1034</v>
      </c>
      <c r="C833" s="2" t="s">
        <v>1035</v>
      </c>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8" t="s">
        <v>79</v>
      </c>
      <c r="B834" s="2" t="s">
        <v>1036</v>
      </c>
      <c r="C834" s="2" t="s">
        <v>1037</v>
      </c>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8" t="s">
        <v>79</v>
      </c>
      <c r="B835" s="2" t="s">
        <v>1038</v>
      </c>
      <c r="C835" s="2" t="s">
        <v>1039</v>
      </c>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8" t="s">
        <v>79</v>
      </c>
      <c r="B836" s="2" t="s">
        <v>1040</v>
      </c>
      <c r="C836" s="2" t="s">
        <v>1041</v>
      </c>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8" t="s">
        <v>79</v>
      </c>
      <c r="B837" s="2" t="s">
        <v>1042</v>
      </c>
      <c r="C837" s="2" t="s">
        <v>1043</v>
      </c>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8" t="s">
        <v>79</v>
      </c>
      <c r="B838" s="2" t="s">
        <v>1044</v>
      </c>
      <c r="C838" s="2" t="s">
        <v>1045</v>
      </c>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8" t="s">
        <v>79</v>
      </c>
      <c r="B839" s="2" t="s">
        <v>1046</v>
      </c>
      <c r="C839" s="2" t="s">
        <v>1047</v>
      </c>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8" t="s">
        <v>79</v>
      </c>
      <c r="B840" s="2" t="s">
        <v>1048</v>
      </c>
      <c r="C840" s="2" t="s">
        <v>1049</v>
      </c>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8" t="s">
        <v>79</v>
      </c>
      <c r="B841" s="2" t="s">
        <v>1050</v>
      </c>
      <c r="C841" s="2" t="s">
        <v>1051</v>
      </c>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8" t="s">
        <v>79</v>
      </c>
      <c r="B842" s="2" t="s">
        <v>1052</v>
      </c>
      <c r="C842" s="2" t="s">
        <v>1053</v>
      </c>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8" t="s">
        <v>79</v>
      </c>
      <c r="B843" s="2" t="s">
        <v>1054</v>
      </c>
      <c r="C843" s="2" t="s">
        <v>1055</v>
      </c>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8" t="s">
        <v>79</v>
      </c>
      <c r="B844" s="2" t="s">
        <v>1056</v>
      </c>
      <c r="C844" s="2" t="s">
        <v>1057</v>
      </c>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8" t="s">
        <v>79</v>
      </c>
      <c r="B845" s="2" t="s">
        <v>1058</v>
      </c>
      <c r="C845" s="2" t="s">
        <v>1059</v>
      </c>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8" t="s">
        <v>79</v>
      </c>
      <c r="B846" s="2" t="s">
        <v>1060</v>
      </c>
      <c r="C846" s="2" t="s">
        <v>1061</v>
      </c>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8" t="s">
        <v>79</v>
      </c>
      <c r="B847" s="2" t="s">
        <v>1062</v>
      </c>
      <c r="C847" s="2" t="s">
        <v>1063</v>
      </c>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8" t="s">
        <v>79</v>
      </c>
      <c r="B848" s="2" t="s">
        <v>1064</v>
      </c>
      <c r="C848" s="2" t="s">
        <v>1065</v>
      </c>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8" t="s">
        <v>79</v>
      </c>
      <c r="B849" s="2" t="s">
        <v>1066</v>
      </c>
      <c r="C849" s="2" t="s">
        <v>1067</v>
      </c>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8" t="s">
        <v>79</v>
      </c>
      <c r="B850" s="2" t="s">
        <v>1068</v>
      </c>
      <c r="C850" s="2" t="s">
        <v>1069</v>
      </c>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8" t="s">
        <v>79</v>
      </c>
      <c r="B851" s="2" t="s">
        <v>1070</v>
      </c>
      <c r="C851" s="2" t="s">
        <v>1071</v>
      </c>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8" t="s">
        <v>79</v>
      </c>
      <c r="B852" s="2" t="s">
        <v>1072</v>
      </c>
      <c r="C852" s="2" t="s">
        <v>1073</v>
      </c>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8" t="s">
        <v>79</v>
      </c>
      <c r="B853" s="2" t="s">
        <v>1074</v>
      </c>
      <c r="C853" s="2" t="s">
        <v>1075</v>
      </c>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8" t="s">
        <v>79</v>
      </c>
      <c r="B854" s="2" t="s">
        <v>1076</v>
      </c>
      <c r="C854" s="2" t="s">
        <v>1077</v>
      </c>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8" t="s">
        <v>79</v>
      </c>
      <c r="B855" s="2" t="s">
        <v>1078</v>
      </c>
      <c r="C855" s="2" t="s">
        <v>1079</v>
      </c>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8" t="s">
        <v>79</v>
      </c>
      <c r="B856" s="2" t="s">
        <v>1080</v>
      </c>
      <c r="C856" s="2" t="s">
        <v>1081</v>
      </c>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8" t="s">
        <v>79</v>
      </c>
      <c r="B857" s="2" t="s">
        <v>1082</v>
      </c>
      <c r="C857" s="2" t="s">
        <v>1083</v>
      </c>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8" t="s">
        <v>79</v>
      </c>
      <c r="B858" s="2" t="s">
        <v>1084</v>
      </c>
      <c r="C858" s="2" t="s">
        <v>1085</v>
      </c>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8" t="s">
        <v>79</v>
      </c>
      <c r="B859" s="2" t="s">
        <v>1086</v>
      </c>
      <c r="C859" s="2" t="s">
        <v>1087</v>
      </c>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8" t="s">
        <v>79</v>
      </c>
      <c r="B860" s="2" t="s">
        <v>1088</v>
      </c>
      <c r="C860" s="2" t="s">
        <v>1089</v>
      </c>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8" t="s">
        <v>79</v>
      </c>
      <c r="B861" s="2" t="s">
        <v>1090</v>
      </c>
      <c r="C861" s="2" t="s">
        <v>1091</v>
      </c>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8" t="s">
        <v>79</v>
      </c>
      <c r="B862" s="2" t="s">
        <v>1092</v>
      </c>
      <c r="C862" s="2" t="s">
        <v>1093</v>
      </c>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8" t="s">
        <v>79</v>
      </c>
      <c r="B863" s="2" t="s">
        <v>1094</v>
      </c>
      <c r="C863" s="2" t="s">
        <v>1095</v>
      </c>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8" t="s">
        <v>79</v>
      </c>
      <c r="B864" s="2" t="s">
        <v>1096</v>
      </c>
      <c r="C864" s="2" t="s">
        <v>1097</v>
      </c>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8" t="s">
        <v>79</v>
      </c>
      <c r="B865" s="2" t="s">
        <v>1098</v>
      </c>
      <c r="C865" s="2" t="s">
        <v>1099</v>
      </c>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8" t="s">
        <v>79</v>
      </c>
      <c r="B866" s="2" t="s">
        <v>1100</v>
      </c>
      <c r="C866" s="2" t="s">
        <v>1101</v>
      </c>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8" t="s">
        <v>79</v>
      </c>
      <c r="B867" s="2" t="s">
        <v>1102</v>
      </c>
      <c r="C867" s="2" t="s">
        <v>1103</v>
      </c>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8" t="s">
        <v>79</v>
      </c>
      <c r="B868" s="2" t="s">
        <v>1104</v>
      </c>
      <c r="C868" s="2" t="s">
        <v>1105</v>
      </c>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8" t="s">
        <v>79</v>
      </c>
      <c r="B869" s="2" t="s">
        <v>1106</v>
      </c>
      <c r="C869" s="2" t="s">
        <v>1031</v>
      </c>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8" t="s">
        <v>79</v>
      </c>
      <c r="B870" s="2" t="s">
        <v>1107</v>
      </c>
      <c r="C870" s="2" t="s">
        <v>1108</v>
      </c>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8" t="s">
        <v>79</v>
      </c>
      <c r="B871" s="2" t="s">
        <v>1109</v>
      </c>
      <c r="C871" s="2" t="s">
        <v>1110</v>
      </c>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8" t="s">
        <v>79</v>
      </c>
      <c r="B872" s="2" t="s">
        <v>1111</v>
      </c>
      <c r="C872" s="2" t="s">
        <v>1112</v>
      </c>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8" t="s">
        <v>79</v>
      </c>
      <c r="B873" s="2" t="s">
        <v>1113</v>
      </c>
      <c r="C873" s="2" t="s">
        <v>1114</v>
      </c>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8" t="s">
        <v>79</v>
      </c>
      <c r="B874" s="2" t="s">
        <v>1115</v>
      </c>
      <c r="C874" s="2" t="s">
        <v>1116</v>
      </c>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8" t="s">
        <v>79</v>
      </c>
      <c r="B875" s="2" t="s">
        <v>1117</v>
      </c>
      <c r="C875" s="2" t="s">
        <v>1118</v>
      </c>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8" t="s">
        <v>79</v>
      </c>
      <c r="B876" s="2" t="s">
        <v>1119</v>
      </c>
      <c r="C876" s="2" t="s">
        <v>1120</v>
      </c>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8" t="s">
        <v>79</v>
      </c>
      <c r="B877" s="2" t="s">
        <v>1121</v>
      </c>
      <c r="C877" s="2" t="s">
        <v>1122</v>
      </c>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8" t="s">
        <v>79</v>
      </c>
      <c r="B878" s="2" t="s">
        <v>1123</v>
      </c>
      <c r="C878" s="2" t="s">
        <v>1124</v>
      </c>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8" t="s">
        <v>79</v>
      </c>
      <c r="B879" s="2" t="s">
        <v>1125</v>
      </c>
      <c r="C879" s="2" t="s">
        <v>1126</v>
      </c>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8" t="s">
        <v>79</v>
      </c>
      <c r="B880" s="2" t="s">
        <v>1127</v>
      </c>
      <c r="C880" s="2" t="s">
        <v>1128</v>
      </c>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8" t="s">
        <v>79</v>
      </c>
      <c r="B881" s="2" t="s">
        <v>1129</v>
      </c>
      <c r="C881" s="2" t="s">
        <v>1130</v>
      </c>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8" t="s">
        <v>79</v>
      </c>
      <c r="B882" s="2" t="s">
        <v>1131</v>
      </c>
      <c r="C882" s="2" t="s">
        <v>1132</v>
      </c>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8" t="s">
        <v>79</v>
      </c>
      <c r="B883" s="2" t="s">
        <v>1133</v>
      </c>
      <c r="C883" s="11" t="s">
        <v>1134</v>
      </c>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8" t="s">
        <v>79</v>
      </c>
      <c r="B884" s="2" t="s">
        <v>1135</v>
      </c>
      <c r="C884" s="11" t="s">
        <v>1136</v>
      </c>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8" t="s">
        <v>79</v>
      </c>
      <c r="B885" s="2" t="s">
        <v>1137</v>
      </c>
      <c r="C885" s="11" t="s">
        <v>1138</v>
      </c>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8" t="s">
        <v>79</v>
      </c>
      <c r="B886" s="2" t="s">
        <v>1139</v>
      </c>
      <c r="C886" s="11" t="s">
        <v>1140</v>
      </c>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8" t="s">
        <v>79</v>
      </c>
      <c r="B887" s="2" t="s">
        <v>1141</v>
      </c>
      <c r="C887" s="11" t="s">
        <v>1142</v>
      </c>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8" t="s">
        <v>79</v>
      </c>
      <c r="B888" s="2" t="s">
        <v>1143</v>
      </c>
      <c r="C888" s="11" t="s">
        <v>1144</v>
      </c>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8" t="s">
        <v>79</v>
      </c>
      <c r="B889" s="2" t="s">
        <v>1145</v>
      </c>
      <c r="C889" s="11" t="s">
        <v>1146</v>
      </c>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8" t="s">
        <v>79</v>
      </c>
      <c r="B890" s="2" t="s">
        <v>1147</v>
      </c>
      <c r="C890" s="11" t="s">
        <v>1148</v>
      </c>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8" t="s">
        <v>79</v>
      </c>
      <c r="B891" s="2" t="s">
        <v>1149</v>
      </c>
      <c r="C891" s="11" t="s">
        <v>1150</v>
      </c>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8" t="s">
        <v>79</v>
      </c>
      <c r="B892" s="2" t="s">
        <v>1151</v>
      </c>
      <c r="C892" s="11" t="s">
        <v>1152</v>
      </c>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8" t="s">
        <v>81</v>
      </c>
      <c r="B893" s="2" t="s">
        <v>194</v>
      </c>
      <c r="C893" s="2" t="s">
        <v>1153</v>
      </c>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8" t="s">
        <v>81</v>
      </c>
      <c r="B894" s="2" t="s">
        <v>237</v>
      </c>
      <c r="C894" s="2" t="s">
        <v>1154</v>
      </c>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8" t="s">
        <v>81</v>
      </c>
      <c r="B895" s="2" t="s">
        <v>198</v>
      </c>
      <c r="C895" s="2" t="s">
        <v>412</v>
      </c>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8" t="s">
        <v>81</v>
      </c>
      <c r="B896" s="2" t="s">
        <v>200</v>
      </c>
      <c r="C896" s="2">
        <v>26</v>
      </c>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8" t="s">
        <v>81</v>
      </c>
      <c r="B897" s="2" t="s">
        <v>201</v>
      </c>
      <c r="C897" s="2" t="s">
        <v>1155</v>
      </c>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8" t="s">
        <v>81</v>
      </c>
      <c r="B898" s="2" t="s">
        <v>203</v>
      </c>
      <c r="C898" s="2" t="s">
        <v>414</v>
      </c>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8" t="s">
        <v>81</v>
      </c>
      <c r="B899" s="2" t="s">
        <v>205</v>
      </c>
      <c r="C899" s="2" t="s">
        <v>415</v>
      </c>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8" t="s">
        <v>81</v>
      </c>
      <c r="B900" s="2" t="s">
        <v>207</v>
      </c>
      <c r="C900" s="2" t="s">
        <v>244</v>
      </c>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8" t="s">
        <v>81</v>
      </c>
      <c r="B901" s="2" t="s">
        <v>209</v>
      </c>
      <c r="C901" s="2" t="s">
        <v>248</v>
      </c>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8" t="s">
        <v>81</v>
      </c>
      <c r="B902" s="2" t="s">
        <v>211</v>
      </c>
      <c r="C902" s="2" t="s">
        <v>248</v>
      </c>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8" t="s">
        <v>81</v>
      </c>
      <c r="B903" s="2" t="s">
        <v>213</v>
      </c>
      <c r="C903" s="2" t="s">
        <v>248</v>
      </c>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8" t="s">
        <v>81</v>
      </c>
      <c r="B904" s="2" t="s">
        <v>215</v>
      </c>
      <c r="C904" s="2" t="s">
        <v>248</v>
      </c>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8" t="s">
        <v>81</v>
      </c>
      <c r="B905" s="2" t="s">
        <v>249</v>
      </c>
      <c r="C905" s="2" t="s">
        <v>1156</v>
      </c>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8" t="s">
        <v>81</v>
      </c>
      <c r="B906" s="2" t="s">
        <v>219</v>
      </c>
      <c r="C906" s="2" t="s">
        <v>248</v>
      </c>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8" t="s">
        <v>81</v>
      </c>
      <c r="B907" s="2" t="s">
        <v>221</v>
      </c>
      <c r="C907" s="2" t="s">
        <v>1157</v>
      </c>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8" t="s">
        <v>81</v>
      </c>
      <c r="B908" s="2" t="s">
        <v>223</v>
      </c>
      <c r="C908" s="2" t="s">
        <v>1158</v>
      </c>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8" t="s">
        <v>81</v>
      </c>
      <c r="B909" s="2" t="s">
        <v>225</v>
      </c>
      <c r="C909" s="2" t="s">
        <v>248</v>
      </c>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8" t="s">
        <v>81</v>
      </c>
      <c r="B910" s="2" t="s">
        <v>226</v>
      </c>
      <c r="C910" s="2" t="s">
        <v>248</v>
      </c>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8" t="s">
        <v>81</v>
      </c>
      <c r="B911" s="2" t="s">
        <v>228</v>
      </c>
      <c r="C911" s="2" t="s">
        <v>248</v>
      </c>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8" t="s">
        <v>81</v>
      </c>
      <c r="B912" s="2" t="s">
        <v>230</v>
      </c>
      <c r="C912" s="2" t="s">
        <v>248</v>
      </c>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8" t="s">
        <v>81</v>
      </c>
      <c r="B913" s="2" t="s">
        <v>232</v>
      </c>
      <c r="C913" s="2" t="s">
        <v>1159</v>
      </c>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8" t="s">
        <v>81</v>
      </c>
      <c r="B914" s="2" t="s">
        <v>234</v>
      </c>
      <c r="C914" s="2" t="s">
        <v>1160</v>
      </c>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8" t="s">
        <v>81</v>
      </c>
      <c r="B915" s="2" t="s">
        <v>425</v>
      </c>
      <c r="C915" s="2" t="s">
        <v>1161</v>
      </c>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8" t="s">
        <v>81</v>
      </c>
      <c r="B916" s="2" t="s">
        <v>427</v>
      </c>
      <c r="C916" s="2" t="s">
        <v>1161</v>
      </c>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8" t="s">
        <v>81</v>
      </c>
      <c r="B917" s="2" t="s">
        <v>429</v>
      </c>
      <c r="C917" s="2" t="s">
        <v>1161</v>
      </c>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8" t="s">
        <v>81</v>
      </c>
      <c r="B918" s="2" t="s">
        <v>431</v>
      </c>
      <c r="C918" s="2" t="s">
        <v>1161</v>
      </c>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8" t="s">
        <v>81</v>
      </c>
      <c r="B919" s="2" t="s">
        <v>433</v>
      </c>
      <c r="C919" s="2" t="s">
        <v>1161</v>
      </c>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8" t="s">
        <v>81</v>
      </c>
      <c r="B920" s="2" t="s">
        <v>435</v>
      </c>
      <c r="C920" s="2" t="s">
        <v>1161</v>
      </c>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8" t="s">
        <v>81</v>
      </c>
      <c r="B921" s="2" t="s">
        <v>437</v>
      </c>
      <c r="C921" s="2" t="s">
        <v>1161</v>
      </c>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8" t="s">
        <v>81</v>
      </c>
      <c r="B922" s="2" t="s">
        <v>439</v>
      </c>
      <c r="C922" s="2" t="s">
        <v>1161</v>
      </c>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8" t="s">
        <v>83</v>
      </c>
      <c r="B923" s="2" t="s">
        <v>1162</v>
      </c>
      <c r="C923" s="2" t="s">
        <v>1163</v>
      </c>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8" t="s">
        <v>83</v>
      </c>
      <c r="B924" s="2" t="s">
        <v>410</v>
      </c>
      <c r="C924" s="2" t="s">
        <v>1164</v>
      </c>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8" t="s">
        <v>83</v>
      </c>
      <c r="B925" s="2" t="s">
        <v>1165</v>
      </c>
      <c r="C925" s="2" t="s">
        <v>1166</v>
      </c>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8" t="s">
        <v>83</v>
      </c>
      <c r="B926" s="2" t="s">
        <v>264</v>
      </c>
      <c r="C926" s="2" t="s">
        <v>1167</v>
      </c>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8" t="s">
        <v>83</v>
      </c>
      <c r="B927" s="2" t="s">
        <v>266</v>
      </c>
      <c r="C927" s="2" t="s">
        <v>1168</v>
      </c>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8" t="s">
        <v>83</v>
      </c>
      <c r="B928" s="2" t="s">
        <v>267</v>
      </c>
      <c r="C928" s="2" t="s">
        <v>1169</v>
      </c>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8" t="s">
        <v>83</v>
      </c>
      <c r="B929" s="2" t="s">
        <v>1170</v>
      </c>
      <c r="C929" s="2" t="s">
        <v>1171</v>
      </c>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8" t="s">
        <v>83</v>
      </c>
      <c r="B930" s="2" t="s">
        <v>271</v>
      </c>
      <c r="C930" s="2" t="s">
        <v>206</v>
      </c>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8" t="s">
        <v>83</v>
      </c>
      <c r="B931" s="2" t="s">
        <v>272</v>
      </c>
      <c r="C931" s="2" t="s">
        <v>206</v>
      </c>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8" t="s">
        <v>83</v>
      </c>
      <c r="B932" s="2" t="s">
        <v>966</v>
      </c>
      <c r="C932" s="2" t="s">
        <v>1172</v>
      </c>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8" t="s">
        <v>83</v>
      </c>
      <c r="B933" s="2" t="s">
        <v>1173</v>
      </c>
      <c r="C933" s="2" t="s">
        <v>1174</v>
      </c>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8" t="s">
        <v>83</v>
      </c>
      <c r="B934" s="2" t="s">
        <v>991</v>
      </c>
      <c r="C934" s="2" t="s">
        <v>1175</v>
      </c>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8" t="s">
        <v>83</v>
      </c>
      <c r="B935" s="2" t="s">
        <v>566</v>
      </c>
      <c r="C935" s="2" t="s">
        <v>248</v>
      </c>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8" t="s">
        <v>83</v>
      </c>
      <c r="B936" s="2" t="s">
        <v>217</v>
      </c>
      <c r="C936" s="2" t="s">
        <v>1176</v>
      </c>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8" t="s">
        <v>83</v>
      </c>
      <c r="B937" s="2" t="s">
        <v>1177</v>
      </c>
      <c r="C937" s="2" t="s">
        <v>248</v>
      </c>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8" t="s">
        <v>83</v>
      </c>
      <c r="B938" s="2" t="s">
        <v>1178</v>
      </c>
      <c r="C938" s="2" t="s">
        <v>1179</v>
      </c>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8" t="s">
        <v>83</v>
      </c>
      <c r="B939" s="2" t="s">
        <v>835</v>
      </c>
      <c r="C939" s="2" t="s">
        <v>1180</v>
      </c>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8" t="s">
        <v>83</v>
      </c>
      <c r="B940" s="2" t="s">
        <v>1181</v>
      </c>
      <c r="C940" s="2" t="s">
        <v>1182</v>
      </c>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8" t="s">
        <v>83</v>
      </c>
      <c r="B941" s="2" t="s">
        <v>1183</v>
      </c>
      <c r="C941" s="2" t="s">
        <v>1184</v>
      </c>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8" t="s">
        <v>83</v>
      </c>
      <c r="B942" s="2" t="s">
        <v>1185</v>
      </c>
      <c r="C942" s="2" t="s">
        <v>1186</v>
      </c>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8" t="s">
        <v>83</v>
      </c>
      <c r="B943" s="2" t="s">
        <v>290</v>
      </c>
      <c r="C943" s="2" t="s">
        <v>1187</v>
      </c>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8" t="s">
        <v>83</v>
      </c>
      <c r="B944" s="2" t="s">
        <v>1188</v>
      </c>
      <c r="C944" s="2" t="s">
        <v>1189</v>
      </c>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8" t="s">
        <v>83</v>
      </c>
      <c r="B945" s="2" t="s">
        <v>502</v>
      </c>
      <c r="C945" s="2" t="s">
        <v>1190</v>
      </c>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8" t="s">
        <v>85</v>
      </c>
      <c r="B946" s="2" t="s">
        <v>644</v>
      </c>
      <c r="C946" s="2" t="s">
        <v>1191</v>
      </c>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8" t="s">
        <v>85</v>
      </c>
      <c r="B947" s="2" t="s">
        <v>1192</v>
      </c>
      <c r="C947" s="2" t="s">
        <v>1193</v>
      </c>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8" t="s">
        <v>85</v>
      </c>
      <c r="B948" s="2" t="s">
        <v>264</v>
      </c>
      <c r="C948" s="2" t="s">
        <v>1167</v>
      </c>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8" t="s">
        <v>85</v>
      </c>
      <c r="B949" s="2" t="s">
        <v>266</v>
      </c>
      <c r="C949" s="2" t="s">
        <v>1194</v>
      </c>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8" t="s">
        <v>85</v>
      </c>
      <c r="B950" s="2" t="s">
        <v>1195</v>
      </c>
      <c r="C950" s="2" t="s">
        <v>1196</v>
      </c>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8" t="s">
        <v>85</v>
      </c>
      <c r="B951" s="2" t="s">
        <v>1170</v>
      </c>
      <c r="C951" s="2" t="s">
        <v>1171</v>
      </c>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8" t="s">
        <v>85</v>
      </c>
      <c r="B952" s="2" t="s">
        <v>271</v>
      </c>
      <c r="C952" s="2" t="s">
        <v>206</v>
      </c>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8" t="s">
        <v>85</v>
      </c>
      <c r="B953" s="2" t="s">
        <v>272</v>
      </c>
      <c r="C953" s="2" t="s">
        <v>206</v>
      </c>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8" t="s">
        <v>85</v>
      </c>
      <c r="B954" s="2" t="s">
        <v>966</v>
      </c>
      <c r="C954" s="2" t="s">
        <v>533</v>
      </c>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8" t="s">
        <v>85</v>
      </c>
      <c r="B955" s="2" t="s">
        <v>1173</v>
      </c>
      <c r="C955" s="2" t="s">
        <v>1174</v>
      </c>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8" t="s">
        <v>85</v>
      </c>
      <c r="B956" s="2" t="s">
        <v>991</v>
      </c>
      <c r="C956" s="2" t="s">
        <v>1197</v>
      </c>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8" t="s">
        <v>85</v>
      </c>
      <c r="B957" s="2" t="s">
        <v>566</v>
      </c>
      <c r="C957" s="2" t="s">
        <v>248</v>
      </c>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8" t="s">
        <v>85</v>
      </c>
      <c r="B958" s="2" t="s">
        <v>217</v>
      </c>
      <c r="C958" s="2" t="s">
        <v>1198</v>
      </c>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8" t="s">
        <v>85</v>
      </c>
      <c r="B959" s="2" t="s">
        <v>1177</v>
      </c>
      <c r="C959" s="2" t="s">
        <v>1199</v>
      </c>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8" t="s">
        <v>85</v>
      </c>
      <c r="B960" s="2" t="s">
        <v>914</v>
      </c>
      <c r="C960" s="2" t="s">
        <v>1200</v>
      </c>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8" t="s">
        <v>85</v>
      </c>
      <c r="B961" s="2" t="s">
        <v>1201</v>
      </c>
      <c r="C961" s="2" t="s">
        <v>1202</v>
      </c>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8" t="s">
        <v>85</v>
      </c>
      <c r="B962" s="2" t="s">
        <v>835</v>
      </c>
      <c r="C962" s="2" t="s">
        <v>1203</v>
      </c>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8" t="s">
        <v>85</v>
      </c>
      <c r="B963" s="2" t="s">
        <v>494</v>
      </c>
      <c r="C963" s="2" t="s">
        <v>1204</v>
      </c>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8" t="s">
        <v>85</v>
      </c>
      <c r="B964" s="2" t="s">
        <v>228</v>
      </c>
      <c r="C964" s="2"/>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8" t="s">
        <v>85</v>
      </c>
      <c r="B965" s="2" t="s">
        <v>1205</v>
      </c>
      <c r="C965" s="2" t="s">
        <v>1206</v>
      </c>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8" t="s">
        <v>85</v>
      </c>
      <c r="B966" s="2" t="s">
        <v>502</v>
      </c>
      <c r="C966" s="2" t="s">
        <v>1207</v>
      </c>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8" t="s">
        <v>87</v>
      </c>
      <c r="B967" s="2" t="s">
        <v>194</v>
      </c>
      <c r="C967" s="2" t="s">
        <v>1208</v>
      </c>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8" t="s">
        <v>87</v>
      </c>
      <c r="B968" s="2" t="s">
        <v>410</v>
      </c>
      <c r="C968" s="2" t="s">
        <v>1209</v>
      </c>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8" t="s">
        <v>87</v>
      </c>
      <c r="B969" s="2" t="s">
        <v>1210</v>
      </c>
      <c r="C969" s="2" t="s">
        <v>1211</v>
      </c>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8" t="s">
        <v>87</v>
      </c>
      <c r="B970" s="2" t="s">
        <v>266</v>
      </c>
      <c r="C970" s="2">
        <v>40</v>
      </c>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8" t="s">
        <v>87</v>
      </c>
      <c r="B971" s="2" t="s">
        <v>963</v>
      </c>
      <c r="C971" s="2" t="s">
        <v>1212</v>
      </c>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8" t="s">
        <v>87</v>
      </c>
      <c r="B972" s="2" t="s">
        <v>269</v>
      </c>
      <c r="C972" s="2" t="s">
        <v>704</v>
      </c>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8" t="s">
        <v>87</v>
      </c>
      <c r="B973" s="2" t="s">
        <v>205</v>
      </c>
      <c r="C973" s="2" t="s">
        <v>1213</v>
      </c>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8" t="s">
        <v>87</v>
      </c>
      <c r="B974" s="2" t="s">
        <v>272</v>
      </c>
      <c r="C974" s="2" t="s">
        <v>248</v>
      </c>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8" t="s">
        <v>87</v>
      </c>
      <c r="B975" s="2" t="s">
        <v>966</v>
      </c>
      <c r="C975" s="2" t="s">
        <v>206</v>
      </c>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8" t="s">
        <v>87</v>
      </c>
      <c r="B976" s="2" t="s">
        <v>211</v>
      </c>
      <c r="C976" s="2" t="s">
        <v>1214</v>
      </c>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8" t="s">
        <v>87</v>
      </c>
      <c r="B977" s="2" t="s">
        <v>968</v>
      </c>
      <c r="C977" s="2" t="s">
        <v>1215</v>
      </c>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8" t="s">
        <v>87</v>
      </c>
      <c r="B978" s="2" t="s">
        <v>970</v>
      </c>
      <c r="C978" s="2" t="s">
        <v>1216</v>
      </c>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8" t="s">
        <v>87</v>
      </c>
      <c r="B979" s="2" t="s">
        <v>249</v>
      </c>
      <c r="C979" s="2" t="s">
        <v>1217</v>
      </c>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8" t="s">
        <v>87</v>
      </c>
      <c r="B980" s="2" t="s">
        <v>1177</v>
      </c>
      <c r="C980" s="2" t="s">
        <v>1218</v>
      </c>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8" t="s">
        <v>87</v>
      </c>
      <c r="B981" s="2" t="s">
        <v>1219</v>
      </c>
      <c r="C981" s="2" t="s">
        <v>1220</v>
      </c>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8" t="s">
        <v>87</v>
      </c>
      <c r="B982" s="2" t="s">
        <v>1221</v>
      </c>
      <c r="C982" s="2" t="s">
        <v>745</v>
      </c>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8" t="s">
        <v>87</v>
      </c>
      <c r="B983" s="2" t="s">
        <v>977</v>
      </c>
      <c r="C983" s="2" t="s">
        <v>1222</v>
      </c>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8" t="s">
        <v>87</v>
      </c>
      <c r="B984" s="2" t="s">
        <v>494</v>
      </c>
      <c r="C984" s="2" t="s">
        <v>1223</v>
      </c>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8" t="s">
        <v>87</v>
      </c>
      <c r="B985" s="2" t="s">
        <v>228</v>
      </c>
      <c r="C985" s="2" t="s">
        <v>1224</v>
      </c>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8" t="s">
        <v>87</v>
      </c>
      <c r="B986" s="2" t="s">
        <v>230</v>
      </c>
      <c r="C986" s="2" t="s">
        <v>1225</v>
      </c>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8" t="s">
        <v>87</v>
      </c>
      <c r="B987" s="2" t="s">
        <v>292</v>
      </c>
      <c r="C987" s="2" t="s">
        <v>1226</v>
      </c>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8" t="s">
        <v>87</v>
      </c>
      <c r="B988" s="2" t="s">
        <v>234</v>
      </c>
      <c r="C988" s="2" t="s">
        <v>750</v>
      </c>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8" t="s">
        <v>90</v>
      </c>
      <c r="B989" s="2" t="s">
        <v>194</v>
      </c>
      <c r="C989" s="2" t="s">
        <v>1227</v>
      </c>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8" t="s">
        <v>90</v>
      </c>
      <c r="B990" s="2" t="s">
        <v>196</v>
      </c>
      <c r="C990" s="2" t="s">
        <v>1228</v>
      </c>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8" t="s">
        <v>90</v>
      </c>
      <c r="B991" s="2" t="s">
        <v>198</v>
      </c>
      <c r="C991" s="2" t="s">
        <v>347</v>
      </c>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8" t="s">
        <v>90</v>
      </c>
      <c r="B992" s="2" t="s">
        <v>200</v>
      </c>
      <c r="C992" s="2" t="s">
        <v>1229</v>
      </c>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8" t="s">
        <v>90</v>
      </c>
      <c r="B993" s="2" t="s">
        <v>201</v>
      </c>
      <c r="C993" s="2" t="s">
        <v>1230</v>
      </c>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8" t="s">
        <v>90</v>
      </c>
      <c r="B994" s="2" t="s">
        <v>203</v>
      </c>
      <c r="C994" s="2" t="s">
        <v>270</v>
      </c>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8" t="s">
        <v>90</v>
      </c>
      <c r="B995" s="2" t="s">
        <v>205</v>
      </c>
      <c r="C995" s="2" t="s">
        <v>206</v>
      </c>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8" t="s">
        <v>90</v>
      </c>
      <c r="B996" s="2" t="s">
        <v>207</v>
      </c>
      <c r="C996" s="2" t="s">
        <v>1231</v>
      </c>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8" t="s">
        <v>90</v>
      </c>
      <c r="B997" s="2" t="s">
        <v>209</v>
      </c>
      <c r="C997" s="2" t="s">
        <v>206</v>
      </c>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8" t="s">
        <v>90</v>
      </c>
      <c r="B998" s="2" t="s">
        <v>211</v>
      </c>
      <c r="C998" s="2" t="s">
        <v>206</v>
      </c>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8" t="s">
        <v>90</v>
      </c>
      <c r="B999" s="2" t="s">
        <v>213</v>
      </c>
      <c r="C999" s="2" t="s">
        <v>1232</v>
      </c>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8" t="s">
        <v>90</v>
      </c>
      <c r="B1000" s="2" t="s">
        <v>215</v>
      </c>
      <c r="C1000" s="2" t="s">
        <v>1233</v>
      </c>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x14ac:dyDescent="0.2">
      <c r="A1001" s="8" t="s">
        <v>90</v>
      </c>
      <c r="B1001" s="2" t="s">
        <v>249</v>
      </c>
      <c r="C1001" s="2" t="s">
        <v>1234</v>
      </c>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x14ac:dyDescent="0.2">
      <c r="A1002" s="8" t="s">
        <v>90</v>
      </c>
      <c r="B1002" s="2" t="s">
        <v>219</v>
      </c>
      <c r="C1002" s="2" t="s">
        <v>1235</v>
      </c>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x14ac:dyDescent="0.2">
      <c r="A1003" s="8" t="s">
        <v>90</v>
      </c>
      <c r="B1003" s="2" t="s">
        <v>221</v>
      </c>
      <c r="C1003" s="2" t="s">
        <v>1236</v>
      </c>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x14ac:dyDescent="0.2">
      <c r="A1004" s="8" t="s">
        <v>90</v>
      </c>
      <c r="B1004" s="2" t="s">
        <v>223</v>
      </c>
      <c r="C1004" s="2" t="s">
        <v>1237</v>
      </c>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x14ac:dyDescent="0.2">
      <c r="A1005" s="8" t="s">
        <v>90</v>
      </c>
      <c r="B1005" s="2" t="s">
        <v>225</v>
      </c>
      <c r="C1005" s="2" t="s">
        <v>1238</v>
      </c>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x14ac:dyDescent="0.2">
      <c r="A1006" s="8" t="s">
        <v>90</v>
      </c>
      <c r="B1006" s="2" t="s">
        <v>1239</v>
      </c>
      <c r="C1006" s="2" t="s">
        <v>1240</v>
      </c>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x14ac:dyDescent="0.2">
      <c r="A1007" s="8" t="s">
        <v>90</v>
      </c>
      <c r="B1007" s="2" t="s">
        <v>228</v>
      </c>
      <c r="C1007" s="2" t="s">
        <v>1241</v>
      </c>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x14ac:dyDescent="0.2">
      <c r="A1008" s="8" t="s">
        <v>90</v>
      </c>
      <c r="B1008" s="2" t="s">
        <v>230</v>
      </c>
      <c r="C1008" s="2" t="s">
        <v>1242</v>
      </c>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x14ac:dyDescent="0.2">
      <c r="A1009" s="8" t="s">
        <v>90</v>
      </c>
      <c r="B1009" s="2" t="s">
        <v>232</v>
      </c>
      <c r="C1009" s="2" t="s">
        <v>1243</v>
      </c>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r="1010" spans="1:26" ht="15.75" customHeight="1" x14ac:dyDescent="0.2">
      <c r="A1010" s="8" t="s">
        <v>90</v>
      </c>
      <c r="B1010" s="2" t="s">
        <v>234</v>
      </c>
      <c r="C1010" s="2" t="s">
        <v>1244</v>
      </c>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r="1011" spans="1:26" ht="15.75" customHeight="1" x14ac:dyDescent="0.2">
      <c r="A1011" s="8" t="s">
        <v>90</v>
      </c>
      <c r="B1011" s="2" t="s">
        <v>1008</v>
      </c>
      <c r="C1011" s="2" t="s">
        <v>1245</v>
      </c>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r="1012" spans="1:26" ht="15.75" customHeight="1" x14ac:dyDescent="0.2">
      <c r="A1012" s="8" t="s">
        <v>90</v>
      </c>
      <c r="B1012" s="2" t="s">
        <v>1010</v>
      </c>
      <c r="C1012" s="2" t="s">
        <v>1246</v>
      </c>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r="1013" spans="1:26" ht="15.75" customHeight="1" x14ac:dyDescent="0.2">
      <c r="A1013" s="8" t="s">
        <v>90</v>
      </c>
      <c r="B1013" s="2" t="s">
        <v>1012</v>
      </c>
      <c r="C1013" s="2" t="s">
        <v>1247</v>
      </c>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r="1014" spans="1:26" ht="15.75" customHeight="1" x14ac:dyDescent="0.2">
      <c r="A1014" s="8" t="s">
        <v>90</v>
      </c>
      <c r="B1014" s="2" t="s">
        <v>1014</v>
      </c>
      <c r="C1014" s="2" t="s">
        <v>1248</v>
      </c>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r="1015" spans="1:26" ht="15.75" customHeight="1" x14ac:dyDescent="0.2">
      <c r="A1015" s="8" t="s">
        <v>90</v>
      </c>
      <c r="B1015" s="2" t="s">
        <v>1016</v>
      </c>
      <c r="C1015" s="2" t="s">
        <v>1249</v>
      </c>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r="1016" spans="1:26" ht="15.75" customHeight="1" x14ac:dyDescent="0.2">
      <c r="A1016" s="8" t="s">
        <v>90</v>
      </c>
      <c r="B1016" s="2" t="s">
        <v>1018</v>
      </c>
      <c r="C1016" s="2" t="s">
        <v>1250</v>
      </c>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r="1017" spans="1:26" ht="15.75" customHeight="1" x14ac:dyDescent="0.2">
      <c r="A1017" s="8" t="s">
        <v>90</v>
      </c>
      <c r="B1017" s="2" t="s">
        <v>1020</v>
      </c>
      <c r="C1017" s="2" t="s">
        <v>1251</v>
      </c>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r="1018" spans="1:26" ht="15.75" customHeight="1" x14ac:dyDescent="0.2">
      <c r="A1018" s="8" t="s">
        <v>90</v>
      </c>
      <c r="B1018" s="2" t="s">
        <v>1022</v>
      </c>
      <c r="C1018" s="2" t="s">
        <v>1252</v>
      </c>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r="1019" spans="1:26" ht="15.75" customHeight="1" x14ac:dyDescent="0.2">
      <c r="A1019" s="8" t="s">
        <v>90</v>
      </c>
      <c r="B1019" s="2" t="s">
        <v>1024</v>
      </c>
      <c r="C1019" s="2" t="s">
        <v>1253</v>
      </c>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r="1020" spans="1:26" ht="15.75" customHeight="1" x14ac:dyDescent="0.2">
      <c r="A1020" s="8" t="s">
        <v>90</v>
      </c>
      <c r="B1020" s="2" t="s">
        <v>1026</v>
      </c>
      <c r="C1020" s="2" t="s">
        <v>1254</v>
      </c>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r="1021" spans="1:26" ht="15.75" customHeight="1" x14ac:dyDescent="0.2">
      <c r="A1021" s="8" t="s">
        <v>90</v>
      </c>
      <c r="B1021" s="2" t="s">
        <v>1028</v>
      </c>
      <c r="C1021" s="2" t="s">
        <v>1255</v>
      </c>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r="1022" spans="1:26" ht="15.75" customHeight="1" x14ac:dyDescent="0.2">
      <c r="A1022" s="8" t="s">
        <v>90</v>
      </c>
      <c r="B1022" s="2" t="s">
        <v>1030</v>
      </c>
      <c r="C1022" s="2" t="s">
        <v>1256</v>
      </c>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r="1023" spans="1:26" ht="15.75" customHeight="1" x14ac:dyDescent="0.2">
      <c r="A1023" s="8" t="s">
        <v>90</v>
      </c>
      <c r="B1023" s="2" t="s">
        <v>1032</v>
      </c>
      <c r="C1023" s="2" t="s">
        <v>1257</v>
      </c>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r="1024" spans="1:26" ht="15.75" customHeight="1" x14ac:dyDescent="0.2">
      <c r="A1024" s="8" t="s">
        <v>90</v>
      </c>
      <c r="B1024" s="2" t="s">
        <v>1034</v>
      </c>
      <c r="C1024" s="2" t="s">
        <v>1258</v>
      </c>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spans="1:26" ht="15.75" customHeight="1" x14ac:dyDescent="0.2">
      <c r="A1025" s="8" t="s">
        <v>90</v>
      </c>
      <c r="B1025" s="2" t="s">
        <v>1036</v>
      </c>
      <c r="C1025" s="2" t="s">
        <v>1259</v>
      </c>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spans="1:26" ht="15.75" customHeight="1" x14ac:dyDescent="0.2">
      <c r="A1026" s="8" t="s">
        <v>90</v>
      </c>
      <c r="B1026" s="2" t="s">
        <v>1038</v>
      </c>
      <c r="C1026" s="2" t="s">
        <v>1260</v>
      </c>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spans="1:26" ht="15.75" customHeight="1" x14ac:dyDescent="0.2">
      <c r="A1027" s="8" t="s">
        <v>90</v>
      </c>
      <c r="B1027" s="2" t="s">
        <v>1040</v>
      </c>
      <c r="C1027" s="2" t="s">
        <v>1261</v>
      </c>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spans="1:26" ht="15.75" customHeight="1" x14ac:dyDescent="0.2">
      <c r="A1028" s="8" t="s">
        <v>90</v>
      </c>
      <c r="B1028" s="2" t="s">
        <v>1042</v>
      </c>
      <c r="C1028" s="2" t="s">
        <v>1262</v>
      </c>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spans="1:26" ht="15.75" customHeight="1" x14ac:dyDescent="0.2">
      <c r="A1029" s="8" t="s">
        <v>90</v>
      </c>
      <c r="B1029" s="2" t="s">
        <v>1044</v>
      </c>
      <c r="C1029" s="2" t="s">
        <v>1263</v>
      </c>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spans="1:26" ht="15.75" customHeight="1" x14ac:dyDescent="0.2">
      <c r="A1030" s="8" t="s">
        <v>90</v>
      </c>
      <c r="B1030" s="2" t="s">
        <v>1046</v>
      </c>
      <c r="C1030" s="2" t="s">
        <v>1264</v>
      </c>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spans="1:26" ht="15.75" customHeight="1" x14ac:dyDescent="0.2">
      <c r="A1031" s="8" t="s">
        <v>90</v>
      </c>
      <c r="B1031" s="2" t="s">
        <v>1048</v>
      </c>
      <c r="C1031" s="2" t="s">
        <v>1265</v>
      </c>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spans="1:26" ht="15.75" customHeight="1" x14ac:dyDescent="0.2">
      <c r="A1032" s="8" t="s">
        <v>90</v>
      </c>
      <c r="B1032" s="2" t="s">
        <v>1050</v>
      </c>
      <c r="C1032" s="2" t="s">
        <v>1266</v>
      </c>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spans="1:26" ht="15.75" customHeight="1" x14ac:dyDescent="0.2">
      <c r="A1033" s="8" t="s">
        <v>90</v>
      </c>
      <c r="B1033" s="2" t="s">
        <v>1052</v>
      </c>
      <c r="C1033" s="2" t="s">
        <v>1267</v>
      </c>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spans="1:26" ht="15.75" customHeight="1" x14ac:dyDescent="0.2">
      <c r="A1034" s="8" t="s">
        <v>90</v>
      </c>
      <c r="B1034" s="2" t="s">
        <v>1054</v>
      </c>
      <c r="C1034" s="2" t="s">
        <v>1268</v>
      </c>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spans="1:26" ht="15.75" customHeight="1" x14ac:dyDescent="0.2">
      <c r="A1035" s="8" t="s">
        <v>90</v>
      </c>
      <c r="B1035" s="2" t="s">
        <v>1056</v>
      </c>
      <c r="C1035" s="2" t="s">
        <v>1269</v>
      </c>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spans="1:26" ht="15.75" customHeight="1" x14ac:dyDescent="0.2">
      <c r="A1036" s="8" t="s">
        <v>90</v>
      </c>
      <c r="B1036" s="2" t="s">
        <v>1058</v>
      </c>
      <c r="C1036" s="2" t="s">
        <v>1270</v>
      </c>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spans="1:26" ht="15.75" customHeight="1" x14ac:dyDescent="0.2">
      <c r="A1037" s="8" t="s">
        <v>90</v>
      </c>
      <c r="B1037" s="2" t="s">
        <v>1060</v>
      </c>
      <c r="C1037" s="2" t="s">
        <v>1271</v>
      </c>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spans="1:26" ht="15.75" customHeight="1" x14ac:dyDescent="0.2">
      <c r="A1038" s="8" t="s">
        <v>90</v>
      </c>
      <c r="B1038" s="2" t="s">
        <v>1062</v>
      </c>
      <c r="C1038" s="2" t="s">
        <v>1272</v>
      </c>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spans="1:26" ht="15.75" customHeight="1" x14ac:dyDescent="0.2">
      <c r="A1039" s="8" t="s">
        <v>90</v>
      </c>
      <c r="B1039" s="2" t="s">
        <v>1064</v>
      </c>
      <c r="C1039" s="2" t="s">
        <v>1065</v>
      </c>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spans="1:26" ht="15.75" customHeight="1" x14ac:dyDescent="0.2">
      <c r="A1040" s="8" t="s">
        <v>90</v>
      </c>
      <c r="B1040" s="2" t="s">
        <v>1066</v>
      </c>
      <c r="C1040" s="2" t="s">
        <v>1273</v>
      </c>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spans="1:26" ht="15.75" customHeight="1" x14ac:dyDescent="0.2">
      <c r="A1041" s="8" t="s">
        <v>90</v>
      </c>
      <c r="B1041" s="2" t="s">
        <v>1068</v>
      </c>
      <c r="C1041" s="2" t="s">
        <v>1274</v>
      </c>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spans="1:26" ht="15.75" customHeight="1" x14ac:dyDescent="0.2">
      <c r="A1042" s="8" t="s">
        <v>90</v>
      </c>
      <c r="B1042" s="2" t="s">
        <v>1070</v>
      </c>
      <c r="C1042" s="2" t="s">
        <v>1275</v>
      </c>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spans="1:26" ht="15.75" customHeight="1" x14ac:dyDescent="0.2">
      <c r="A1043" s="8" t="s">
        <v>90</v>
      </c>
      <c r="B1043" s="2" t="s">
        <v>1072</v>
      </c>
      <c r="C1043" s="2" t="s">
        <v>1276</v>
      </c>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spans="1:26" ht="15.75" customHeight="1" x14ac:dyDescent="0.2">
      <c r="A1044" s="8" t="s">
        <v>90</v>
      </c>
      <c r="B1044" s="2" t="s">
        <v>1074</v>
      </c>
      <c r="C1044" s="2" t="s">
        <v>1277</v>
      </c>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spans="1:26" ht="15.75" customHeight="1" x14ac:dyDescent="0.2">
      <c r="A1045" s="8" t="s">
        <v>90</v>
      </c>
      <c r="B1045" s="2" t="s">
        <v>1076</v>
      </c>
      <c r="C1045" s="2" t="s">
        <v>1278</v>
      </c>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spans="1:26" ht="15.75" customHeight="1" x14ac:dyDescent="0.2">
      <c r="A1046" s="8" t="s">
        <v>90</v>
      </c>
      <c r="B1046" s="2" t="s">
        <v>1078</v>
      </c>
      <c r="C1046" s="2" t="s">
        <v>1279</v>
      </c>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spans="1:26" ht="15.75" customHeight="1" x14ac:dyDescent="0.2">
      <c r="A1047" s="8" t="s">
        <v>90</v>
      </c>
      <c r="B1047" s="2" t="s">
        <v>1080</v>
      </c>
      <c r="C1047" s="2" t="s">
        <v>1280</v>
      </c>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spans="1:26" ht="15.75" customHeight="1" x14ac:dyDescent="0.2">
      <c r="A1048" s="8" t="s">
        <v>90</v>
      </c>
      <c r="B1048" s="2" t="s">
        <v>1082</v>
      </c>
      <c r="C1048" s="2" t="s">
        <v>1083</v>
      </c>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spans="1:26" ht="15.75" customHeight="1" x14ac:dyDescent="0.2">
      <c r="A1049" s="8" t="s">
        <v>90</v>
      </c>
      <c r="B1049" s="2" t="s">
        <v>1084</v>
      </c>
      <c r="C1049" s="2" t="s">
        <v>1281</v>
      </c>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spans="1:26" ht="15.75" customHeight="1" x14ac:dyDescent="0.2">
      <c r="A1050" s="8" t="s">
        <v>90</v>
      </c>
      <c r="B1050" s="2" t="s">
        <v>1086</v>
      </c>
      <c r="C1050" s="2" t="s">
        <v>1282</v>
      </c>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spans="1:26" ht="15.75" customHeight="1" x14ac:dyDescent="0.2">
      <c r="A1051" s="8" t="s">
        <v>90</v>
      </c>
      <c r="B1051" s="2" t="s">
        <v>1088</v>
      </c>
      <c r="C1051" s="2" t="s">
        <v>1089</v>
      </c>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spans="1:26" ht="15.75" customHeight="1" x14ac:dyDescent="0.2">
      <c r="A1052" s="8" t="s">
        <v>90</v>
      </c>
      <c r="B1052" s="2" t="s">
        <v>1090</v>
      </c>
      <c r="C1052" s="2" t="s">
        <v>1283</v>
      </c>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spans="1:26" ht="15.75" customHeight="1" x14ac:dyDescent="0.2">
      <c r="A1053" s="8" t="s">
        <v>90</v>
      </c>
      <c r="B1053" s="2" t="s">
        <v>1092</v>
      </c>
      <c r="C1053" s="2" t="s">
        <v>1284</v>
      </c>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spans="1:26" ht="15.75" customHeight="1" x14ac:dyDescent="0.2">
      <c r="A1054" s="8" t="s">
        <v>90</v>
      </c>
      <c r="B1054" s="2" t="s">
        <v>1094</v>
      </c>
      <c r="C1054" s="2" t="s">
        <v>1285</v>
      </c>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spans="1:26" ht="15.75" customHeight="1" x14ac:dyDescent="0.2">
      <c r="A1055" s="8" t="s">
        <v>90</v>
      </c>
      <c r="B1055" s="2" t="s">
        <v>1096</v>
      </c>
      <c r="C1055" s="2" t="s">
        <v>1286</v>
      </c>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spans="1:26" ht="15.75" customHeight="1" x14ac:dyDescent="0.2">
      <c r="A1056" s="8" t="s">
        <v>90</v>
      </c>
      <c r="B1056" s="2" t="s">
        <v>1098</v>
      </c>
      <c r="C1056" s="2" t="s">
        <v>1287</v>
      </c>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spans="1:26" ht="15.75" customHeight="1" x14ac:dyDescent="0.2">
      <c r="A1057" s="8" t="s">
        <v>90</v>
      </c>
      <c r="B1057" s="2" t="s">
        <v>1100</v>
      </c>
      <c r="C1057" s="2" t="s">
        <v>1288</v>
      </c>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spans="1:26" ht="15.75" customHeight="1" x14ac:dyDescent="0.2">
      <c r="A1058" s="8" t="s">
        <v>90</v>
      </c>
      <c r="B1058" s="2" t="s">
        <v>1102</v>
      </c>
      <c r="C1058" s="2" t="s">
        <v>1103</v>
      </c>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spans="1:26" ht="15.75" customHeight="1" x14ac:dyDescent="0.2">
      <c r="A1059" s="8" t="s">
        <v>90</v>
      </c>
      <c r="B1059" s="2" t="s">
        <v>1104</v>
      </c>
      <c r="C1059" s="2" t="s">
        <v>1289</v>
      </c>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spans="1:26" ht="15.75" customHeight="1" x14ac:dyDescent="0.2">
      <c r="A1060" s="8" t="s">
        <v>90</v>
      </c>
      <c r="B1060" s="2" t="s">
        <v>1106</v>
      </c>
      <c r="C1060" s="2" t="s">
        <v>1290</v>
      </c>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spans="1:26" ht="15.75" customHeight="1" x14ac:dyDescent="0.2">
      <c r="A1061" s="8" t="s">
        <v>90</v>
      </c>
      <c r="B1061" s="2" t="s">
        <v>1107</v>
      </c>
      <c r="C1061" s="2" t="s">
        <v>1108</v>
      </c>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spans="1:26" ht="15.75" customHeight="1" x14ac:dyDescent="0.2">
      <c r="A1062" s="8" t="s">
        <v>90</v>
      </c>
      <c r="B1062" s="2" t="s">
        <v>1109</v>
      </c>
      <c r="C1062" s="2" t="s">
        <v>1110</v>
      </c>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spans="1:26" ht="15.75" customHeight="1" x14ac:dyDescent="0.2">
      <c r="A1063" s="8" t="s">
        <v>90</v>
      </c>
      <c r="B1063" s="2" t="s">
        <v>1111</v>
      </c>
      <c r="C1063" s="2" t="s">
        <v>1291</v>
      </c>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spans="1:26" ht="15.75" customHeight="1" x14ac:dyDescent="0.2">
      <c r="A1064" s="8" t="s">
        <v>90</v>
      </c>
      <c r="B1064" s="2" t="s">
        <v>1113</v>
      </c>
      <c r="C1064" s="2" t="s">
        <v>1292</v>
      </c>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spans="1:26" ht="15.75" customHeight="1" x14ac:dyDescent="0.2">
      <c r="A1065" s="8" t="s">
        <v>90</v>
      </c>
      <c r="B1065" s="2" t="s">
        <v>1115</v>
      </c>
      <c r="C1065" s="2" t="s">
        <v>1293</v>
      </c>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spans="1:26" ht="15.75" customHeight="1" x14ac:dyDescent="0.2">
      <c r="A1066" s="8" t="s">
        <v>90</v>
      </c>
      <c r="B1066" s="2" t="s">
        <v>1117</v>
      </c>
      <c r="C1066" s="2" t="s">
        <v>1294</v>
      </c>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spans="1:26" ht="15.75" customHeight="1" x14ac:dyDescent="0.2">
      <c r="A1067" s="8" t="s">
        <v>90</v>
      </c>
      <c r="B1067" s="2" t="s">
        <v>1119</v>
      </c>
      <c r="C1067" s="2" t="s">
        <v>1295</v>
      </c>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spans="1:26" ht="15.75" customHeight="1" x14ac:dyDescent="0.2">
      <c r="A1068" s="8" t="s">
        <v>90</v>
      </c>
      <c r="B1068" s="2" t="s">
        <v>1121</v>
      </c>
      <c r="C1068" s="2" t="s">
        <v>1296</v>
      </c>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spans="1:26" ht="15.75" customHeight="1" x14ac:dyDescent="0.2">
      <c r="A1069" s="8" t="s">
        <v>90</v>
      </c>
      <c r="B1069" s="2" t="s">
        <v>1123</v>
      </c>
      <c r="C1069" s="2" t="s">
        <v>1297</v>
      </c>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spans="1:26" ht="15.75" customHeight="1" x14ac:dyDescent="0.2">
      <c r="A1070" s="8" t="s">
        <v>90</v>
      </c>
      <c r="B1070" s="2" t="s">
        <v>1125</v>
      </c>
      <c r="C1070" s="2" t="s">
        <v>1298</v>
      </c>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spans="1:26" ht="15.75" customHeight="1" x14ac:dyDescent="0.2">
      <c r="A1071" s="8" t="s">
        <v>90</v>
      </c>
      <c r="B1071" s="2" t="s">
        <v>1127</v>
      </c>
      <c r="C1071" s="2" t="s">
        <v>1299</v>
      </c>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spans="1:26" ht="15.75" customHeight="1" x14ac:dyDescent="0.2">
      <c r="A1072" s="8" t="s">
        <v>90</v>
      </c>
      <c r="B1072" s="2" t="s">
        <v>1129</v>
      </c>
      <c r="C1072" s="2" t="s">
        <v>1130</v>
      </c>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spans="1:26" ht="15.75" customHeight="1" x14ac:dyDescent="0.2">
      <c r="A1073" s="8" t="s">
        <v>90</v>
      </c>
      <c r="B1073" s="2" t="s">
        <v>1131</v>
      </c>
      <c r="C1073" s="2" t="s">
        <v>1300</v>
      </c>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spans="1:26" ht="15.75" customHeight="1" x14ac:dyDescent="0.2">
      <c r="A1074" s="8" t="s">
        <v>90</v>
      </c>
      <c r="B1074" s="2" t="s">
        <v>1133</v>
      </c>
      <c r="C1074" s="2" t="s">
        <v>1301</v>
      </c>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row>
    <row r="1075" spans="1:26" ht="15.75" customHeight="1" x14ac:dyDescent="0.2">
      <c r="A1075" s="8" t="s">
        <v>90</v>
      </c>
      <c r="B1075" s="2" t="s">
        <v>1135</v>
      </c>
      <c r="C1075" s="2" t="s">
        <v>1302</v>
      </c>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row>
    <row r="1076" spans="1:26" ht="15.75" customHeight="1" x14ac:dyDescent="0.2">
      <c r="A1076" s="8" t="s">
        <v>90</v>
      </c>
      <c r="B1076" s="2" t="s">
        <v>1137</v>
      </c>
      <c r="C1076" s="2" t="s">
        <v>1303</v>
      </c>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row>
    <row r="1077" spans="1:26" ht="15.75" customHeight="1" x14ac:dyDescent="0.2">
      <c r="A1077" s="8" t="s">
        <v>90</v>
      </c>
      <c r="B1077" s="2" t="s">
        <v>1139</v>
      </c>
      <c r="C1077" s="2" t="s">
        <v>1304</v>
      </c>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row>
    <row r="1078" spans="1:26" ht="15.75" customHeight="1" x14ac:dyDescent="0.2">
      <c r="A1078" s="8" t="s">
        <v>90</v>
      </c>
      <c r="B1078" s="2" t="s">
        <v>1141</v>
      </c>
      <c r="C1078" s="2" t="s">
        <v>1142</v>
      </c>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row>
    <row r="1079" spans="1:26" ht="15.75" customHeight="1" x14ac:dyDescent="0.2">
      <c r="A1079" s="8" t="s">
        <v>90</v>
      </c>
      <c r="B1079" s="2" t="s">
        <v>1143</v>
      </c>
      <c r="C1079" s="2" t="s">
        <v>1305</v>
      </c>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row>
    <row r="1080" spans="1:26" ht="15.75" customHeight="1" x14ac:dyDescent="0.2">
      <c r="A1080" s="8" t="s">
        <v>90</v>
      </c>
      <c r="B1080" s="2" t="s">
        <v>1145</v>
      </c>
      <c r="C1080" s="2" t="s">
        <v>1306</v>
      </c>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row>
    <row r="1081" spans="1:26" ht="15.75" customHeight="1" x14ac:dyDescent="0.2">
      <c r="A1081" s="8" t="s">
        <v>90</v>
      </c>
      <c r="B1081" s="2" t="s">
        <v>1147</v>
      </c>
      <c r="C1081" s="2" t="s">
        <v>1307</v>
      </c>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row>
    <row r="1082" spans="1:26" ht="15.75" customHeight="1" x14ac:dyDescent="0.2">
      <c r="A1082" s="8" t="s">
        <v>90</v>
      </c>
      <c r="B1082" s="2" t="s">
        <v>1149</v>
      </c>
      <c r="C1082" s="2" t="s">
        <v>1308</v>
      </c>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row>
    <row r="1083" spans="1:26" ht="15.75" customHeight="1" x14ac:dyDescent="0.2">
      <c r="A1083" s="8" t="s">
        <v>90</v>
      </c>
      <c r="B1083" s="2" t="s">
        <v>1151</v>
      </c>
      <c r="C1083" s="2" t="s">
        <v>1309</v>
      </c>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row>
    <row r="1084" spans="1:26" ht="15.75" customHeight="1" x14ac:dyDescent="0.2">
      <c r="A1084" s="8" t="s">
        <v>92</v>
      </c>
      <c r="B1084" s="3" t="s">
        <v>1008</v>
      </c>
      <c r="C1084" s="3" t="s">
        <v>1310</v>
      </c>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row>
    <row r="1085" spans="1:26" ht="15.75" customHeight="1" x14ac:dyDescent="0.2">
      <c r="A1085" s="8" t="s">
        <v>92</v>
      </c>
      <c r="B1085" s="3" t="s">
        <v>1010</v>
      </c>
      <c r="C1085" s="3" t="s">
        <v>1311</v>
      </c>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row>
    <row r="1086" spans="1:26" ht="15.75" customHeight="1" x14ac:dyDescent="0.2">
      <c r="A1086" s="8" t="s">
        <v>92</v>
      </c>
      <c r="B1086" s="3" t="s">
        <v>1012</v>
      </c>
      <c r="C1086" s="3" t="s">
        <v>1312</v>
      </c>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row>
    <row r="1087" spans="1:26" ht="15.75" customHeight="1" x14ac:dyDescent="0.2">
      <c r="A1087" s="8" t="s">
        <v>92</v>
      </c>
      <c r="B1087" s="3" t="s">
        <v>1014</v>
      </c>
      <c r="C1087" s="3" t="s">
        <v>1313</v>
      </c>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row>
    <row r="1088" spans="1:26" ht="15.75" customHeight="1" x14ac:dyDescent="0.2">
      <c r="A1088" s="8" t="s">
        <v>92</v>
      </c>
      <c r="B1088" s="3" t="s">
        <v>1016</v>
      </c>
      <c r="C1088" s="3" t="s">
        <v>1314</v>
      </c>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row>
    <row r="1089" spans="1:26" ht="15.75" customHeight="1" x14ac:dyDescent="0.2">
      <c r="A1089" s="8" t="s">
        <v>92</v>
      </c>
      <c r="B1089" s="3" t="s">
        <v>1018</v>
      </c>
      <c r="C1089" s="3" t="s">
        <v>1250</v>
      </c>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row>
    <row r="1090" spans="1:26" ht="15.75" customHeight="1" x14ac:dyDescent="0.2">
      <c r="A1090" s="8" t="s">
        <v>92</v>
      </c>
      <c r="B1090" s="3" t="s">
        <v>1020</v>
      </c>
      <c r="C1090" s="3" t="s">
        <v>1315</v>
      </c>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row>
    <row r="1091" spans="1:26" ht="15.75" customHeight="1" x14ac:dyDescent="0.2">
      <c r="A1091" s="8" t="s">
        <v>92</v>
      </c>
      <c r="B1091" s="3" t="s">
        <v>1022</v>
      </c>
      <c r="C1091" s="3" t="s">
        <v>1316</v>
      </c>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row>
    <row r="1092" spans="1:26" ht="15.75" customHeight="1" x14ac:dyDescent="0.2">
      <c r="A1092" s="8" t="s">
        <v>92</v>
      </c>
      <c r="B1092" s="3" t="s">
        <v>1024</v>
      </c>
      <c r="C1092" s="3" t="s">
        <v>1317</v>
      </c>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row>
    <row r="1093" spans="1:26" ht="15.75" customHeight="1" x14ac:dyDescent="0.2">
      <c r="A1093" s="8" t="s">
        <v>92</v>
      </c>
      <c r="B1093" s="3" t="s">
        <v>1026</v>
      </c>
      <c r="C1093" s="3" t="s">
        <v>1318</v>
      </c>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row>
    <row r="1094" spans="1:26" ht="15.75" customHeight="1" x14ac:dyDescent="0.2">
      <c r="A1094" s="8" t="s">
        <v>92</v>
      </c>
      <c r="B1094" s="3" t="s">
        <v>1028</v>
      </c>
      <c r="C1094" s="3" t="s">
        <v>1319</v>
      </c>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row>
    <row r="1095" spans="1:26" ht="15.75" customHeight="1" x14ac:dyDescent="0.2">
      <c r="A1095" s="8" t="s">
        <v>92</v>
      </c>
      <c r="B1095" s="3" t="s">
        <v>1030</v>
      </c>
      <c r="C1095" s="3" t="s">
        <v>1320</v>
      </c>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row>
    <row r="1096" spans="1:26" ht="15.75" customHeight="1" x14ac:dyDescent="0.2">
      <c r="A1096" s="8" t="s">
        <v>92</v>
      </c>
      <c r="B1096" s="3" t="s">
        <v>1032</v>
      </c>
      <c r="C1096" s="3" t="s">
        <v>1321</v>
      </c>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row>
    <row r="1097" spans="1:26" ht="15.75" customHeight="1" x14ac:dyDescent="0.2">
      <c r="A1097" s="8" t="s">
        <v>92</v>
      </c>
      <c r="B1097" s="3" t="s">
        <v>1034</v>
      </c>
      <c r="C1097" s="3" t="s">
        <v>1322</v>
      </c>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row>
    <row r="1098" spans="1:26" ht="15.75" customHeight="1" x14ac:dyDescent="0.2">
      <c r="A1098" s="8" t="s">
        <v>92</v>
      </c>
      <c r="B1098" s="3" t="s">
        <v>1036</v>
      </c>
      <c r="C1098" s="3" t="s">
        <v>1323</v>
      </c>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row>
    <row r="1099" spans="1:26" ht="15.75" customHeight="1" x14ac:dyDescent="0.2">
      <c r="A1099" s="8" t="s">
        <v>92</v>
      </c>
      <c r="B1099" s="3" t="s">
        <v>1038</v>
      </c>
      <c r="C1099" s="3" t="s">
        <v>1324</v>
      </c>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row>
    <row r="1100" spans="1:26" ht="15.75" customHeight="1" x14ac:dyDescent="0.2">
      <c r="A1100" s="8" t="s">
        <v>92</v>
      </c>
      <c r="B1100" s="3" t="s">
        <v>1040</v>
      </c>
      <c r="C1100" s="3" t="s">
        <v>1325</v>
      </c>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row>
    <row r="1101" spans="1:26" ht="15.75" customHeight="1" x14ac:dyDescent="0.2">
      <c r="A1101" s="8" t="s">
        <v>92</v>
      </c>
      <c r="B1101" s="3" t="s">
        <v>1042</v>
      </c>
      <c r="C1101" s="3" t="s">
        <v>1326</v>
      </c>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row>
    <row r="1102" spans="1:26" ht="15.75" customHeight="1" x14ac:dyDescent="0.2">
      <c r="A1102" s="8" t="s">
        <v>92</v>
      </c>
      <c r="B1102" s="3" t="s">
        <v>1044</v>
      </c>
      <c r="C1102" s="3" t="s">
        <v>1327</v>
      </c>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row>
    <row r="1103" spans="1:26" ht="15.75" customHeight="1" x14ac:dyDescent="0.2">
      <c r="A1103" s="8" t="s">
        <v>92</v>
      </c>
      <c r="B1103" s="3" t="s">
        <v>1046</v>
      </c>
      <c r="C1103" s="3" t="s">
        <v>1328</v>
      </c>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row>
    <row r="1104" spans="1:26" ht="15.75" customHeight="1" x14ac:dyDescent="0.2">
      <c r="A1104" s="8" t="s">
        <v>92</v>
      </c>
      <c r="B1104" s="3" t="s">
        <v>1048</v>
      </c>
      <c r="C1104" s="3" t="s">
        <v>1329</v>
      </c>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row>
    <row r="1105" spans="1:26" ht="15.75" customHeight="1" x14ac:dyDescent="0.2">
      <c r="A1105" s="8" t="s">
        <v>92</v>
      </c>
      <c r="B1105" s="3" t="s">
        <v>1050</v>
      </c>
      <c r="C1105" s="3" t="s">
        <v>1330</v>
      </c>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row>
    <row r="1106" spans="1:26" ht="15.75" customHeight="1" x14ac:dyDescent="0.2">
      <c r="A1106" s="8" t="s">
        <v>92</v>
      </c>
      <c r="B1106" s="3" t="s">
        <v>1052</v>
      </c>
      <c r="C1106" s="3" t="s">
        <v>1331</v>
      </c>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row>
    <row r="1107" spans="1:26" ht="15.75" customHeight="1" x14ac:dyDescent="0.2">
      <c r="A1107" s="8" t="s">
        <v>92</v>
      </c>
      <c r="B1107" s="3" t="s">
        <v>1054</v>
      </c>
      <c r="C1107" s="3" t="s">
        <v>1332</v>
      </c>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row>
    <row r="1108" spans="1:26" ht="15.75" customHeight="1" x14ac:dyDescent="0.2">
      <c r="A1108" s="8" t="s">
        <v>92</v>
      </c>
      <c r="B1108" s="3" t="s">
        <v>1056</v>
      </c>
      <c r="C1108" s="3" t="s">
        <v>1333</v>
      </c>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row>
    <row r="1109" spans="1:26" ht="15.75" customHeight="1" x14ac:dyDescent="0.2">
      <c r="A1109" s="8" t="s">
        <v>92</v>
      </c>
      <c r="B1109" s="3" t="s">
        <v>1058</v>
      </c>
      <c r="C1109" s="3" t="s">
        <v>1334</v>
      </c>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row>
    <row r="1110" spans="1:26" ht="15.75" customHeight="1" x14ac:dyDescent="0.2">
      <c r="A1110" s="8" t="s">
        <v>92</v>
      </c>
      <c r="B1110" s="3" t="s">
        <v>1060</v>
      </c>
      <c r="C1110" s="3" t="s">
        <v>1335</v>
      </c>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row>
    <row r="1111" spans="1:26" ht="15.75" customHeight="1" x14ac:dyDescent="0.2">
      <c r="A1111" s="8" t="s">
        <v>92</v>
      </c>
      <c r="B1111" s="3" t="s">
        <v>1062</v>
      </c>
      <c r="C1111" s="3" t="s">
        <v>1336</v>
      </c>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row>
    <row r="1112" spans="1:26" ht="15.75" customHeight="1" x14ac:dyDescent="0.2">
      <c r="A1112" s="8" t="s">
        <v>92</v>
      </c>
      <c r="B1112" s="3" t="s">
        <v>1064</v>
      </c>
      <c r="C1112" s="3" t="s">
        <v>1337</v>
      </c>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row>
    <row r="1113" spans="1:26" ht="15.75" customHeight="1" x14ac:dyDescent="0.2">
      <c r="A1113" s="8" t="s">
        <v>92</v>
      </c>
      <c r="B1113" s="3" t="s">
        <v>1066</v>
      </c>
      <c r="C1113" s="3" t="s">
        <v>1338</v>
      </c>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row>
    <row r="1114" spans="1:26" ht="15.75" customHeight="1" x14ac:dyDescent="0.2">
      <c r="A1114" s="8" t="s">
        <v>92</v>
      </c>
      <c r="B1114" s="3" t="s">
        <v>1068</v>
      </c>
      <c r="C1114" s="3" t="s">
        <v>1339</v>
      </c>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row>
    <row r="1115" spans="1:26" ht="15.75" customHeight="1" x14ac:dyDescent="0.2">
      <c r="A1115" s="8" t="s">
        <v>92</v>
      </c>
      <c r="B1115" s="3" t="s">
        <v>1070</v>
      </c>
      <c r="C1115" s="3" t="s">
        <v>1340</v>
      </c>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row>
    <row r="1116" spans="1:26" ht="15.75" customHeight="1" x14ac:dyDescent="0.2">
      <c r="A1116" s="8" t="s">
        <v>92</v>
      </c>
      <c r="B1116" s="3" t="s">
        <v>1072</v>
      </c>
      <c r="C1116" s="3" t="s">
        <v>1341</v>
      </c>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row>
    <row r="1117" spans="1:26" ht="15.75" customHeight="1" x14ac:dyDescent="0.2">
      <c r="A1117" s="8" t="s">
        <v>92</v>
      </c>
      <c r="B1117" s="3" t="s">
        <v>1074</v>
      </c>
      <c r="C1117" s="3" t="s">
        <v>1342</v>
      </c>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row>
    <row r="1118" spans="1:26" ht="15.75" customHeight="1" x14ac:dyDescent="0.2">
      <c r="A1118" s="8" t="s">
        <v>92</v>
      </c>
      <c r="B1118" s="3" t="s">
        <v>1076</v>
      </c>
      <c r="C1118" s="3" t="s">
        <v>1310</v>
      </c>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row>
    <row r="1119" spans="1:26" ht="15.75" customHeight="1" x14ac:dyDescent="0.2">
      <c r="A1119" s="8" t="s">
        <v>92</v>
      </c>
      <c r="B1119" s="3" t="s">
        <v>1078</v>
      </c>
      <c r="C1119" s="3" t="s">
        <v>1343</v>
      </c>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row>
    <row r="1120" spans="1:26" ht="15.75" customHeight="1" x14ac:dyDescent="0.2">
      <c r="A1120" s="8" t="s">
        <v>92</v>
      </c>
      <c r="B1120" s="3" t="s">
        <v>1080</v>
      </c>
      <c r="C1120" s="3" t="s">
        <v>1344</v>
      </c>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row>
    <row r="1121" spans="1:26" ht="15.75" customHeight="1" x14ac:dyDescent="0.2">
      <c r="A1121" s="8" t="s">
        <v>92</v>
      </c>
      <c r="B1121" s="3" t="s">
        <v>1082</v>
      </c>
      <c r="C1121" s="3" t="s">
        <v>1344</v>
      </c>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row>
    <row r="1122" spans="1:26" ht="15.75" customHeight="1" x14ac:dyDescent="0.2">
      <c r="A1122" s="8" t="s">
        <v>92</v>
      </c>
      <c r="B1122" s="3" t="s">
        <v>1084</v>
      </c>
      <c r="C1122" s="3" t="s">
        <v>1345</v>
      </c>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row>
    <row r="1123" spans="1:26" ht="15.75" customHeight="1" x14ac:dyDescent="0.2">
      <c r="A1123" s="8" t="s">
        <v>92</v>
      </c>
      <c r="B1123" s="3" t="s">
        <v>1086</v>
      </c>
      <c r="C1123" s="3" t="s">
        <v>1310</v>
      </c>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row>
    <row r="1124" spans="1:26" ht="15.75" customHeight="1" x14ac:dyDescent="0.2">
      <c r="A1124" s="8" t="s">
        <v>92</v>
      </c>
      <c r="B1124" s="3" t="s">
        <v>1088</v>
      </c>
      <c r="C1124" s="3" t="s">
        <v>1346</v>
      </c>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row>
    <row r="1125" spans="1:26" ht="15.75" customHeight="1" x14ac:dyDescent="0.2">
      <c r="A1125" s="8" t="s">
        <v>92</v>
      </c>
      <c r="B1125" s="3" t="s">
        <v>1090</v>
      </c>
      <c r="C1125" s="3" t="s">
        <v>1347</v>
      </c>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row>
    <row r="1126" spans="1:26" ht="15.75" customHeight="1" x14ac:dyDescent="0.2">
      <c r="A1126" s="8" t="s">
        <v>92</v>
      </c>
      <c r="B1126" s="3" t="s">
        <v>1092</v>
      </c>
      <c r="C1126" s="3" t="s">
        <v>1348</v>
      </c>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row>
    <row r="1127" spans="1:26" ht="15.75" customHeight="1" x14ac:dyDescent="0.2">
      <c r="A1127" s="8" t="s">
        <v>92</v>
      </c>
      <c r="B1127" s="3" t="s">
        <v>1094</v>
      </c>
      <c r="C1127" s="3" t="s">
        <v>1349</v>
      </c>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row>
    <row r="1128" spans="1:26" ht="15.75" customHeight="1" x14ac:dyDescent="0.2">
      <c r="A1128" s="8" t="s">
        <v>92</v>
      </c>
      <c r="B1128" s="3" t="s">
        <v>1096</v>
      </c>
      <c r="C1128" s="3" t="s">
        <v>1350</v>
      </c>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row>
    <row r="1129" spans="1:26" ht="15.75" customHeight="1" x14ac:dyDescent="0.2">
      <c r="A1129" s="8" t="s">
        <v>92</v>
      </c>
      <c r="B1129" s="3" t="s">
        <v>1098</v>
      </c>
      <c r="C1129" s="3" t="s">
        <v>1351</v>
      </c>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row>
    <row r="1130" spans="1:26" ht="15.75" customHeight="1" x14ac:dyDescent="0.2">
      <c r="A1130" s="8" t="s">
        <v>92</v>
      </c>
      <c r="B1130" s="3" t="s">
        <v>1100</v>
      </c>
      <c r="C1130" s="3" t="s">
        <v>1352</v>
      </c>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row>
    <row r="1131" spans="1:26" ht="15.75" customHeight="1" x14ac:dyDescent="0.2">
      <c r="A1131" s="8" t="s">
        <v>92</v>
      </c>
      <c r="B1131" s="3" t="s">
        <v>1102</v>
      </c>
      <c r="C1131" s="3" t="s">
        <v>1353</v>
      </c>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row>
    <row r="1132" spans="1:26" ht="15.75" customHeight="1" x14ac:dyDescent="0.2">
      <c r="A1132" s="8" t="s">
        <v>92</v>
      </c>
      <c r="B1132" s="3" t="s">
        <v>1104</v>
      </c>
      <c r="C1132" s="3" t="s">
        <v>1354</v>
      </c>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row>
    <row r="1133" spans="1:26" ht="15.75" customHeight="1" x14ac:dyDescent="0.2">
      <c r="A1133" s="8" t="s">
        <v>92</v>
      </c>
      <c r="B1133" s="3" t="s">
        <v>1106</v>
      </c>
      <c r="C1133" s="3" t="s">
        <v>1355</v>
      </c>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row>
    <row r="1134" spans="1:26" ht="15.75" customHeight="1" x14ac:dyDescent="0.2">
      <c r="A1134" s="8" t="s">
        <v>92</v>
      </c>
      <c r="B1134" s="3" t="s">
        <v>1107</v>
      </c>
      <c r="C1134" s="3" t="s">
        <v>1356</v>
      </c>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row>
    <row r="1135" spans="1:26" ht="15.75" customHeight="1" x14ac:dyDescent="0.2">
      <c r="A1135" s="8" t="s">
        <v>92</v>
      </c>
      <c r="B1135" s="3" t="s">
        <v>1109</v>
      </c>
      <c r="C1135" s="3" t="s">
        <v>1357</v>
      </c>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row>
    <row r="1136" spans="1:26" ht="15.75" customHeight="1" x14ac:dyDescent="0.2">
      <c r="A1136" s="8" t="s">
        <v>92</v>
      </c>
      <c r="B1136" s="3" t="s">
        <v>1111</v>
      </c>
      <c r="C1136" s="3" t="s">
        <v>1358</v>
      </c>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row>
    <row r="1137" spans="1:26" ht="15.75" customHeight="1" x14ac:dyDescent="0.2">
      <c r="A1137" s="8" t="s">
        <v>92</v>
      </c>
      <c r="B1137" s="3" t="s">
        <v>1113</v>
      </c>
      <c r="C1137" s="3" t="s">
        <v>1359</v>
      </c>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row>
    <row r="1138" spans="1:26" ht="15.75" customHeight="1" x14ac:dyDescent="0.2">
      <c r="A1138" s="8" t="s">
        <v>92</v>
      </c>
      <c r="B1138" s="3" t="s">
        <v>1115</v>
      </c>
      <c r="C1138" s="3" t="s">
        <v>1360</v>
      </c>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row>
    <row r="1139" spans="1:26" ht="15.75" customHeight="1" x14ac:dyDescent="0.2">
      <c r="A1139" s="8" t="s">
        <v>92</v>
      </c>
      <c r="B1139" s="3" t="s">
        <v>1117</v>
      </c>
      <c r="C1139" s="3" t="s">
        <v>1361</v>
      </c>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row>
    <row r="1140" spans="1:26" ht="15.75" customHeight="1" x14ac:dyDescent="0.2">
      <c r="A1140" s="8" t="s">
        <v>92</v>
      </c>
      <c r="B1140" s="3" t="s">
        <v>1119</v>
      </c>
      <c r="C1140" s="3" t="s">
        <v>1362</v>
      </c>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row>
    <row r="1141" spans="1:26" ht="15.75" customHeight="1" x14ac:dyDescent="0.2">
      <c r="A1141" s="8" t="s">
        <v>92</v>
      </c>
      <c r="B1141" s="3" t="s">
        <v>1121</v>
      </c>
      <c r="C1141" s="3" t="s">
        <v>1363</v>
      </c>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row>
    <row r="1142" spans="1:26" ht="15.75" customHeight="1" x14ac:dyDescent="0.2">
      <c r="A1142" s="8" t="s">
        <v>92</v>
      </c>
      <c r="B1142" s="3" t="s">
        <v>1123</v>
      </c>
      <c r="C1142" s="3" t="s">
        <v>1364</v>
      </c>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row>
    <row r="1143" spans="1:26" ht="15.75" customHeight="1" x14ac:dyDescent="0.2">
      <c r="A1143" s="8" t="s">
        <v>92</v>
      </c>
      <c r="B1143" s="3" t="s">
        <v>1125</v>
      </c>
      <c r="C1143" s="3" t="s">
        <v>1365</v>
      </c>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row>
    <row r="1144" spans="1:26" ht="15.75" customHeight="1" x14ac:dyDescent="0.2">
      <c r="A1144" s="8" t="s">
        <v>92</v>
      </c>
      <c r="B1144" s="3" t="s">
        <v>1127</v>
      </c>
      <c r="C1144" s="3" t="s">
        <v>1366</v>
      </c>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row>
    <row r="1145" spans="1:26" ht="15.75" customHeight="1" x14ac:dyDescent="0.2">
      <c r="A1145" s="8" t="s">
        <v>92</v>
      </c>
      <c r="B1145" s="3" t="s">
        <v>1129</v>
      </c>
      <c r="C1145" s="3" t="s">
        <v>1367</v>
      </c>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row>
    <row r="1146" spans="1:26" ht="15.75" customHeight="1" x14ac:dyDescent="0.2">
      <c r="A1146" s="8" t="s">
        <v>92</v>
      </c>
      <c r="B1146" s="3" t="s">
        <v>1131</v>
      </c>
      <c r="C1146" s="3" t="s">
        <v>1368</v>
      </c>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row>
    <row r="1147" spans="1:26" ht="15.75" customHeight="1" x14ac:dyDescent="0.2">
      <c r="A1147" s="8" t="s">
        <v>92</v>
      </c>
      <c r="B1147" s="3" t="s">
        <v>1133</v>
      </c>
      <c r="C1147" s="3" t="s">
        <v>1369</v>
      </c>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row>
    <row r="1148" spans="1:26" ht="15.75" customHeight="1" x14ac:dyDescent="0.2">
      <c r="A1148" s="8" t="s">
        <v>92</v>
      </c>
      <c r="B1148" s="3" t="s">
        <v>1135</v>
      </c>
      <c r="C1148" s="3" t="s">
        <v>1370</v>
      </c>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row>
    <row r="1149" spans="1:26" ht="15.75" customHeight="1" x14ac:dyDescent="0.2">
      <c r="A1149" s="8" t="s">
        <v>92</v>
      </c>
      <c r="B1149" s="3" t="s">
        <v>1137</v>
      </c>
      <c r="C1149" s="3" t="s">
        <v>1371</v>
      </c>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row>
    <row r="1150" spans="1:26" ht="15.75" customHeight="1" x14ac:dyDescent="0.2">
      <c r="A1150" s="8" t="s">
        <v>92</v>
      </c>
      <c r="B1150" s="3" t="s">
        <v>1139</v>
      </c>
      <c r="C1150" s="3" t="s">
        <v>1372</v>
      </c>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row>
    <row r="1151" spans="1:26" ht="15.75" customHeight="1" x14ac:dyDescent="0.2">
      <c r="A1151" s="8" t="s">
        <v>92</v>
      </c>
      <c r="B1151" s="3" t="s">
        <v>1141</v>
      </c>
      <c r="C1151" s="3" t="s">
        <v>1142</v>
      </c>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row>
    <row r="1152" spans="1:26" ht="15.75" customHeight="1" x14ac:dyDescent="0.2">
      <c r="A1152" s="8" t="s">
        <v>92</v>
      </c>
      <c r="B1152" s="3" t="s">
        <v>1143</v>
      </c>
      <c r="C1152" s="3" t="s">
        <v>1373</v>
      </c>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row>
    <row r="1153" spans="1:26" ht="15.75" customHeight="1" x14ac:dyDescent="0.2">
      <c r="A1153" s="8" t="s">
        <v>92</v>
      </c>
      <c r="B1153" s="3" t="s">
        <v>1145</v>
      </c>
      <c r="C1153" s="3" t="s">
        <v>1374</v>
      </c>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row>
    <row r="1154" spans="1:26" ht="15.75" customHeight="1" x14ac:dyDescent="0.2">
      <c r="A1154" s="8" t="s">
        <v>92</v>
      </c>
      <c r="B1154" s="3" t="s">
        <v>1147</v>
      </c>
      <c r="C1154" s="3" t="s">
        <v>1375</v>
      </c>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row>
    <row r="1155" spans="1:26" ht="15.75" customHeight="1" x14ac:dyDescent="0.2">
      <c r="A1155" s="8" t="s">
        <v>92</v>
      </c>
      <c r="B1155" s="3" t="s">
        <v>1149</v>
      </c>
      <c r="C1155" s="3" t="s">
        <v>1376</v>
      </c>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row>
    <row r="1156" spans="1:26" ht="15.75" customHeight="1" x14ac:dyDescent="0.2">
      <c r="A1156" s="8" t="s">
        <v>92</v>
      </c>
      <c r="B1156" s="3" t="s">
        <v>1151</v>
      </c>
      <c r="C1156" s="3" t="s">
        <v>1377</v>
      </c>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row>
    <row r="1157" spans="1:26" ht="15.75" customHeight="1" x14ac:dyDescent="0.2">
      <c r="A1157" s="8" t="s">
        <v>95</v>
      </c>
      <c r="B1157" s="3" t="s">
        <v>295</v>
      </c>
      <c r="C1157" s="3" t="s">
        <v>1378</v>
      </c>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row>
    <row r="1158" spans="1:26" ht="15.75" customHeight="1" x14ac:dyDescent="0.2">
      <c r="A1158" s="8" t="s">
        <v>95</v>
      </c>
      <c r="B1158" s="3" t="s">
        <v>237</v>
      </c>
      <c r="C1158" s="3" t="s">
        <v>1378</v>
      </c>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row>
    <row r="1159" spans="1:26" ht="15.75" customHeight="1" x14ac:dyDescent="0.2">
      <c r="A1159" s="8" t="s">
        <v>95</v>
      </c>
      <c r="B1159" s="3" t="s">
        <v>198</v>
      </c>
      <c r="C1159" s="3" t="s">
        <v>1379</v>
      </c>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row>
    <row r="1160" spans="1:26" ht="15.75" customHeight="1" x14ac:dyDescent="0.2">
      <c r="A1160" s="8" t="s">
        <v>95</v>
      </c>
      <c r="B1160" s="3" t="s">
        <v>200</v>
      </c>
      <c r="C1160" s="3" t="s">
        <v>1380</v>
      </c>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row>
    <row r="1161" spans="1:26" ht="15.75" customHeight="1" x14ac:dyDescent="0.2">
      <c r="A1161" s="8" t="s">
        <v>95</v>
      </c>
      <c r="B1161" s="3" t="s">
        <v>201</v>
      </c>
      <c r="C1161" s="3" t="s">
        <v>1381</v>
      </c>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row>
    <row r="1162" spans="1:26" ht="15.75" customHeight="1" x14ac:dyDescent="0.2">
      <c r="A1162" s="8" t="s">
        <v>95</v>
      </c>
      <c r="B1162" s="3" t="s">
        <v>203</v>
      </c>
      <c r="C1162" s="3" t="s">
        <v>324</v>
      </c>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row>
    <row r="1163" spans="1:26" ht="15.75" customHeight="1" x14ac:dyDescent="0.2">
      <c r="A1163" s="8" t="s">
        <v>95</v>
      </c>
      <c r="B1163" s="3" t="s">
        <v>205</v>
      </c>
      <c r="C1163" s="3" t="s">
        <v>206</v>
      </c>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row>
    <row r="1164" spans="1:26" ht="15.75" customHeight="1" x14ac:dyDescent="0.2">
      <c r="A1164" s="8" t="s">
        <v>95</v>
      </c>
      <c r="B1164" s="3" t="s">
        <v>207</v>
      </c>
      <c r="C1164" s="3" t="s">
        <v>210</v>
      </c>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row>
    <row r="1165" spans="1:26" ht="15.75" customHeight="1" x14ac:dyDescent="0.2">
      <c r="A1165" s="8" t="s">
        <v>95</v>
      </c>
      <c r="B1165" s="3" t="s">
        <v>209</v>
      </c>
      <c r="C1165" s="3" t="s">
        <v>210</v>
      </c>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row>
    <row r="1166" spans="1:26" ht="15.75" customHeight="1" x14ac:dyDescent="0.2">
      <c r="A1166" s="8" t="s">
        <v>95</v>
      </c>
      <c r="B1166" s="3" t="s">
        <v>211</v>
      </c>
      <c r="C1166" s="3" t="s">
        <v>210</v>
      </c>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row>
    <row r="1167" spans="1:26" ht="15.75" customHeight="1" x14ac:dyDescent="0.2">
      <c r="A1167" s="8" t="s">
        <v>95</v>
      </c>
      <c r="B1167" s="3" t="s">
        <v>1382</v>
      </c>
      <c r="C1167" s="3" t="s">
        <v>210</v>
      </c>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row>
    <row r="1168" spans="1:26" ht="15.75" customHeight="1" x14ac:dyDescent="0.2">
      <c r="A1168" s="8" t="s">
        <v>95</v>
      </c>
      <c r="B1168" s="3" t="s">
        <v>215</v>
      </c>
      <c r="C1168" s="3" t="s">
        <v>210</v>
      </c>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row>
    <row r="1169" spans="1:26" ht="15.75" customHeight="1" x14ac:dyDescent="0.2">
      <c r="A1169" s="8" t="s">
        <v>95</v>
      </c>
      <c r="B1169" s="3" t="s">
        <v>249</v>
      </c>
      <c r="C1169" s="3" t="s">
        <v>1383</v>
      </c>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row>
    <row r="1170" spans="1:26" ht="15.75" customHeight="1" x14ac:dyDescent="0.2">
      <c r="A1170" s="8" t="s">
        <v>95</v>
      </c>
      <c r="B1170" s="3" t="s">
        <v>304</v>
      </c>
      <c r="C1170" s="3" t="s">
        <v>1384</v>
      </c>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row>
    <row r="1171" spans="1:26" ht="15.75" customHeight="1" x14ac:dyDescent="0.2">
      <c r="A1171" s="8" t="s">
        <v>95</v>
      </c>
      <c r="B1171" s="3" t="s">
        <v>221</v>
      </c>
      <c r="C1171" s="3" t="s">
        <v>1385</v>
      </c>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row>
    <row r="1172" spans="1:26" ht="15.75" customHeight="1" x14ac:dyDescent="0.2">
      <c r="A1172" s="8" t="s">
        <v>95</v>
      </c>
      <c r="B1172" s="3" t="s">
        <v>223</v>
      </c>
      <c r="C1172" s="3" t="s">
        <v>1386</v>
      </c>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row>
    <row r="1173" spans="1:26" ht="15.75" customHeight="1" x14ac:dyDescent="0.2">
      <c r="A1173" s="8" t="s">
        <v>95</v>
      </c>
      <c r="B1173" s="3" t="s">
        <v>225</v>
      </c>
      <c r="C1173" s="3" t="s">
        <v>415</v>
      </c>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row>
    <row r="1174" spans="1:26" ht="15.75" customHeight="1" x14ac:dyDescent="0.2">
      <c r="A1174" s="8" t="s">
        <v>95</v>
      </c>
      <c r="B1174" s="3" t="s">
        <v>1387</v>
      </c>
      <c r="C1174" s="26" t="s">
        <v>1388</v>
      </c>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row>
    <row r="1175" spans="1:26" ht="15.75" customHeight="1" x14ac:dyDescent="0.2">
      <c r="A1175" s="8" t="s">
        <v>95</v>
      </c>
      <c r="B1175" s="3" t="s">
        <v>312</v>
      </c>
      <c r="C1175" s="3" t="s">
        <v>1389</v>
      </c>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row>
    <row r="1176" spans="1:26" ht="15.75" customHeight="1" x14ac:dyDescent="0.2">
      <c r="A1176" s="8" t="s">
        <v>95</v>
      </c>
      <c r="B1176" s="3" t="s">
        <v>230</v>
      </c>
      <c r="C1176" s="3" t="s">
        <v>352</v>
      </c>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row>
    <row r="1177" spans="1:26" ht="15.75" customHeight="1" x14ac:dyDescent="0.2">
      <c r="A1177" s="8" t="s">
        <v>95</v>
      </c>
      <c r="B1177" s="3" t="s">
        <v>232</v>
      </c>
      <c r="C1177" s="3" t="s">
        <v>1390</v>
      </c>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row>
    <row r="1178" spans="1:26" ht="15.75" customHeight="1" x14ac:dyDescent="0.2">
      <c r="A1178" s="8" t="s">
        <v>95</v>
      </c>
      <c r="B1178" s="3" t="s">
        <v>234</v>
      </c>
      <c r="C1178" s="3" t="s">
        <v>1391</v>
      </c>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row>
    <row r="1179" spans="1:26" ht="15.75" customHeight="1" x14ac:dyDescent="0.2">
      <c r="A1179" s="8" t="s">
        <v>97</v>
      </c>
      <c r="B1179" s="22" t="s">
        <v>295</v>
      </c>
      <c r="C1179" s="22" t="s">
        <v>1392</v>
      </c>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row>
    <row r="1180" spans="1:26" ht="15.75" customHeight="1" x14ac:dyDescent="0.2">
      <c r="A1180" s="8" t="s">
        <v>97</v>
      </c>
      <c r="B1180" s="22" t="s">
        <v>262</v>
      </c>
      <c r="C1180" s="22" t="s">
        <v>960</v>
      </c>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row>
    <row r="1181" spans="1:26" ht="15.75" customHeight="1" x14ac:dyDescent="0.2">
      <c r="A1181" s="8" t="s">
        <v>97</v>
      </c>
      <c r="B1181" s="22" t="s">
        <v>961</v>
      </c>
      <c r="C1181" s="22" t="s">
        <v>962</v>
      </c>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row>
    <row r="1182" spans="1:26" ht="15.75" customHeight="1" x14ac:dyDescent="0.2">
      <c r="A1182" s="8" t="s">
        <v>97</v>
      </c>
      <c r="B1182" s="22" t="s">
        <v>266</v>
      </c>
      <c r="C1182" s="27">
        <v>27</v>
      </c>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row>
    <row r="1183" spans="1:26" ht="15.75" customHeight="1" x14ac:dyDescent="0.2">
      <c r="A1183" s="8" t="s">
        <v>97</v>
      </c>
      <c r="B1183" s="22" t="s">
        <v>963</v>
      </c>
      <c r="C1183" s="22" t="s">
        <v>964</v>
      </c>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row>
    <row r="1184" spans="1:26" ht="15.75" customHeight="1" x14ac:dyDescent="0.2">
      <c r="A1184" s="8" t="s">
        <v>97</v>
      </c>
      <c r="B1184" s="22" t="s">
        <v>269</v>
      </c>
      <c r="C1184" s="22" t="s">
        <v>324</v>
      </c>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row>
    <row r="1185" spans="1:26" ht="15.75" customHeight="1" x14ac:dyDescent="0.2">
      <c r="A1185" s="8" t="s">
        <v>97</v>
      </c>
      <c r="B1185" s="22" t="s">
        <v>205</v>
      </c>
      <c r="C1185" s="22" t="s">
        <v>206</v>
      </c>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row>
    <row r="1186" spans="1:26" ht="15.75" customHeight="1" x14ac:dyDescent="0.2">
      <c r="A1186" s="8" t="s">
        <v>97</v>
      </c>
      <c r="B1186" s="22" t="s">
        <v>272</v>
      </c>
      <c r="C1186" s="22" t="s">
        <v>965</v>
      </c>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row>
    <row r="1187" spans="1:26" ht="15.75" customHeight="1" x14ac:dyDescent="0.2">
      <c r="A1187" s="8" t="s">
        <v>97</v>
      </c>
      <c r="B1187" s="22" t="s">
        <v>966</v>
      </c>
      <c r="C1187" s="22" t="s">
        <v>206</v>
      </c>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row>
    <row r="1188" spans="1:26" ht="15.75" customHeight="1" x14ac:dyDescent="0.2">
      <c r="A1188" s="8" t="s">
        <v>97</v>
      </c>
      <c r="B1188" s="22" t="s">
        <v>211</v>
      </c>
      <c r="C1188" s="22" t="s">
        <v>1393</v>
      </c>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row>
    <row r="1189" spans="1:26" ht="15.75" customHeight="1" x14ac:dyDescent="0.2">
      <c r="A1189" s="8" t="s">
        <v>97</v>
      </c>
      <c r="B1189" s="22" t="s">
        <v>968</v>
      </c>
      <c r="C1189" s="22" t="s">
        <v>1394</v>
      </c>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row>
    <row r="1190" spans="1:26" ht="15.75" customHeight="1" x14ac:dyDescent="0.2">
      <c r="A1190" s="8" t="s">
        <v>97</v>
      </c>
      <c r="B1190" s="22" t="s">
        <v>970</v>
      </c>
      <c r="C1190" s="22" t="s">
        <v>971</v>
      </c>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row>
    <row r="1191" spans="1:26" ht="15.75" customHeight="1" x14ac:dyDescent="0.2">
      <c r="A1191" s="8" t="s">
        <v>97</v>
      </c>
      <c r="B1191" s="22" t="s">
        <v>849</v>
      </c>
      <c r="C1191" s="22" t="s">
        <v>1395</v>
      </c>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row>
    <row r="1192" spans="1:26" ht="15.75" customHeight="1" x14ac:dyDescent="0.2">
      <c r="A1192" s="8" t="s">
        <v>97</v>
      </c>
      <c r="B1192" s="22" t="s">
        <v>973</v>
      </c>
      <c r="C1192" s="22" t="s">
        <v>248</v>
      </c>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row>
    <row r="1193" spans="1:26" ht="15.75" customHeight="1" x14ac:dyDescent="0.2">
      <c r="A1193" s="8" t="s">
        <v>97</v>
      </c>
      <c r="B1193" s="22" t="s">
        <v>914</v>
      </c>
      <c r="C1193" s="22" t="s">
        <v>1396</v>
      </c>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row>
    <row r="1194" spans="1:26" ht="15.75" customHeight="1" x14ac:dyDescent="0.2">
      <c r="A1194" s="8" t="s">
        <v>97</v>
      </c>
      <c r="B1194" s="22" t="s">
        <v>975</v>
      </c>
      <c r="C1194" s="22" t="s">
        <v>976</v>
      </c>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row>
    <row r="1195" spans="1:26" ht="15.75" customHeight="1" x14ac:dyDescent="0.2">
      <c r="A1195" s="8" t="s">
        <v>97</v>
      </c>
      <c r="B1195" s="22" t="s">
        <v>977</v>
      </c>
      <c r="C1195" s="22" t="s">
        <v>978</v>
      </c>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row>
    <row r="1196" spans="1:26" ht="15.75" customHeight="1" x14ac:dyDescent="0.2">
      <c r="A1196" s="8" t="s">
        <v>97</v>
      </c>
      <c r="B1196" s="22" t="s">
        <v>1387</v>
      </c>
      <c r="C1196" s="22" t="s">
        <v>248</v>
      </c>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row>
    <row r="1197" spans="1:26" ht="15.75" customHeight="1" x14ac:dyDescent="0.2">
      <c r="A1197" s="8" t="s">
        <v>97</v>
      </c>
      <c r="B1197" s="22" t="s">
        <v>312</v>
      </c>
      <c r="C1197" s="22" t="s">
        <v>248</v>
      </c>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row>
    <row r="1198" spans="1:26" ht="15.75" customHeight="1" x14ac:dyDescent="0.2">
      <c r="A1198" s="8" t="s">
        <v>97</v>
      </c>
      <c r="B1198" s="22" t="s">
        <v>230</v>
      </c>
      <c r="C1198" s="22" t="s">
        <v>1397</v>
      </c>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row>
    <row r="1199" spans="1:26" ht="15.75" customHeight="1" x14ac:dyDescent="0.2">
      <c r="A1199" s="8" t="s">
        <v>97</v>
      </c>
      <c r="B1199" s="22" t="s">
        <v>292</v>
      </c>
      <c r="C1199" s="22" t="s">
        <v>1398</v>
      </c>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row>
    <row r="1200" spans="1:26" ht="15.75" customHeight="1" x14ac:dyDescent="0.2">
      <c r="A1200" s="8" t="s">
        <v>97</v>
      </c>
      <c r="B1200" s="22" t="s">
        <v>234</v>
      </c>
      <c r="C1200" s="22" t="s">
        <v>1399</v>
      </c>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row>
    <row r="1201" spans="1:26" ht="15.75" customHeight="1" x14ac:dyDescent="0.2">
      <c r="A1201" s="28" t="s">
        <v>66</v>
      </c>
      <c r="B1201" s="29" t="s">
        <v>899</v>
      </c>
      <c r="C1201" s="2" t="s">
        <v>1400</v>
      </c>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row>
    <row r="1202" spans="1:26" ht="15.75" customHeight="1" x14ac:dyDescent="0.2">
      <c r="A1202" s="28" t="s">
        <v>66</v>
      </c>
      <c r="B1202" s="29" t="s">
        <v>196</v>
      </c>
      <c r="C1202" s="2" t="s">
        <v>1401</v>
      </c>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row>
    <row r="1203" spans="1:26" ht="15.75" customHeight="1" x14ac:dyDescent="0.2">
      <c r="A1203" s="8" t="s">
        <v>66</v>
      </c>
      <c r="B1203" s="2" t="s">
        <v>264</v>
      </c>
      <c r="C1203" s="2" t="s">
        <v>1402</v>
      </c>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row>
    <row r="1204" spans="1:26" ht="15.75" customHeight="1" x14ac:dyDescent="0.2">
      <c r="A1204" s="8" t="s">
        <v>66</v>
      </c>
      <c r="B1204" s="2" t="s">
        <v>1403</v>
      </c>
      <c r="C1204" s="2" t="s">
        <v>1404</v>
      </c>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row>
    <row r="1205" spans="1:26" ht="15.75" customHeight="1" x14ac:dyDescent="0.2">
      <c r="A1205" s="8" t="s">
        <v>66</v>
      </c>
      <c r="B1205" s="2" t="s">
        <v>267</v>
      </c>
      <c r="C1205" s="2" t="s">
        <v>1405</v>
      </c>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row>
    <row r="1206" spans="1:26" ht="15.75" customHeight="1" x14ac:dyDescent="0.2">
      <c r="A1206" s="8" t="s">
        <v>66</v>
      </c>
      <c r="B1206" s="2" t="s">
        <v>1406</v>
      </c>
      <c r="C1206" s="2" t="s">
        <v>1407</v>
      </c>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row>
    <row r="1207" spans="1:26" ht="15.75" customHeight="1" x14ac:dyDescent="0.2">
      <c r="A1207" s="8" t="s">
        <v>66</v>
      </c>
      <c r="B1207" s="2" t="s">
        <v>271</v>
      </c>
      <c r="C1207" s="2" t="s">
        <v>1408</v>
      </c>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row>
    <row r="1208" spans="1:26" ht="15.75" customHeight="1" x14ac:dyDescent="0.2">
      <c r="A1208" s="8" t="s">
        <v>66</v>
      </c>
      <c r="B1208" s="2" t="s">
        <v>272</v>
      </c>
      <c r="C1208" s="2" t="s">
        <v>1409</v>
      </c>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row>
    <row r="1209" spans="1:26" ht="15.75" customHeight="1" x14ac:dyDescent="0.2">
      <c r="A1209" s="8" t="s">
        <v>66</v>
      </c>
      <c r="B1209" s="2" t="s">
        <v>1410</v>
      </c>
      <c r="C1209" s="2" t="s">
        <v>1411</v>
      </c>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row>
    <row r="1210" spans="1:26" ht="15.75" customHeight="1" x14ac:dyDescent="0.2">
      <c r="A1210" s="28" t="s">
        <v>66</v>
      </c>
      <c r="B1210" s="29" t="s">
        <v>908</v>
      </c>
      <c r="C1210" s="29" t="s">
        <v>1412</v>
      </c>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row>
    <row r="1211" spans="1:26" ht="15.75" customHeight="1" x14ac:dyDescent="0.2">
      <c r="A1211" s="8" t="s">
        <v>66</v>
      </c>
      <c r="B1211" s="2" t="s">
        <v>276</v>
      </c>
      <c r="C1211" s="2" t="s">
        <v>1413</v>
      </c>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row>
    <row r="1212" spans="1:26" ht="15.75" customHeight="1" x14ac:dyDescent="0.2">
      <c r="A1212" s="8" t="s">
        <v>66</v>
      </c>
      <c r="B1212" s="2" t="s">
        <v>566</v>
      </c>
      <c r="C1212" s="2" t="s">
        <v>1414</v>
      </c>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row>
    <row r="1213" spans="1:26" ht="15.75" customHeight="1" x14ac:dyDescent="0.2">
      <c r="A1213" s="8" t="s">
        <v>66</v>
      </c>
      <c r="B1213" s="2" t="s">
        <v>217</v>
      </c>
      <c r="C1213" s="2" t="s">
        <v>1415</v>
      </c>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row>
    <row r="1214" spans="1:26" ht="15.75" customHeight="1" x14ac:dyDescent="0.2">
      <c r="A1214" s="8" t="s">
        <v>66</v>
      </c>
      <c r="B1214" s="2" t="s">
        <v>912</v>
      </c>
      <c r="C1214" s="2" t="s">
        <v>1416</v>
      </c>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row>
    <row r="1215" spans="1:26" ht="15.75" customHeight="1" x14ac:dyDescent="0.2">
      <c r="A1215" s="8" t="s">
        <v>66</v>
      </c>
      <c r="B1215" s="2" t="s">
        <v>914</v>
      </c>
      <c r="C1215" s="2" t="s">
        <v>1417</v>
      </c>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row>
    <row r="1216" spans="1:26" ht="15.75" customHeight="1" x14ac:dyDescent="0.2">
      <c r="A1216" s="8" t="s">
        <v>66</v>
      </c>
      <c r="B1216" s="2" t="s">
        <v>283</v>
      </c>
      <c r="C1216" s="2" t="s">
        <v>1418</v>
      </c>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row>
    <row r="1217" spans="1:26" ht="15.75" customHeight="1" x14ac:dyDescent="0.2">
      <c r="A1217" s="8" t="s">
        <v>66</v>
      </c>
      <c r="B1217" s="2" t="s">
        <v>835</v>
      </c>
      <c r="C1217" s="2" t="s">
        <v>1419</v>
      </c>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row>
    <row r="1218" spans="1:26" ht="15.75" customHeight="1" x14ac:dyDescent="0.2">
      <c r="A1218" s="8" t="s">
        <v>66</v>
      </c>
      <c r="B1218" s="2" t="s">
        <v>494</v>
      </c>
      <c r="C1218" s="2" t="s">
        <v>1420</v>
      </c>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row>
    <row r="1219" spans="1:26" ht="15.75" customHeight="1" x14ac:dyDescent="0.2">
      <c r="A1219" s="8" t="s">
        <v>66</v>
      </c>
      <c r="B1219" s="2" t="s">
        <v>228</v>
      </c>
      <c r="C1219" s="2" t="s">
        <v>1421</v>
      </c>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row>
    <row r="1220" spans="1:26" ht="15.75" customHeight="1" x14ac:dyDescent="0.2">
      <c r="A1220" s="8" t="s">
        <v>66</v>
      </c>
      <c r="B1220" s="2" t="s">
        <v>1422</v>
      </c>
      <c r="C1220" s="2" t="s">
        <v>920</v>
      </c>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row>
    <row r="1221" spans="1:26" ht="15.75" customHeight="1" x14ac:dyDescent="0.2">
      <c r="A1221" s="8" t="s">
        <v>66</v>
      </c>
      <c r="B1221" s="2" t="s">
        <v>292</v>
      </c>
      <c r="C1221" s="2" t="s">
        <v>1423</v>
      </c>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row>
    <row r="1222" spans="1:26" ht="15.75" customHeight="1" x14ac:dyDescent="0.2">
      <c r="A1222" s="8" t="s">
        <v>66</v>
      </c>
      <c r="B1222" s="2" t="s">
        <v>234</v>
      </c>
      <c r="C1222" s="2" t="s">
        <v>1424</v>
      </c>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row>
    <row r="1223" spans="1:26" ht="15.75" customHeight="1" x14ac:dyDescent="0.2">
      <c r="A1223" s="8" t="s">
        <v>90</v>
      </c>
      <c r="B1223" s="2" t="s">
        <v>194</v>
      </c>
      <c r="C1223" s="2" t="s">
        <v>1425</v>
      </c>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row>
    <row r="1224" spans="1:26" ht="15.75" customHeight="1" x14ac:dyDescent="0.2">
      <c r="A1224" s="8" t="s">
        <v>90</v>
      </c>
      <c r="B1224" s="2" t="s">
        <v>196</v>
      </c>
      <c r="C1224" s="2" t="s">
        <v>1228</v>
      </c>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row>
    <row r="1225" spans="1:26" ht="15.75" customHeight="1" x14ac:dyDescent="0.2">
      <c r="A1225" s="8" t="s">
        <v>90</v>
      </c>
      <c r="B1225" s="2" t="s">
        <v>198</v>
      </c>
      <c r="C1225" s="2" t="s">
        <v>347</v>
      </c>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row>
    <row r="1226" spans="1:26" ht="15.75" customHeight="1" x14ac:dyDescent="0.2">
      <c r="A1226" s="8" t="s">
        <v>90</v>
      </c>
      <c r="B1226" s="2" t="s">
        <v>200</v>
      </c>
      <c r="C1226" s="2" t="s">
        <v>1426</v>
      </c>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row>
    <row r="1227" spans="1:26" ht="15.75" customHeight="1" x14ac:dyDescent="0.2">
      <c r="A1227" s="8" t="s">
        <v>90</v>
      </c>
      <c r="B1227" s="2" t="s">
        <v>201</v>
      </c>
      <c r="C1227" s="2" t="s">
        <v>1427</v>
      </c>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row>
    <row r="1228" spans="1:26" ht="15.75" customHeight="1" x14ac:dyDescent="0.2">
      <c r="A1228" s="8" t="s">
        <v>90</v>
      </c>
      <c r="B1228" s="2" t="s">
        <v>203</v>
      </c>
      <c r="C1228" s="2" t="s">
        <v>1428</v>
      </c>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row>
    <row r="1229" spans="1:26" ht="15.75" customHeight="1" x14ac:dyDescent="0.2">
      <c r="A1229" s="8" t="s">
        <v>90</v>
      </c>
      <c r="B1229" s="2" t="s">
        <v>205</v>
      </c>
      <c r="C1229" s="2" t="s">
        <v>1429</v>
      </c>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row>
    <row r="1230" spans="1:26" ht="15.75" customHeight="1" x14ac:dyDescent="0.2">
      <c r="A1230" s="8" t="s">
        <v>90</v>
      </c>
      <c r="B1230" s="2" t="s">
        <v>207</v>
      </c>
      <c r="C1230" s="2" t="s">
        <v>1231</v>
      </c>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row>
    <row r="1231" spans="1:26" ht="15.75" customHeight="1" x14ac:dyDescent="0.2">
      <c r="A1231" s="8" t="s">
        <v>90</v>
      </c>
      <c r="B1231" s="2" t="s">
        <v>209</v>
      </c>
      <c r="C1231" s="2" t="s">
        <v>1430</v>
      </c>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row>
    <row r="1232" spans="1:26" ht="15.75" customHeight="1" x14ac:dyDescent="0.2">
      <c r="A1232" s="8" t="s">
        <v>90</v>
      </c>
      <c r="B1232" s="2" t="s">
        <v>211</v>
      </c>
      <c r="C1232" s="2" t="s">
        <v>1431</v>
      </c>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row>
    <row r="1233" spans="1:26" ht="15.75" customHeight="1" x14ac:dyDescent="0.2">
      <c r="A1233" s="8" t="s">
        <v>90</v>
      </c>
      <c r="B1233" s="2" t="s">
        <v>213</v>
      </c>
      <c r="C1233" s="2" t="s">
        <v>1432</v>
      </c>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row>
    <row r="1234" spans="1:26" ht="15.75" customHeight="1" x14ac:dyDescent="0.2">
      <c r="A1234" s="8" t="s">
        <v>90</v>
      </c>
      <c r="B1234" s="2" t="s">
        <v>215</v>
      </c>
      <c r="C1234" s="2" t="s">
        <v>1233</v>
      </c>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row>
    <row r="1235" spans="1:26" ht="15.75" customHeight="1" x14ac:dyDescent="0.2">
      <c r="A1235" s="8" t="s">
        <v>90</v>
      </c>
      <c r="B1235" s="2" t="s">
        <v>249</v>
      </c>
      <c r="C1235" s="2" t="s">
        <v>1234</v>
      </c>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row>
    <row r="1236" spans="1:26" ht="15.75" customHeight="1" x14ac:dyDescent="0.2">
      <c r="A1236" s="8" t="s">
        <v>90</v>
      </c>
      <c r="B1236" s="2" t="s">
        <v>219</v>
      </c>
      <c r="C1236" s="2" t="s">
        <v>1235</v>
      </c>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row>
    <row r="1237" spans="1:26" ht="15.75" customHeight="1" x14ac:dyDescent="0.2">
      <c r="A1237" s="8" t="s">
        <v>90</v>
      </c>
      <c r="B1237" s="2" t="s">
        <v>221</v>
      </c>
      <c r="C1237" s="2" t="s">
        <v>1433</v>
      </c>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row>
    <row r="1238" spans="1:26" ht="15.75" customHeight="1" x14ac:dyDescent="0.2">
      <c r="A1238" s="8" t="s">
        <v>90</v>
      </c>
      <c r="B1238" s="2" t="s">
        <v>223</v>
      </c>
      <c r="C1238" s="2" t="s">
        <v>1434</v>
      </c>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row>
    <row r="1239" spans="1:26" ht="15.75" customHeight="1" x14ac:dyDescent="0.2">
      <c r="A1239" s="8" t="s">
        <v>90</v>
      </c>
      <c r="B1239" s="2" t="s">
        <v>225</v>
      </c>
      <c r="C1239" s="2" t="s">
        <v>1238</v>
      </c>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row>
    <row r="1240" spans="1:26" ht="15.75" customHeight="1" x14ac:dyDescent="0.2">
      <c r="A1240" s="8" t="s">
        <v>90</v>
      </c>
      <c r="B1240" s="2" t="s">
        <v>1239</v>
      </c>
      <c r="C1240" s="2" t="s">
        <v>1240</v>
      </c>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row>
    <row r="1241" spans="1:26" ht="15.75" customHeight="1" x14ac:dyDescent="0.2">
      <c r="A1241" s="8" t="s">
        <v>90</v>
      </c>
      <c r="B1241" s="2" t="s">
        <v>228</v>
      </c>
      <c r="C1241" s="2" t="s">
        <v>1241</v>
      </c>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row>
    <row r="1242" spans="1:26" ht="15.75" customHeight="1" x14ac:dyDescent="0.2">
      <c r="A1242" s="8" t="s">
        <v>90</v>
      </c>
      <c r="B1242" s="2" t="s">
        <v>230</v>
      </c>
      <c r="C1242" s="2" t="s">
        <v>1435</v>
      </c>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row>
    <row r="1243" spans="1:26" ht="15.75" customHeight="1" x14ac:dyDescent="0.2">
      <c r="A1243" s="8" t="s">
        <v>90</v>
      </c>
      <c r="B1243" s="2" t="s">
        <v>232</v>
      </c>
      <c r="C1243" s="2" t="s">
        <v>1243</v>
      </c>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row>
    <row r="1244" spans="1:26" ht="15.75" customHeight="1" x14ac:dyDescent="0.2">
      <c r="A1244" s="8" t="s">
        <v>90</v>
      </c>
      <c r="B1244" s="2" t="s">
        <v>234</v>
      </c>
      <c r="C1244" s="2" t="s">
        <v>1436</v>
      </c>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row>
    <row r="1245" spans="1:26" ht="15.75" customHeight="1" x14ac:dyDescent="0.2">
      <c r="A1245" s="8" t="s">
        <v>90</v>
      </c>
      <c r="B1245" s="2" t="s">
        <v>1008</v>
      </c>
      <c r="C1245" s="2" t="s">
        <v>1437</v>
      </c>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row>
    <row r="1246" spans="1:26" ht="15.75" customHeight="1" x14ac:dyDescent="0.2">
      <c r="A1246" s="8" t="s">
        <v>90</v>
      </c>
      <c r="B1246" s="2" t="s">
        <v>1010</v>
      </c>
      <c r="C1246" s="2" t="s">
        <v>1246</v>
      </c>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row>
    <row r="1247" spans="1:26" ht="15.75" customHeight="1" x14ac:dyDescent="0.2">
      <c r="A1247" s="8" t="s">
        <v>90</v>
      </c>
      <c r="B1247" s="2" t="s">
        <v>1012</v>
      </c>
      <c r="C1247" s="2" t="s">
        <v>1247</v>
      </c>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row>
    <row r="1248" spans="1:26" ht="15.75" customHeight="1" x14ac:dyDescent="0.2">
      <c r="A1248" s="8" t="s">
        <v>90</v>
      </c>
      <c r="B1248" s="2" t="s">
        <v>1014</v>
      </c>
      <c r="C1248" s="2" t="s">
        <v>1248</v>
      </c>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row>
    <row r="1249" spans="1:26" ht="15.75" customHeight="1" x14ac:dyDescent="0.2">
      <c r="A1249" s="8" t="s">
        <v>90</v>
      </c>
      <c r="B1249" s="2" t="s">
        <v>1016</v>
      </c>
      <c r="C1249" s="2" t="s">
        <v>1249</v>
      </c>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row>
    <row r="1250" spans="1:26" ht="15.75" customHeight="1" x14ac:dyDescent="0.2">
      <c r="A1250" s="8" t="s">
        <v>90</v>
      </c>
      <c r="B1250" s="2" t="s">
        <v>1018</v>
      </c>
      <c r="C1250" s="2" t="s">
        <v>1250</v>
      </c>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row>
    <row r="1251" spans="1:26" ht="15.75" customHeight="1" x14ac:dyDescent="0.2">
      <c r="A1251" s="8" t="s">
        <v>90</v>
      </c>
      <c r="B1251" s="2" t="s">
        <v>1020</v>
      </c>
      <c r="C1251" s="2" t="s">
        <v>1438</v>
      </c>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row>
    <row r="1252" spans="1:26" ht="15.75" customHeight="1" x14ac:dyDescent="0.2">
      <c r="A1252" s="8" t="s">
        <v>90</v>
      </c>
      <c r="B1252" s="2" t="s">
        <v>1022</v>
      </c>
      <c r="C1252" s="2" t="s">
        <v>1439</v>
      </c>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row>
    <row r="1253" spans="1:26" ht="15.75" customHeight="1" x14ac:dyDescent="0.2">
      <c r="A1253" s="8" t="s">
        <v>90</v>
      </c>
      <c r="B1253" s="2" t="s">
        <v>1024</v>
      </c>
      <c r="C1253" s="2" t="s">
        <v>1253</v>
      </c>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row>
    <row r="1254" spans="1:26" ht="15.75" customHeight="1" x14ac:dyDescent="0.2">
      <c r="A1254" s="8" t="s">
        <v>90</v>
      </c>
      <c r="B1254" s="2" t="s">
        <v>1026</v>
      </c>
      <c r="C1254" s="2" t="s">
        <v>1254</v>
      </c>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row>
    <row r="1255" spans="1:26" ht="15.75" customHeight="1" x14ac:dyDescent="0.2">
      <c r="A1255" s="8" t="s">
        <v>90</v>
      </c>
      <c r="B1255" s="2" t="s">
        <v>1028</v>
      </c>
      <c r="C1255" s="2" t="s">
        <v>1255</v>
      </c>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row>
    <row r="1256" spans="1:26" ht="15.75" customHeight="1" x14ac:dyDescent="0.2">
      <c r="A1256" s="8" t="s">
        <v>90</v>
      </c>
      <c r="B1256" s="2" t="s">
        <v>1030</v>
      </c>
      <c r="C1256" s="2" t="s">
        <v>1256</v>
      </c>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row>
    <row r="1257" spans="1:26" ht="15.75" customHeight="1" x14ac:dyDescent="0.2">
      <c r="A1257" s="8" t="s">
        <v>90</v>
      </c>
      <c r="B1257" s="2" t="s">
        <v>1032</v>
      </c>
      <c r="C1257" s="2" t="s">
        <v>1257</v>
      </c>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row>
    <row r="1258" spans="1:26" ht="15.75" customHeight="1" x14ac:dyDescent="0.2">
      <c r="A1258" s="8" t="s">
        <v>90</v>
      </c>
      <c r="B1258" s="2" t="s">
        <v>1034</v>
      </c>
      <c r="C1258" s="2" t="s">
        <v>1258</v>
      </c>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row>
    <row r="1259" spans="1:26" ht="15.75" customHeight="1" x14ac:dyDescent="0.2">
      <c r="A1259" s="8" t="s">
        <v>90</v>
      </c>
      <c r="B1259" s="2" t="s">
        <v>1036</v>
      </c>
      <c r="C1259" s="2" t="s">
        <v>1259</v>
      </c>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row>
    <row r="1260" spans="1:26" ht="15.75" customHeight="1" x14ac:dyDescent="0.2">
      <c r="A1260" s="8" t="s">
        <v>90</v>
      </c>
      <c r="B1260" s="2" t="s">
        <v>1038</v>
      </c>
      <c r="C1260" s="2" t="s">
        <v>1260</v>
      </c>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row>
    <row r="1261" spans="1:26" ht="15.75" customHeight="1" x14ac:dyDescent="0.2">
      <c r="A1261" s="8" t="s">
        <v>90</v>
      </c>
      <c r="B1261" s="2" t="s">
        <v>1040</v>
      </c>
      <c r="C1261" s="2" t="s">
        <v>1261</v>
      </c>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row>
    <row r="1262" spans="1:26" ht="15.75" customHeight="1" x14ac:dyDescent="0.2">
      <c r="A1262" s="8" t="s">
        <v>90</v>
      </c>
      <c r="B1262" s="2" t="s">
        <v>1042</v>
      </c>
      <c r="C1262" s="2" t="s">
        <v>1262</v>
      </c>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row>
    <row r="1263" spans="1:26" ht="15.75" customHeight="1" x14ac:dyDescent="0.2">
      <c r="A1263" s="8" t="s">
        <v>90</v>
      </c>
      <c r="B1263" s="2" t="s">
        <v>1044</v>
      </c>
      <c r="C1263" s="2" t="s">
        <v>1263</v>
      </c>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row>
    <row r="1264" spans="1:26" ht="15.75" customHeight="1" x14ac:dyDescent="0.2">
      <c r="A1264" s="8" t="s">
        <v>90</v>
      </c>
      <c r="B1264" s="2" t="s">
        <v>1046</v>
      </c>
      <c r="C1264" s="2" t="s">
        <v>1264</v>
      </c>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row>
    <row r="1265" spans="1:26" ht="15.75" customHeight="1" x14ac:dyDescent="0.2">
      <c r="A1265" s="8" t="s">
        <v>90</v>
      </c>
      <c r="B1265" s="2" t="s">
        <v>1048</v>
      </c>
      <c r="C1265" s="2" t="s">
        <v>1265</v>
      </c>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row>
    <row r="1266" spans="1:26" ht="15.75" customHeight="1" x14ac:dyDescent="0.2">
      <c r="A1266" s="8" t="s">
        <v>90</v>
      </c>
      <c r="B1266" s="2" t="s">
        <v>1050</v>
      </c>
      <c r="C1266" s="2" t="s">
        <v>1266</v>
      </c>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row>
    <row r="1267" spans="1:26" ht="15.75" customHeight="1" x14ac:dyDescent="0.2">
      <c r="A1267" s="8" t="s">
        <v>90</v>
      </c>
      <c r="B1267" s="2" t="s">
        <v>1052</v>
      </c>
      <c r="C1267" s="2" t="s">
        <v>1267</v>
      </c>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row>
    <row r="1268" spans="1:26" ht="15.75" customHeight="1" x14ac:dyDescent="0.2">
      <c r="A1268" s="8" t="s">
        <v>90</v>
      </c>
      <c r="B1268" s="2" t="s">
        <v>1054</v>
      </c>
      <c r="C1268" s="2" t="s">
        <v>1440</v>
      </c>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row>
    <row r="1269" spans="1:26" ht="15.75" customHeight="1" x14ac:dyDescent="0.2">
      <c r="A1269" s="8" t="s">
        <v>90</v>
      </c>
      <c r="B1269" s="2" t="s">
        <v>1056</v>
      </c>
      <c r="C1269" s="2" t="s">
        <v>1269</v>
      </c>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row>
    <row r="1270" spans="1:26" ht="15.75" customHeight="1" x14ac:dyDescent="0.2">
      <c r="A1270" s="8" t="s">
        <v>90</v>
      </c>
      <c r="B1270" s="2" t="s">
        <v>1058</v>
      </c>
      <c r="C1270" s="2" t="s">
        <v>1270</v>
      </c>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row>
    <row r="1271" spans="1:26" ht="15.75" customHeight="1" x14ac:dyDescent="0.2">
      <c r="A1271" s="8" t="s">
        <v>90</v>
      </c>
      <c r="B1271" s="2" t="s">
        <v>1060</v>
      </c>
      <c r="C1271" s="2" t="s">
        <v>1271</v>
      </c>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row>
    <row r="1272" spans="1:26" ht="15.75" customHeight="1" x14ac:dyDescent="0.2">
      <c r="A1272" s="8" t="s">
        <v>90</v>
      </c>
      <c r="B1272" s="2" t="s">
        <v>1062</v>
      </c>
      <c r="C1272" s="2" t="s">
        <v>1441</v>
      </c>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row>
    <row r="1273" spans="1:26" ht="15.75" customHeight="1" x14ac:dyDescent="0.2">
      <c r="A1273" s="8" t="s">
        <v>90</v>
      </c>
      <c r="B1273" s="2" t="s">
        <v>1064</v>
      </c>
      <c r="C1273" s="2" t="s">
        <v>1065</v>
      </c>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row>
    <row r="1274" spans="1:26" ht="15.75" customHeight="1" x14ac:dyDescent="0.2">
      <c r="A1274" s="8" t="s">
        <v>90</v>
      </c>
      <c r="B1274" s="2" t="s">
        <v>1066</v>
      </c>
      <c r="C1274" s="2" t="s">
        <v>1273</v>
      </c>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row>
    <row r="1275" spans="1:26" ht="15.75" customHeight="1" x14ac:dyDescent="0.2">
      <c r="A1275" s="8" t="s">
        <v>90</v>
      </c>
      <c r="B1275" s="2" t="s">
        <v>1068</v>
      </c>
      <c r="C1275" s="2" t="s">
        <v>1274</v>
      </c>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row>
    <row r="1276" spans="1:26" ht="15.75" customHeight="1" x14ac:dyDescent="0.2">
      <c r="A1276" s="8" t="s">
        <v>90</v>
      </c>
      <c r="B1276" s="2" t="s">
        <v>1070</v>
      </c>
      <c r="C1276" s="2" t="s">
        <v>1275</v>
      </c>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row>
    <row r="1277" spans="1:26" ht="15.75" customHeight="1" x14ac:dyDescent="0.2">
      <c r="A1277" s="8" t="s">
        <v>90</v>
      </c>
      <c r="B1277" s="2" t="s">
        <v>1072</v>
      </c>
      <c r="C1277" s="2" t="s">
        <v>1276</v>
      </c>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row>
    <row r="1278" spans="1:26" ht="15.75" customHeight="1" x14ac:dyDescent="0.2">
      <c r="A1278" s="8" t="s">
        <v>90</v>
      </c>
      <c r="B1278" s="2" t="s">
        <v>1074</v>
      </c>
      <c r="C1278" s="2" t="s">
        <v>1277</v>
      </c>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row>
    <row r="1279" spans="1:26" ht="15.75" customHeight="1" x14ac:dyDescent="0.2">
      <c r="A1279" s="8" t="s">
        <v>90</v>
      </c>
      <c r="B1279" s="2" t="s">
        <v>1076</v>
      </c>
      <c r="C1279" s="2" t="s">
        <v>1442</v>
      </c>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row>
    <row r="1280" spans="1:26" ht="15.75" customHeight="1" x14ac:dyDescent="0.2">
      <c r="A1280" s="8" t="s">
        <v>90</v>
      </c>
      <c r="B1280" s="2" t="s">
        <v>1078</v>
      </c>
      <c r="C1280" s="2" t="s">
        <v>1279</v>
      </c>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row>
    <row r="1281" spans="1:26" ht="15.75" customHeight="1" x14ac:dyDescent="0.2">
      <c r="A1281" s="8" t="s">
        <v>90</v>
      </c>
      <c r="B1281" s="2" t="s">
        <v>1080</v>
      </c>
      <c r="C1281" s="2" t="s">
        <v>1280</v>
      </c>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row>
    <row r="1282" spans="1:26" ht="15.75" customHeight="1" x14ac:dyDescent="0.2">
      <c r="A1282" s="8" t="s">
        <v>90</v>
      </c>
      <c r="B1282" s="2" t="s">
        <v>1082</v>
      </c>
      <c r="C1282" s="2" t="s">
        <v>1083</v>
      </c>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row>
    <row r="1283" spans="1:26" ht="15.75" customHeight="1" x14ac:dyDescent="0.2">
      <c r="A1283" s="8" t="s">
        <v>90</v>
      </c>
      <c r="B1283" s="2" t="s">
        <v>1084</v>
      </c>
      <c r="C1283" s="2" t="s">
        <v>1281</v>
      </c>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row>
    <row r="1284" spans="1:26" ht="15.75" customHeight="1" x14ac:dyDescent="0.2">
      <c r="A1284" s="8" t="s">
        <v>90</v>
      </c>
      <c r="B1284" s="2" t="s">
        <v>1086</v>
      </c>
      <c r="C1284" s="2" t="s">
        <v>1282</v>
      </c>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row>
    <row r="1285" spans="1:26" ht="15.75" customHeight="1" x14ac:dyDescent="0.2">
      <c r="A1285" s="8" t="s">
        <v>90</v>
      </c>
      <c r="B1285" s="2" t="s">
        <v>1088</v>
      </c>
      <c r="C1285" s="2" t="s">
        <v>1089</v>
      </c>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row>
    <row r="1286" spans="1:26" ht="15.75" customHeight="1" x14ac:dyDescent="0.2">
      <c r="A1286" s="8" t="s">
        <v>90</v>
      </c>
      <c r="B1286" s="2" t="s">
        <v>1090</v>
      </c>
      <c r="C1286" s="2" t="s">
        <v>1283</v>
      </c>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row>
    <row r="1287" spans="1:26" ht="15.75" customHeight="1" x14ac:dyDescent="0.2">
      <c r="A1287" s="8" t="s">
        <v>90</v>
      </c>
      <c r="B1287" s="2" t="s">
        <v>1092</v>
      </c>
      <c r="C1287" s="2" t="s">
        <v>1284</v>
      </c>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row>
    <row r="1288" spans="1:26" ht="15.75" customHeight="1" x14ac:dyDescent="0.2">
      <c r="A1288" s="8" t="s">
        <v>90</v>
      </c>
      <c r="B1288" s="2" t="s">
        <v>1094</v>
      </c>
      <c r="C1288" s="2" t="s">
        <v>1285</v>
      </c>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row>
    <row r="1289" spans="1:26" ht="15.75" customHeight="1" x14ac:dyDescent="0.2">
      <c r="A1289" s="8" t="s">
        <v>90</v>
      </c>
      <c r="B1289" s="2" t="s">
        <v>1096</v>
      </c>
      <c r="C1289" s="2" t="s">
        <v>1286</v>
      </c>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row>
    <row r="1290" spans="1:26" ht="15.75" customHeight="1" x14ac:dyDescent="0.2">
      <c r="A1290" s="8" t="s">
        <v>90</v>
      </c>
      <c r="B1290" s="2" t="s">
        <v>1098</v>
      </c>
      <c r="C1290" s="2" t="s">
        <v>1287</v>
      </c>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row>
    <row r="1291" spans="1:26" ht="15.75" customHeight="1" x14ac:dyDescent="0.2">
      <c r="A1291" s="8" t="s">
        <v>90</v>
      </c>
      <c r="B1291" s="2" t="s">
        <v>1100</v>
      </c>
      <c r="C1291" s="2" t="s">
        <v>1288</v>
      </c>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row>
    <row r="1292" spans="1:26" ht="15.75" customHeight="1" x14ac:dyDescent="0.2">
      <c r="A1292" s="8" t="s">
        <v>90</v>
      </c>
      <c r="B1292" s="2" t="s">
        <v>1102</v>
      </c>
      <c r="C1292" s="2" t="s">
        <v>1103</v>
      </c>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row>
    <row r="1293" spans="1:26" ht="15.75" customHeight="1" x14ac:dyDescent="0.2">
      <c r="A1293" s="8" t="s">
        <v>90</v>
      </c>
      <c r="B1293" s="2" t="s">
        <v>1104</v>
      </c>
      <c r="C1293" s="2" t="s">
        <v>1289</v>
      </c>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row>
    <row r="1294" spans="1:26" ht="15.75" customHeight="1" x14ac:dyDescent="0.2">
      <c r="A1294" s="8" t="s">
        <v>90</v>
      </c>
      <c r="B1294" s="2" t="s">
        <v>1106</v>
      </c>
      <c r="C1294" s="2" t="s">
        <v>1290</v>
      </c>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row>
    <row r="1295" spans="1:26" ht="15.75" customHeight="1" x14ac:dyDescent="0.2">
      <c r="A1295" s="8" t="s">
        <v>90</v>
      </c>
      <c r="B1295" s="2" t="s">
        <v>1107</v>
      </c>
      <c r="C1295" s="2" t="s">
        <v>1108</v>
      </c>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row>
    <row r="1296" spans="1:26" ht="15.75" customHeight="1" x14ac:dyDescent="0.2">
      <c r="A1296" s="8" t="s">
        <v>90</v>
      </c>
      <c r="B1296" s="2" t="s">
        <v>1109</v>
      </c>
      <c r="C1296" s="2" t="s">
        <v>1110</v>
      </c>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row>
    <row r="1297" spans="1:26" ht="15.75" customHeight="1" x14ac:dyDescent="0.2">
      <c r="A1297" s="8" t="s">
        <v>90</v>
      </c>
      <c r="B1297" s="2" t="s">
        <v>1111</v>
      </c>
      <c r="C1297" s="2" t="s">
        <v>1291</v>
      </c>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row>
    <row r="1298" spans="1:26" ht="15.75" customHeight="1" x14ac:dyDescent="0.2">
      <c r="A1298" s="8" t="s">
        <v>90</v>
      </c>
      <c r="B1298" s="2" t="s">
        <v>1113</v>
      </c>
      <c r="C1298" s="2" t="s">
        <v>1292</v>
      </c>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row>
    <row r="1299" spans="1:26" ht="15.75" customHeight="1" x14ac:dyDescent="0.2">
      <c r="A1299" s="8" t="s">
        <v>90</v>
      </c>
      <c r="B1299" s="2" t="s">
        <v>1115</v>
      </c>
      <c r="C1299" s="2" t="s">
        <v>1293</v>
      </c>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row>
    <row r="1300" spans="1:26" ht="15.75" customHeight="1" x14ac:dyDescent="0.2">
      <c r="A1300" s="8" t="s">
        <v>90</v>
      </c>
      <c r="B1300" s="2" t="s">
        <v>1117</v>
      </c>
      <c r="C1300" s="2" t="s">
        <v>1294</v>
      </c>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row>
    <row r="1301" spans="1:26" ht="15.75" customHeight="1" x14ac:dyDescent="0.2">
      <c r="A1301" s="8" t="s">
        <v>90</v>
      </c>
      <c r="B1301" s="2" t="s">
        <v>1119</v>
      </c>
      <c r="C1301" s="2" t="s">
        <v>1443</v>
      </c>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row>
    <row r="1302" spans="1:26" ht="15.75" customHeight="1" x14ac:dyDescent="0.2">
      <c r="A1302" s="8" t="s">
        <v>90</v>
      </c>
      <c r="B1302" s="2" t="s">
        <v>1121</v>
      </c>
      <c r="C1302" s="2" t="s">
        <v>1296</v>
      </c>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row>
    <row r="1303" spans="1:26" ht="15.75" customHeight="1" x14ac:dyDescent="0.2">
      <c r="A1303" s="8" t="s">
        <v>90</v>
      </c>
      <c r="B1303" s="2" t="s">
        <v>1123</v>
      </c>
      <c r="C1303" s="2" t="s">
        <v>1297</v>
      </c>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row>
    <row r="1304" spans="1:26" ht="15.75" customHeight="1" x14ac:dyDescent="0.2">
      <c r="A1304" s="8" t="s">
        <v>90</v>
      </c>
      <c r="B1304" s="2" t="s">
        <v>1125</v>
      </c>
      <c r="C1304" s="2" t="s">
        <v>1298</v>
      </c>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row>
    <row r="1305" spans="1:26" ht="15.75" customHeight="1" x14ac:dyDescent="0.2">
      <c r="A1305" s="8" t="s">
        <v>90</v>
      </c>
      <c r="B1305" s="2" t="s">
        <v>1127</v>
      </c>
      <c r="C1305" s="2" t="s">
        <v>1299</v>
      </c>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row>
    <row r="1306" spans="1:26" ht="15.75" customHeight="1" x14ac:dyDescent="0.2">
      <c r="A1306" s="8" t="s">
        <v>90</v>
      </c>
      <c r="B1306" s="2" t="s">
        <v>1129</v>
      </c>
      <c r="C1306" s="2" t="s">
        <v>1130</v>
      </c>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row>
    <row r="1307" spans="1:26" ht="15.75" customHeight="1" x14ac:dyDescent="0.2">
      <c r="A1307" s="8" t="s">
        <v>90</v>
      </c>
      <c r="B1307" s="2" t="s">
        <v>1131</v>
      </c>
      <c r="C1307" s="2" t="s">
        <v>1300</v>
      </c>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row>
    <row r="1308" spans="1:26" ht="15.75" customHeight="1" x14ac:dyDescent="0.2">
      <c r="A1308" s="8" t="s">
        <v>90</v>
      </c>
      <c r="B1308" s="2" t="s">
        <v>1133</v>
      </c>
      <c r="C1308" s="2" t="s">
        <v>1301</v>
      </c>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row>
    <row r="1309" spans="1:26" ht="15.75" customHeight="1" x14ac:dyDescent="0.2">
      <c r="A1309" s="8" t="s">
        <v>90</v>
      </c>
      <c r="B1309" s="2" t="s">
        <v>1135</v>
      </c>
      <c r="C1309" s="2" t="s">
        <v>1302</v>
      </c>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row>
    <row r="1310" spans="1:26" ht="15.75" customHeight="1" x14ac:dyDescent="0.2">
      <c r="A1310" s="8" t="s">
        <v>90</v>
      </c>
      <c r="B1310" s="2" t="s">
        <v>1137</v>
      </c>
      <c r="C1310" s="2" t="s">
        <v>1303</v>
      </c>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row>
    <row r="1311" spans="1:26" ht="15.75" customHeight="1" x14ac:dyDescent="0.2">
      <c r="A1311" s="8" t="s">
        <v>90</v>
      </c>
      <c r="B1311" s="2" t="s">
        <v>1139</v>
      </c>
      <c r="C1311" s="2" t="s">
        <v>1304</v>
      </c>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row>
    <row r="1312" spans="1:26" ht="15.75" customHeight="1" x14ac:dyDescent="0.2">
      <c r="A1312" s="8" t="s">
        <v>90</v>
      </c>
      <c r="B1312" s="2" t="s">
        <v>1141</v>
      </c>
      <c r="C1312" s="2" t="s">
        <v>1142</v>
      </c>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row>
    <row r="1313" spans="1:26" ht="15.75" customHeight="1" x14ac:dyDescent="0.2">
      <c r="A1313" s="8" t="s">
        <v>90</v>
      </c>
      <c r="B1313" s="2" t="s">
        <v>1143</v>
      </c>
      <c r="C1313" s="2" t="s">
        <v>1305</v>
      </c>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row>
    <row r="1314" spans="1:26" ht="15.75" customHeight="1" x14ac:dyDescent="0.2">
      <c r="A1314" s="8" t="s">
        <v>90</v>
      </c>
      <c r="B1314" s="2" t="s">
        <v>1145</v>
      </c>
      <c r="C1314" s="2" t="s">
        <v>1306</v>
      </c>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row>
    <row r="1315" spans="1:26" ht="15.75" customHeight="1" x14ac:dyDescent="0.2">
      <c r="A1315" s="8" t="s">
        <v>90</v>
      </c>
      <c r="B1315" s="2" t="s">
        <v>1147</v>
      </c>
      <c r="C1315" s="2" t="s">
        <v>1307</v>
      </c>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row>
    <row r="1316" spans="1:26" ht="15.75" customHeight="1" x14ac:dyDescent="0.2">
      <c r="A1316" s="8" t="s">
        <v>90</v>
      </c>
      <c r="B1316" s="2" t="s">
        <v>1149</v>
      </c>
      <c r="C1316" s="2" t="s">
        <v>1308</v>
      </c>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row>
    <row r="1317" spans="1:26" ht="15.75" customHeight="1" x14ac:dyDescent="0.2">
      <c r="A1317" s="8" t="s">
        <v>90</v>
      </c>
      <c r="B1317" s="2" t="s">
        <v>1151</v>
      </c>
      <c r="C1317" s="2" t="s">
        <v>1309</v>
      </c>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row>
  </sheetData>
  <hyperlinks>
    <hyperlink ref="B573" r:id="rId1" xr:uid="{00000000-0004-0000-0200-000000000000}"/>
    <hyperlink ref="C573" r:id="rId2" xr:uid="{00000000-0004-0000-02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zoomScale="150" workbookViewId="0">
      <pane ySplit="1" topLeftCell="A2" activePane="bottomLeft" state="frozen"/>
      <selection pane="bottomLeft" activeCell="C3" sqref="C3"/>
    </sheetView>
  </sheetViews>
  <sheetFormatPr baseColWidth="10" defaultColWidth="14.5" defaultRowHeight="15" customHeight="1" x14ac:dyDescent="0.2"/>
  <cols>
    <col min="1" max="1" width="47.5" customWidth="1"/>
    <col min="2" max="2" width="7" customWidth="1"/>
    <col min="3" max="3" width="15.5" customWidth="1"/>
    <col min="4" max="4" width="38.1640625" customWidth="1"/>
    <col min="5" max="5" width="9.5" customWidth="1"/>
    <col min="6" max="6" width="9.83203125" customWidth="1"/>
    <col min="7" max="7" width="8.6640625" customWidth="1"/>
    <col min="8" max="8" width="14.6640625" customWidth="1"/>
    <col min="9" max="26" width="8.6640625" customWidth="1"/>
  </cols>
  <sheetData>
    <row r="1" spans="1:8" x14ac:dyDescent="0.2">
      <c r="A1" s="24" t="s">
        <v>0</v>
      </c>
      <c r="B1" s="24" t="s">
        <v>1444</v>
      </c>
      <c r="C1" s="24" t="s">
        <v>1445</v>
      </c>
      <c r="D1" s="24" t="s">
        <v>1446</v>
      </c>
      <c r="E1" s="24" t="s">
        <v>1447</v>
      </c>
      <c r="F1" s="24" t="s">
        <v>1448</v>
      </c>
      <c r="G1" s="24" t="s">
        <v>1449</v>
      </c>
      <c r="H1" s="24" t="s">
        <v>1450</v>
      </c>
    </row>
    <row r="2" spans="1:8" x14ac:dyDescent="0.2">
      <c r="A2" s="8" t="s">
        <v>2</v>
      </c>
      <c r="B2" s="8" t="s">
        <v>1451</v>
      </c>
      <c r="C2" s="8" t="s">
        <v>1452</v>
      </c>
      <c r="D2" s="8" t="s">
        <v>1453</v>
      </c>
      <c r="E2" s="8">
        <v>8</v>
      </c>
      <c r="F2" s="8">
        <v>18</v>
      </c>
      <c r="G2" s="8" t="s">
        <v>1454</v>
      </c>
      <c r="H2" s="8" t="s">
        <v>1455</v>
      </c>
    </row>
    <row r="3" spans="1:8" x14ac:dyDescent="0.2">
      <c r="A3" s="8" t="s">
        <v>2</v>
      </c>
      <c r="B3" s="8" t="s">
        <v>1456</v>
      </c>
      <c r="C3" s="8" t="s">
        <v>1457</v>
      </c>
      <c r="D3" s="8" t="s">
        <v>1458</v>
      </c>
      <c r="E3" s="8">
        <v>8</v>
      </c>
      <c r="F3" s="8">
        <v>20</v>
      </c>
      <c r="G3" s="8" t="s">
        <v>1454</v>
      </c>
      <c r="H3" s="8" t="s">
        <v>1455</v>
      </c>
    </row>
    <row r="4" spans="1:8" x14ac:dyDescent="0.2">
      <c r="A4" s="8" t="s">
        <v>2</v>
      </c>
      <c r="B4" s="8" t="s">
        <v>1459</v>
      </c>
      <c r="C4" s="8" t="s">
        <v>1457</v>
      </c>
      <c r="D4" s="8" t="s">
        <v>1460</v>
      </c>
      <c r="E4" s="8">
        <v>11</v>
      </c>
      <c r="F4" s="8">
        <v>22</v>
      </c>
      <c r="G4" s="8" t="s">
        <v>1454</v>
      </c>
      <c r="H4" s="8" t="s">
        <v>1461</v>
      </c>
    </row>
    <row r="5" spans="1:8" x14ac:dyDescent="0.2">
      <c r="A5" s="8" t="s">
        <v>2</v>
      </c>
      <c r="B5" s="8" t="s">
        <v>1462</v>
      </c>
      <c r="C5" s="8" t="s">
        <v>1452</v>
      </c>
      <c r="D5" s="8" t="s">
        <v>1463</v>
      </c>
      <c r="E5" s="8">
        <v>12</v>
      </c>
      <c r="F5" s="8">
        <v>25</v>
      </c>
      <c r="G5" s="8" t="s">
        <v>1454</v>
      </c>
      <c r="H5" s="8" t="s">
        <v>1461</v>
      </c>
    </row>
    <row r="6" spans="1:8" x14ac:dyDescent="0.2">
      <c r="A6" s="8" t="s">
        <v>2</v>
      </c>
      <c r="B6" s="8" t="s">
        <v>1464</v>
      </c>
      <c r="C6" s="8" t="s">
        <v>1452</v>
      </c>
      <c r="D6" s="8" t="s">
        <v>1465</v>
      </c>
      <c r="E6" s="8">
        <v>13</v>
      </c>
      <c r="F6" s="8">
        <v>27</v>
      </c>
      <c r="G6" s="8" t="s">
        <v>1454</v>
      </c>
      <c r="H6" s="8" t="s">
        <v>1461</v>
      </c>
    </row>
    <row r="7" spans="1:8" x14ac:dyDescent="0.2">
      <c r="A7" s="8" t="s">
        <v>2</v>
      </c>
      <c r="B7" s="8" t="s">
        <v>1466</v>
      </c>
      <c r="C7" s="8" t="s">
        <v>1452</v>
      </c>
      <c r="D7" s="8" t="s">
        <v>1467</v>
      </c>
      <c r="E7" s="8">
        <v>12</v>
      </c>
      <c r="F7" s="8">
        <v>20</v>
      </c>
      <c r="G7" s="8" t="s">
        <v>1454</v>
      </c>
      <c r="H7" s="8" t="s">
        <v>1461</v>
      </c>
    </row>
    <row r="8" spans="1:8" x14ac:dyDescent="0.2">
      <c r="A8" s="8" t="s">
        <v>2</v>
      </c>
      <c r="B8" s="8" t="s">
        <v>1468</v>
      </c>
      <c r="C8" s="8" t="s">
        <v>1469</v>
      </c>
      <c r="D8" s="8" t="s">
        <v>1470</v>
      </c>
      <c r="E8" s="8">
        <v>12</v>
      </c>
      <c r="F8" s="8">
        <v>18</v>
      </c>
      <c r="G8" s="8" t="s">
        <v>1454</v>
      </c>
      <c r="H8" s="8" t="s">
        <v>1455</v>
      </c>
    </row>
    <row r="9" spans="1:8" x14ac:dyDescent="0.2">
      <c r="A9" s="8" t="s">
        <v>2</v>
      </c>
      <c r="B9" s="8" t="s">
        <v>1471</v>
      </c>
      <c r="C9" s="8" t="s">
        <v>1469</v>
      </c>
      <c r="D9" s="8" t="s">
        <v>1472</v>
      </c>
      <c r="E9" s="8">
        <v>12</v>
      </c>
      <c r="F9" s="8">
        <v>18</v>
      </c>
      <c r="G9" s="8" t="s">
        <v>1454</v>
      </c>
      <c r="H9" s="8" t="s">
        <v>1455</v>
      </c>
    </row>
    <row r="10" spans="1:8" x14ac:dyDescent="0.2">
      <c r="A10" s="8" t="s">
        <v>2</v>
      </c>
      <c r="B10" s="8" t="s">
        <v>1473</v>
      </c>
      <c r="C10" s="8" t="s">
        <v>1457</v>
      </c>
      <c r="D10" s="8" t="s">
        <v>1474</v>
      </c>
      <c r="E10" s="8">
        <v>11</v>
      </c>
      <c r="F10" s="8">
        <v>18</v>
      </c>
      <c r="G10" s="8" t="s">
        <v>1454</v>
      </c>
      <c r="H10" s="8" t="s">
        <v>1455</v>
      </c>
    </row>
    <row r="11" spans="1:8" ht="16" x14ac:dyDescent="0.2">
      <c r="A11" s="8" t="s">
        <v>2</v>
      </c>
      <c r="B11" s="8" t="s">
        <v>1475</v>
      </c>
      <c r="C11" s="3" t="s">
        <v>1476</v>
      </c>
      <c r="D11" s="8" t="s">
        <v>1477</v>
      </c>
      <c r="E11" s="8">
        <v>11</v>
      </c>
      <c r="F11" s="8">
        <v>18</v>
      </c>
      <c r="G11" s="8" t="s">
        <v>1454</v>
      </c>
      <c r="H11" s="8" t="s">
        <v>1455</v>
      </c>
    </row>
    <row r="12" spans="1:8" x14ac:dyDescent="0.2">
      <c r="A12" s="8" t="s">
        <v>2</v>
      </c>
      <c r="B12" s="8" t="s">
        <v>1478</v>
      </c>
      <c r="C12" s="8" t="s">
        <v>1469</v>
      </c>
      <c r="D12" s="8" t="s">
        <v>1479</v>
      </c>
      <c r="E12" s="8">
        <v>10</v>
      </c>
      <c r="F12" s="8">
        <v>18</v>
      </c>
      <c r="G12" s="8" t="s">
        <v>1454</v>
      </c>
      <c r="H12" s="8" t="s">
        <v>1455</v>
      </c>
    </row>
    <row r="13" spans="1:8" x14ac:dyDescent="0.2">
      <c r="A13" s="8" t="s">
        <v>2</v>
      </c>
      <c r="B13" s="8" t="s">
        <v>1480</v>
      </c>
      <c r="C13" s="8" t="s">
        <v>1452</v>
      </c>
      <c r="D13" s="8" t="s">
        <v>1481</v>
      </c>
      <c r="E13" s="8">
        <v>8</v>
      </c>
      <c r="F13" s="8">
        <v>18</v>
      </c>
      <c r="G13" s="8" t="s">
        <v>1454</v>
      </c>
      <c r="H13" s="8" t="s">
        <v>1455</v>
      </c>
    </row>
    <row r="14" spans="1:8" ht="16" x14ac:dyDescent="0.2">
      <c r="A14" s="168" t="s">
        <v>4</v>
      </c>
      <c r="B14" s="169" t="s">
        <v>1451</v>
      </c>
      <c r="C14" s="169" t="s">
        <v>1476</v>
      </c>
      <c r="D14" s="169" t="s">
        <v>1482</v>
      </c>
      <c r="E14" s="169">
        <v>0</v>
      </c>
      <c r="F14" s="169">
        <v>15</v>
      </c>
      <c r="G14" s="169" t="s">
        <v>1454</v>
      </c>
      <c r="H14" s="169" t="s">
        <v>1455</v>
      </c>
    </row>
    <row r="15" spans="1:8" ht="16" x14ac:dyDescent="0.2">
      <c r="A15" s="168" t="s">
        <v>4</v>
      </c>
      <c r="B15" s="169" t="s">
        <v>1456</v>
      </c>
      <c r="C15" s="169" t="s">
        <v>1457</v>
      </c>
      <c r="D15" s="169"/>
      <c r="E15" s="169">
        <v>12</v>
      </c>
      <c r="F15" s="169">
        <v>25</v>
      </c>
      <c r="G15" s="169" t="s">
        <v>1454</v>
      </c>
      <c r="H15" s="169" t="s">
        <v>1483</v>
      </c>
    </row>
    <row r="16" spans="1:8" ht="16" x14ac:dyDescent="0.2">
      <c r="A16" s="168" t="s">
        <v>4</v>
      </c>
      <c r="B16" s="169" t="s">
        <v>1459</v>
      </c>
      <c r="C16" s="169" t="s">
        <v>1457</v>
      </c>
      <c r="D16" s="169" t="s">
        <v>1484</v>
      </c>
      <c r="E16" s="169">
        <v>12</v>
      </c>
      <c r="F16" s="169">
        <v>25</v>
      </c>
      <c r="G16" s="169" t="s">
        <v>1454</v>
      </c>
      <c r="H16" s="169" t="s">
        <v>1483</v>
      </c>
    </row>
    <row r="17" spans="1:8" ht="16" x14ac:dyDescent="0.2">
      <c r="A17" s="168" t="s">
        <v>4</v>
      </c>
      <c r="B17" s="169" t="s">
        <v>1462</v>
      </c>
      <c r="C17" s="169" t="s">
        <v>1452</v>
      </c>
      <c r="D17" s="169" t="s">
        <v>1485</v>
      </c>
      <c r="E17" s="169">
        <v>20</v>
      </c>
      <c r="F17" s="169">
        <v>32</v>
      </c>
      <c r="G17" s="169" t="s">
        <v>1454</v>
      </c>
      <c r="H17" s="169" t="s">
        <v>1486</v>
      </c>
    </row>
    <row r="18" spans="1:8" ht="16" x14ac:dyDescent="0.2">
      <c r="A18" s="168" t="s">
        <v>4</v>
      </c>
      <c r="B18" s="169" t="s">
        <v>1464</v>
      </c>
      <c r="C18" s="169" t="s">
        <v>1452</v>
      </c>
      <c r="D18" s="169" t="s">
        <v>1485</v>
      </c>
      <c r="E18" s="169">
        <v>20</v>
      </c>
      <c r="F18" s="169">
        <v>32</v>
      </c>
      <c r="G18" s="169" t="s">
        <v>1454</v>
      </c>
      <c r="H18" s="169" t="s">
        <v>1486</v>
      </c>
    </row>
    <row r="19" spans="1:8" ht="16" x14ac:dyDescent="0.2">
      <c r="A19" s="168" t="s">
        <v>4</v>
      </c>
      <c r="B19" s="169" t="s">
        <v>1466</v>
      </c>
      <c r="C19" s="169" t="s">
        <v>1452</v>
      </c>
      <c r="D19" s="169" t="s">
        <v>1485</v>
      </c>
      <c r="E19" s="169">
        <v>20</v>
      </c>
      <c r="F19" s="169">
        <v>32</v>
      </c>
      <c r="G19" s="169" t="s">
        <v>1454</v>
      </c>
      <c r="H19" s="169" t="s">
        <v>1486</v>
      </c>
    </row>
    <row r="20" spans="1:8" ht="16" x14ac:dyDescent="0.2">
      <c r="A20" s="168" t="s">
        <v>4</v>
      </c>
      <c r="B20" s="169" t="s">
        <v>1468</v>
      </c>
      <c r="C20" s="169" t="s">
        <v>1469</v>
      </c>
      <c r="D20" s="169" t="s">
        <v>1487</v>
      </c>
      <c r="E20" s="169">
        <v>14</v>
      </c>
      <c r="F20" s="169">
        <v>18</v>
      </c>
      <c r="G20" s="169" t="s">
        <v>1454</v>
      </c>
      <c r="H20" s="169" t="s">
        <v>1488</v>
      </c>
    </row>
    <row r="21" spans="1:8" ht="15.75" customHeight="1" x14ac:dyDescent="0.2">
      <c r="A21" s="168" t="s">
        <v>4</v>
      </c>
      <c r="B21" s="169" t="s">
        <v>1471</v>
      </c>
      <c r="C21" s="169" t="s">
        <v>1469</v>
      </c>
      <c r="D21" s="169" t="s">
        <v>1489</v>
      </c>
      <c r="E21" s="169">
        <v>16</v>
      </c>
      <c r="F21" s="169">
        <v>22</v>
      </c>
      <c r="G21" s="169" t="s">
        <v>1454</v>
      </c>
      <c r="H21" s="169" t="s">
        <v>1488</v>
      </c>
    </row>
    <row r="22" spans="1:8" ht="15.75" customHeight="1" x14ac:dyDescent="0.2">
      <c r="A22" s="168" t="s">
        <v>4</v>
      </c>
      <c r="B22" s="169" t="s">
        <v>1473</v>
      </c>
      <c r="C22" s="169" t="s">
        <v>1469</v>
      </c>
      <c r="D22" s="169"/>
      <c r="E22" s="169">
        <v>18</v>
      </c>
      <c r="F22" s="169">
        <v>22</v>
      </c>
      <c r="G22" s="169" t="s">
        <v>1454</v>
      </c>
      <c r="H22" s="169" t="s">
        <v>1488</v>
      </c>
    </row>
    <row r="23" spans="1:8" ht="15.75" customHeight="1" x14ac:dyDescent="0.2">
      <c r="A23" s="168" t="s">
        <v>4</v>
      </c>
      <c r="B23" s="169" t="s">
        <v>1475</v>
      </c>
      <c r="C23" s="169" t="s">
        <v>1457</v>
      </c>
      <c r="D23" s="169" t="s">
        <v>1490</v>
      </c>
      <c r="E23" s="169">
        <v>14</v>
      </c>
      <c r="F23" s="169">
        <v>20</v>
      </c>
      <c r="G23" s="169" t="s">
        <v>1454</v>
      </c>
      <c r="H23" s="169" t="s">
        <v>1483</v>
      </c>
    </row>
    <row r="24" spans="1:8" ht="15.75" customHeight="1" x14ac:dyDescent="0.2">
      <c r="A24" s="168" t="s">
        <v>4</v>
      </c>
      <c r="B24" s="169" t="s">
        <v>1478</v>
      </c>
      <c r="C24" s="169" t="s">
        <v>1457</v>
      </c>
      <c r="D24" s="169" t="s">
        <v>1491</v>
      </c>
      <c r="E24" s="169">
        <v>14</v>
      </c>
      <c r="F24" s="169">
        <v>20</v>
      </c>
      <c r="G24" s="169" t="s">
        <v>1454</v>
      </c>
      <c r="H24" s="169" t="s">
        <v>1483</v>
      </c>
    </row>
    <row r="25" spans="1:8" ht="15.75" customHeight="1" x14ac:dyDescent="0.2">
      <c r="A25" s="168" t="s">
        <v>4</v>
      </c>
      <c r="B25" s="169" t="s">
        <v>1480</v>
      </c>
      <c r="C25" s="169" t="s">
        <v>1476</v>
      </c>
      <c r="D25" s="169" t="s">
        <v>1492</v>
      </c>
      <c r="E25" s="169">
        <v>14</v>
      </c>
      <c r="F25" s="169">
        <v>20</v>
      </c>
      <c r="G25" s="169" t="s">
        <v>1454</v>
      </c>
      <c r="H25" s="169" t="s">
        <v>1455</v>
      </c>
    </row>
    <row r="26" spans="1:8" ht="15.75" customHeight="1" x14ac:dyDescent="0.2">
      <c r="A26" s="2" t="s">
        <v>6</v>
      </c>
      <c r="B26" s="8" t="s">
        <v>1451</v>
      </c>
      <c r="C26" s="8" t="s">
        <v>1452</v>
      </c>
      <c r="D26" s="8" t="s">
        <v>1493</v>
      </c>
      <c r="E26" s="8">
        <v>24</v>
      </c>
      <c r="F26" s="8">
        <v>32</v>
      </c>
      <c r="G26" s="8" t="s">
        <v>1454</v>
      </c>
      <c r="H26" s="8" t="s">
        <v>1486</v>
      </c>
    </row>
    <row r="27" spans="1:8" ht="15.75" customHeight="1" x14ac:dyDescent="0.2">
      <c r="A27" s="2" t="s">
        <v>6</v>
      </c>
      <c r="B27" s="8" t="s">
        <v>1456</v>
      </c>
      <c r="C27" s="8" t="s">
        <v>1457</v>
      </c>
      <c r="D27" s="8"/>
      <c r="E27" s="8">
        <v>24</v>
      </c>
      <c r="F27" s="8">
        <v>32</v>
      </c>
      <c r="G27" s="8" t="s">
        <v>1454</v>
      </c>
      <c r="H27" s="8" t="s">
        <v>1486</v>
      </c>
    </row>
    <row r="28" spans="1:8" ht="15.75" customHeight="1" x14ac:dyDescent="0.2">
      <c r="A28" s="2" t="s">
        <v>6</v>
      </c>
      <c r="B28" s="8" t="s">
        <v>1459</v>
      </c>
      <c r="C28" s="8" t="s">
        <v>1457</v>
      </c>
      <c r="D28" s="8"/>
      <c r="E28" s="8">
        <v>24</v>
      </c>
      <c r="F28" s="8">
        <v>38</v>
      </c>
      <c r="G28" s="8" t="s">
        <v>1454</v>
      </c>
      <c r="H28" s="8" t="s">
        <v>1486</v>
      </c>
    </row>
    <row r="29" spans="1:8" ht="15.75" customHeight="1" x14ac:dyDescent="0.2">
      <c r="A29" s="2" t="s">
        <v>6</v>
      </c>
      <c r="B29" s="8" t="s">
        <v>1462</v>
      </c>
      <c r="C29" s="8" t="s">
        <v>1457</v>
      </c>
      <c r="D29" s="8"/>
      <c r="E29" s="8">
        <v>24</v>
      </c>
      <c r="F29" s="8">
        <v>38</v>
      </c>
      <c r="G29" s="8" t="s">
        <v>1454</v>
      </c>
      <c r="H29" s="8" t="s">
        <v>1486</v>
      </c>
    </row>
    <row r="30" spans="1:8" ht="15.75" customHeight="1" x14ac:dyDescent="0.2">
      <c r="A30" s="2" t="s">
        <v>6</v>
      </c>
      <c r="B30" s="8" t="s">
        <v>1464</v>
      </c>
      <c r="C30" s="8" t="s">
        <v>1469</v>
      </c>
      <c r="D30" s="8"/>
      <c r="E30" s="8">
        <v>22</v>
      </c>
      <c r="F30" s="8">
        <v>30</v>
      </c>
      <c r="G30" s="8" t="s">
        <v>1454</v>
      </c>
      <c r="H30" s="8" t="s">
        <v>1486</v>
      </c>
    </row>
    <row r="31" spans="1:8" ht="15.75" customHeight="1" x14ac:dyDescent="0.2">
      <c r="A31" s="2" t="s">
        <v>6</v>
      </c>
      <c r="B31" s="8" t="s">
        <v>1466</v>
      </c>
      <c r="C31" s="8" t="s">
        <v>1469</v>
      </c>
      <c r="D31" s="8"/>
      <c r="E31" s="8">
        <v>22</v>
      </c>
      <c r="F31" s="8">
        <v>30</v>
      </c>
      <c r="G31" s="8" t="s">
        <v>1454</v>
      </c>
      <c r="H31" s="8" t="s">
        <v>1486</v>
      </c>
    </row>
    <row r="32" spans="1:8" ht="15.75" customHeight="1" x14ac:dyDescent="0.2">
      <c r="A32" s="2" t="s">
        <v>6</v>
      </c>
      <c r="B32" s="8" t="s">
        <v>1468</v>
      </c>
      <c r="C32" s="8" t="s">
        <v>1469</v>
      </c>
      <c r="D32" s="8"/>
      <c r="E32" s="8">
        <v>22</v>
      </c>
      <c r="F32" s="8">
        <v>30</v>
      </c>
      <c r="G32" s="8" t="s">
        <v>1454</v>
      </c>
      <c r="H32" s="8" t="s">
        <v>1486</v>
      </c>
    </row>
    <row r="33" spans="1:8" ht="15.75" customHeight="1" x14ac:dyDescent="0.2">
      <c r="A33" s="2" t="s">
        <v>6</v>
      </c>
      <c r="B33" s="8" t="s">
        <v>1471</v>
      </c>
      <c r="C33" s="3" t="s">
        <v>1476</v>
      </c>
      <c r="D33" s="8"/>
      <c r="E33" s="8">
        <v>22</v>
      </c>
      <c r="F33" s="8">
        <v>30</v>
      </c>
      <c r="G33" s="8" t="s">
        <v>1454</v>
      </c>
      <c r="H33" s="8" t="s">
        <v>1486</v>
      </c>
    </row>
    <row r="34" spans="1:8" ht="15.75" customHeight="1" x14ac:dyDescent="0.2">
      <c r="A34" s="2" t="s">
        <v>6</v>
      </c>
      <c r="B34" s="8" t="s">
        <v>1473</v>
      </c>
      <c r="C34" s="3" t="s">
        <v>1476</v>
      </c>
      <c r="D34" s="8"/>
      <c r="E34" s="8">
        <v>24</v>
      </c>
      <c r="F34" s="8">
        <v>32</v>
      </c>
      <c r="G34" s="8" t="s">
        <v>1454</v>
      </c>
      <c r="H34" s="8" t="s">
        <v>1486</v>
      </c>
    </row>
    <row r="35" spans="1:8" ht="15.75" customHeight="1" x14ac:dyDescent="0.2">
      <c r="A35" s="2" t="s">
        <v>6</v>
      </c>
      <c r="B35" s="8" t="s">
        <v>1475</v>
      </c>
      <c r="C35" s="8" t="s">
        <v>1452</v>
      </c>
      <c r="D35" s="8"/>
      <c r="E35" s="8">
        <v>24</v>
      </c>
      <c r="F35" s="8">
        <v>32</v>
      </c>
      <c r="G35" s="8" t="s">
        <v>1454</v>
      </c>
      <c r="H35" s="8" t="s">
        <v>1486</v>
      </c>
    </row>
    <row r="36" spans="1:8" ht="15.75" customHeight="1" x14ac:dyDescent="0.2">
      <c r="A36" s="2" t="s">
        <v>6</v>
      </c>
      <c r="B36" s="8" t="s">
        <v>1478</v>
      </c>
      <c r="C36" s="8" t="s">
        <v>1452</v>
      </c>
      <c r="D36" s="8"/>
      <c r="E36" s="8">
        <v>24</v>
      </c>
      <c r="F36" s="8">
        <v>32</v>
      </c>
      <c r="G36" s="8" t="s">
        <v>1454</v>
      </c>
      <c r="H36" s="8" t="s">
        <v>1486</v>
      </c>
    </row>
    <row r="37" spans="1:8" ht="15.75" customHeight="1" x14ac:dyDescent="0.2">
      <c r="A37" s="2" t="s">
        <v>6</v>
      </c>
      <c r="B37" s="8" t="s">
        <v>1480</v>
      </c>
      <c r="C37" s="8" t="s">
        <v>1452</v>
      </c>
      <c r="D37" s="8" t="s">
        <v>1494</v>
      </c>
      <c r="E37" s="8">
        <v>24</v>
      </c>
      <c r="F37" s="8">
        <v>32</v>
      </c>
      <c r="G37" s="8" t="s">
        <v>1454</v>
      </c>
      <c r="H37" s="8" t="s">
        <v>1486</v>
      </c>
    </row>
    <row r="38" spans="1:8" ht="15.75" customHeight="1" x14ac:dyDescent="0.2">
      <c r="A38" s="8" t="s">
        <v>10</v>
      </c>
      <c r="B38" s="8" t="s">
        <v>1451</v>
      </c>
      <c r="C38" s="8" t="s">
        <v>1452</v>
      </c>
      <c r="D38" s="8" t="s">
        <v>1453</v>
      </c>
      <c r="E38" s="8">
        <v>8</v>
      </c>
      <c r="F38" s="8">
        <v>18</v>
      </c>
      <c r="G38" s="8" t="s">
        <v>1454</v>
      </c>
      <c r="H38" s="8" t="s">
        <v>1455</v>
      </c>
    </row>
    <row r="39" spans="1:8" ht="15.75" customHeight="1" x14ac:dyDescent="0.2">
      <c r="A39" s="8" t="s">
        <v>10</v>
      </c>
      <c r="B39" s="8" t="s">
        <v>1456</v>
      </c>
      <c r="C39" s="8" t="s">
        <v>1457</v>
      </c>
      <c r="D39" s="8" t="s">
        <v>1458</v>
      </c>
      <c r="E39" s="8">
        <v>10</v>
      </c>
      <c r="F39" s="8">
        <v>22</v>
      </c>
      <c r="G39" s="8" t="s">
        <v>1454</v>
      </c>
      <c r="H39" s="8" t="s">
        <v>1483</v>
      </c>
    </row>
    <row r="40" spans="1:8" ht="15.75" customHeight="1" x14ac:dyDescent="0.2">
      <c r="A40" s="8" t="s">
        <v>10</v>
      </c>
      <c r="B40" s="8" t="s">
        <v>1459</v>
      </c>
      <c r="C40" s="8" t="s">
        <v>1457</v>
      </c>
      <c r="D40" s="8" t="s">
        <v>1460</v>
      </c>
      <c r="E40" s="8">
        <v>15</v>
      </c>
      <c r="F40" s="8">
        <v>23</v>
      </c>
      <c r="G40" s="8" t="s">
        <v>1454</v>
      </c>
      <c r="H40" s="8" t="s">
        <v>1483</v>
      </c>
    </row>
    <row r="41" spans="1:8" ht="15.75" customHeight="1" x14ac:dyDescent="0.2">
      <c r="A41" s="8" t="s">
        <v>10</v>
      </c>
      <c r="B41" s="8" t="s">
        <v>1462</v>
      </c>
      <c r="C41" s="8" t="s">
        <v>1457</v>
      </c>
      <c r="D41" s="8" t="s">
        <v>1463</v>
      </c>
      <c r="E41" s="8">
        <v>18</v>
      </c>
      <c r="F41" s="8">
        <v>25</v>
      </c>
      <c r="G41" s="8" t="s">
        <v>1454</v>
      </c>
      <c r="H41" s="8" t="s">
        <v>1483</v>
      </c>
    </row>
    <row r="42" spans="1:8" ht="15.75" customHeight="1" x14ac:dyDescent="0.2">
      <c r="A42" s="8" t="s">
        <v>10</v>
      </c>
      <c r="B42" s="8" t="s">
        <v>1464</v>
      </c>
      <c r="C42" s="8" t="s">
        <v>1452</v>
      </c>
      <c r="D42" s="8" t="s">
        <v>1465</v>
      </c>
      <c r="E42" s="8">
        <v>20</v>
      </c>
      <c r="F42" s="8">
        <v>27</v>
      </c>
      <c r="G42" s="8" t="s">
        <v>1454</v>
      </c>
      <c r="H42" s="8" t="s">
        <v>1495</v>
      </c>
    </row>
    <row r="43" spans="1:8" ht="15.75" customHeight="1" x14ac:dyDescent="0.2">
      <c r="A43" s="8" t="s">
        <v>10</v>
      </c>
      <c r="B43" s="8" t="s">
        <v>1466</v>
      </c>
      <c r="C43" s="8" t="s">
        <v>1452</v>
      </c>
      <c r="D43" s="8" t="s">
        <v>1467</v>
      </c>
      <c r="E43" s="8">
        <v>19</v>
      </c>
      <c r="F43" s="8">
        <v>25</v>
      </c>
      <c r="G43" s="8" t="s">
        <v>1454</v>
      </c>
      <c r="H43" s="8" t="s">
        <v>1483</v>
      </c>
    </row>
    <row r="44" spans="1:8" ht="15.75" customHeight="1" x14ac:dyDescent="0.2">
      <c r="A44" s="8" t="s">
        <v>10</v>
      </c>
      <c r="B44" s="8" t="s">
        <v>1468</v>
      </c>
      <c r="C44" s="8" t="s">
        <v>1469</v>
      </c>
      <c r="D44" s="8" t="s">
        <v>1470</v>
      </c>
      <c r="E44" s="8">
        <v>19</v>
      </c>
      <c r="F44" s="8">
        <v>25</v>
      </c>
      <c r="G44" s="8" t="s">
        <v>1454</v>
      </c>
      <c r="H44" s="8" t="s">
        <v>1483</v>
      </c>
    </row>
    <row r="45" spans="1:8" ht="15.75" customHeight="1" x14ac:dyDescent="0.2">
      <c r="A45" s="8" t="s">
        <v>10</v>
      </c>
      <c r="B45" s="8" t="s">
        <v>1471</v>
      </c>
      <c r="C45" s="8" t="s">
        <v>1469</v>
      </c>
      <c r="D45" s="8" t="s">
        <v>1472</v>
      </c>
      <c r="E45" s="8">
        <v>15</v>
      </c>
      <c r="F45" s="8">
        <v>22</v>
      </c>
      <c r="G45" s="8" t="s">
        <v>1454</v>
      </c>
      <c r="H45" s="8" t="s">
        <v>1483</v>
      </c>
    </row>
    <row r="46" spans="1:8" ht="15.75" customHeight="1" x14ac:dyDescent="0.2">
      <c r="A46" s="8" t="s">
        <v>10</v>
      </c>
      <c r="B46" s="8" t="s">
        <v>1473</v>
      </c>
      <c r="C46" s="8" t="s">
        <v>1457</v>
      </c>
      <c r="D46" s="8" t="s">
        <v>1474</v>
      </c>
      <c r="E46" s="8">
        <v>17</v>
      </c>
      <c r="F46" s="8">
        <v>23</v>
      </c>
      <c r="G46" s="8" t="s">
        <v>1454</v>
      </c>
      <c r="H46" s="8" t="s">
        <v>1483</v>
      </c>
    </row>
    <row r="47" spans="1:8" ht="15.75" customHeight="1" x14ac:dyDescent="0.2">
      <c r="A47" s="8" t="s">
        <v>10</v>
      </c>
      <c r="B47" s="8" t="s">
        <v>1475</v>
      </c>
      <c r="C47" s="3" t="s">
        <v>1476</v>
      </c>
      <c r="D47" s="8" t="s">
        <v>1477</v>
      </c>
      <c r="E47" s="8">
        <v>17</v>
      </c>
      <c r="F47" s="8">
        <v>23</v>
      </c>
      <c r="G47" s="8" t="s">
        <v>1454</v>
      </c>
      <c r="H47" s="8" t="s">
        <v>1483</v>
      </c>
    </row>
    <row r="48" spans="1:8" ht="15.75" customHeight="1" x14ac:dyDescent="0.2">
      <c r="A48" s="8" t="s">
        <v>10</v>
      </c>
      <c r="B48" s="8" t="s">
        <v>1478</v>
      </c>
      <c r="C48" s="8" t="s">
        <v>1469</v>
      </c>
      <c r="D48" s="8" t="s">
        <v>1479</v>
      </c>
      <c r="E48" s="8">
        <v>16</v>
      </c>
      <c r="F48" s="8">
        <v>23</v>
      </c>
      <c r="G48" s="8" t="s">
        <v>1454</v>
      </c>
      <c r="H48" s="8" t="s">
        <v>1483</v>
      </c>
    </row>
    <row r="49" spans="1:8" ht="15.75" customHeight="1" x14ac:dyDescent="0.2">
      <c r="A49" s="8" t="s">
        <v>10</v>
      </c>
      <c r="B49" s="8" t="s">
        <v>1480</v>
      </c>
      <c r="C49" s="8" t="s">
        <v>1452</v>
      </c>
      <c r="D49" s="8" t="s">
        <v>1481</v>
      </c>
      <c r="E49" s="8">
        <v>8</v>
      </c>
      <c r="F49" s="8">
        <v>23</v>
      </c>
      <c r="G49" s="8" t="s">
        <v>1454</v>
      </c>
      <c r="H49" s="8" t="s">
        <v>1455</v>
      </c>
    </row>
    <row r="50" spans="1:8" ht="15.75" customHeight="1" x14ac:dyDescent="0.2">
      <c r="A50" s="3" t="s">
        <v>12</v>
      </c>
      <c r="B50" s="8" t="s">
        <v>1451</v>
      </c>
      <c r="C50" s="8" t="s">
        <v>1452</v>
      </c>
      <c r="D50" s="8"/>
      <c r="E50" s="8">
        <v>10</v>
      </c>
      <c r="F50" s="8">
        <v>25</v>
      </c>
      <c r="G50" s="8" t="s">
        <v>1454</v>
      </c>
      <c r="H50" s="8" t="s">
        <v>1455</v>
      </c>
    </row>
    <row r="51" spans="1:8" ht="15.75" customHeight="1" x14ac:dyDescent="0.2">
      <c r="A51" s="3" t="s">
        <v>12</v>
      </c>
      <c r="B51" s="8" t="s">
        <v>1456</v>
      </c>
      <c r="C51" s="8" t="s">
        <v>1452</v>
      </c>
      <c r="D51" s="8"/>
      <c r="E51" s="8">
        <v>18</v>
      </c>
      <c r="F51" s="8">
        <v>27</v>
      </c>
      <c r="G51" s="8" t="s">
        <v>1454</v>
      </c>
      <c r="H51" s="8" t="s">
        <v>1483</v>
      </c>
    </row>
    <row r="52" spans="1:8" ht="15.75" customHeight="1" x14ac:dyDescent="0.2">
      <c r="A52" s="3" t="s">
        <v>12</v>
      </c>
      <c r="B52" s="8" t="s">
        <v>1459</v>
      </c>
      <c r="C52" s="8" t="s">
        <v>1469</v>
      </c>
      <c r="D52" s="8"/>
      <c r="E52" s="8">
        <v>22</v>
      </c>
      <c r="F52" s="8">
        <v>28</v>
      </c>
      <c r="G52" s="8" t="s">
        <v>1454</v>
      </c>
      <c r="H52" s="8" t="s">
        <v>1486</v>
      </c>
    </row>
    <row r="53" spans="1:8" ht="15.75" customHeight="1" x14ac:dyDescent="0.2">
      <c r="A53" s="3" t="s">
        <v>12</v>
      </c>
      <c r="B53" s="8" t="s">
        <v>1462</v>
      </c>
      <c r="C53" s="8" t="s">
        <v>1457</v>
      </c>
      <c r="D53" s="8"/>
      <c r="E53" s="8">
        <v>23</v>
      </c>
      <c r="F53" s="8">
        <v>31</v>
      </c>
      <c r="G53" s="8" t="s">
        <v>1454</v>
      </c>
      <c r="H53" s="8" t="s">
        <v>1486</v>
      </c>
    </row>
    <row r="54" spans="1:8" ht="15.75" customHeight="1" x14ac:dyDescent="0.2">
      <c r="A54" s="3" t="s">
        <v>12</v>
      </c>
      <c r="B54" s="8" t="s">
        <v>1464</v>
      </c>
      <c r="C54" s="8" t="s">
        <v>1452</v>
      </c>
      <c r="D54" s="8"/>
      <c r="E54" s="8">
        <v>23</v>
      </c>
      <c r="F54" s="8">
        <v>31</v>
      </c>
      <c r="G54" s="8" t="s">
        <v>1454</v>
      </c>
      <c r="H54" s="8" t="s">
        <v>1486</v>
      </c>
    </row>
    <row r="55" spans="1:8" ht="15.75" customHeight="1" x14ac:dyDescent="0.2">
      <c r="A55" s="3" t="s">
        <v>12</v>
      </c>
      <c r="B55" s="8" t="s">
        <v>1466</v>
      </c>
      <c r="C55" s="8" t="s">
        <v>1457</v>
      </c>
      <c r="D55" s="8"/>
      <c r="E55" s="8">
        <v>20</v>
      </c>
      <c r="F55" s="8">
        <v>27</v>
      </c>
      <c r="G55" s="8" t="s">
        <v>1454</v>
      </c>
      <c r="H55" s="8" t="s">
        <v>1483</v>
      </c>
    </row>
    <row r="56" spans="1:8" ht="15.75" customHeight="1" x14ac:dyDescent="0.2">
      <c r="A56" s="3" t="s">
        <v>12</v>
      </c>
      <c r="B56" s="8" t="s">
        <v>1468</v>
      </c>
      <c r="C56" s="8" t="s">
        <v>1469</v>
      </c>
      <c r="D56" s="8"/>
      <c r="E56" s="8">
        <v>20</v>
      </c>
      <c r="F56" s="8">
        <v>26</v>
      </c>
      <c r="G56" s="8" t="s">
        <v>1454</v>
      </c>
      <c r="H56" s="8" t="s">
        <v>1483</v>
      </c>
    </row>
    <row r="57" spans="1:8" ht="15.75" customHeight="1" x14ac:dyDescent="0.2">
      <c r="A57" s="3" t="s">
        <v>12</v>
      </c>
      <c r="B57" s="8" t="s">
        <v>1471</v>
      </c>
      <c r="C57" s="8" t="s">
        <v>1469</v>
      </c>
      <c r="D57" s="8"/>
      <c r="E57" s="8">
        <v>21</v>
      </c>
      <c r="F57" s="8">
        <v>26</v>
      </c>
      <c r="G57" s="8" t="s">
        <v>1454</v>
      </c>
      <c r="H57" s="8" t="s">
        <v>1483</v>
      </c>
    </row>
    <row r="58" spans="1:8" ht="15.75" customHeight="1" x14ac:dyDescent="0.2">
      <c r="A58" s="3" t="s">
        <v>12</v>
      </c>
      <c r="B58" s="8" t="s">
        <v>1473</v>
      </c>
      <c r="C58" s="8" t="s">
        <v>1469</v>
      </c>
      <c r="D58" s="8"/>
      <c r="E58" s="8">
        <v>22</v>
      </c>
      <c r="F58" s="8">
        <v>27</v>
      </c>
      <c r="G58" s="8" t="s">
        <v>1454</v>
      </c>
      <c r="H58" s="8" t="s">
        <v>1483</v>
      </c>
    </row>
    <row r="59" spans="1:8" ht="15.75" customHeight="1" x14ac:dyDescent="0.2">
      <c r="A59" s="3" t="s">
        <v>12</v>
      </c>
      <c r="B59" s="8" t="s">
        <v>1475</v>
      </c>
      <c r="C59" s="8" t="s">
        <v>1452</v>
      </c>
      <c r="D59" s="8"/>
      <c r="E59" s="8">
        <v>22</v>
      </c>
      <c r="F59" s="8">
        <v>27</v>
      </c>
      <c r="G59" s="8" t="s">
        <v>1454</v>
      </c>
      <c r="H59" s="8" t="s">
        <v>1483</v>
      </c>
    </row>
    <row r="60" spans="1:8" ht="15.75" customHeight="1" x14ac:dyDescent="0.2">
      <c r="A60" s="3" t="s">
        <v>12</v>
      </c>
      <c r="B60" s="8" t="s">
        <v>1478</v>
      </c>
      <c r="C60" s="8" t="s">
        <v>1452</v>
      </c>
      <c r="D60" s="8"/>
      <c r="E60" s="8">
        <v>13</v>
      </c>
      <c r="F60" s="8">
        <v>27</v>
      </c>
      <c r="G60" s="8" t="s">
        <v>1454</v>
      </c>
      <c r="H60" s="8" t="s">
        <v>1483</v>
      </c>
    </row>
    <row r="61" spans="1:8" ht="15.75" customHeight="1" x14ac:dyDescent="0.2">
      <c r="A61" s="3" t="s">
        <v>12</v>
      </c>
      <c r="B61" s="8" t="s">
        <v>1480</v>
      </c>
      <c r="C61" s="8" t="s">
        <v>1452</v>
      </c>
      <c r="D61" s="8"/>
      <c r="E61" s="8">
        <v>10</v>
      </c>
      <c r="F61" s="8">
        <v>25</v>
      </c>
      <c r="G61" s="8" t="s">
        <v>1454</v>
      </c>
      <c r="H61" s="8" t="s">
        <v>1455</v>
      </c>
    </row>
    <row r="62" spans="1:8" ht="15.75" customHeight="1" x14ac:dyDescent="0.2">
      <c r="A62" s="3" t="s">
        <v>15</v>
      </c>
      <c r="B62" s="3" t="s">
        <v>1451</v>
      </c>
      <c r="C62" s="3" t="s">
        <v>1469</v>
      </c>
      <c r="D62" s="3" t="s">
        <v>1496</v>
      </c>
      <c r="E62" s="3">
        <v>5</v>
      </c>
      <c r="F62" s="3">
        <v>-10</v>
      </c>
      <c r="G62" s="3" t="s">
        <v>1497</v>
      </c>
      <c r="H62" s="3" t="s">
        <v>1455</v>
      </c>
    </row>
    <row r="63" spans="1:8" ht="15.75" customHeight="1" x14ac:dyDescent="0.2">
      <c r="A63" s="3" t="s">
        <v>15</v>
      </c>
      <c r="B63" s="3" t="s">
        <v>1456</v>
      </c>
      <c r="C63" s="3" t="s">
        <v>1469</v>
      </c>
      <c r="D63" s="3" t="s">
        <v>1498</v>
      </c>
      <c r="E63" s="3">
        <v>5</v>
      </c>
      <c r="F63" s="3">
        <v>-10</v>
      </c>
      <c r="G63" s="3" t="s">
        <v>1497</v>
      </c>
      <c r="H63" s="3" t="s">
        <v>1455</v>
      </c>
    </row>
    <row r="64" spans="1:8" ht="15.75" customHeight="1" x14ac:dyDescent="0.2">
      <c r="A64" s="3" t="s">
        <v>15</v>
      </c>
      <c r="B64" s="3" t="s">
        <v>1459</v>
      </c>
      <c r="C64" s="3" t="s">
        <v>1469</v>
      </c>
      <c r="D64" s="3" t="s">
        <v>1499</v>
      </c>
      <c r="E64" s="3">
        <v>10</v>
      </c>
      <c r="F64" s="3">
        <v>15</v>
      </c>
      <c r="G64" s="3" t="s">
        <v>1500</v>
      </c>
      <c r="H64" s="3" t="s">
        <v>1483</v>
      </c>
    </row>
    <row r="65" spans="1:8" ht="15.75" customHeight="1" x14ac:dyDescent="0.2">
      <c r="A65" s="3" t="s">
        <v>15</v>
      </c>
      <c r="B65" s="3" t="s">
        <v>1462</v>
      </c>
      <c r="C65" s="3" t="s">
        <v>1452</v>
      </c>
      <c r="D65" s="3" t="s">
        <v>1501</v>
      </c>
      <c r="E65" s="3">
        <v>20</v>
      </c>
      <c r="F65" s="3">
        <v>15</v>
      </c>
      <c r="G65" s="3" t="s">
        <v>1454</v>
      </c>
      <c r="H65" s="3" t="s">
        <v>1483</v>
      </c>
    </row>
    <row r="66" spans="1:8" ht="15.75" customHeight="1" x14ac:dyDescent="0.2">
      <c r="A66" s="3" t="s">
        <v>15</v>
      </c>
      <c r="B66" s="3" t="s">
        <v>1464</v>
      </c>
      <c r="C66" s="3" t="s">
        <v>1452</v>
      </c>
      <c r="D66" s="3" t="s">
        <v>1502</v>
      </c>
      <c r="E66" s="3">
        <v>25</v>
      </c>
      <c r="F66" s="3">
        <v>15</v>
      </c>
      <c r="G66" s="3" t="s">
        <v>1454</v>
      </c>
      <c r="H66" s="3" t="s">
        <v>1483</v>
      </c>
    </row>
    <row r="67" spans="1:8" ht="15.75" customHeight="1" x14ac:dyDescent="0.2">
      <c r="A67" s="3" t="s">
        <v>15</v>
      </c>
      <c r="B67" s="3" t="s">
        <v>1466</v>
      </c>
      <c r="C67" s="3" t="s">
        <v>1452</v>
      </c>
      <c r="D67" s="3" t="s">
        <v>1501</v>
      </c>
      <c r="E67" s="3">
        <v>28</v>
      </c>
      <c r="F67" s="3">
        <v>15</v>
      </c>
      <c r="G67" s="3" t="s">
        <v>1454</v>
      </c>
      <c r="H67" s="3" t="s">
        <v>1483</v>
      </c>
    </row>
    <row r="68" spans="1:8" ht="15.75" customHeight="1" x14ac:dyDescent="0.2">
      <c r="A68" s="3" t="s">
        <v>15</v>
      </c>
      <c r="B68" s="3" t="s">
        <v>1468</v>
      </c>
      <c r="C68" s="3" t="s">
        <v>1469</v>
      </c>
      <c r="D68" s="3" t="s">
        <v>1503</v>
      </c>
      <c r="E68" s="3">
        <v>28</v>
      </c>
      <c r="F68" s="3">
        <v>18</v>
      </c>
      <c r="G68" s="3" t="s">
        <v>1454</v>
      </c>
      <c r="H68" s="3" t="s">
        <v>1486</v>
      </c>
    </row>
    <row r="69" spans="1:8" ht="15.75" customHeight="1" x14ac:dyDescent="0.2">
      <c r="A69" s="3" t="s">
        <v>15</v>
      </c>
      <c r="B69" s="3" t="s">
        <v>1471</v>
      </c>
      <c r="C69" s="3" t="s">
        <v>1469</v>
      </c>
      <c r="D69" s="3" t="s">
        <v>1496</v>
      </c>
      <c r="E69" s="3">
        <v>28</v>
      </c>
      <c r="F69" s="3">
        <v>18</v>
      </c>
      <c r="G69" s="3" t="s">
        <v>1454</v>
      </c>
      <c r="H69" s="3" t="s">
        <v>1486</v>
      </c>
    </row>
    <row r="70" spans="1:8" ht="15.75" customHeight="1" x14ac:dyDescent="0.2">
      <c r="A70" s="3" t="s">
        <v>15</v>
      </c>
      <c r="B70" s="3" t="s">
        <v>1473</v>
      </c>
      <c r="C70" s="3" t="s">
        <v>1476</v>
      </c>
      <c r="D70" s="3" t="s">
        <v>1496</v>
      </c>
      <c r="E70" s="3">
        <v>25</v>
      </c>
      <c r="F70" s="3">
        <v>18</v>
      </c>
      <c r="G70" s="3" t="s">
        <v>1454</v>
      </c>
      <c r="H70" s="3" t="s">
        <v>1486</v>
      </c>
    </row>
    <row r="71" spans="1:8" ht="15.75" customHeight="1" x14ac:dyDescent="0.2">
      <c r="A71" s="3" t="s">
        <v>15</v>
      </c>
      <c r="B71" s="3" t="s">
        <v>1475</v>
      </c>
      <c r="C71" s="3" t="s">
        <v>1457</v>
      </c>
      <c r="D71" s="3" t="s">
        <v>1504</v>
      </c>
      <c r="E71" s="3">
        <v>20</v>
      </c>
      <c r="F71" s="3">
        <v>12</v>
      </c>
      <c r="G71" s="3" t="s">
        <v>1497</v>
      </c>
      <c r="H71" s="3" t="s">
        <v>1455</v>
      </c>
    </row>
    <row r="72" spans="1:8" ht="15.75" customHeight="1" x14ac:dyDescent="0.2">
      <c r="A72" s="3" t="s">
        <v>15</v>
      </c>
      <c r="B72" s="3" t="s">
        <v>1478</v>
      </c>
      <c r="C72" s="3" t="s">
        <v>1476</v>
      </c>
      <c r="D72" s="3" t="s">
        <v>1505</v>
      </c>
      <c r="E72" s="3">
        <v>15</v>
      </c>
      <c r="F72" s="3">
        <v>0</v>
      </c>
      <c r="G72" s="3" t="s">
        <v>1497</v>
      </c>
      <c r="H72" s="3" t="s">
        <v>1455</v>
      </c>
    </row>
    <row r="73" spans="1:8" ht="15.75" customHeight="1" x14ac:dyDescent="0.2">
      <c r="A73" s="3" t="s">
        <v>15</v>
      </c>
      <c r="B73" s="3" t="s">
        <v>1480</v>
      </c>
      <c r="C73" s="3" t="s">
        <v>1469</v>
      </c>
      <c r="D73" s="3" t="s">
        <v>1506</v>
      </c>
      <c r="E73" s="3">
        <v>10</v>
      </c>
      <c r="F73" s="3">
        <v>-5</v>
      </c>
      <c r="G73" s="3" t="s">
        <v>1497</v>
      </c>
      <c r="H73" s="3" t="s">
        <v>1455</v>
      </c>
    </row>
    <row r="74" spans="1:8" ht="15.75" customHeight="1" x14ac:dyDescent="0.2">
      <c r="A74" s="3" t="s">
        <v>17</v>
      </c>
      <c r="B74" s="3" t="s">
        <v>1451</v>
      </c>
      <c r="C74" s="3" t="s">
        <v>1476</v>
      </c>
      <c r="D74" s="3"/>
      <c r="E74" s="3">
        <v>-3</v>
      </c>
      <c r="F74" s="3">
        <v>15</v>
      </c>
      <c r="G74" s="3" t="s">
        <v>1497</v>
      </c>
      <c r="H74" s="3" t="s">
        <v>1455</v>
      </c>
    </row>
    <row r="75" spans="1:8" ht="15.75" customHeight="1" x14ac:dyDescent="0.2">
      <c r="A75" s="3" t="s">
        <v>17</v>
      </c>
      <c r="B75" s="3" t="s">
        <v>1456</v>
      </c>
      <c r="C75" s="3" t="s">
        <v>1476</v>
      </c>
      <c r="D75" s="3"/>
      <c r="E75" s="3">
        <v>-3</v>
      </c>
      <c r="F75" s="3">
        <v>15</v>
      </c>
      <c r="G75" s="3" t="s">
        <v>1497</v>
      </c>
      <c r="H75" s="3" t="s">
        <v>1455</v>
      </c>
    </row>
    <row r="76" spans="1:8" ht="15.75" customHeight="1" x14ac:dyDescent="0.2">
      <c r="A76" s="3" t="s">
        <v>17</v>
      </c>
      <c r="B76" s="3" t="s">
        <v>1459</v>
      </c>
      <c r="C76" s="3" t="s">
        <v>1469</v>
      </c>
      <c r="D76" s="3"/>
      <c r="E76" s="3">
        <v>12</v>
      </c>
      <c r="F76" s="3">
        <v>20</v>
      </c>
      <c r="G76" s="3" t="s">
        <v>1454</v>
      </c>
      <c r="H76" s="3" t="s">
        <v>1483</v>
      </c>
    </row>
    <row r="77" spans="1:8" ht="15.75" customHeight="1" x14ac:dyDescent="0.2">
      <c r="A77" s="3" t="s">
        <v>17</v>
      </c>
      <c r="B77" s="3" t="s">
        <v>1462</v>
      </c>
      <c r="C77" s="3" t="s">
        <v>1457</v>
      </c>
      <c r="D77" s="3"/>
      <c r="E77" s="3">
        <v>18</v>
      </c>
      <c r="F77" s="3">
        <v>28</v>
      </c>
      <c r="G77" s="3" t="s">
        <v>1454</v>
      </c>
      <c r="H77" s="3" t="s">
        <v>1483</v>
      </c>
    </row>
    <row r="78" spans="1:8" ht="15.75" customHeight="1" x14ac:dyDescent="0.2">
      <c r="A78" s="3" t="s">
        <v>17</v>
      </c>
      <c r="B78" s="3" t="s">
        <v>1464</v>
      </c>
      <c r="C78" s="3" t="s">
        <v>1452</v>
      </c>
      <c r="D78" s="3" t="s">
        <v>1507</v>
      </c>
      <c r="E78" s="3">
        <v>20</v>
      </c>
      <c r="F78" s="3">
        <v>32</v>
      </c>
      <c r="G78" s="3" t="s">
        <v>1454</v>
      </c>
      <c r="H78" s="3" t="s">
        <v>1486</v>
      </c>
    </row>
    <row r="79" spans="1:8" ht="15.75" customHeight="1" x14ac:dyDescent="0.2">
      <c r="A79" s="3" t="s">
        <v>17</v>
      </c>
      <c r="B79" s="3" t="s">
        <v>1466</v>
      </c>
      <c r="C79" s="3" t="s">
        <v>1452</v>
      </c>
      <c r="D79" s="3" t="s">
        <v>1507</v>
      </c>
      <c r="E79" s="3">
        <v>20</v>
      </c>
      <c r="F79" s="3">
        <v>32</v>
      </c>
      <c r="G79" s="3" t="s">
        <v>1454</v>
      </c>
      <c r="H79" s="3" t="s">
        <v>1486</v>
      </c>
    </row>
    <row r="80" spans="1:8" ht="15.75" customHeight="1" x14ac:dyDescent="0.2">
      <c r="A80" s="3" t="s">
        <v>17</v>
      </c>
      <c r="B80" s="3" t="s">
        <v>1468</v>
      </c>
      <c r="C80" s="3" t="s">
        <v>1457</v>
      </c>
      <c r="D80" s="3"/>
      <c r="E80" s="3">
        <v>20</v>
      </c>
      <c r="F80" s="3">
        <v>32</v>
      </c>
      <c r="G80" s="3" t="s">
        <v>1454</v>
      </c>
      <c r="H80" s="3" t="s">
        <v>1508</v>
      </c>
    </row>
    <row r="81" spans="1:8" ht="15.75" customHeight="1" x14ac:dyDescent="0.2">
      <c r="A81" s="3" t="s">
        <v>17</v>
      </c>
      <c r="B81" s="3" t="s">
        <v>1471</v>
      </c>
      <c r="C81" s="3" t="s">
        <v>1469</v>
      </c>
      <c r="D81" s="3"/>
      <c r="E81" s="3">
        <v>20</v>
      </c>
      <c r="F81" s="3">
        <v>32</v>
      </c>
      <c r="G81" s="3" t="s">
        <v>1454</v>
      </c>
      <c r="H81" s="3" t="s">
        <v>1508</v>
      </c>
    </row>
    <row r="82" spans="1:8" ht="15.75" customHeight="1" x14ac:dyDescent="0.2">
      <c r="A82" s="3" t="s">
        <v>17</v>
      </c>
      <c r="B82" s="3" t="s">
        <v>1473</v>
      </c>
      <c r="C82" s="3" t="s">
        <v>1469</v>
      </c>
      <c r="D82" s="3"/>
      <c r="E82" s="3">
        <v>18</v>
      </c>
      <c r="F82" s="3">
        <v>28</v>
      </c>
      <c r="G82" s="3" t="s">
        <v>1454</v>
      </c>
      <c r="H82" s="3" t="s">
        <v>1508</v>
      </c>
    </row>
    <row r="83" spans="1:8" ht="15.75" customHeight="1" x14ac:dyDescent="0.2">
      <c r="A83" s="3" t="s">
        <v>17</v>
      </c>
      <c r="B83" s="3" t="s">
        <v>1475</v>
      </c>
      <c r="C83" s="3" t="s">
        <v>1452</v>
      </c>
      <c r="D83" s="3" t="s">
        <v>1507</v>
      </c>
      <c r="E83" s="3">
        <v>12</v>
      </c>
      <c r="F83" s="3">
        <v>25</v>
      </c>
      <c r="G83" s="3" t="s">
        <v>1454</v>
      </c>
      <c r="H83" s="3" t="s">
        <v>1483</v>
      </c>
    </row>
    <row r="84" spans="1:8" ht="15.75" customHeight="1" x14ac:dyDescent="0.2">
      <c r="A84" s="3" t="s">
        <v>17</v>
      </c>
      <c r="B84" s="3" t="s">
        <v>1478</v>
      </c>
      <c r="C84" s="3" t="s">
        <v>1452</v>
      </c>
      <c r="D84" s="3" t="s">
        <v>1507</v>
      </c>
      <c r="E84" s="3">
        <v>5</v>
      </c>
      <c r="F84" s="3">
        <v>20</v>
      </c>
      <c r="G84" s="3" t="s">
        <v>1454</v>
      </c>
      <c r="H84" s="3" t="s">
        <v>1455</v>
      </c>
    </row>
    <row r="85" spans="1:8" ht="15.75" customHeight="1" x14ac:dyDescent="0.2">
      <c r="A85" s="170" t="s">
        <v>17</v>
      </c>
      <c r="B85" s="170" t="s">
        <v>1480</v>
      </c>
      <c r="C85" s="170" t="s">
        <v>1476</v>
      </c>
      <c r="D85" s="170" t="s">
        <v>1509</v>
      </c>
      <c r="E85" s="170">
        <v>-3</v>
      </c>
      <c r="F85" s="170">
        <v>15</v>
      </c>
      <c r="G85" s="170" t="s">
        <v>1497</v>
      </c>
      <c r="H85" s="170" t="s">
        <v>1455</v>
      </c>
    </row>
    <row r="86" spans="1:8" ht="15.75" customHeight="1" x14ac:dyDescent="0.2">
      <c r="A86" s="8" t="s">
        <v>19</v>
      </c>
      <c r="B86" s="3" t="s">
        <v>1451</v>
      </c>
      <c r="C86" s="3" t="s">
        <v>1457</v>
      </c>
      <c r="D86" s="3" t="s">
        <v>1510</v>
      </c>
      <c r="E86" s="3">
        <v>20</v>
      </c>
      <c r="F86" s="3">
        <v>25</v>
      </c>
      <c r="G86" s="3" t="s">
        <v>1454</v>
      </c>
      <c r="H86" s="3" t="s">
        <v>1483</v>
      </c>
    </row>
    <row r="87" spans="1:8" ht="15.75" customHeight="1" x14ac:dyDescent="0.2">
      <c r="A87" s="8" t="s">
        <v>19</v>
      </c>
      <c r="B87" s="3" t="s">
        <v>1456</v>
      </c>
      <c r="C87" s="3" t="s">
        <v>1469</v>
      </c>
      <c r="D87" s="3" t="s">
        <v>1510</v>
      </c>
      <c r="E87" s="3">
        <v>20</v>
      </c>
      <c r="F87" s="3">
        <v>25</v>
      </c>
      <c r="G87" s="3" t="s">
        <v>1454</v>
      </c>
      <c r="H87" s="3" t="s">
        <v>1483</v>
      </c>
    </row>
    <row r="88" spans="1:8" ht="15.75" customHeight="1" x14ac:dyDescent="0.2">
      <c r="A88" s="8" t="s">
        <v>19</v>
      </c>
      <c r="B88" s="3" t="s">
        <v>1459</v>
      </c>
      <c r="C88" s="3" t="s">
        <v>1457</v>
      </c>
      <c r="D88" s="3" t="s">
        <v>1511</v>
      </c>
      <c r="E88" s="3">
        <v>25</v>
      </c>
      <c r="F88" s="3">
        <v>35</v>
      </c>
      <c r="G88" s="3" t="s">
        <v>1454</v>
      </c>
      <c r="H88" s="3" t="s">
        <v>1486</v>
      </c>
    </row>
    <row r="89" spans="1:8" ht="15.75" customHeight="1" x14ac:dyDescent="0.2">
      <c r="A89" s="8" t="s">
        <v>19</v>
      </c>
      <c r="B89" s="3" t="s">
        <v>1462</v>
      </c>
      <c r="C89" s="3" t="s">
        <v>1457</v>
      </c>
      <c r="D89" s="3" t="s">
        <v>1512</v>
      </c>
      <c r="E89" s="3">
        <v>25</v>
      </c>
      <c r="F89" s="3">
        <v>35</v>
      </c>
      <c r="G89" s="3" t="s">
        <v>1454</v>
      </c>
      <c r="H89" s="3" t="s">
        <v>1486</v>
      </c>
    </row>
    <row r="90" spans="1:8" ht="15.75" customHeight="1" x14ac:dyDescent="0.2">
      <c r="A90" s="8" t="s">
        <v>19</v>
      </c>
      <c r="B90" s="3" t="s">
        <v>1464</v>
      </c>
      <c r="C90" s="3" t="s">
        <v>1452</v>
      </c>
      <c r="D90" s="3" t="s">
        <v>1512</v>
      </c>
      <c r="E90" s="3">
        <v>30</v>
      </c>
      <c r="F90" s="3">
        <v>40</v>
      </c>
      <c r="G90" s="3" t="s">
        <v>1454</v>
      </c>
      <c r="H90" s="3" t="s">
        <v>1486</v>
      </c>
    </row>
    <row r="91" spans="1:8" ht="15.75" customHeight="1" x14ac:dyDescent="0.2">
      <c r="A91" s="8" t="s">
        <v>19</v>
      </c>
      <c r="B91" s="3" t="s">
        <v>1466</v>
      </c>
      <c r="C91" s="3" t="s">
        <v>1476</v>
      </c>
      <c r="D91" s="3" t="s">
        <v>1511</v>
      </c>
      <c r="E91" s="3">
        <v>30</v>
      </c>
      <c r="F91" s="3">
        <v>40</v>
      </c>
      <c r="G91" s="3" t="s">
        <v>1454</v>
      </c>
      <c r="H91" s="3" t="s">
        <v>1486</v>
      </c>
    </row>
    <row r="92" spans="1:8" ht="15.75" customHeight="1" x14ac:dyDescent="0.2">
      <c r="A92" s="8" t="s">
        <v>19</v>
      </c>
      <c r="B92" s="3" t="s">
        <v>1468</v>
      </c>
      <c r="C92" s="3" t="s">
        <v>1469</v>
      </c>
      <c r="D92" s="3" t="s">
        <v>1512</v>
      </c>
      <c r="E92" s="3">
        <v>25</v>
      </c>
      <c r="F92" s="3">
        <v>35</v>
      </c>
      <c r="G92" s="3" t="s">
        <v>1454</v>
      </c>
      <c r="H92" s="3" t="s">
        <v>1486</v>
      </c>
    </row>
    <row r="93" spans="1:8" ht="15.75" customHeight="1" x14ac:dyDescent="0.2">
      <c r="A93" s="8" t="s">
        <v>19</v>
      </c>
      <c r="B93" s="3" t="s">
        <v>1471</v>
      </c>
      <c r="C93" s="3" t="s">
        <v>1469</v>
      </c>
      <c r="D93" s="3" t="s">
        <v>1512</v>
      </c>
      <c r="E93" s="3">
        <v>25</v>
      </c>
      <c r="F93" s="3">
        <v>35</v>
      </c>
      <c r="G93" s="3" t="s">
        <v>1454</v>
      </c>
      <c r="H93" s="3" t="s">
        <v>1486</v>
      </c>
    </row>
    <row r="94" spans="1:8" ht="15.75" customHeight="1" x14ac:dyDescent="0.2">
      <c r="A94" s="8" t="s">
        <v>19</v>
      </c>
      <c r="B94" s="3" t="s">
        <v>1473</v>
      </c>
      <c r="C94" s="3" t="s">
        <v>1469</v>
      </c>
      <c r="D94" s="3" t="s">
        <v>1512</v>
      </c>
      <c r="E94" s="3">
        <v>25</v>
      </c>
      <c r="F94" s="3">
        <v>35</v>
      </c>
      <c r="G94" s="3" t="s">
        <v>1454</v>
      </c>
      <c r="H94" s="3" t="s">
        <v>1486</v>
      </c>
    </row>
    <row r="95" spans="1:8" ht="15.75" customHeight="1" x14ac:dyDescent="0.2">
      <c r="A95" s="8" t="s">
        <v>19</v>
      </c>
      <c r="B95" s="3" t="s">
        <v>1475</v>
      </c>
      <c r="C95" s="3" t="s">
        <v>1452</v>
      </c>
      <c r="D95" s="3" t="s">
        <v>1513</v>
      </c>
      <c r="E95" s="3">
        <v>25</v>
      </c>
      <c r="F95" s="3">
        <v>35</v>
      </c>
      <c r="G95" s="3" t="s">
        <v>1454</v>
      </c>
      <c r="H95" s="3" t="s">
        <v>1486</v>
      </c>
    </row>
    <row r="96" spans="1:8" ht="15.75" customHeight="1" x14ac:dyDescent="0.2">
      <c r="A96" s="8" t="s">
        <v>19</v>
      </c>
      <c r="B96" s="3" t="s">
        <v>1478</v>
      </c>
      <c r="C96" s="3" t="s">
        <v>1452</v>
      </c>
      <c r="D96" s="3" t="s">
        <v>1510</v>
      </c>
      <c r="E96" s="3">
        <v>25</v>
      </c>
      <c r="F96" s="3">
        <v>30</v>
      </c>
      <c r="G96" s="3" t="s">
        <v>1454</v>
      </c>
      <c r="H96" s="3" t="s">
        <v>1486</v>
      </c>
    </row>
    <row r="97" spans="1:8" ht="15.75" customHeight="1" x14ac:dyDescent="0.2">
      <c r="A97" s="8" t="s">
        <v>19</v>
      </c>
      <c r="B97" s="3" t="s">
        <v>1480</v>
      </c>
      <c r="C97" s="3" t="s">
        <v>1452</v>
      </c>
      <c r="D97" s="3" t="s">
        <v>1514</v>
      </c>
      <c r="E97" s="3">
        <v>25</v>
      </c>
      <c r="F97" s="3">
        <v>30</v>
      </c>
      <c r="G97" s="3" t="s">
        <v>1454</v>
      </c>
      <c r="H97" s="3" t="s">
        <v>1486</v>
      </c>
    </row>
    <row r="98" spans="1:8" ht="15.75" customHeight="1" x14ac:dyDescent="0.2">
      <c r="A98" s="8" t="s">
        <v>21</v>
      </c>
      <c r="B98" s="3" t="s">
        <v>1451</v>
      </c>
      <c r="C98" s="8" t="s">
        <v>1469</v>
      </c>
      <c r="D98" s="8"/>
      <c r="E98" s="8">
        <v>18</v>
      </c>
      <c r="F98" s="8">
        <v>22</v>
      </c>
      <c r="G98" s="8" t="s">
        <v>1454</v>
      </c>
      <c r="H98" s="8" t="s">
        <v>1515</v>
      </c>
    </row>
    <row r="99" spans="1:8" ht="15.75" customHeight="1" x14ac:dyDescent="0.2">
      <c r="A99" s="8" t="s">
        <v>21</v>
      </c>
      <c r="B99" s="3" t="s">
        <v>1456</v>
      </c>
      <c r="C99" s="8" t="s">
        <v>1469</v>
      </c>
      <c r="D99" s="8"/>
      <c r="E99" s="8">
        <v>18</v>
      </c>
      <c r="F99" s="8">
        <v>22</v>
      </c>
      <c r="G99" s="8" t="s">
        <v>1454</v>
      </c>
      <c r="H99" s="8" t="s">
        <v>1515</v>
      </c>
    </row>
    <row r="100" spans="1:8" ht="15.75" customHeight="1" x14ac:dyDescent="0.2">
      <c r="A100" s="8" t="s">
        <v>21</v>
      </c>
      <c r="B100" s="3" t="s">
        <v>1459</v>
      </c>
      <c r="C100" s="8" t="s">
        <v>1469</v>
      </c>
      <c r="D100" s="8"/>
      <c r="E100" s="8">
        <v>18</v>
      </c>
      <c r="F100" s="8">
        <v>24</v>
      </c>
      <c r="G100" s="8" t="s">
        <v>1454</v>
      </c>
      <c r="H100" s="8" t="s">
        <v>1515</v>
      </c>
    </row>
    <row r="101" spans="1:8" ht="15.75" customHeight="1" x14ac:dyDescent="0.2">
      <c r="A101" s="8" t="s">
        <v>21</v>
      </c>
      <c r="B101" s="3" t="s">
        <v>1462</v>
      </c>
      <c r="C101" s="8" t="s">
        <v>1452</v>
      </c>
      <c r="D101" s="8"/>
      <c r="E101" s="8">
        <v>25</v>
      </c>
      <c r="F101" s="8">
        <v>30</v>
      </c>
      <c r="G101" s="8" t="s">
        <v>1454</v>
      </c>
      <c r="H101" s="8" t="s">
        <v>1515</v>
      </c>
    </row>
    <row r="102" spans="1:8" ht="15.75" customHeight="1" x14ac:dyDescent="0.2">
      <c r="A102" s="8" t="s">
        <v>21</v>
      </c>
      <c r="B102" s="3" t="s">
        <v>1464</v>
      </c>
      <c r="C102" s="8" t="s">
        <v>1452</v>
      </c>
      <c r="D102" s="8"/>
      <c r="E102" s="8">
        <v>25</v>
      </c>
      <c r="F102" s="8">
        <v>30</v>
      </c>
      <c r="G102" s="8" t="s">
        <v>1454</v>
      </c>
      <c r="H102" s="8" t="s">
        <v>1515</v>
      </c>
    </row>
    <row r="103" spans="1:8" ht="15.75" customHeight="1" x14ac:dyDescent="0.2">
      <c r="A103" s="8" t="s">
        <v>21</v>
      </c>
      <c r="B103" s="3" t="s">
        <v>1466</v>
      </c>
      <c r="C103" s="8" t="s">
        <v>1452</v>
      </c>
      <c r="D103" s="8"/>
      <c r="E103" s="8">
        <v>24</v>
      </c>
      <c r="F103" s="8">
        <v>26</v>
      </c>
      <c r="G103" s="8" t="s">
        <v>1454</v>
      </c>
      <c r="H103" s="8" t="s">
        <v>1487</v>
      </c>
    </row>
    <row r="104" spans="1:8" ht="15.75" customHeight="1" x14ac:dyDescent="0.2">
      <c r="A104" s="8" t="s">
        <v>21</v>
      </c>
      <c r="B104" s="3" t="s">
        <v>1468</v>
      </c>
      <c r="C104" s="8" t="s">
        <v>1452</v>
      </c>
      <c r="D104" s="8"/>
      <c r="E104" s="8">
        <v>18</v>
      </c>
      <c r="F104" s="8">
        <v>22</v>
      </c>
      <c r="G104" s="8" t="s">
        <v>1454</v>
      </c>
      <c r="H104" s="8" t="s">
        <v>1487</v>
      </c>
    </row>
    <row r="105" spans="1:8" ht="15.75" customHeight="1" x14ac:dyDescent="0.2">
      <c r="A105" s="8" t="s">
        <v>21</v>
      </c>
      <c r="B105" s="3" t="s">
        <v>1471</v>
      </c>
      <c r="C105" s="8" t="s">
        <v>1452</v>
      </c>
      <c r="D105" s="8"/>
      <c r="E105" s="8">
        <v>18</v>
      </c>
      <c r="F105" s="8">
        <v>22</v>
      </c>
      <c r="G105" s="8" t="s">
        <v>1454</v>
      </c>
      <c r="H105" s="8" t="s">
        <v>1487</v>
      </c>
    </row>
    <row r="106" spans="1:8" ht="15.75" customHeight="1" x14ac:dyDescent="0.2">
      <c r="A106" s="8" t="s">
        <v>21</v>
      </c>
      <c r="B106" s="3" t="s">
        <v>1473</v>
      </c>
      <c r="C106" s="8" t="s">
        <v>1452</v>
      </c>
      <c r="D106" s="8"/>
      <c r="E106" s="8">
        <v>20</v>
      </c>
      <c r="F106" s="8">
        <v>24</v>
      </c>
      <c r="G106" s="8" t="s">
        <v>1454</v>
      </c>
      <c r="H106" s="8" t="s">
        <v>1487</v>
      </c>
    </row>
    <row r="107" spans="1:8" ht="15.75" customHeight="1" x14ac:dyDescent="0.2">
      <c r="A107" s="8" t="s">
        <v>21</v>
      </c>
      <c r="B107" s="3" t="s">
        <v>1475</v>
      </c>
      <c r="C107" s="8" t="s">
        <v>1476</v>
      </c>
      <c r="D107" s="8"/>
      <c r="E107" s="8">
        <v>18</v>
      </c>
      <c r="F107" s="8">
        <v>20</v>
      </c>
      <c r="G107" s="8" t="s">
        <v>1454</v>
      </c>
      <c r="H107" s="8" t="s">
        <v>1516</v>
      </c>
    </row>
    <row r="108" spans="1:8" ht="15.75" customHeight="1" x14ac:dyDescent="0.2">
      <c r="A108" s="8" t="s">
        <v>21</v>
      </c>
      <c r="B108" s="3" t="s">
        <v>1478</v>
      </c>
      <c r="C108" s="8" t="s">
        <v>1476</v>
      </c>
      <c r="D108" s="8"/>
      <c r="E108" s="8">
        <v>16</v>
      </c>
      <c r="F108" s="8">
        <v>20</v>
      </c>
      <c r="G108" s="8" t="s">
        <v>1454</v>
      </c>
      <c r="H108" s="8" t="s">
        <v>1516</v>
      </c>
    </row>
    <row r="109" spans="1:8" ht="15.75" customHeight="1" x14ac:dyDescent="0.2">
      <c r="A109" s="8" t="s">
        <v>21</v>
      </c>
      <c r="B109" s="3" t="s">
        <v>1480</v>
      </c>
      <c r="C109" s="8" t="s">
        <v>1476</v>
      </c>
      <c r="D109" s="8"/>
      <c r="E109" s="8">
        <v>12</v>
      </c>
      <c r="F109" s="8">
        <v>20</v>
      </c>
      <c r="G109" s="8" t="s">
        <v>1454</v>
      </c>
      <c r="H109" s="8" t="s">
        <v>1516</v>
      </c>
    </row>
    <row r="110" spans="1:8" ht="15.75" customHeight="1" x14ac:dyDescent="0.2">
      <c r="A110" s="8" t="s">
        <v>23</v>
      </c>
      <c r="B110" s="3" t="s">
        <v>1451</v>
      </c>
      <c r="C110" s="8" t="s">
        <v>1452</v>
      </c>
      <c r="D110" s="8"/>
      <c r="E110" s="8">
        <v>18</v>
      </c>
      <c r="F110" s="8">
        <v>31</v>
      </c>
      <c r="G110" s="8" t="s">
        <v>248</v>
      </c>
      <c r="H110" s="8" t="s">
        <v>1517</v>
      </c>
    </row>
    <row r="111" spans="1:8" ht="15.75" customHeight="1" x14ac:dyDescent="0.2">
      <c r="A111" s="8" t="s">
        <v>23</v>
      </c>
      <c r="B111" s="3" t="s">
        <v>1456</v>
      </c>
      <c r="C111" s="8" t="s">
        <v>1452</v>
      </c>
      <c r="D111" s="8"/>
      <c r="E111" s="8">
        <v>20</v>
      </c>
      <c r="F111" s="8">
        <v>31</v>
      </c>
      <c r="G111" s="8" t="s">
        <v>248</v>
      </c>
      <c r="H111" s="8"/>
    </row>
    <row r="112" spans="1:8" ht="15.75" customHeight="1" x14ac:dyDescent="0.2">
      <c r="A112" s="8" t="s">
        <v>23</v>
      </c>
      <c r="B112" s="3" t="s">
        <v>1459</v>
      </c>
      <c r="C112" s="8" t="s">
        <v>1469</v>
      </c>
      <c r="D112" s="8"/>
      <c r="E112" s="8">
        <v>20</v>
      </c>
      <c r="F112" s="8">
        <v>32</v>
      </c>
      <c r="G112" s="8" t="s">
        <v>248</v>
      </c>
      <c r="H112" s="8"/>
    </row>
    <row r="113" spans="1:8" ht="15.75" customHeight="1" x14ac:dyDescent="0.2">
      <c r="A113" s="8" t="s">
        <v>23</v>
      </c>
      <c r="B113" s="3" t="s">
        <v>1462</v>
      </c>
      <c r="C113" s="8" t="s">
        <v>1469</v>
      </c>
      <c r="D113" s="8"/>
      <c r="E113" s="8">
        <v>25</v>
      </c>
      <c r="F113" s="8">
        <v>38</v>
      </c>
      <c r="G113" s="8" t="s">
        <v>248</v>
      </c>
      <c r="H113" s="8"/>
    </row>
    <row r="114" spans="1:8" ht="15.75" customHeight="1" x14ac:dyDescent="0.2">
      <c r="A114" s="8" t="s">
        <v>23</v>
      </c>
      <c r="B114" s="3" t="s">
        <v>1464</v>
      </c>
      <c r="C114" s="8" t="s">
        <v>1452</v>
      </c>
      <c r="D114" s="8"/>
      <c r="E114" s="8">
        <v>25</v>
      </c>
      <c r="F114" s="8">
        <v>38</v>
      </c>
      <c r="G114" s="8" t="s">
        <v>248</v>
      </c>
      <c r="H114" s="8"/>
    </row>
    <row r="115" spans="1:8" ht="15.75" customHeight="1" x14ac:dyDescent="0.2">
      <c r="A115" s="8" t="s">
        <v>23</v>
      </c>
      <c r="B115" s="3" t="s">
        <v>1466</v>
      </c>
      <c r="C115" s="8" t="s">
        <v>1457</v>
      </c>
      <c r="D115" s="8"/>
      <c r="E115" s="8">
        <v>24</v>
      </c>
      <c r="F115" s="8">
        <v>37</v>
      </c>
      <c r="G115" s="8" t="s">
        <v>248</v>
      </c>
      <c r="H115" s="8"/>
    </row>
    <row r="116" spans="1:8" ht="15.75" customHeight="1" x14ac:dyDescent="0.2">
      <c r="A116" s="8" t="s">
        <v>23</v>
      </c>
      <c r="B116" s="3" t="s">
        <v>1468</v>
      </c>
      <c r="C116" s="8" t="s">
        <v>1469</v>
      </c>
      <c r="D116" s="8"/>
      <c r="E116" s="8">
        <v>24</v>
      </c>
      <c r="F116" s="8">
        <v>37</v>
      </c>
      <c r="G116" s="8" t="s">
        <v>248</v>
      </c>
      <c r="H116" s="8"/>
    </row>
    <row r="117" spans="1:8" ht="15.75" customHeight="1" x14ac:dyDescent="0.2">
      <c r="A117" s="8" t="s">
        <v>23</v>
      </c>
      <c r="B117" s="3" t="s">
        <v>1471</v>
      </c>
      <c r="C117" s="8" t="s">
        <v>1476</v>
      </c>
      <c r="D117" s="8"/>
      <c r="E117" s="8">
        <v>24</v>
      </c>
      <c r="F117" s="8">
        <v>37</v>
      </c>
      <c r="G117" s="8" t="s">
        <v>248</v>
      </c>
      <c r="H117" s="8"/>
    </row>
    <row r="118" spans="1:8" ht="15.75" customHeight="1" x14ac:dyDescent="0.2">
      <c r="A118" s="8" t="s">
        <v>23</v>
      </c>
      <c r="B118" s="3" t="s">
        <v>1473</v>
      </c>
      <c r="C118" s="8" t="s">
        <v>1469</v>
      </c>
      <c r="D118" s="8"/>
      <c r="E118" s="8">
        <v>22</v>
      </c>
      <c r="F118" s="8">
        <v>34</v>
      </c>
      <c r="G118" s="8" t="s">
        <v>248</v>
      </c>
      <c r="H118" s="8"/>
    </row>
    <row r="119" spans="1:8" ht="15.75" customHeight="1" x14ac:dyDescent="0.2">
      <c r="A119" s="8" t="s">
        <v>23</v>
      </c>
      <c r="B119" s="3" t="s">
        <v>1475</v>
      </c>
      <c r="C119" s="8" t="s">
        <v>1452</v>
      </c>
      <c r="D119" s="8"/>
      <c r="E119" s="8">
        <v>21</v>
      </c>
      <c r="F119" s="8">
        <v>33</v>
      </c>
      <c r="G119" s="8" t="s">
        <v>248</v>
      </c>
      <c r="H119" s="8"/>
    </row>
    <row r="120" spans="1:8" ht="15.75" customHeight="1" x14ac:dyDescent="0.2">
      <c r="A120" s="8" t="s">
        <v>23</v>
      </c>
      <c r="B120" s="3" t="s">
        <v>1478</v>
      </c>
      <c r="C120" s="8" t="s">
        <v>1452</v>
      </c>
      <c r="D120" s="8"/>
      <c r="E120" s="8">
        <v>17</v>
      </c>
      <c r="F120" s="8">
        <v>31</v>
      </c>
      <c r="G120" s="8" t="s">
        <v>248</v>
      </c>
      <c r="H120" s="8" t="s">
        <v>1517</v>
      </c>
    </row>
    <row r="121" spans="1:8" ht="15.75" customHeight="1" x14ac:dyDescent="0.2">
      <c r="A121" s="8" t="s">
        <v>23</v>
      </c>
      <c r="B121" s="3" t="s">
        <v>1480</v>
      </c>
      <c r="C121" s="8" t="s">
        <v>1452</v>
      </c>
      <c r="D121" s="8"/>
      <c r="E121" s="8"/>
      <c r="F121" s="8"/>
      <c r="G121" s="8" t="s">
        <v>248</v>
      </c>
      <c r="H121" s="8" t="s">
        <v>1517</v>
      </c>
    </row>
    <row r="122" spans="1:8" ht="15.75" customHeight="1" x14ac:dyDescent="0.2">
      <c r="A122" s="8" t="s">
        <v>25</v>
      </c>
      <c r="B122" s="3" t="s">
        <v>1451</v>
      </c>
      <c r="C122" s="8" t="s">
        <v>1476</v>
      </c>
      <c r="D122" s="8" t="s">
        <v>1518</v>
      </c>
      <c r="E122" s="8">
        <v>5</v>
      </c>
      <c r="F122" s="8">
        <v>24</v>
      </c>
      <c r="G122" s="8" t="s">
        <v>1454</v>
      </c>
      <c r="H122" s="8" t="s">
        <v>1455</v>
      </c>
    </row>
    <row r="123" spans="1:8" ht="15.75" customHeight="1" x14ac:dyDescent="0.2">
      <c r="A123" s="8" t="s">
        <v>25</v>
      </c>
      <c r="B123" s="8" t="s">
        <v>1456</v>
      </c>
      <c r="C123" s="8" t="s">
        <v>1476</v>
      </c>
      <c r="D123" s="8" t="s">
        <v>1519</v>
      </c>
      <c r="E123" s="8">
        <v>12</v>
      </c>
      <c r="F123" s="8">
        <v>27</v>
      </c>
      <c r="G123" s="8" t="s">
        <v>1454</v>
      </c>
      <c r="H123" s="8" t="s">
        <v>1483</v>
      </c>
    </row>
    <row r="124" spans="1:8" ht="15.75" customHeight="1" x14ac:dyDescent="0.2">
      <c r="A124" s="8" t="s">
        <v>25</v>
      </c>
      <c r="B124" s="8" t="s">
        <v>1459</v>
      </c>
      <c r="C124" s="8" t="s">
        <v>1452</v>
      </c>
      <c r="D124" s="8" t="s">
        <v>1520</v>
      </c>
      <c r="E124" s="8">
        <v>17</v>
      </c>
      <c r="F124" s="8">
        <v>39</v>
      </c>
      <c r="G124" s="8" t="s">
        <v>1454</v>
      </c>
      <c r="H124" s="8" t="s">
        <v>1486</v>
      </c>
    </row>
    <row r="125" spans="1:8" ht="15.75" customHeight="1" x14ac:dyDescent="0.2">
      <c r="A125" s="8" t="s">
        <v>25</v>
      </c>
      <c r="B125" s="8" t="s">
        <v>1462</v>
      </c>
      <c r="C125" s="8" t="s">
        <v>1452</v>
      </c>
      <c r="D125" s="8"/>
      <c r="E125" s="8">
        <v>22</v>
      </c>
      <c r="F125" s="8">
        <v>40</v>
      </c>
      <c r="G125" s="8" t="s">
        <v>1454</v>
      </c>
      <c r="H125" s="8" t="s">
        <v>1486</v>
      </c>
    </row>
    <row r="126" spans="1:8" ht="15.75" customHeight="1" x14ac:dyDescent="0.2">
      <c r="A126" s="8" t="s">
        <v>25</v>
      </c>
      <c r="B126" s="8" t="s">
        <v>1464</v>
      </c>
      <c r="C126" s="8" t="s">
        <v>1452</v>
      </c>
      <c r="D126" s="8"/>
      <c r="E126" s="8">
        <v>25</v>
      </c>
      <c r="F126" s="8">
        <v>48</v>
      </c>
      <c r="G126" s="8" t="s">
        <v>1454</v>
      </c>
      <c r="H126" s="8" t="s">
        <v>1486</v>
      </c>
    </row>
    <row r="127" spans="1:8" ht="15.75" customHeight="1" x14ac:dyDescent="0.2">
      <c r="A127" s="8" t="s">
        <v>25</v>
      </c>
      <c r="B127" s="8" t="s">
        <v>1466</v>
      </c>
      <c r="C127" s="8" t="s">
        <v>1452</v>
      </c>
      <c r="D127" s="8"/>
      <c r="E127" s="8">
        <v>23</v>
      </c>
      <c r="F127" s="8">
        <v>42</v>
      </c>
      <c r="G127" s="8" t="s">
        <v>1454</v>
      </c>
      <c r="H127" s="8" t="s">
        <v>1486</v>
      </c>
    </row>
    <row r="128" spans="1:8" ht="15.75" customHeight="1" x14ac:dyDescent="0.2">
      <c r="A128" s="8" t="s">
        <v>25</v>
      </c>
      <c r="B128" s="8" t="s">
        <v>1468</v>
      </c>
      <c r="C128" s="8" t="s">
        <v>1469</v>
      </c>
      <c r="D128" s="8"/>
      <c r="E128" s="8">
        <v>22</v>
      </c>
      <c r="F128" s="8">
        <v>30</v>
      </c>
      <c r="G128" s="8" t="s">
        <v>1454</v>
      </c>
      <c r="H128" s="8" t="s">
        <v>1486</v>
      </c>
    </row>
    <row r="129" spans="1:8" ht="15.75" customHeight="1" x14ac:dyDescent="0.2">
      <c r="A129" s="8" t="s">
        <v>25</v>
      </c>
      <c r="B129" s="8" t="s">
        <v>1471</v>
      </c>
      <c r="C129" s="8" t="s">
        <v>1469</v>
      </c>
      <c r="D129" s="8"/>
      <c r="E129" s="8">
        <v>20</v>
      </c>
      <c r="F129" s="8">
        <v>26</v>
      </c>
      <c r="G129" s="8" t="s">
        <v>1454</v>
      </c>
      <c r="H129" s="8" t="s">
        <v>1486</v>
      </c>
    </row>
    <row r="130" spans="1:8" ht="15.75" customHeight="1" x14ac:dyDescent="0.2">
      <c r="A130" s="8" t="s">
        <v>25</v>
      </c>
      <c r="B130" s="8" t="s">
        <v>1473</v>
      </c>
      <c r="C130" s="8" t="s">
        <v>1469</v>
      </c>
      <c r="D130" s="8"/>
      <c r="E130" s="8">
        <v>20</v>
      </c>
      <c r="F130" s="8">
        <v>26</v>
      </c>
      <c r="G130" s="8" t="s">
        <v>1454</v>
      </c>
      <c r="H130" s="8" t="s">
        <v>1486</v>
      </c>
    </row>
    <row r="131" spans="1:8" ht="15.75" customHeight="1" x14ac:dyDescent="0.2">
      <c r="A131" s="8" t="s">
        <v>25</v>
      </c>
      <c r="B131" s="8" t="s">
        <v>1475</v>
      </c>
      <c r="C131" s="8" t="s">
        <v>1452</v>
      </c>
      <c r="D131" s="8" t="s">
        <v>1521</v>
      </c>
      <c r="E131" s="8">
        <v>18</v>
      </c>
      <c r="F131" s="8">
        <v>28</v>
      </c>
      <c r="G131" s="8" t="s">
        <v>1454</v>
      </c>
      <c r="H131" s="8" t="s">
        <v>1483</v>
      </c>
    </row>
    <row r="132" spans="1:8" ht="15.75" customHeight="1" x14ac:dyDescent="0.2">
      <c r="A132" s="8" t="s">
        <v>25</v>
      </c>
      <c r="B132" s="8" t="s">
        <v>1478</v>
      </c>
      <c r="C132" s="8" t="s">
        <v>1452</v>
      </c>
      <c r="D132" s="8"/>
      <c r="E132" s="8">
        <v>7</v>
      </c>
      <c r="F132" s="8">
        <v>20</v>
      </c>
      <c r="G132" s="8" t="s">
        <v>1454</v>
      </c>
      <c r="H132" s="8" t="s">
        <v>1455</v>
      </c>
    </row>
    <row r="133" spans="1:8" ht="15.75" customHeight="1" x14ac:dyDescent="0.2">
      <c r="A133" s="8" t="s">
        <v>25</v>
      </c>
      <c r="B133" s="8" t="s">
        <v>1480</v>
      </c>
      <c r="C133" s="8" t="s">
        <v>1476</v>
      </c>
      <c r="D133" s="8" t="s">
        <v>1522</v>
      </c>
      <c r="E133" s="8">
        <v>2</v>
      </c>
      <c r="F133" s="8">
        <v>17</v>
      </c>
      <c r="G133" s="8" t="s">
        <v>1454</v>
      </c>
      <c r="H133" s="8" t="s">
        <v>1455</v>
      </c>
    </row>
    <row r="134" spans="1:8" ht="15.75" customHeight="1" x14ac:dyDescent="0.2">
      <c r="A134" s="8" t="s">
        <v>27</v>
      </c>
      <c r="B134" s="8" t="s">
        <v>1451</v>
      </c>
      <c r="C134" s="8" t="s">
        <v>1452</v>
      </c>
      <c r="D134" s="8" t="s">
        <v>1523</v>
      </c>
      <c r="E134" s="8">
        <v>15</v>
      </c>
      <c r="F134" s="8">
        <v>25</v>
      </c>
      <c r="G134" s="8" t="s">
        <v>1454</v>
      </c>
      <c r="H134" s="8" t="s">
        <v>1483</v>
      </c>
    </row>
    <row r="135" spans="1:8" ht="15" customHeight="1" x14ac:dyDescent="0.2">
      <c r="A135" s="8" t="s">
        <v>27</v>
      </c>
      <c r="B135" s="8" t="s">
        <v>1456</v>
      </c>
      <c r="C135" s="8" t="s">
        <v>1457</v>
      </c>
      <c r="D135" s="8"/>
      <c r="E135" s="8">
        <v>15</v>
      </c>
      <c r="F135" s="8">
        <v>25</v>
      </c>
      <c r="G135" s="8" t="s">
        <v>1454</v>
      </c>
      <c r="H135" s="8" t="s">
        <v>1486</v>
      </c>
    </row>
    <row r="136" spans="1:8" ht="15.75" customHeight="1" x14ac:dyDescent="0.2">
      <c r="A136" s="8" t="s">
        <v>27</v>
      </c>
      <c r="B136" s="8" t="s">
        <v>1459</v>
      </c>
      <c r="C136" s="8" t="s">
        <v>1476</v>
      </c>
      <c r="D136" s="8"/>
      <c r="E136" s="8">
        <v>30</v>
      </c>
      <c r="F136" s="8">
        <v>35</v>
      </c>
      <c r="G136" s="8" t="s">
        <v>1454</v>
      </c>
      <c r="H136" s="8" t="s">
        <v>1486</v>
      </c>
    </row>
    <row r="137" spans="1:8" ht="15.75" customHeight="1" x14ac:dyDescent="0.2">
      <c r="A137" s="8" t="s">
        <v>27</v>
      </c>
      <c r="B137" s="8" t="s">
        <v>1462</v>
      </c>
      <c r="C137" s="8" t="s">
        <v>1469</v>
      </c>
      <c r="D137" s="8"/>
      <c r="E137" s="8">
        <v>30</v>
      </c>
      <c r="F137" s="8">
        <v>40</v>
      </c>
      <c r="G137" s="8" t="s">
        <v>1454</v>
      </c>
      <c r="H137" s="8" t="s">
        <v>1486</v>
      </c>
    </row>
    <row r="138" spans="1:8" ht="15.75" customHeight="1" x14ac:dyDescent="0.2">
      <c r="A138" s="8" t="s">
        <v>27</v>
      </c>
      <c r="B138" s="8" t="s">
        <v>1464</v>
      </c>
      <c r="C138" s="8" t="s">
        <v>1476</v>
      </c>
      <c r="D138" s="8"/>
      <c r="E138" s="8">
        <v>40</v>
      </c>
      <c r="F138" s="8">
        <v>45</v>
      </c>
      <c r="G138" s="8" t="s">
        <v>1454</v>
      </c>
      <c r="H138" s="8" t="s">
        <v>1486</v>
      </c>
    </row>
    <row r="139" spans="1:8" ht="15.75" customHeight="1" x14ac:dyDescent="0.2">
      <c r="A139" s="8" t="s">
        <v>27</v>
      </c>
      <c r="B139" s="8" t="s">
        <v>1466</v>
      </c>
      <c r="C139" s="8" t="s">
        <v>1476</v>
      </c>
      <c r="D139" s="8"/>
      <c r="E139" s="8">
        <v>40</v>
      </c>
      <c r="F139" s="8">
        <v>45</v>
      </c>
      <c r="G139" s="8" t="s">
        <v>1454</v>
      </c>
      <c r="H139" s="8" t="s">
        <v>1486</v>
      </c>
    </row>
    <row r="140" spans="1:8" ht="15.75" customHeight="1" x14ac:dyDescent="0.2">
      <c r="A140" s="8" t="s">
        <v>27</v>
      </c>
      <c r="B140" s="8" t="s">
        <v>1468</v>
      </c>
      <c r="C140" s="8" t="s">
        <v>1469</v>
      </c>
      <c r="D140" s="8"/>
      <c r="E140" s="8">
        <v>30</v>
      </c>
      <c r="F140" s="8">
        <v>35</v>
      </c>
      <c r="G140" s="8" t="s">
        <v>1454</v>
      </c>
      <c r="H140" s="8" t="s">
        <v>1486</v>
      </c>
    </row>
    <row r="141" spans="1:8" ht="15.75" customHeight="1" x14ac:dyDescent="0.2">
      <c r="A141" s="8" t="s">
        <v>27</v>
      </c>
      <c r="B141" s="8" t="s">
        <v>1471</v>
      </c>
      <c r="C141" s="8" t="s">
        <v>1469</v>
      </c>
      <c r="D141" s="8" t="s">
        <v>1489</v>
      </c>
      <c r="E141" s="8">
        <v>28</v>
      </c>
      <c r="F141" s="8">
        <v>35</v>
      </c>
      <c r="G141" s="8" t="s">
        <v>1454</v>
      </c>
      <c r="H141" s="8" t="s">
        <v>1486</v>
      </c>
    </row>
    <row r="142" spans="1:8" ht="15.75" customHeight="1" x14ac:dyDescent="0.2">
      <c r="A142" s="8" t="s">
        <v>27</v>
      </c>
      <c r="B142" s="8" t="s">
        <v>1473</v>
      </c>
      <c r="C142" s="8" t="s">
        <v>1469</v>
      </c>
      <c r="D142" s="8"/>
      <c r="E142" s="8">
        <v>28</v>
      </c>
      <c r="F142" s="8">
        <v>35</v>
      </c>
      <c r="G142" s="8" t="s">
        <v>1454</v>
      </c>
      <c r="H142" s="8" t="s">
        <v>1486</v>
      </c>
    </row>
    <row r="143" spans="1:8" ht="15" customHeight="1" x14ac:dyDescent="0.2">
      <c r="A143" s="8" t="s">
        <v>27</v>
      </c>
      <c r="B143" s="8" t="s">
        <v>1475</v>
      </c>
      <c r="C143" s="8" t="s">
        <v>1452</v>
      </c>
      <c r="D143" s="8" t="s">
        <v>1524</v>
      </c>
      <c r="E143" s="8">
        <v>22</v>
      </c>
      <c r="F143" s="8">
        <v>35</v>
      </c>
      <c r="G143" s="8" t="s">
        <v>1454</v>
      </c>
      <c r="H143" s="8" t="s">
        <v>1486</v>
      </c>
    </row>
    <row r="144" spans="1:8" ht="15.75" customHeight="1" x14ac:dyDescent="0.2">
      <c r="A144" s="8" t="s">
        <v>27</v>
      </c>
      <c r="B144" s="8" t="s">
        <v>1478</v>
      </c>
      <c r="C144" s="8" t="s">
        <v>1457</v>
      </c>
      <c r="D144" s="8"/>
      <c r="E144" s="8">
        <v>22</v>
      </c>
      <c r="F144" s="8">
        <v>35</v>
      </c>
      <c r="G144" s="8" t="s">
        <v>1454</v>
      </c>
      <c r="H144" s="8" t="s">
        <v>1486</v>
      </c>
    </row>
    <row r="145" spans="1:8" ht="15.75" customHeight="1" x14ac:dyDescent="0.2">
      <c r="A145" s="8" t="s">
        <v>27</v>
      </c>
      <c r="B145" s="8" t="s">
        <v>1480</v>
      </c>
      <c r="C145" s="8" t="s">
        <v>1452</v>
      </c>
      <c r="D145" s="8" t="s">
        <v>1525</v>
      </c>
      <c r="E145" s="8">
        <v>15</v>
      </c>
      <c r="F145" s="8">
        <v>25</v>
      </c>
      <c r="G145" s="8" t="s">
        <v>1454</v>
      </c>
      <c r="H145" s="8" t="s">
        <v>1483</v>
      </c>
    </row>
    <row r="146" spans="1:8" ht="15.75" customHeight="1" x14ac:dyDescent="0.2">
      <c r="A146" s="8" t="s">
        <v>29</v>
      </c>
      <c r="B146" s="8" t="s">
        <v>1451</v>
      </c>
      <c r="C146" s="8" t="s">
        <v>1476</v>
      </c>
      <c r="D146" s="8" t="s">
        <v>1526</v>
      </c>
      <c r="E146" s="8">
        <v>15.1</v>
      </c>
      <c r="F146" s="8">
        <v>29</v>
      </c>
      <c r="G146" s="8"/>
      <c r="H146" s="8" t="s">
        <v>1527</v>
      </c>
    </row>
    <row r="147" spans="1:8" ht="15.75" customHeight="1" x14ac:dyDescent="0.2">
      <c r="A147" s="8" t="s">
        <v>29</v>
      </c>
      <c r="B147" s="8" t="s">
        <v>1456</v>
      </c>
      <c r="C147" s="8" t="s">
        <v>1469</v>
      </c>
      <c r="D147" s="8" t="s">
        <v>1526</v>
      </c>
      <c r="E147" s="8">
        <v>17.5</v>
      </c>
      <c r="F147" s="8">
        <v>35</v>
      </c>
      <c r="G147" s="8"/>
      <c r="H147" s="8" t="s">
        <v>1486</v>
      </c>
    </row>
    <row r="148" spans="1:8" ht="15.75" customHeight="1" x14ac:dyDescent="0.2">
      <c r="A148" s="8" t="s">
        <v>29</v>
      </c>
      <c r="B148" s="8" t="s">
        <v>1459</v>
      </c>
      <c r="C148" s="8" t="s">
        <v>1469</v>
      </c>
      <c r="D148" s="8" t="s">
        <v>1526</v>
      </c>
      <c r="E148" s="8">
        <v>19.2</v>
      </c>
      <c r="F148" s="8">
        <v>36</v>
      </c>
      <c r="G148" s="8"/>
      <c r="H148" s="8" t="s">
        <v>1486</v>
      </c>
    </row>
    <row r="149" spans="1:8" ht="15.75" customHeight="1" x14ac:dyDescent="0.2">
      <c r="A149" s="8" t="s">
        <v>29</v>
      </c>
      <c r="B149" s="8" t="s">
        <v>1462</v>
      </c>
      <c r="C149" s="8" t="s">
        <v>1469</v>
      </c>
      <c r="D149" s="8" t="s">
        <v>1526</v>
      </c>
      <c r="E149" s="8">
        <v>22.6</v>
      </c>
      <c r="F149" s="8">
        <v>39</v>
      </c>
      <c r="G149" s="8"/>
      <c r="H149" s="8" t="s">
        <v>1486</v>
      </c>
    </row>
    <row r="150" spans="1:8" ht="15.75" customHeight="1" x14ac:dyDescent="0.2">
      <c r="A150" s="8" t="s">
        <v>29</v>
      </c>
      <c r="B150" s="8" t="s">
        <v>1464</v>
      </c>
      <c r="C150" s="8" t="s">
        <v>1476</v>
      </c>
      <c r="D150" s="8" t="s">
        <v>1526</v>
      </c>
      <c r="E150" s="8">
        <v>24.9</v>
      </c>
      <c r="F150" s="8">
        <v>39.9</v>
      </c>
      <c r="G150" s="8"/>
      <c r="H150" s="8" t="s">
        <v>1486</v>
      </c>
    </row>
    <row r="151" spans="1:8" ht="15.75" customHeight="1" x14ac:dyDescent="0.2">
      <c r="A151" s="8" t="s">
        <v>29</v>
      </c>
      <c r="B151" s="8" t="s">
        <v>1466</v>
      </c>
      <c r="C151" s="8" t="s">
        <v>1476</v>
      </c>
      <c r="D151" s="8" t="s">
        <v>1526</v>
      </c>
      <c r="E151" s="8">
        <v>23.8</v>
      </c>
      <c r="F151" s="8">
        <v>40.1</v>
      </c>
      <c r="G151" s="8"/>
      <c r="H151" s="8" t="s">
        <v>1486</v>
      </c>
    </row>
    <row r="152" spans="1:8" ht="15.75" customHeight="1" x14ac:dyDescent="0.2">
      <c r="A152" s="8" t="s">
        <v>29</v>
      </c>
      <c r="B152" s="8" t="s">
        <v>1468</v>
      </c>
      <c r="C152" s="8" t="s">
        <v>1476</v>
      </c>
      <c r="D152" s="8" t="s">
        <v>1526</v>
      </c>
      <c r="E152" s="8">
        <v>24.7</v>
      </c>
      <c r="F152" s="8">
        <v>42.5</v>
      </c>
      <c r="G152" s="8"/>
      <c r="H152" s="8" t="s">
        <v>1486</v>
      </c>
    </row>
    <row r="153" spans="1:8" ht="15.75" customHeight="1" x14ac:dyDescent="0.2">
      <c r="A153" s="8" t="s">
        <v>29</v>
      </c>
      <c r="B153" s="8" t="s">
        <v>1471</v>
      </c>
      <c r="C153" s="8" t="s">
        <v>1457</v>
      </c>
      <c r="D153" s="8" t="s">
        <v>1526</v>
      </c>
      <c r="E153" s="8">
        <v>23.9</v>
      </c>
      <c r="F153" s="8">
        <v>42.7</v>
      </c>
      <c r="G153" s="8"/>
      <c r="H153" s="8" t="s">
        <v>1486</v>
      </c>
    </row>
    <row r="154" spans="1:8" ht="15.75" customHeight="1" x14ac:dyDescent="0.2">
      <c r="A154" s="8" t="s">
        <v>29</v>
      </c>
      <c r="B154" s="8" t="s">
        <v>1473</v>
      </c>
      <c r="C154" s="8" t="s">
        <v>1457</v>
      </c>
      <c r="D154" s="8" t="s">
        <v>1526</v>
      </c>
      <c r="E154" s="8">
        <v>21.1</v>
      </c>
      <c r="F154" s="8">
        <v>41.9</v>
      </c>
      <c r="G154" s="8"/>
      <c r="H154" s="8" t="s">
        <v>1486</v>
      </c>
    </row>
    <row r="155" spans="1:8" ht="15.75" customHeight="1" x14ac:dyDescent="0.2">
      <c r="A155" s="8" t="s">
        <v>29</v>
      </c>
      <c r="B155" s="8" t="s">
        <v>1475</v>
      </c>
      <c r="C155" s="8" t="s">
        <v>1452</v>
      </c>
      <c r="D155" s="8" t="s">
        <v>1526</v>
      </c>
      <c r="E155" s="8">
        <v>21.4</v>
      </c>
      <c r="F155" s="8">
        <v>37.799999999999997</v>
      </c>
      <c r="G155" s="8"/>
      <c r="H155" s="8" t="s">
        <v>1486</v>
      </c>
    </row>
    <row r="156" spans="1:8" ht="15.75" customHeight="1" x14ac:dyDescent="0.2">
      <c r="A156" s="8" t="s">
        <v>29</v>
      </c>
      <c r="B156" s="8" t="s">
        <v>1478</v>
      </c>
      <c r="C156" s="8" t="s">
        <v>1452</v>
      </c>
      <c r="D156" s="8" t="s">
        <v>1526</v>
      </c>
      <c r="E156" s="8">
        <v>17.7</v>
      </c>
      <c r="F156" s="8">
        <v>36.200000000000003</v>
      </c>
      <c r="G156" s="8"/>
      <c r="H156" s="8" t="s">
        <v>1486</v>
      </c>
    </row>
    <row r="157" spans="1:8" ht="15.75" customHeight="1" x14ac:dyDescent="0.2">
      <c r="A157" s="8" t="s">
        <v>29</v>
      </c>
      <c r="B157" s="8" t="s">
        <v>1480</v>
      </c>
      <c r="C157" s="8" t="s">
        <v>1452</v>
      </c>
      <c r="D157" s="8" t="s">
        <v>1528</v>
      </c>
      <c r="E157" s="8">
        <v>16</v>
      </c>
      <c r="F157" s="8">
        <v>30.5</v>
      </c>
      <c r="G157" s="8"/>
      <c r="H157" s="8" t="s">
        <v>1527</v>
      </c>
    </row>
    <row r="158" spans="1:8" ht="15.75" customHeight="1" x14ac:dyDescent="0.2">
      <c r="A158" s="8" t="s">
        <v>31</v>
      </c>
      <c r="B158" s="8" t="s">
        <v>1451</v>
      </c>
      <c r="C158" s="8" t="s">
        <v>1452</v>
      </c>
      <c r="D158" s="8"/>
      <c r="E158" s="8">
        <v>14</v>
      </c>
      <c r="F158" s="8">
        <v>26</v>
      </c>
      <c r="G158" s="8" t="s">
        <v>1454</v>
      </c>
      <c r="H158" s="8" t="s">
        <v>1483</v>
      </c>
    </row>
    <row r="159" spans="1:8" ht="15.75" customHeight="1" x14ac:dyDescent="0.2">
      <c r="A159" s="8" t="s">
        <v>31</v>
      </c>
      <c r="B159" s="8" t="s">
        <v>1456</v>
      </c>
      <c r="C159" s="8" t="s">
        <v>1452</v>
      </c>
      <c r="D159" s="8"/>
      <c r="E159" s="8">
        <v>20</v>
      </c>
      <c r="F159" s="8">
        <v>34</v>
      </c>
      <c r="G159" s="8" t="s">
        <v>1454</v>
      </c>
      <c r="H159" s="8" t="s">
        <v>1483</v>
      </c>
    </row>
    <row r="160" spans="1:8" ht="15.75" customHeight="1" x14ac:dyDescent="0.2">
      <c r="A160" s="8" t="s">
        <v>31</v>
      </c>
      <c r="B160" s="8" t="s">
        <v>1459</v>
      </c>
      <c r="C160" s="8" t="s">
        <v>1469</v>
      </c>
      <c r="D160" s="8"/>
      <c r="E160" s="8">
        <v>22</v>
      </c>
      <c r="F160" s="8">
        <v>36</v>
      </c>
      <c r="G160" s="8" t="s">
        <v>1454</v>
      </c>
      <c r="H160" s="8" t="s">
        <v>1486</v>
      </c>
    </row>
    <row r="161" spans="1:8" ht="15.75" customHeight="1" x14ac:dyDescent="0.2">
      <c r="A161" s="8" t="s">
        <v>31</v>
      </c>
      <c r="B161" s="8" t="s">
        <v>1462</v>
      </c>
      <c r="C161" s="8" t="s">
        <v>1469</v>
      </c>
      <c r="D161" s="8"/>
      <c r="E161" s="8">
        <v>24</v>
      </c>
      <c r="F161" s="8">
        <v>40</v>
      </c>
      <c r="G161" s="8" t="s">
        <v>1454</v>
      </c>
      <c r="H161" s="8" t="s">
        <v>1486</v>
      </c>
    </row>
    <row r="162" spans="1:8" ht="15.75" customHeight="1" x14ac:dyDescent="0.2">
      <c r="A162" s="8" t="s">
        <v>31</v>
      </c>
      <c r="B162" s="8" t="s">
        <v>1464</v>
      </c>
      <c r="C162" s="8" t="s">
        <v>1469</v>
      </c>
      <c r="D162" s="8"/>
      <c r="E162" s="8">
        <v>24</v>
      </c>
      <c r="F162" s="8">
        <v>41</v>
      </c>
      <c r="G162" s="8" t="s">
        <v>1454</v>
      </c>
      <c r="H162" s="8" t="s">
        <v>1486</v>
      </c>
    </row>
    <row r="163" spans="1:8" ht="15.75" customHeight="1" x14ac:dyDescent="0.2">
      <c r="A163" s="8" t="s">
        <v>31</v>
      </c>
      <c r="B163" s="8" t="s">
        <v>1466</v>
      </c>
      <c r="C163" s="8" t="s">
        <v>1457</v>
      </c>
      <c r="D163" s="8"/>
      <c r="E163" s="8">
        <v>24</v>
      </c>
      <c r="F163" s="8">
        <v>40</v>
      </c>
      <c r="G163" s="8" t="s">
        <v>1454</v>
      </c>
      <c r="H163" s="8" t="s">
        <v>1486</v>
      </c>
    </row>
    <row r="164" spans="1:8" ht="15.75" customHeight="1" x14ac:dyDescent="0.2">
      <c r="A164" s="8" t="s">
        <v>31</v>
      </c>
      <c r="B164" s="8" t="s">
        <v>1468</v>
      </c>
      <c r="C164" s="8" t="s">
        <v>1457</v>
      </c>
      <c r="D164" s="8"/>
      <c r="E164" s="8">
        <v>24</v>
      </c>
      <c r="F164" s="8">
        <v>40</v>
      </c>
      <c r="G164" s="8" t="s">
        <v>1454</v>
      </c>
      <c r="H164" s="8" t="s">
        <v>1486</v>
      </c>
    </row>
    <row r="165" spans="1:8" ht="15.75" customHeight="1" x14ac:dyDescent="0.2">
      <c r="A165" s="8" t="s">
        <v>31</v>
      </c>
      <c r="B165" s="8" t="s">
        <v>1471</v>
      </c>
      <c r="C165" s="8" t="s">
        <v>1476</v>
      </c>
      <c r="D165" s="8"/>
      <c r="E165" s="8">
        <v>22</v>
      </c>
      <c r="F165" s="8">
        <v>38</v>
      </c>
      <c r="G165" s="8" t="s">
        <v>1454</v>
      </c>
      <c r="H165" s="8" t="s">
        <v>1529</v>
      </c>
    </row>
    <row r="166" spans="1:8" ht="15.75" customHeight="1" x14ac:dyDescent="0.2">
      <c r="A166" s="8" t="s">
        <v>31</v>
      </c>
      <c r="B166" s="8" t="s">
        <v>1473</v>
      </c>
      <c r="C166" s="8" t="s">
        <v>1476</v>
      </c>
      <c r="D166" s="8"/>
      <c r="E166" s="8">
        <v>22</v>
      </c>
      <c r="F166" s="8">
        <v>38</v>
      </c>
      <c r="G166" s="8" t="s">
        <v>1454</v>
      </c>
      <c r="H166" s="8" t="s">
        <v>1529</v>
      </c>
    </row>
    <row r="167" spans="1:8" ht="15.75" customHeight="1" x14ac:dyDescent="0.2">
      <c r="A167" s="8" t="s">
        <v>31</v>
      </c>
      <c r="B167" s="8" t="s">
        <v>1475</v>
      </c>
      <c r="C167" s="8" t="s">
        <v>1476</v>
      </c>
      <c r="D167" s="8"/>
      <c r="E167" s="8">
        <v>22</v>
      </c>
      <c r="F167" s="8">
        <v>38</v>
      </c>
      <c r="G167" s="8" t="s">
        <v>1454</v>
      </c>
      <c r="H167" s="8" t="s">
        <v>1529</v>
      </c>
    </row>
    <row r="168" spans="1:8" ht="15.75" customHeight="1" x14ac:dyDescent="0.2">
      <c r="A168" s="8" t="s">
        <v>31</v>
      </c>
      <c r="B168" s="8" t="s">
        <v>1478</v>
      </c>
      <c r="C168" s="8" t="s">
        <v>1452</v>
      </c>
      <c r="D168" s="8"/>
      <c r="E168" s="8">
        <v>16</v>
      </c>
      <c r="F168" s="8">
        <v>26</v>
      </c>
      <c r="G168" s="8" t="s">
        <v>1454</v>
      </c>
      <c r="H168" s="8" t="s">
        <v>1483</v>
      </c>
    </row>
    <row r="169" spans="1:8" ht="15.75" customHeight="1" x14ac:dyDescent="0.2">
      <c r="A169" s="8" t="s">
        <v>31</v>
      </c>
      <c r="B169" s="8" t="s">
        <v>1480</v>
      </c>
      <c r="C169" s="8" t="s">
        <v>1452</v>
      </c>
      <c r="D169" s="8"/>
      <c r="E169" s="8">
        <v>16</v>
      </c>
      <c r="F169" s="8">
        <v>26</v>
      </c>
      <c r="G169" s="8" t="s">
        <v>1454</v>
      </c>
      <c r="H169" s="8" t="s">
        <v>1483</v>
      </c>
    </row>
    <row r="170" spans="1:8" ht="15.75" customHeight="1" x14ac:dyDescent="0.2">
      <c r="A170" s="8" t="s">
        <v>33</v>
      </c>
      <c r="B170" s="8" t="s">
        <v>1451</v>
      </c>
      <c r="C170" s="8" t="s">
        <v>1476</v>
      </c>
      <c r="D170" s="8" t="s">
        <v>1526</v>
      </c>
      <c r="E170" s="8">
        <v>15.1</v>
      </c>
      <c r="F170" s="8">
        <v>29</v>
      </c>
      <c r="G170" s="8"/>
      <c r="H170" s="8" t="s">
        <v>1527</v>
      </c>
    </row>
    <row r="171" spans="1:8" ht="15.75" customHeight="1" x14ac:dyDescent="0.2">
      <c r="A171" s="8" t="s">
        <v>33</v>
      </c>
      <c r="B171" s="8" t="s">
        <v>1456</v>
      </c>
      <c r="C171" s="8" t="s">
        <v>1469</v>
      </c>
      <c r="D171" s="8" t="s">
        <v>1526</v>
      </c>
      <c r="E171" s="8">
        <v>17.5</v>
      </c>
      <c r="F171" s="8">
        <v>35</v>
      </c>
      <c r="G171" s="8"/>
      <c r="H171" s="8" t="s">
        <v>1486</v>
      </c>
    </row>
    <row r="172" spans="1:8" ht="15.75" customHeight="1" x14ac:dyDescent="0.2">
      <c r="A172" s="8" t="s">
        <v>33</v>
      </c>
      <c r="B172" s="8" t="s">
        <v>1459</v>
      </c>
      <c r="C172" s="8" t="s">
        <v>1469</v>
      </c>
      <c r="D172" s="8" t="s">
        <v>1526</v>
      </c>
      <c r="E172" s="8">
        <v>19.2</v>
      </c>
      <c r="F172" s="8">
        <v>36</v>
      </c>
      <c r="G172" s="8"/>
      <c r="H172" s="8" t="s">
        <v>1486</v>
      </c>
    </row>
    <row r="173" spans="1:8" ht="15.75" customHeight="1" x14ac:dyDescent="0.2">
      <c r="A173" s="8" t="s">
        <v>33</v>
      </c>
      <c r="B173" s="8" t="s">
        <v>1462</v>
      </c>
      <c r="C173" s="8" t="s">
        <v>1469</v>
      </c>
      <c r="D173" s="8" t="s">
        <v>1526</v>
      </c>
      <c r="E173" s="8">
        <v>22.6</v>
      </c>
      <c r="F173" s="8">
        <v>39</v>
      </c>
      <c r="G173" s="8"/>
      <c r="H173" s="8" t="s">
        <v>1486</v>
      </c>
    </row>
    <row r="174" spans="1:8" ht="15.75" customHeight="1" x14ac:dyDescent="0.2">
      <c r="A174" s="8" t="s">
        <v>33</v>
      </c>
      <c r="B174" s="8" t="s">
        <v>1464</v>
      </c>
      <c r="C174" s="8" t="s">
        <v>1476</v>
      </c>
      <c r="D174" s="8" t="s">
        <v>1526</v>
      </c>
      <c r="E174" s="8">
        <v>24.9</v>
      </c>
      <c r="F174" s="8">
        <v>39.9</v>
      </c>
      <c r="G174" s="8"/>
      <c r="H174" s="8" t="s">
        <v>1486</v>
      </c>
    </row>
    <row r="175" spans="1:8" ht="15.75" customHeight="1" x14ac:dyDescent="0.2">
      <c r="A175" s="8" t="s">
        <v>33</v>
      </c>
      <c r="B175" s="8" t="s">
        <v>1466</v>
      </c>
      <c r="C175" s="8" t="s">
        <v>1476</v>
      </c>
      <c r="D175" s="8" t="s">
        <v>1526</v>
      </c>
      <c r="E175" s="8">
        <v>23.8</v>
      </c>
      <c r="F175" s="8">
        <v>40.1</v>
      </c>
      <c r="G175" s="8"/>
      <c r="H175" s="8" t="s">
        <v>1486</v>
      </c>
    </row>
    <row r="176" spans="1:8" ht="15.75" customHeight="1" x14ac:dyDescent="0.2">
      <c r="A176" s="8" t="s">
        <v>33</v>
      </c>
      <c r="B176" s="8" t="s">
        <v>1468</v>
      </c>
      <c r="C176" s="8" t="s">
        <v>1476</v>
      </c>
      <c r="D176" s="8" t="s">
        <v>1526</v>
      </c>
      <c r="E176" s="8">
        <v>24.7</v>
      </c>
      <c r="F176" s="8">
        <v>42.5</v>
      </c>
      <c r="G176" s="8"/>
      <c r="H176" s="8" t="s">
        <v>1486</v>
      </c>
    </row>
    <row r="177" spans="1:8" ht="15.75" customHeight="1" x14ac:dyDescent="0.2">
      <c r="A177" s="8" t="s">
        <v>33</v>
      </c>
      <c r="B177" s="8" t="s">
        <v>1471</v>
      </c>
      <c r="C177" s="8" t="s">
        <v>1457</v>
      </c>
      <c r="D177" s="8" t="s">
        <v>1526</v>
      </c>
      <c r="E177" s="8">
        <v>23.9</v>
      </c>
      <c r="F177" s="8">
        <v>42.7</v>
      </c>
      <c r="G177" s="8"/>
      <c r="H177" s="8" t="s">
        <v>1486</v>
      </c>
    </row>
    <row r="178" spans="1:8" ht="15.75" customHeight="1" x14ac:dyDescent="0.2">
      <c r="A178" s="8" t="s">
        <v>33</v>
      </c>
      <c r="B178" s="8" t="s">
        <v>1473</v>
      </c>
      <c r="C178" s="8" t="s">
        <v>1457</v>
      </c>
      <c r="D178" s="8" t="s">
        <v>1526</v>
      </c>
      <c r="E178" s="8">
        <v>21.1</v>
      </c>
      <c r="F178" s="8">
        <v>41.9</v>
      </c>
      <c r="G178" s="8"/>
      <c r="H178" s="8" t="s">
        <v>1486</v>
      </c>
    </row>
    <row r="179" spans="1:8" ht="15.75" customHeight="1" x14ac:dyDescent="0.2">
      <c r="A179" s="8" t="s">
        <v>33</v>
      </c>
      <c r="B179" s="8" t="s">
        <v>1475</v>
      </c>
      <c r="C179" s="8" t="s">
        <v>1452</v>
      </c>
      <c r="D179" s="8" t="s">
        <v>1526</v>
      </c>
      <c r="E179" s="8">
        <v>21.4</v>
      </c>
      <c r="F179" s="8">
        <v>37.799999999999997</v>
      </c>
      <c r="G179" s="8"/>
      <c r="H179" s="8" t="s">
        <v>1486</v>
      </c>
    </row>
    <row r="180" spans="1:8" ht="15.75" customHeight="1" x14ac:dyDescent="0.2">
      <c r="A180" s="8" t="s">
        <v>33</v>
      </c>
      <c r="B180" s="8" t="s">
        <v>1478</v>
      </c>
      <c r="C180" s="8" t="s">
        <v>1452</v>
      </c>
      <c r="D180" s="8" t="s">
        <v>1526</v>
      </c>
      <c r="E180" s="8">
        <v>17.7</v>
      </c>
      <c r="F180" s="8">
        <v>36.200000000000003</v>
      </c>
      <c r="G180" s="8"/>
      <c r="H180" s="8" t="s">
        <v>1486</v>
      </c>
    </row>
    <row r="181" spans="1:8" ht="15.75" customHeight="1" x14ac:dyDescent="0.2">
      <c r="A181" s="8" t="s">
        <v>33</v>
      </c>
      <c r="B181" s="8" t="s">
        <v>1480</v>
      </c>
      <c r="C181" s="8" t="s">
        <v>1452</v>
      </c>
      <c r="D181" s="8" t="s">
        <v>1528</v>
      </c>
      <c r="E181" s="8">
        <v>16</v>
      </c>
      <c r="F181" s="8">
        <v>30.5</v>
      </c>
      <c r="G181" s="8"/>
      <c r="H181" s="8" t="s">
        <v>1527</v>
      </c>
    </row>
    <row r="182" spans="1:8" ht="15.75" customHeight="1" x14ac:dyDescent="0.2">
      <c r="A182" s="8" t="s">
        <v>35</v>
      </c>
      <c r="B182" s="8" t="s">
        <v>1451</v>
      </c>
      <c r="C182" s="8" t="s">
        <v>1457</v>
      </c>
      <c r="D182" s="8" t="s">
        <v>1530</v>
      </c>
      <c r="E182" s="8">
        <v>21</v>
      </c>
      <c r="F182" s="8">
        <v>32.4</v>
      </c>
      <c r="G182" s="8" t="s">
        <v>1454</v>
      </c>
      <c r="H182" s="8" t="s">
        <v>1531</v>
      </c>
    </row>
    <row r="183" spans="1:8" ht="15.75" customHeight="1" x14ac:dyDescent="0.2">
      <c r="A183" s="8" t="s">
        <v>35</v>
      </c>
      <c r="B183" s="8" t="s">
        <v>1456</v>
      </c>
      <c r="C183" s="8" t="s">
        <v>1457</v>
      </c>
      <c r="D183" s="8" t="s">
        <v>1532</v>
      </c>
      <c r="E183" s="8">
        <v>22</v>
      </c>
      <c r="F183" s="8">
        <v>34.6</v>
      </c>
      <c r="G183" s="8" t="s">
        <v>1454</v>
      </c>
      <c r="H183" s="8" t="s">
        <v>1531</v>
      </c>
    </row>
    <row r="184" spans="1:8" ht="15.75" customHeight="1" x14ac:dyDescent="0.2">
      <c r="A184" s="8" t="s">
        <v>35</v>
      </c>
      <c r="B184" s="8" t="s">
        <v>1459</v>
      </c>
      <c r="C184" s="8" t="s">
        <v>1457</v>
      </c>
      <c r="D184" s="8" t="s">
        <v>1532</v>
      </c>
      <c r="E184" s="8">
        <v>24.3</v>
      </c>
      <c r="F184" s="8">
        <v>37.299999999999997</v>
      </c>
      <c r="G184" s="8" t="s">
        <v>1454</v>
      </c>
      <c r="H184" s="8" t="s">
        <v>1531</v>
      </c>
    </row>
    <row r="185" spans="1:8" ht="15.75" customHeight="1" x14ac:dyDescent="0.2">
      <c r="A185" s="8" t="s">
        <v>35</v>
      </c>
      <c r="B185" s="8" t="s">
        <v>1462</v>
      </c>
      <c r="C185" s="8" t="s">
        <v>1452</v>
      </c>
      <c r="D185" s="8" t="s">
        <v>1533</v>
      </c>
      <c r="E185" s="8">
        <v>26.2</v>
      </c>
      <c r="F185" s="8">
        <v>39.299999999999997</v>
      </c>
      <c r="G185" s="8" t="s">
        <v>1454</v>
      </c>
      <c r="H185" s="8" t="s">
        <v>1534</v>
      </c>
    </row>
    <row r="186" spans="1:8" ht="15.75" customHeight="1" x14ac:dyDescent="0.2">
      <c r="A186" s="8" t="s">
        <v>35</v>
      </c>
      <c r="B186" s="8" t="s">
        <v>1464</v>
      </c>
      <c r="C186" s="8" t="s">
        <v>1452</v>
      </c>
      <c r="D186" s="8" t="s">
        <v>1533</v>
      </c>
      <c r="E186" s="8">
        <v>26.4</v>
      </c>
      <c r="F186" s="8">
        <v>39.200000000000003</v>
      </c>
      <c r="G186" s="8" t="s">
        <v>1454</v>
      </c>
      <c r="H186" s="8" t="s">
        <v>1534</v>
      </c>
    </row>
    <row r="187" spans="1:8" ht="15.75" customHeight="1" x14ac:dyDescent="0.2">
      <c r="A187" s="8" t="s">
        <v>35</v>
      </c>
      <c r="B187" s="8" t="s">
        <v>1466</v>
      </c>
      <c r="C187" s="8" t="s">
        <v>1457</v>
      </c>
      <c r="D187" s="8" t="s">
        <v>1532</v>
      </c>
      <c r="E187" s="8">
        <v>26.3</v>
      </c>
      <c r="F187" s="8">
        <v>38.799999999999997</v>
      </c>
      <c r="G187" s="8" t="s">
        <v>1454</v>
      </c>
      <c r="H187" s="8" t="s">
        <v>1534</v>
      </c>
    </row>
    <row r="188" spans="1:8" ht="15.75" customHeight="1" x14ac:dyDescent="0.2">
      <c r="A188" s="8" t="s">
        <v>35</v>
      </c>
      <c r="B188" s="8" t="s">
        <v>1468</v>
      </c>
      <c r="C188" s="8" t="s">
        <v>1476</v>
      </c>
      <c r="D188" s="8" t="s">
        <v>1532</v>
      </c>
      <c r="E188" s="8">
        <v>26.1</v>
      </c>
      <c r="F188" s="8">
        <v>38</v>
      </c>
      <c r="G188" s="8" t="s">
        <v>1454</v>
      </c>
      <c r="H188" s="8" t="s">
        <v>1534</v>
      </c>
    </row>
    <row r="189" spans="1:8" ht="15.75" customHeight="1" x14ac:dyDescent="0.2">
      <c r="A189" s="8" t="s">
        <v>35</v>
      </c>
      <c r="B189" s="8" t="s">
        <v>1471</v>
      </c>
      <c r="C189" s="8" t="s">
        <v>1476</v>
      </c>
      <c r="D189" s="8" t="s">
        <v>1532</v>
      </c>
      <c r="E189" s="8">
        <v>25.4</v>
      </c>
      <c r="F189" s="8">
        <v>37.4</v>
      </c>
      <c r="G189" s="8" t="s">
        <v>1454</v>
      </c>
      <c r="H189" s="8" t="s">
        <v>1534</v>
      </c>
    </row>
    <row r="190" spans="1:8" ht="15.75" customHeight="1" x14ac:dyDescent="0.2">
      <c r="A190" s="8" t="s">
        <v>35</v>
      </c>
      <c r="B190" s="8" t="s">
        <v>1473</v>
      </c>
      <c r="C190" s="8" t="s">
        <v>1469</v>
      </c>
      <c r="D190" s="8" t="s">
        <v>1535</v>
      </c>
      <c r="E190" s="8">
        <v>24.6</v>
      </c>
      <c r="F190" s="8">
        <v>36.200000000000003</v>
      </c>
      <c r="G190" s="8" t="s">
        <v>1454</v>
      </c>
      <c r="H190" s="8" t="s">
        <v>1534</v>
      </c>
    </row>
    <row r="191" spans="1:8" ht="15.75" customHeight="1" x14ac:dyDescent="0.2">
      <c r="A191" s="8" t="s">
        <v>35</v>
      </c>
      <c r="B191" s="8" t="s">
        <v>1475</v>
      </c>
      <c r="C191" s="8" t="s">
        <v>1457</v>
      </c>
      <c r="D191" s="8" t="s">
        <v>1532</v>
      </c>
      <c r="E191" s="8">
        <v>24.3</v>
      </c>
      <c r="F191" s="8">
        <v>35.1</v>
      </c>
      <c r="G191" s="8" t="s">
        <v>1454</v>
      </c>
      <c r="H191" s="8" t="s">
        <v>1534</v>
      </c>
    </row>
    <row r="192" spans="1:8" ht="15.75" customHeight="1" x14ac:dyDescent="0.2">
      <c r="A192" s="8" t="s">
        <v>35</v>
      </c>
      <c r="B192" s="8" t="s">
        <v>1478</v>
      </c>
      <c r="C192" s="8" t="s">
        <v>1457</v>
      </c>
      <c r="D192" s="8" t="s">
        <v>1532</v>
      </c>
      <c r="E192" s="8">
        <v>23.4</v>
      </c>
      <c r="F192" s="8">
        <v>32.799999999999997</v>
      </c>
      <c r="G192" s="8" t="s">
        <v>1454</v>
      </c>
      <c r="H192" s="8" t="s">
        <v>1531</v>
      </c>
    </row>
    <row r="193" spans="1:8" ht="15.75" customHeight="1" x14ac:dyDescent="0.2">
      <c r="A193" s="8" t="s">
        <v>35</v>
      </c>
      <c r="B193" s="8" t="s">
        <v>1480</v>
      </c>
      <c r="C193" s="8" t="s">
        <v>1452</v>
      </c>
      <c r="D193" s="8" t="s">
        <v>1532</v>
      </c>
      <c r="E193" s="8">
        <v>22.2</v>
      </c>
      <c r="F193" s="8">
        <v>31.6</v>
      </c>
      <c r="G193" s="8" t="s">
        <v>1454</v>
      </c>
      <c r="H193" s="8" t="s">
        <v>1531</v>
      </c>
    </row>
    <row r="194" spans="1:8" ht="15.75" customHeight="1" x14ac:dyDescent="0.2">
      <c r="A194" s="8" t="s">
        <v>37</v>
      </c>
      <c r="B194" s="8" t="s">
        <v>1451</v>
      </c>
      <c r="C194" s="8" t="s">
        <v>1457</v>
      </c>
      <c r="D194" s="8"/>
      <c r="E194" s="8">
        <v>28</v>
      </c>
      <c r="F194" s="8">
        <v>32</v>
      </c>
      <c r="G194" s="8" t="s">
        <v>248</v>
      </c>
      <c r="H194" s="8" t="s">
        <v>1536</v>
      </c>
    </row>
    <row r="195" spans="1:8" ht="15.75" customHeight="1" x14ac:dyDescent="0.2">
      <c r="A195" s="8" t="s">
        <v>37</v>
      </c>
      <c r="B195" s="8" t="s">
        <v>1456</v>
      </c>
      <c r="C195" s="8" t="s">
        <v>1469</v>
      </c>
      <c r="D195" s="8"/>
      <c r="E195" s="8">
        <v>31</v>
      </c>
      <c r="F195" s="8">
        <v>35</v>
      </c>
      <c r="G195" s="8" t="s">
        <v>248</v>
      </c>
      <c r="H195" s="8" t="s">
        <v>1536</v>
      </c>
    </row>
    <row r="196" spans="1:8" ht="15.75" customHeight="1" x14ac:dyDescent="0.2">
      <c r="A196" s="8" t="s">
        <v>37</v>
      </c>
      <c r="B196" s="8" t="s">
        <v>1459</v>
      </c>
      <c r="C196" s="8" t="s">
        <v>1469</v>
      </c>
      <c r="D196" s="8"/>
      <c r="E196" s="8">
        <v>31</v>
      </c>
      <c r="F196" s="8">
        <v>35</v>
      </c>
      <c r="G196" s="8" t="s">
        <v>248</v>
      </c>
      <c r="H196" s="8" t="s">
        <v>1536</v>
      </c>
    </row>
    <row r="197" spans="1:8" ht="15.75" customHeight="1" x14ac:dyDescent="0.2">
      <c r="A197" s="8" t="s">
        <v>37</v>
      </c>
      <c r="B197" s="8" t="s">
        <v>1462</v>
      </c>
      <c r="C197" s="8" t="s">
        <v>1452</v>
      </c>
      <c r="D197" s="8" t="s">
        <v>1537</v>
      </c>
      <c r="E197" s="8">
        <v>31</v>
      </c>
      <c r="F197" s="8">
        <v>35</v>
      </c>
      <c r="G197" s="8" t="s">
        <v>248</v>
      </c>
      <c r="H197" s="8" t="s">
        <v>1536</v>
      </c>
    </row>
    <row r="198" spans="1:8" ht="15.75" customHeight="1" x14ac:dyDescent="0.2">
      <c r="A198" s="8" t="s">
        <v>37</v>
      </c>
      <c r="B198" s="8" t="s">
        <v>1464</v>
      </c>
      <c r="C198" s="8" t="s">
        <v>1452</v>
      </c>
      <c r="D198" s="8" t="s">
        <v>1537</v>
      </c>
      <c r="E198" s="8">
        <v>31</v>
      </c>
      <c r="F198" s="8">
        <v>35</v>
      </c>
      <c r="G198" s="8" t="s">
        <v>248</v>
      </c>
      <c r="H198" s="8" t="s">
        <v>1536</v>
      </c>
    </row>
    <row r="199" spans="1:8" ht="15.75" customHeight="1" x14ac:dyDescent="0.2">
      <c r="A199" s="8" t="s">
        <v>37</v>
      </c>
      <c r="B199" s="8" t="s">
        <v>1466</v>
      </c>
      <c r="C199" s="8" t="s">
        <v>1457</v>
      </c>
      <c r="D199" s="8"/>
      <c r="E199" s="8">
        <v>28</v>
      </c>
      <c r="F199" s="8">
        <v>32</v>
      </c>
      <c r="G199" s="8" t="s">
        <v>248</v>
      </c>
      <c r="H199" s="8" t="s">
        <v>1536</v>
      </c>
    </row>
    <row r="200" spans="1:8" ht="15.75" customHeight="1" x14ac:dyDescent="0.2">
      <c r="A200" s="8" t="s">
        <v>37</v>
      </c>
      <c r="B200" s="8" t="s">
        <v>1468</v>
      </c>
      <c r="C200" s="8" t="s">
        <v>1469</v>
      </c>
      <c r="D200" s="8"/>
      <c r="E200" s="8">
        <v>28</v>
      </c>
      <c r="F200" s="8">
        <v>32</v>
      </c>
      <c r="G200" s="8" t="s">
        <v>248</v>
      </c>
      <c r="H200" s="8" t="s">
        <v>1536</v>
      </c>
    </row>
    <row r="201" spans="1:8" ht="15.75" customHeight="1" x14ac:dyDescent="0.2">
      <c r="A201" s="8" t="s">
        <v>37</v>
      </c>
      <c r="B201" s="8" t="s">
        <v>1471</v>
      </c>
      <c r="C201" s="8" t="s">
        <v>1457</v>
      </c>
      <c r="D201" s="8" t="s">
        <v>1538</v>
      </c>
      <c r="E201" s="8">
        <v>28</v>
      </c>
      <c r="F201" s="8">
        <v>32</v>
      </c>
      <c r="G201" s="8" t="s">
        <v>248</v>
      </c>
      <c r="H201" s="8" t="s">
        <v>1536</v>
      </c>
    </row>
    <row r="202" spans="1:8" ht="15.75" customHeight="1" x14ac:dyDescent="0.2">
      <c r="A202" s="8" t="s">
        <v>37</v>
      </c>
      <c r="B202" s="8" t="s">
        <v>1473</v>
      </c>
      <c r="C202" s="8" t="s">
        <v>1457</v>
      </c>
      <c r="D202" s="8" t="s">
        <v>1539</v>
      </c>
      <c r="E202" s="8">
        <v>28</v>
      </c>
      <c r="F202" s="8">
        <v>32</v>
      </c>
      <c r="G202" s="8" t="s">
        <v>248</v>
      </c>
      <c r="H202" s="8" t="s">
        <v>1536</v>
      </c>
    </row>
    <row r="203" spans="1:8" ht="15.75" customHeight="1" x14ac:dyDescent="0.2">
      <c r="A203" s="8" t="s">
        <v>37</v>
      </c>
      <c r="B203" s="8" t="s">
        <v>1475</v>
      </c>
      <c r="C203" s="8" t="s">
        <v>1457</v>
      </c>
      <c r="D203" s="8"/>
      <c r="E203" s="8">
        <v>28</v>
      </c>
      <c r="F203" s="8">
        <v>32</v>
      </c>
      <c r="G203" s="8" t="s">
        <v>248</v>
      </c>
      <c r="H203" s="8" t="s">
        <v>1536</v>
      </c>
    </row>
    <row r="204" spans="1:8" ht="15.75" customHeight="1" x14ac:dyDescent="0.2">
      <c r="A204" s="8" t="s">
        <v>37</v>
      </c>
      <c r="B204" s="8" t="s">
        <v>1478</v>
      </c>
      <c r="C204" s="8" t="s">
        <v>1457</v>
      </c>
      <c r="D204" s="8"/>
      <c r="E204" s="8">
        <v>28</v>
      </c>
      <c r="F204" s="8">
        <v>32</v>
      </c>
      <c r="G204" s="8" t="s">
        <v>248</v>
      </c>
      <c r="H204" s="8" t="s">
        <v>1536</v>
      </c>
    </row>
    <row r="205" spans="1:8" ht="15.75" customHeight="1" x14ac:dyDescent="0.2">
      <c r="A205" s="8" t="s">
        <v>37</v>
      </c>
      <c r="B205" s="8" t="s">
        <v>1480</v>
      </c>
      <c r="C205" s="8" t="s">
        <v>1452</v>
      </c>
      <c r="D205" s="8" t="s">
        <v>1540</v>
      </c>
      <c r="E205" s="8">
        <v>25</v>
      </c>
      <c r="F205" s="8">
        <v>30</v>
      </c>
      <c r="G205" s="8" t="s">
        <v>248</v>
      </c>
      <c r="H205" s="8" t="s">
        <v>1536</v>
      </c>
    </row>
    <row r="206" spans="1:8" ht="15.75" customHeight="1" x14ac:dyDescent="0.2">
      <c r="A206" s="8" t="s">
        <v>39</v>
      </c>
      <c r="B206" s="8" t="s">
        <v>1451</v>
      </c>
      <c r="C206" s="8" t="s">
        <v>1469</v>
      </c>
      <c r="D206" s="8"/>
      <c r="E206" s="8">
        <v>5</v>
      </c>
      <c r="F206" s="8">
        <v>17</v>
      </c>
      <c r="G206" s="8" t="s">
        <v>1454</v>
      </c>
      <c r="H206" s="8" t="s">
        <v>1455</v>
      </c>
    </row>
    <row r="207" spans="1:8" ht="15.75" customHeight="1" x14ac:dyDescent="0.2">
      <c r="A207" s="8" t="s">
        <v>39</v>
      </c>
      <c r="B207" s="8" t="s">
        <v>1456</v>
      </c>
      <c r="C207" s="8" t="s">
        <v>1469</v>
      </c>
      <c r="D207" s="8"/>
      <c r="E207" s="8">
        <v>5</v>
      </c>
      <c r="F207" s="8">
        <v>20</v>
      </c>
      <c r="G207" s="8" t="s">
        <v>1454</v>
      </c>
      <c r="H207" s="8" t="s">
        <v>1455</v>
      </c>
    </row>
    <row r="208" spans="1:8" ht="15.75" customHeight="1" x14ac:dyDescent="0.2">
      <c r="A208" s="8" t="s">
        <v>39</v>
      </c>
      <c r="B208" s="8" t="s">
        <v>1459</v>
      </c>
      <c r="C208" s="8" t="s">
        <v>1457</v>
      </c>
      <c r="D208" s="8"/>
      <c r="E208" s="8">
        <v>11</v>
      </c>
      <c r="F208" s="8">
        <v>24</v>
      </c>
      <c r="G208" s="8" t="s">
        <v>1454</v>
      </c>
      <c r="H208" s="8" t="s">
        <v>1483</v>
      </c>
    </row>
    <row r="209" spans="1:8" ht="15.75" customHeight="1" x14ac:dyDescent="0.2">
      <c r="A209" s="8" t="s">
        <v>39</v>
      </c>
      <c r="B209" s="8" t="s">
        <v>1462</v>
      </c>
      <c r="C209" s="8" t="s">
        <v>1452</v>
      </c>
      <c r="D209" s="8"/>
      <c r="E209" s="8">
        <v>11</v>
      </c>
      <c r="F209" s="8">
        <v>24</v>
      </c>
      <c r="G209" s="8" t="s">
        <v>1454</v>
      </c>
      <c r="H209" s="8" t="s">
        <v>1541</v>
      </c>
    </row>
    <row r="210" spans="1:8" ht="15.75" customHeight="1" x14ac:dyDescent="0.2">
      <c r="A210" s="8" t="s">
        <v>39</v>
      </c>
      <c r="B210" s="8" t="s">
        <v>1464</v>
      </c>
      <c r="C210" s="8" t="s">
        <v>1452</v>
      </c>
      <c r="D210" s="8"/>
      <c r="E210" s="8">
        <v>16</v>
      </c>
      <c r="F210" s="8">
        <v>25</v>
      </c>
      <c r="G210" s="8" t="s">
        <v>1454</v>
      </c>
      <c r="H210" s="8" t="s">
        <v>1541</v>
      </c>
    </row>
    <row r="211" spans="1:8" ht="15.75" customHeight="1" x14ac:dyDescent="0.2">
      <c r="A211" s="8" t="s">
        <v>39</v>
      </c>
      <c r="B211" s="8" t="s">
        <v>1466</v>
      </c>
      <c r="C211" s="8" t="s">
        <v>1452</v>
      </c>
      <c r="D211" s="8"/>
      <c r="E211" s="8">
        <v>16</v>
      </c>
      <c r="F211" s="8">
        <v>25</v>
      </c>
      <c r="G211" s="8" t="s">
        <v>1454</v>
      </c>
      <c r="H211" s="8" t="s">
        <v>1542</v>
      </c>
    </row>
    <row r="212" spans="1:8" ht="15.75" customHeight="1" x14ac:dyDescent="0.2">
      <c r="A212" s="8" t="s">
        <v>39</v>
      </c>
      <c r="B212" s="8" t="s">
        <v>1468</v>
      </c>
      <c r="C212" s="8" t="s">
        <v>1469</v>
      </c>
      <c r="D212" s="8"/>
      <c r="E212" s="8">
        <v>18</v>
      </c>
      <c r="F212" s="8">
        <v>24</v>
      </c>
      <c r="G212" s="8" t="s">
        <v>1454</v>
      </c>
      <c r="H212" s="8" t="s">
        <v>1542</v>
      </c>
    </row>
    <row r="213" spans="1:8" ht="15.75" customHeight="1" x14ac:dyDescent="0.2">
      <c r="A213" s="8" t="s">
        <v>39</v>
      </c>
      <c r="B213" s="8" t="s">
        <v>1471</v>
      </c>
      <c r="C213" s="8" t="s">
        <v>1457</v>
      </c>
      <c r="D213" s="8" t="s">
        <v>1489</v>
      </c>
      <c r="E213" s="8">
        <v>18</v>
      </c>
      <c r="F213" s="8">
        <v>24</v>
      </c>
      <c r="G213" s="8" t="s">
        <v>1454</v>
      </c>
      <c r="H213" s="8" t="s">
        <v>1542</v>
      </c>
    </row>
    <row r="214" spans="1:8" ht="15.75" customHeight="1" x14ac:dyDescent="0.2">
      <c r="A214" s="8" t="s">
        <v>39</v>
      </c>
      <c r="B214" s="8" t="s">
        <v>1473</v>
      </c>
      <c r="C214" s="8" t="s">
        <v>1457</v>
      </c>
      <c r="D214" s="8"/>
      <c r="E214" s="8">
        <v>18</v>
      </c>
      <c r="F214" s="8">
        <v>24</v>
      </c>
      <c r="G214" s="8" t="s">
        <v>1454</v>
      </c>
      <c r="H214" s="8" t="s">
        <v>1542</v>
      </c>
    </row>
    <row r="215" spans="1:8" ht="15.75" customHeight="1" x14ac:dyDescent="0.2">
      <c r="A215" s="8" t="s">
        <v>39</v>
      </c>
      <c r="B215" s="8" t="s">
        <v>1475</v>
      </c>
      <c r="C215" s="8" t="s">
        <v>1452</v>
      </c>
      <c r="D215" s="8" t="s">
        <v>1543</v>
      </c>
      <c r="E215" s="8">
        <v>11</v>
      </c>
      <c r="F215" s="8">
        <v>22</v>
      </c>
      <c r="G215" s="8" t="s">
        <v>1454</v>
      </c>
      <c r="H215" s="8" t="s">
        <v>1483</v>
      </c>
    </row>
    <row r="216" spans="1:8" ht="15.75" customHeight="1" x14ac:dyDescent="0.2">
      <c r="A216" s="8" t="s">
        <v>39</v>
      </c>
      <c r="B216" s="8" t="s">
        <v>1478</v>
      </c>
      <c r="C216" s="8" t="s">
        <v>1469</v>
      </c>
      <c r="D216" s="8"/>
      <c r="E216" s="8">
        <v>11</v>
      </c>
      <c r="F216" s="8">
        <v>22</v>
      </c>
      <c r="G216" s="8" t="s">
        <v>1454</v>
      </c>
      <c r="H216" s="8" t="s">
        <v>1483</v>
      </c>
    </row>
    <row r="217" spans="1:8" ht="15.75" customHeight="1" x14ac:dyDescent="0.2">
      <c r="A217" s="8" t="s">
        <v>39</v>
      </c>
      <c r="B217" s="8" t="s">
        <v>1480</v>
      </c>
      <c r="C217" s="8" t="s">
        <v>1476</v>
      </c>
      <c r="D217" s="8" t="s">
        <v>1544</v>
      </c>
      <c r="E217" s="8">
        <v>5</v>
      </c>
      <c r="F217" s="8">
        <v>17</v>
      </c>
      <c r="G217" s="8" t="s">
        <v>1454</v>
      </c>
      <c r="H217" s="8" t="s">
        <v>1455</v>
      </c>
    </row>
    <row r="218" spans="1:8" ht="15.75" customHeight="1" x14ac:dyDescent="0.2">
      <c r="A218" s="8" t="s">
        <v>41</v>
      </c>
      <c r="B218" s="8" t="s">
        <v>1451</v>
      </c>
      <c r="C218" s="8" t="s">
        <v>1476</v>
      </c>
      <c r="D218" s="8" t="s">
        <v>1545</v>
      </c>
      <c r="E218" s="8">
        <v>0</v>
      </c>
      <c r="F218" s="8">
        <v>5</v>
      </c>
      <c r="G218" s="8" t="s">
        <v>1454</v>
      </c>
      <c r="H218" s="8" t="s">
        <v>1455</v>
      </c>
    </row>
    <row r="219" spans="1:8" ht="15.75" customHeight="1" x14ac:dyDescent="0.2">
      <c r="A219" s="8" t="s">
        <v>41</v>
      </c>
      <c r="B219" s="8" t="s">
        <v>1456</v>
      </c>
      <c r="C219" s="8" t="s">
        <v>1476</v>
      </c>
      <c r="D219" s="8" t="s">
        <v>1546</v>
      </c>
      <c r="E219" s="8">
        <v>5</v>
      </c>
      <c r="F219" s="8">
        <v>12</v>
      </c>
      <c r="G219" s="8" t="s">
        <v>1454</v>
      </c>
      <c r="H219" s="8" t="s">
        <v>1455</v>
      </c>
    </row>
    <row r="220" spans="1:8" ht="15.75" customHeight="1" x14ac:dyDescent="0.2">
      <c r="A220" s="8" t="s">
        <v>41</v>
      </c>
      <c r="B220" s="8" t="s">
        <v>1459</v>
      </c>
      <c r="C220" s="8" t="s">
        <v>1469</v>
      </c>
      <c r="D220" s="8"/>
      <c r="E220" s="8">
        <v>10</v>
      </c>
      <c r="F220" s="8">
        <v>20</v>
      </c>
      <c r="G220" s="8" t="s">
        <v>1454</v>
      </c>
      <c r="H220" s="8" t="s">
        <v>1483</v>
      </c>
    </row>
    <row r="221" spans="1:8" ht="15.75" customHeight="1" x14ac:dyDescent="0.2">
      <c r="A221" s="8" t="s">
        <v>41</v>
      </c>
      <c r="B221" s="8" t="s">
        <v>1462</v>
      </c>
      <c r="C221" s="8" t="s">
        <v>1452</v>
      </c>
      <c r="D221" s="8"/>
      <c r="E221" s="8">
        <v>20</v>
      </c>
      <c r="F221" s="8">
        <v>28</v>
      </c>
      <c r="G221" s="8" t="s">
        <v>1454</v>
      </c>
      <c r="H221" s="8" t="s">
        <v>1486</v>
      </c>
    </row>
    <row r="222" spans="1:8" ht="15.75" customHeight="1" x14ac:dyDescent="0.2">
      <c r="A222" s="8" t="s">
        <v>41</v>
      </c>
      <c r="B222" s="8" t="s">
        <v>1464</v>
      </c>
      <c r="C222" s="8" t="s">
        <v>1452</v>
      </c>
      <c r="D222" s="8"/>
      <c r="E222" s="8">
        <v>25</v>
      </c>
      <c r="F222" s="8">
        <v>35</v>
      </c>
      <c r="G222" s="8" t="s">
        <v>1454</v>
      </c>
      <c r="H222" s="8" t="s">
        <v>1486</v>
      </c>
    </row>
    <row r="223" spans="1:8" ht="15.75" customHeight="1" x14ac:dyDescent="0.2">
      <c r="A223" s="8" t="s">
        <v>41</v>
      </c>
      <c r="B223" s="8" t="s">
        <v>1466</v>
      </c>
      <c r="C223" s="8" t="s">
        <v>1457</v>
      </c>
      <c r="D223" s="8"/>
      <c r="E223" s="8">
        <v>25</v>
      </c>
      <c r="F223" s="8">
        <v>35</v>
      </c>
      <c r="G223" s="8" t="s">
        <v>1454</v>
      </c>
      <c r="H223" s="8" t="s">
        <v>1486</v>
      </c>
    </row>
    <row r="224" spans="1:8" ht="15.75" customHeight="1" x14ac:dyDescent="0.2">
      <c r="A224" s="8" t="s">
        <v>41</v>
      </c>
      <c r="B224" s="8" t="s">
        <v>1468</v>
      </c>
      <c r="C224" s="8" t="s">
        <v>1452</v>
      </c>
      <c r="D224" s="8"/>
      <c r="E224" s="8">
        <v>18</v>
      </c>
      <c r="F224" s="8">
        <v>25</v>
      </c>
      <c r="G224" s="8" t="s">
        <v>1454</v>
      </c>
      <c r="H224" s="8" t="s">
        <v>1486</v>
      </c>
    </row>
    <row r="225" spans="1:8" ht="15.75" customHeight="1" x14ac:dyDescent="0.2">
      <c r="A225" s="8" t="s">
        <v>41</v>
      </c>
      <c r="B225" s="8" t="s">
        <v>1471</v>
      </c>
      <c r="C225" s="8" t="s">
        <v>1476</v>
      </c>
      <c r="D225" s="8" t="s">
        <v>1489</v>
      </c>
      <c r="E225" s="8">
        <v>22</v>
      </c>
      <c r="F225" s="8">
        <v>32</v>
      </c>
      <c r="G225" s="8" t="s">
        <v>1454</v>
      </c>
      <c r="H225" s="8" t="s">
        <v>1486</v>
      </c>
    </row>
    <row r="226" spans="1:8" ht="15.75" customHeight="1" x14ac:dyDescent="0.2">
      <c r="A226" s="8" t="s">
        <v>41</v>
      </c>
      <c r="B226" s="8" t="s">
        <v>1473</v>
      </c>
      <c r="C226" s="8" t="s">
        <v>1469</v>
      </c>
      <c r="D226" s="8"/>
      <c r="E226" s="8">
        <v>20</v>
      </c>
      <c r="F226" s="8">
        <v>28</v>
      </c>
      <c r="G226" s="8" t="s">
        <v>1454</v>
      </c>
      <c r="H226" s="8" t="s">
        <v>1486</v>
      </c>
    </row>
    <row r="227" spans="1:8" ht="15.75" customHeight="1" x14ac:dyDescent="0.2">
      <c r="A227" s="8" t="s">
        <v>41</v>
      </c>
      <c r="B227" s="8" t="s">
        <v>1475</v>
      </c>
      <c r="C227" s="8" t="s">
        <v>1457</v>
      </c>
      <c r="D227" s="8"/>
      <c r="E227" s="8">
        <v>20</v>
      </c>
      <c r="F227" s="8">
        <v>26</v>
      </c>
      <c r="G227" s="8" t="s">
        <v>1454</v>
      </c>
      <c r="H227" s="8" t="s">
        <v>1483</v>
      </c>
    </row>
    <row r="228" spans="1:8" ht="15.75" customHeight="1" x14ac:dyDescent="0.2">
      <c r="A228" s="8" t="s">
        <v>41</v>
      </c>
      <c r="B228" s="8" t="s">
        <v>1478</v>
      </c>
      <c r="C228" s="8" t="s">
        <v>1452</v>
      </c>
      <c r="D228" s="8"/>
      <c r="E228" s="8">
        <v>15</v>
      </c>
      <c r="F228" s="8">
        <v>22</v>
      </c>
      <c r="G228" s="8" t="s">
        <v>1454</v>
      </c>
      <c r="H228" s="8" t="s">
        <v>1483</v>
      </c>
    </row>
    <row r="229" spans="1:8" ht="15.75" customHeight="1" x14ac:dyDescent="0.2">
      <c r="A229" s="8" t="s">
        <v>41</v>
      </c>
      <c r="B229" s="8" t="s">
        <v>1480</v>
      </c>
      <c r="C229" s="8" t="s">
        <v>1452</v>
      </c>
      <c r="D229" s="8" t="s">
        <v>1547</v>
      </c>
      <c r="E229" s="8">
        <f>5-7</f>
        <v>-2</v>
      </c>
      <c r="F229" s="8">
        <v>5</v>
      </c>
      <c r="G229" s="8" t="s">
        <v>1454</v>
      </c>
      <c r="H229" s="8" t="s">
        <v>1455</v>
      </c>
    </row>
    <row r="230" spans="1:8" ht="15.75" customHeight="1" x14ac:dyDescent="0.2">
      <c r="A230" s="8" t="s">
        <v>43</v>
      </c>
      <c r="B230" s="8" t="s">
        <v>1451</v>
      </c>
      <c r="C230" s="8" t="s">
        <v>1469</v>
      </c>
      <c r="D230" s="8"/>
      <c r="E230" s="8">
        <v>6</v>
      </c>
      <c r="F230" s="8">
        <v>16</v>
      </c>
      <c r="G230" s="8" t="s">
        <v>1497</v>
      </c>
      <c r="H230" s="8" t="s">
        <v>1548</v>
      </c>
    </row>
    <row r="231" spans="1:8" ht="15.75" customHeight="1" x14ac:dyDescent="0.2">
      <c r="A231" s="8" t="s">
        <v>43</v>
      </c>
      <c r="B231" s="8" t="s">
        <v>1456</v>
      </c>
      <c r="C231" s="8" t="s">
        <v>1469</v>
      </c>
      <c r="D231" s="8"/>
      <c r="E231" s="8">
        <v>10</v>
      </c>
      <c r="F231" s="8">
        <v>28</v>
      </c>
      <c r="G231" s="8" t="s">
        <v>1454</v>
      </c>
      <c r="H231" s="8" t="s">
        <v>1549</v>
      </c>
    </row>
    <row r="232" spans="1:8" ht="15.75" customHeight="1" x14ac:dyDescent="0.2">
      <c r="A232" s="8" t="s">
        <v>43</v>
      </c>
      <c r="B232" s="8" t="s">
        <v>1459</v>
      </c>
      <c r="C232" s="8" t="s">
        <v>1457</v>
      </c>
      <c r="D232" s="8"/>
      <c r="E232" s="8">
        <v>12</v>
      </c>
      <c r="F232" s="8">
        <v>28</v>
      </c>
      <c r="G232" s="8" t="s">
        <v>1454</v>
      </c>
      <c r="H232" s="8" t="s">
        <v>1549</v>
      </c>
    </row>
    <row r="233" spans="1:8" ht="15.75" customHeight="1" x14ac:dyDescent="0.2">
      <c r="A233" s="8" t="s">
        <v>43</v>
      </c>
      <c r="B233" s="8" t="s">
        <v>1462</v>
      </c>
      <c r="C233" s="8" t="s">
        <v>1452</v>
      </c>
      <c r="D233" s="8" t="s">
        <v>1550</v>
      </c>
      <c r="E233" s="8">
        <v>10</v>
      </c>
      <c r="F233" s="8">
        <v>28</v>
      </c>
      <c r="G233" s="8" t="s">
        <v>1454</v>
      </c>
      <c r="H233" s="8" t="s">
        <v>1551</v>
      </c>
    </row>
    <row r="234" spans="1:8" ht="15.75" customHeight="1" x14ac:dyDescent="0.2">
      <c r="A234" s="8" t="s">
        <v>43</v>
      </c>
      <c r="B234" s="8" t="s">
        <v>1464</v>
      </c>
      <c r="C234" s="8" t="s">
        <v>1452</v>
      </c>
      <c r="D234" s="8" t="s">
        <v>1550</v>
      </c>
      <c r="E234" s="8">
        <v>10</v>
      </c>
      <c r="F234" s="8">
        <v>28</v>
      </c>
      <c r="G234" s="8" t="s">
        <v>1454</v>
      </c>
      <c r="H234" s="8" t="s">
        <v>1551</v>
      </c>
    </row>
    <row r="235" spans="1:8" ht="15.75" customHeight="1" x14ac:dyDescent="0.2">
      <c r="A235" s="8" t="s">
        <v>43</v>
      </c>
      <c r="B235" s="8" t="s">
        <v>1466</v>
      </c>
      <c r="C235" s="8" t="s">
        <v>1452</v>
      </c>
      <c r="D235" s="8" t="s">
        <v>1550</v>
      </c>
      <c r="E235" s="8">
        <v>10</v>
      </c>
      <c r="F235" s="8">
        <v>28</v>
      </c>
      <c r="G235" s="8" t="s">
        <v>1454</v>
      </c>
      <c r="H235" s="8" t="s">
        <v>1552</v>
      </c>
    </row>
    <row r="236" spans="1:8" ht="15.75" customHeight="1" x14ac:dyDescent="0.2">
      <c r="A236" s="8" t="s">
        <v>43</v>
      </c>
      <c r="B236" s="8" t="s">
        <v>1468</v>
      </c>
      <c r="C236" s="8" t="s">
        <v>1469</v>
      </c>
      <c r="D236" s="8" t="s">
        <v>1553</v>
      </c>
      <c r="E236" s="8">
        <v>10</v>
      </c>
      <c r="F236" s="8">
        <v>28</v>
      </c>
      <c r="G236" s="8" t="s">
        <v>1454</v>
      </c>
      <c r="H236" s="8" t="s">
        <v>1552</v>
      </c>
    </row>
    <row r="237" spans="1:8" ht="15.75" customHeight="1" x14ac:dyDescent="0.2">
      <c r="A237" s="8" t="s">
        <v>43</v>
      </c>
      <c r="B237" s="8" t="s">
        <v>1471</v>
      </c>
      <c r="C237" s="8" t="s">
        <v>1476</v>
      </c>
      <c r="D237" s="8"/>
      <c r="E237" s="8">
        <v>10</v>
      </c>
      <c r="F237" s="8">
        <v>28</v>
      </c>
      <c r="G237" s="8" t="s">
        <v>1454</v>
      </c>
      <c r="H237" s="8" t="s">
        <v>1549</v>
      </c>
    </row>
    <row r="238" spans="1:8" ht="15.75" customHeight="1" x14ac:dyDescent="0.2">
      <c r="A238" s="8" t="s">
        <v>43</v>
      </c>
      <c r="B238" s="8" t="s">
        <v>1473</v>
      </c>
      <c r="C238" s="8" t="s">
        <v>1476</v>
      </c>
      <c r="D238" s="8"/>
      <c r="E238" s="8">
        <v>10</v>
      </c>
      <c r="F238" s="8">
        <v>28</v>
      </c>
      <c r="G238" s="8" t="s">
        <v>1454</v>
      </c>
      <c r="H238" s="8" t="s">
        <v>1549</v>
      </c>
    </row>
    <row r="239" spans="1:8" ht="15.75" customHeight="1" x14ac:dyDescent="0.2">
      <c r="A239" s="8" t="s">
        <v>43</v>
      </c>
      <c r="B239" s="8" t="s">
        <v>1475</v>
      </c>
      <c r="C239" s="8" t="s">
        <v>1457</v>
      </c>
      <c r="D239" s="8" t="s">
        <v>1554</v>
      </c>
      <c r="E239" s="8">
        <v>6</v>
      </c>
      <c r="F239" s="8">
        <v>28</v>
      </c>
      <c r="G239" s="8" t="s">
        <v>1454</v>
      </c>
      <c r="H239" s="8" t="s">
        <v>1549</v>
      </c>
    </row>
    <row r="240" spans="1:8" ht="15.75" customHeight="1" x14ac:dyDescent="0.2">
      <c r="A240" s="8" t="s">
        <v>43</v>
      </c>
      <c r="B240" s="8" t="s">
        <v>1478</v>
      </c>
      <c r="C240" s="8" t="s">
        <v>1457</v>
      </c>
      <c r="D240" s="8" t="s">
        <v>1554</v>
      </c>
      <c r="E240" s="8">
        <v>4</v>
      </c>
      <c r="F240" s="8">
        <v>28</v>
      </c>
      <c r="G240" s="8" t="s">
        <v>1454</v>
      </c>
      <c r="H240" s="8" t="s">
        <v>1552</v>
      </c>
    </row>
    <row r="241" spans="1:8" ht="15.75" customHeight="1" x14ac:dyDescent="0.2">
      <c r="A241" s="8" t="s">
        <v>43</v>
      </c>
      <c r="B241" s="8" t="s">
        <v>1480</v>
      </c>
      <c r="C241" s="8" t="s">
        <v>1452</v>
      </c>
      <c r="D241" s="8" t="s">
        <v>1555</v>
      </c>
      <c r="E241" s="8">
        <v>4</v>
      </c>
      <c r="F241" s="8">
        <v>28</v>
      </c>
      <c r="G241" s="8" t="s">
        <v>1497</v>
      </c>
      <c r="H241" s="8" t="s">
        <v>1548</v>
      </c>
    </row>
    <row r="242" spans="1:8" ht="15.75" customHeight="1" x14ac:dyDescent="0.2">
      <c r="A242" s="8" t="s">
        <v>45</v>
      </c>
      <c r="B242" s="8" t="s">
        <v>1451</v>
      </c>
      <c r="C242" s="8" t="s">
        <v>1452</v>
      </c>
      <c r="D242" s="8" t="s">
        <v>1556</v>
      </c>
      <c r="E242" s="8" t="s">
        <v>1557</v>
      </c>
      <c r="F242" s="8">
        <v>26</v>
      </c>
      <c r="G242" s="8" t="s">
        <v>1454</v>
      </c>
      <c r="H242" s="8" t="s">
        <v>1483</v>
      </c>
    </row>
    <row r="243" spans="1:8" ht="15.75" customHeight="1" x14ac:dyDescent="0.2">
      <c r="A243" s="8" t="s">
        <v>45</v>
      </c>
      <c r="B243" s="8" t="s">
        <v>1456</v>
      </c>
      <c r="C243" s="8" t="s">
        <v>1457</v>
      </c>
      <c r="D243" s="8"/>
      <c r="E243" s="8" t="s">
        <v>1558</v>
      </c>
      <c r="F243" s="8">
        <v>26</v>
      </c>
      <c r="G243" s="8" t="s">
        <v>1454</v>
      </c>
      <c r="H243" s="8" t="s">
        <v>1486</v>
      </c>
    </row>
    <row r="244" spans="1:8" ht="15.75" customHeight="1" x14ac:dyDescent="0.2">
      <c r="A244" s="8" t="s">
        <v>45</v>
      </c>
      <c r="B244" s="8" t="s">
        <v>1459</v>
      </c>
      <c r="C244" s="8" t="s">
        <v>1457</v>
      </c>
      <c r="D244" s="8"/>
      <c r="E244" s="8" t="s">
        <v>1559</v>
      </c>
      <c r="F244" s="8">
        <v>28</v>
      </c>
      <c r="G244" s="8" t="s">
        <v>1454</v>
      </c>
      <c r="H244" s="8" t="s">
        <v>1486</v>
      </c>
    </row>
    <row r="245" spans="1:8" ht="15.75" customHeight="1" x14ac:dyDescent="0.2">
      <c r="A245" s="8" t="s">
        <v>45</v>
      </c>
      <c r="B245" s="8" t="s">
        <v>1462</v>
      </c>
      <c r="C245" s="8" t="s">
        <v>1452</v>
      </c>
      <c r="D245" s="8" t="s">
        <v>1560</v>
      </c>
      <c r="E245" s="8" t="s">
        <v>1561</v>
      </c>
      <c r="F245" s="8">
        <v>32</v>
      </c>
      <c r="G245" s="8" t="s">
        <v>1454</v>
      </c>
      <c r="H245" s="8" t="s">
        <v>1486</v>
      </c>
    </row>
    <row r="246" spans="1:8" ht="15.75" customHeight="1" x14ac:dyDescent="0.2">
      <c r="A246" s="8" t="s">
        <v>45</v>
      </c>
      <c r="B246" s="8" t="s">
        <v>1464</v>
      </c>
      <c r="C246" s="8" t="s">
        <v>1452</v>
      </c>
      <c r="D246" s="8" t="s">
        <v>1562</v>
      </c>
      <c r="E246" s="8" t="s">
        <v>1561</v>
      </c>
      <c r="F246" s="8">
        <v>34</v>
      </c>
      <c r="G246" s="8" t="s">
        <v>1454</v>
      </c>
      <c r="H246" s="8" t="s">
        <v>1486</v>
      </c>
    </row>
    <row r="247" spans="1:8" ht="15.75" customHeight="1" x14ac:dyDescent="0.2">
      <c r="A247" s="8" t="s">
        <v>45</v>
      </c>
      <c r="B247" s="8" t="s">
        <v>1466</v>
      </c>
      <c r="C247" s="8" t="s">
        <v>1469</v>
      </c>
      <c r="D247" s="8" t="s">
        <v>1563</v>
      </c>
      <c r="E247" s="8" t="s">
        <v>1564</v>
      </c>
      <c r="F247" s="8">
        <v>30</v>
      </c>
      <c r="G247" s="8" t="s">
        <v>1454</v>
      </c>
      <c r="H247" s="8" t="s">
        <v>1486</v>
      </c>
    </row>
    <row r="248" spans="1:8" ht="15.75" customHeight="1" x14ac:dyDescent="0.2">
      <c r="A248" s="8" t="s">
        <v>45</v>
      </c>
      <c r="B248" s="8" t="s">
        <v>1468</v>
      </c>
      <c r="C248" s="8" t="s">
        <v>1469</v>
      </c>
      <c r="D248" s="8"/>
      <c r="E248" s="8" t="s">
        <v>1565</v>
      </c>
      <c r="F248" s="8">
        <v>28</v>
      </c>
      <c r="G248" s="8" t="s">
        <v>1454</v>
      </c>
      <c r="H248" s="8" t="s">
        <v>1486</v>
      </c>
    </row>
    <row r="249" spans="1:8" ht="15.75" customHeight="1" x14ac:dyDescent="0.2">
      <c r="A249" s="8" t="s">
        <v>45</v>
      </c>
      <c r="B249" s="8" t="s">
        <v>1471</v>
      </c>
      <c r="C249" s="8" t="s">
        <v>1457</v>
      </c>
      <c r="D249" s="8" t="s">
        <v>1489</v>
      </c>
      <c r="E249" s="8" t="s">
        <v>1565</v>
      </c>
      <c r="F249" s="8">
        <v>28</v>
      </c>
      <c r="G249" s="8" t="s">
        <v>1454</v>
      </c>
      <c r="H249" s="8" t="s">
        <v>1483</v>
      </c>
    </row>
    <row r="250" spans="1:8" ht="15.75" customHeight="1" x14ac:dyDescent="0.2">
      <c r="A250" s="8" t="s">
        <v>45</v>
      </c>
      <c r="B250" s="8" t="s">
        <v>1473</v>
      </c>
      <c r="C250" s="8" t="s">
        <v>1457</v>
      </c>
      <c r="D250" s="8" t="s">
        <v>1566</v>
      </c>
      <c r="E250" s="8" t="s">
        <v>1564</v>
      </c>
      <c r="F250" s="8">
        <v>30</v>
      </c>
      <c r="G250" s="8" t="s">
        <v>1454</v>
      </c>
      <c r="H250" s="8" t="s">
        <v>1483</v>
      </c>
    </row>
    <row r="251" spans="1:8" ht="15.75" customHeight="1" x14ac:dyDescent="0.2">
      <c r="A251" s="8" t="s">
        <v>45</v>
      </c>
      <c r="B251" s="8" t="s">
        <v>1475</v>
      </c>
      <c r="C251" s="8" t="s">
        <v>1457</v>
      </c>
      <c r="D251" s="8"/>
      <c r="E251" s="8" t="s">
        <v>1564</v>
      </c>
      <c r="F251" s="8">
        <v>30</v>
      </c>
      <c r="G251" s="8" t="s">
        <v>1454</v>
      </c>
      <c r="H251" s="8" t="s">
        <v>1483</v>
      </c>
    </row>
    <row r="252" spans="1:8" ht="15.75" customHeight="1" x14ac:dyDescent="0.2">
      <c r="A252" s="8" t="s">
        <v>45</v>
      </c>
      <c r="B252" s="8" t="s">
        <v>1478</v>
      </c>
      <c r="C252" s="8" t="s">
        <v>1452</v>
      </c>
      <c r="D252" s="8" t="s">
        <v>1567</v>
      </c>
      <c r="E252" s="8" t="s">
        <v>1565</v>
      </c>
      <c r="F252" s="8">
        <v>28</v>
      </c>
      <c r="G252" s="8" t="s">
        <v>1454</v>
      </c>
      <c r="H252" s="8" t="s">
        <v>1483</v>
      </c>
    </row>
    <row r="253" spans="1:8" ht="15.75" customHeight="1" x14ac:dyDescent="0.2">
      <c r="A253" s="8" t="s">
        <v>45</v>
      </c>
      <c r="B253" s="8" t="s">
        <v>1480</v>
      </c>
      <c r="C253" s="8" t="s">
        <v>1452</v>
      </c>
      <c r="D253" s="8" t="s">
        <v>1568</v>
      </c>
      <c r="E253" s="8" t="s">
        <v>1569</v>
      </c>
      <c r="F253" s="8">
        <v>26</v>
      </c>
      <c r="G253" s="8" t="s">
        <v>1454</v>
      </c>
      <c r="H253" s="8" t="s">
        <v>1483</v>
      </c>
    </row>
    <row r="254" spans="1:8" ht="15.75" customHeight="1" x14ac:dyDescent="0.2">
      <c r="A254" s="8" t="s">
        <v>47</v>
      </c>
      <c r="B254" s="8" t="s">
        <v>1451</v>
      </c>
      <c r="C254" s="8" t="s">
        <v>1452</v>
      </c>
      <c r="D254" s="8"/>
      <c r="E254" s="8">
        <v>6</v>
      </c>
      <c r="F254" s="8">
        <v>27</v>
      </c>
      <c r="G254" s="8" t="s">
        <v>248</v>
      </c>
      <c r="H254" s="8" t="s">
        <v>1455</v>
      </c>
    </row>
    <row r="255" spans="1:8" ht="15.75" customHeight="1" x14ac:dyDescent="0.2">
      <c r="A255" s="8" t="s">
        <v>47</v>
      </c>
      <c r="B255" s="8" t="s">
        <v>1456</v>
      </c>
      <c r="C255" s="8" t="s">
        <v>1452</v>
      </c>
      <c r="D255" s="8"/>
      <c r="E255" s="8">
        <v>8</v>
      </c>
      <c r="F255" s="8">
        <v>32</v>
      </c>
      <c r="G255" s="8" t="s">
        <v>248</v>
      </c>
      <c r="H255" s="8" t="s">
        <v>1455</v>
      </c>
    </row>
    <row r="256" spans="1:8" ht="15.75" customHeight="1" x14ac:dyDescent="0.2">
      <c r="A256" s="8" t="s">
        <v>47</v>
      </c>
      <c r="B256" s="8" t="s">
        <v>1459</v>
      </c>
      <c r="C256" s="8" t="s">
        <v>1452</v>
      </c>
      <c r="D256" s="8" t="s">
        <v>1570</v>
      </c>
      <c r="E256" s="8">
        <v>14</v>
      </c>
      <c r="F256" s="8">
        <v>39</v>
      </c>
      <c r="G256" s="8" t="s">
        <v>248</v>
      </c>
      <c r="H256" s="8" t="s">
        <v>1483</v>
      </c>
    </row>
    <row r="257" spans="1:8" ht="15.75" customHeight="1" x14ac:dyDescent="0.2">
      <c r="A257" s="8" t="s">
        <v>47</v>
      </c>
      <c r="B257" s="8" t="s">
        <v>1462</v>
      </c>
      <c r="C257" s="8" t="s">
        <v>1476</v>
      </c>
      <c r="D257" s="8"/>
      <c r="E257" s="8">
        <v>21</v>
      </c>
      <c r="F257" s="8">
        <v>42</v>
      </c>
      <c r="G257" s="8" t="s">
        <v>248</v>
      </c>
      <c r="H257" s="8" t="s">
        <v>1486</v>
      </c>
    </row>
    <row r="258" spans="1:8" ht="15.75" customHeight="1" x14ac:dyDescent="0.2">
      <c r="A258" s="8" t="s">
        <v>47</v>
      </c>
      <c r="B258" s="8" t="s">
        <v>1464</v>
      </c>
      <c r="C258" s="8" t="s">
        <v>1469</v>
      </c>
      <c r="D258" s="8"/>
      <c r="E258" s="8">
        <v>24</v>
      </c>
      <c r="F258" s="8">
        <v>43</v>
      </c>
      <c r="G258" s="8" t="s">
        <v>248</v>
      </c>
      <c r="H258" s="8" t="s">
        <v>1486</v>
      </c>
    </row>
    <row r="259" spans="1:8" ht="15.75" customHeight="1" x14ac:dyDescent="0.2">
      <c r="A259" s="8" t="s">
        <v>47</v>
      </c>
      <c r="B259" s="8" t="s">
        <v>1466</v>
      </c>
      <c r="C259" s="8" t="s">
        <v>1469</v>
      </c>
      <c r="D259" s="8"/>
      <c r="E259" s="8">
        <v>28</v>
      </c>
      <c r="F259" s="8">
        <v>41</v>
      </c>
      <c r="G259" s="8" t="s">
        <v>248</v>
      </c>
      <c r="H259" s="8" t="s">
        <v>1486</v>
      </c>
    </row>
    <row r="260" spans="1:8" ht="15.75" customHeight="1" x14ac:dyDescent="0.2">
      <c r="A260" s="8" t="s">
        <v>47</v>
      </c>
      <c r="B260" s="8" t="s">
        <v>1468</v>
      </c>
      <c r="C260" s="8" t="s">
        <v>1469</v>
      </c>
      <c r="D260" s="8"/>
      <c r="E260" s="8">
        <v>26</v>
      </c>
      <c r="F260" s="8">
        <v>36</v>
      </c>
      <c r="G260" s="8" t="s">
        <v>248</v>
      </c>
      <c r="H260" s="8" t="s">
        <v>1486</v>
      </c>
    </row>
    <row r="261" spans="1:8" ht="15.75" customHeight="1" x14ac:dyDescent="0.2">
      <c r="A261" s="8" t="s">
        <v>47</v>
      </c>
      <c r="B261" s="8" t="s">
        <v>1471</v>
      </c>
      <c r="C261" s="8" t="s">
        <v>1469</v>
      </c>
      <c r="D261" s="8"/>
      <c r="E261" s="8">
        <v>24</v>
      </c>
      <c r="F261" s="8">
        <v>33</v>
      </c>
      <c r="G261" s="8" t="s">
        <v>248</v>
      </c>
      <c r="H261" s="8" t="s">
        <v>1486</v>
      </c>
    </row>
    <row r="262" spans="1:8" ht="15.75" customHeight="1" x14ac:dyDescent="0.2">
      <c r="A262" s="8" t="s">
        <v>47</v>
      </c>
      <c r="B262" s="8" t="s">
        <v>1473</v>
      </c>
      <c r="C262" s="8" t="s">
        <v>1476</v>
      </c>
      <c r="D262" s="8"/>
      <c r="E262" s="8">
        <v>22</v>
      </c>
      <c r="F262" s="8">
        <v>33</v>
      </c>
      <c r="G262" s="8" t="s">
        <v>248</v>
      </c>
      <c r="H262" s="8" t="s">
        <v>1486</v>
      </c>
    </row>
    <row r="263" spans="1:8" ht="15.75" customHeight="1" x14ac:dyDescent="0.2">
      <c r="A263" s="8" t="s">
        <v>47</v>
      </c>
      <c r="B263" s="8" t="s">
        <v>1475</v>
      </c>
      <c r="C263" s="8" t="s">
        <v>1457</v>
      </c>
      <c r="D263" s="8"/>
      <c r="E263" s="8">
        <v>18</v>
      </c>
      <c r="F263" s="8">
        <v>34</v>
      </c>
      <c r="G263" s="8" t="s">
        <v>248</v>
      </c>
      <c r="H263" s="8" t="s">
        <v>1483</v>
      </c>
    </row>
    <row r="264" spans="1:8" ht="15.75" customHeight="1" x14ac:dyDescent="0.2">
      <c r="A264" s="8" t="s">
        <v>47</v>
      </c>
      <c r="B264" s="8" t="s">
        <v>1478</v>
      </c>
      <c r="C264" s="8" t="s">
        <v>1452</v>
      </c>
      <c r="D264" s="8" t="s">
        <v>1571</v>
      </c>
      <c r="E264" s="8">
        <v>14</v>
      </c>
      <c r="F264" s="8">
        <v>29</v>
      </c>
      <c r="G264" s="8" t="s">
        <v>248</v>
      </c>
      <c r="H264" s="8" t="s">
        <v>1455</v>
      </c>
    </row>
    <row r="265" spans="1:8" ht="15.75" customHeight="1" x14ac:dyDescent="0.2">
      <c r="A265" s="8" t="s">
        <v>47</v>
      </c>
      <c r="B265" s="8" t="s">
        <v>1480</v>
      </c>
      <c r="C265" s="8" t="s">
        <v>1452</v>
      </c>
      <c r="D265" s="8" t="s">
        <v>1572</v>
      </c>
      <c r="E265" s="8">
        <v>9</v>
      </c>
      <c r="F265" s="8">
        <v>25</v>
      </c>
      <c r="G265" s="8" t="s">
        <v>248</v>
      </c>
      <c r="H265" s="8" t="s">
        <v>1455</v>
      </c>
    </row>
    <row r="266" spans="1:8" ht="15.75" customHeight="1" x14ac:dyDescent="0.2">
      <c r="A266" s="8" t="s">
        <v>49</v>
      </c>
      <c r="B266" s="8" t="s">
        <v>1451</v>
      </c>
      <c r="C266" s="8" t="s">
        <v>1452</v>
      </c>
      <c r="D266" s="8" t="s">
        <v>1573</v>
      </c>
      <c r="E266" s="8">
        <v>9</v>
      </c>
      <c r="F266" s="8">
        <v>24</v>
      </c>
      <c r="G266" s="8" t="s">
        <v>1454</v>
      </c>
      <c r="H266" s="8" t="s">
        <v>1455</v>
      </c>
    </row>
    <row r="267" spans="1:8" ht="15.75" customHeight="1" x14ac:dyDescent="0.2">
      <c r="A267" s="8" t="s">
        <v>49</v>
      </c>
      <c r="B267" s="8" t="s">
        <v>1456</v>
      </c>
      <c r="C267" s="8" t="s">
        <v>1452</v>
      </c>
      <c r="D267" s="8" t="s">
        <v>1573</v>
      </c>
      <c r="E267" s="8">
        <v>12</v>
      </c>
      <c r="F267" s="8">
        <v>27</v>
      </c>
      <c r="G267" s="8" t="s">
        <v>1454</v>
      </c>
      <c r="H267" s="8" t="s">
        <v>1483</v>
      </c>
    </row>
    <row r="268" spans="1:8" ht="15.75" customHeight="1" x14ac:dyDescent="0.2">
      <c r="A268" s="8" t="s">
        <v>49</v>
      </c>
      <c r="B268" s="8" t="s">
        <v>1459</v>
      </c>
      <c r="C268" s="8" t="s">
        <v>1452</v>
      </c>
      <c r="D268" s="8" t="s">
        <v>1573</v>
      </c>
      <c r="E268" s="8">
        <v>16</v>
      </c>
      <c r="F268" s="8">
        <v>32</v>
      </c>
      <c r="G268" s="8" t="s">
        <v>1454</v>
      </c>
      <c r="H268" s="8" t="s">
        <v>1486</v>
      </c>
    </row>
    <row r="269" spans="1:8" ht="15.75" customHeight="1" x14ac:dyDescent="0.2">
      <c r="A269" s="8" t="s">
        <v>49</v>
      </c>
      <c r="B269" s="8" t="s">
        <v>1462</v>
      </c>
      <c r="C269" s="8" t="s">
        <v>1476</v>
      </c>
      <c r="D269" s="8"/>
      <c r="E269" s="8">
        <v>21</v>
      </c>
      <c r="F269" s="8">
        <v>37</v>
      </c>
      <c r="G269" s="8" t="s">
        <v>1454</v>
      </c>
      <c r="H269" s="8" t="s">
        <v>1486</v>
      </c>
    </row>
    <row r="270" spans="1:8" ht="15.75" customHeight="1" x14ac:dyDescent="0.2">
      <c r="A270" s="8" t="s">
        <v>49</v>
      </c>
      <c r="B270" s="8" t="s">
        <v>1464</v>
      </c>
      <c r="C270" s="8" t="s">
        <v>1476</v>
      </c>
      <c r="D270" s="8" t="s">
        <v>1574</v>
      </c>
      <c r="E270" s="8">
        <v>24</v>
      </c>
      <c r="F270" s="8">
        <v>38</v>
      </c>
      <c r="G270" s="8" t="s">
        <v>1454</v>
      </c>
      <c r="H270" s="8" t="s">
        <v>1486</v>
      </c>
    </row>
    <row r="271" spans="1:8" ht="15.75" customHeight="1" x14ac:dyDescent="0.2">
      <c r="A271" s="8" t="s">
        <v>49</v>
      </c>
      <c r="B271" s="8" t="s">
        <v>1466</v>
      </c>
      <c r="C271" s="8" t="s">
        <v>1476</v>
      </c>
      <c r="D271" s="8"/>
      <c r="E271" s="8">
        <v>25</v>
      </c>
      <c r="F271" s="8">
        <v>35</v>
      </c>
      <c r="G271" s="8" t="s">
        <v>1454</v>
      </c>
      <c r="H271" s="8" t="s">
        <v>1486</v>
      </c>
    </row>
    <row r="272" spans="1:8" ht="15.75" customHeight="1" x14ac:dyDescent="0.2">
      <c r="A272" s="8" t="s">
        <v>49</v>
      </c>
      <c r="B272" s="8" t="s">
        <v>1468</v>
      </c>
      <c r="C272" s="8" t="s">
        <v>1469</v>
      </c>
      <c r="D272" s="8" t="s">
        <v>1575</v>
      </c>
      <c r="E272" s="8">
        <v>23</v>
      </c>
      <c r="F272" s="8">
        <v>29</v>
      </c>
      <c r="G272" s="8" t="s">
        <v>1454</v>
      </c>
      <c r="H272" s="8" t="s">
        <v>1486</v>
      </c>
    </row>
    <row r="273" spans="1:8" ht="15.75" customHeight="1" x14ac:dyDescent="0.2">
      <c r="A273" s="8" t="s">
        <v>49</v>
      </c>
      <c r="B273" s="8" t="s">
        <v>1471</v>
      </c>
      <c r="C273" s="8" t="s">
        <v>1469</v>
      </c>
      <c r="D273" s="8" t="s">
        <v>1575</v>
      </c>
      <c r="E273" s="8">
        <v>22</v>
      </c>
      <c r="F273" s="8">
        <v>28</v>
      </c>
      <c r="G273" s="8" t="s">
        <v>1454</v>
      </c>
      <c r="H273" s="8" t="s">
        <v>1486</v>
      </c>
    </row>
    <row r="274" spans="1:8" ht="15.75" customHeight="1" x14ac:dyDescent="0.2">
      <c r="A274" s="8" t="s">
        <v>49</v>
      </c>
      <c r="B274" s="8" t="s">
        <v>1473</v>
      </c>
      <c r="C274" s="8" t="s">
        <v>1457</v>
      </c>
      <c r="D274" s="8" t="s">
        <v>1575</v>
      </c>
      <c r="E274" s="8">
        <v>21</v>
      </c>
      <c r="F274" s="8">
        <v>30</v>
      </c>
      <c r="G274" s="8" t="s">
        <v>1454</v>
      </c>
      <c r="H274" s="8" t="s">
        <v>1486</v>
      </c>
    </row>
    <row r="275" spans="1:8" ht="15.75" customHeight="1" x14ac:dyDescent="0.2">
      <c r="A275" s="8" t="s">
        <v>49</v>
      </c>
      <c r="B275" s="8" t="s">
        <v>1475</v>
      </c>
      <c r="C275" s="8" t="s">
        <v>1457</v>
      </c>
      <c r="D275" s="8" t="s">
        <v>1576</v>
      </c>
      <c r="E275" s="8">
        <v>19</v>
      </c>
      <c r="F275" s="8">
        <v>31</v>
      </c>
      <c r="G275" s="8" t="s">
        <v>1454</v>
      </c>
      <c r="H275" s="8" t="s">
        <v>1483</v>
      </c>
    </row>
    <row r="276" spans="1:8" ht="15.75" customHeight="1" x14ac:dyDescent="0.2">
      <c r="A276" s="8" t="s">
        <v>49</v>
      </c>
      <c r="B276" s="8" t="s">
        <v>1478</v>
      </c>
      <c r="C276" s="8" t="s">
        <v>1452</v>
      </c>
      <c r="D276" s="8" t="s">
        <v>1574</v>
      </c>
      <c r="E276" s="8">
        <v>15</v>
      </c>
      <c r="F276" s="8">
        <v>28</v>
      </c>
      <c r="G276" s="8" t="s">
        <v>1454</v>
      </c>
      <c r="H276" s="8" t="s">
        <v>1483</v>
      </c>
    </row>
    <row r="277" spans="1:8" ht="15.75" customHeight="1" x14ac:dyDescent="0.2">
      <c r="A277" s="8" t="s">
        <v>49</v>
      </c>
      <c r="B277" s="8" t="s">
        <v>1480</v>
      </c>
      <c r="C277" s="8" t="s">
        <v>1452</v>
      </c>
      <c r="D277" s="8" t="s">
        <v>1577</v>
      </c>
      <c r="E277" s="8">
        <v>11</v>
      </c>
      <c r="F277" s="8">
        <v>25</v>
      </c>
      <c r="G277" s="8" t="s">
        <v>1454</v>
      </c>
      <c r="H277" s="8" t="s">
        <v>1455</v>
      </c>
    </row>
    <row r="278" spans="1:8" ht="15.75" customHeight="1" x14ac:dyDescent="0.2">
      <c r="A278" s="8" t="s">
        <v>51</v>
      </c>
      <c r="B278" s="8" t="s">
        <v>1451</v>
      </c>
      <c r="C278" s="8" t="s">
        <v>1452</v>
      </c>
      <c r="D278" s="8" t="s">
        <v>1578</v>
      </c>
      <c r="E278" s="8" t="s">
        <v>1579</v>
      </c>
      <c r="F278" s="8" t="s">
        <v>1580</v>
      </c>
      <c r="G278" s="8" t="s">
        <v>1454</v>
      </c>
      <c r="H278" s="8" t="s">
        <v>1549</v>
      </c>
    </row>
    <row r="279" spans="1:8" ht="15.75" customHeight="1" x14ac:dyDescent="0.2">
      <c r="A279" s="8" t="s">
        <v>51</v>
      </c>
      <c r="B279" s="8" t="s">
        <v>1456</v>
      </c>
      <c r="C279" s="8" t="s">
        <v>1452</v>
      </c>
      <c r="D279" s="8"/>
      <c r="E279" s="8" t="s">
        <v>1581</v>
      </c>
      <c r="F279" s="8" t="s">
        <v>1582</v>
      </c>
      <c r="G279" s="8" t="s">
        <v>1454</v>
      </c>
      <c r="H279" s="8"/>
    </row>
    <row r="280" spans="1:8" ht="15.75" customHeight="1" x14ac:dyDescent="0.2">
      <c r="A280" s="8" t="s">
        <v>51</v>
      </c>
      <c r="B280" s="8" t="s">
        <v>1459</v>
      </c>
      <c r="C280" s="8" t="s">
        <v>1469</v>
      </c>
      <c r="D280" s="8"/>
      <c r="E280" s="8" t="s">
        <v>1583</v>
      </c>
      <c r="F280" s="8" t="s">
        <v>1584</v>
      </c>
      <c r="G280" s="8" t="s">
        <v>1454</v>
      </c>
      <c r="H280" s="8"/>
    </row>
    <row r="281" spans="1:8" ht="15.75" customHeight="1" x14ac:dyDescent="0.2">
      <c r="A281" s="8" t="s">
        <v>51</v>
      </c>
      <c r="B281" s="8" t="s">
        <v>1462</v>
      </c>
      <c r="C281" s="8" t="s">
        <v>1469</v>
      </c>
      <c r="D281" s="8"/>
      <c r="E281" s="8" t="s">
        <v>1585</v>
      </c>
      <c r="F281" s="8" t="s">
        <v>1586</v>
      </c>
      <c r="G281" s="8" t="s">
        <v>1454</v>
      </c>
      <c r="H281" s="8"/>
    </row>
    <row r="282" spans="1:8" ht="15.75" customHeight="1" x14ac:dyDescent="0.2">
      <c r="A282" s="8" t="s">
        <v>51</v>
      </c>
      <c r="B282" s="8" t="s">
        <v>1464</v>
      </c>
      <c r="C282" s="8" t="s">
        <v>1457</v>
      </c>
      <c r="D282" s="8"/>
      <c r="E282" s="8" t="s">
        <v>1585</v>
      </c>
      <c r="F282" s="8" t="s">
        <v>1587</v>
      </c>
      <c r="G282" s="8" t="s">
        <v>1454</v>
      </c>
      <c r="H282" s="8"/>
    </row>
    <row r="283" spans="1:8" ht="15.75" customHeight="1" x14ac:dyDescent="0.2">
      <c r="A283" s="8" t="s">
        <v>51</v>
      </c>
      <c r="B283" s="8" t="s">
        <v>1466</v>
      </c>
      <c r="C283" s="8" t="s">
        <v>1457</v>
      </c>
      <c r="D283" s="8"/>
      <c r="E283" s="8" t="s">
        <v>1583</v>
      </c>
      <c r="F283" s="8" t="s">
        <v>1588</v>
      </c>
      <c r="G283" s="8" t="s">
        <v>1454</v>
      </c>
      <c r="H283" s="8"/>
    </row>
    <row r="284" spans="1:8" ht="15.75" customHeight="1" x14ac:dyDescent="0.2">
      <c r="A284" s="8" t="s">
        <v>51</v>
      </c>
      <c r="B284" s="8" t="s">
        <v>1468</v>
      </c>
      <c r="C284" s="8" t="s">
        <v>1476</v>
      </c>
      <c r="D284" s="8"/>
      <c r="E284" s="8" t="s">
        <v>1589</v>
      </c>
      <c r="F284" s="8" t="s">
        <v>1590</v>
      </c>
      <c r="G284" s="8" t="s">
        <v>1454</v>
      </c>
      <c r="H284" s="8" t="s">
        <v>1591</v>
      </c>
    </row>
    <row r="285" spans="1:8" ht="15.75" customHeight="1" x14ac:dyDescent="0.2">
      <c r="A285" s="8" t="s">
        <v>51</v>
      </c>
      <c r="B285" s="8" t="s">
        <v>1471</v>
      </c>
      <c r="C285" s="8" t="s">
        <v>1476</v>
      </c>
      <c r="D285" s="8"/>
      <c r="E285" s="8" t="s">
        <v>1592</v>
      </c>
      <c r="F285" s="8" t="s">
        <v>1585</v>
      </c>
      <c r="G285" s="8" t="s">
        <v>1454</v>
      </c>
      <c r="H285" s="8" t="s">
        <v>1591</v>
      </c>
    </row>
    <row r="286" spans="1:8" ht="15.75" customHeight="1" x14ac:dyDescent="0.2">
      <c r="A286" s="8" t="s">
        <v>51</v>
      </c>
      <c r="B286" s="8" t="s">
        <v>1473</v>
      </c>
      <c r="C286" s="8" t="s">
        <v>1452</v>
      </c>
      <c r="D286" s="8"/>
      <c r="E286" s="8" t="s">
        <v>1592</v>
      </c>
      <c r="F286" s="8" t="s">
        <v>1590</v>
      </c>
      <c r="G286" s="8" t="s">
        <v>1454</v>
      </c>
      <c r="H286" s="8" t="s">
        <v>1591</v>
      </c>
    </row>
    <row r="287" spans="1:8" ht="15.75" customHeight="1" x14ac:dyDescent="0.2">
      <c r="A287" s="8" t="s">
        <v>51</v>
      </c>
      <c r="B287" s="8" t="s">
        <v>1475</v>
      </c>
      <c r="C287" s="8" t="s">
        <v>1452</v>
      </c>
      <c r="D287" s="8" t="s">
        <v>1554</v>
      </c>
      <c r="E287" s="8" t="s">
        <v>1592</v>
      </c>
      <c r="F287" s="8" t="s">
        <v>1580</v>
      </c>
      <c r="G287" s="8" t="s">
        <v>1454</v>
      </c>
      <c r="H287" s="8"/>
    </row>
    <row r="288" spans="1:8" ht="15.75" customHeight="1" x14ac:dyDescent="0.2">
      <c r="A288" s="8" t="s">
        <v>51</v>
      </c>
      <c r="B288" s="8" t="s">
        <v>1478</v>
      </c>
      <c r="C288" s="8" t="s">
        <v>1452</v>
      </c>
      <c r="D288" s="8" t="s">
        <v>1554</v>
      </c>
      <c r="E288" s="8" t="s">
        <v>1593</v>
      </c>
      <c r="F288" s="8" t="s">
        <v>1590</v>
      </c>
      <c r="G288" s="8" t="s">
        <v>1454</v>
      </c>
      <c r="H288" s="8" t="s">
        <v>1549</v>
      </c>
    </row>
    <row r="289" spans="1:8" ht="15.75" customHeight="1" x14ac:dyDescent="0.2">
      <c r="A289" s="8" t="s">
        <v>51</v>
      </c>
      <c r="B289" s="8" t="s">
        <v>1480</v>
      </c>
      <c r="C289" s="8" t="s">
        <v>1452</v>
      </c>
      <c r="D289" s="8" t="s">
        <v>1555</v>
      </c>
      <c r="E289" s="8" t="s">
        <v>1594</v>
      </c>
      <c r="F289" s="8" t="s">
        <v>1590</v>
      </c>
      <c r="G289" s="8" t="s">
        <v>1454</v>
      </c>
      <c r="H289" s="8" t="s">
        <v>1549</v>
      </c>
    </row>
    <row r="290" spans="1:8" ht="15.75" customHeight="1" x14ac:dyDescent="0.2">
      <c r="A290" s="8" t="s">
        <v>53</v>
      </c>
      <c r="B290" s="8" t="s">
        <v>1451</v>
      </c>
      <c r="C290" s="8" t="s">
        <v>1452</v>
      </c>
      <c r="D290" s="8"/>
      <c r="E290" s="8">
        <v>5</v>
      </c>
      <c r="F290" s="8">
        <v>25</v>
      </c>
      <c r="G290" s="8" t="s">
        <v>1454</v>
      </c>
      <c r="H290" s="8" t="s">
        <v>1455</v>
      </c>
    </row>
    <row r="291" spans="1:8" ht="15.75" customHeight="1" x14ac:dyDescent="0.2">
      <c r="A291" s="8" t="s">
        <v>53</v>
      </c>
      <c r="B291" s="8" t="s">
        <v>1456</v>
      </c>
      <c r="C291" s="8" t="s">
        <v>1452</v>
      </c>
      <c r="D291" s="8"/>
      <c r="E291" s="8">
        <v>8</v>
      </c>
      <c r="F291" s="8">
        <v>32</v>
      </c>
      <c r="G291" s="8" t="s">
        <v>1454</v>
      </c>
      <c r="H291" s="8" t="s">
        <v>1455</v>
      </c>
    </row>
    <row r="292" spans="1:8" ht="15.75" customHeight="1" x14ac:dyDescent="0.2">
      <c r="A292" s="8" t="s">
        <v>53</v>
      </c>
      <c r="B292" s="8" t="s">
        <v>1459</v>
      </c>
      <c r="C292" s="8" t="s">
        <v>1452</v>
      </c>
      <c r="D292" s="8"/>
      <c r="E292" s="8">
        <v>20</v>
      </c>
      <c r="F292" s="8">
        <v>38</v>
      </c>
      <c r="G292" s="8" t="s">
        <v>1454</v>
      </c>
      <c r="H292" s="8" t="s">
        <v>1483</v>
      </c>
    </row>
    <row r="293" spans="1:8" ht="15.75" customHeight="1" x14ac:dyDescent="0.2">
      <c r="A293" s="8" t="s">
        <v>53</v>
      </c>
      <c r="B293" s="8" t="s">
        <v>1462</v>
      </c>
      <c r="C293" s="8" t="s">
        <v>1457</v>
      </c>
      <c r="D293" s="8"/>
      <c r="E293" s="8">
        <v>25</v>
      </c>
      <c r="F293" s="8">
        <v>40</v>
      </c>
      <c r="G293" s="8" t="s">
        <v>1454</v>
      </c>
      <c r="H293" s="8" t="s">
        <v>1486</v>
      </c>
    </row>
    <row r="294" spans="1:8" ht="15.75" customHeight="1" x14ac:dyDescent="0.2">
      <c r="A294" s="8" t="s">
        <v>53</v>
      </c>
      <c r="B294" s="8" t="s">
        <v>1464</v>
      </c>
      <c r="C294" s="8" t="s">
        <v>1457</v>
      </c>
      <c r="D294" s="8"/>
      <c r="E294" s="8">
        <v>30</v>
      </c>
      <c r="F294" s="8">
        <v>45</v>
      </c>
      <c r="G294" s="8" t="s">
        <v>1454</v>
      </c>
      <c r="H294" s="8" t="s">
        <v>1486</v>
      </c>
    </row>
    <row r="295" spans="1:8" ht="15.75" customHeight="1" x14ac:dyDescent="0.2">
      <c r="A295" s="8" t="s">
        <v>53</v>
      </c>
      <c r="B295" s="8" t="s">
        <v>1466</v>
      </c>
      <c r="C295" s="8" t="s">
        <v>1457</v>
      </c>
      <c r="D295" s="8"/>
      <c r="E295" s="8">
        <v>32</v>
      </c>
      <c r="F295" s="8">
        <v>45</v>
      </c>
      <c r="G295" s="8" t="s">
        <v>1454</v>
      </c>
      <c r="H295" s="8" t="s">
        <v>1486</v>
      </c>
    </row>
    <row r="296" spans="1:8" ht="15.75" customHeight="1" x14ac:dyDescent="0.2">
      <c r="A296" s="8" t="s">
        <v>53</v>
      </c>
      <c r="B296" s="8" t="s">
        <v>1468</v>
      </c>
      <c r="C296" s="8" t="s">
        <v>1469</v>
      </c>
      <c r="D296" s="8" t="s">
        <v>1595</v>
      </c>
      <c r="E296" s="8">
        <v>25</v>
      </c>
      <c r="F296" s="8">
        <v>35</v>
      </c>
      <c r="G296" s="8" t="s">
        <v>1454</v>
      </c>
      <c r="H296" s="8" t="s">
        <v>1486</v>
      </c>
    </row>
    <row r="297" spans="1:8" ht="15.75" customHeight="1" x14ac:dyDescent="0.2">
      <c r="A297" s="8" t="s">
        <v>53</v>
      </c>
      <c r="B297" s="8" t="s">
        <v>1471</v>
      </c>
      <c r="C297" s="8" t="s">
        <v>1469</v>
      </c>
      <c r="D297" s="8" t="s">
        <v>1595</v>
      </c>
      <c r="E297" s="8">
        <v>25</v>
      </c>
      <c r="F297" s="8">
        <v>35</v>
      </c>
      <c r="G297" s="8" t="s">
        <v>1454</v>
      </c>
      <c r="H297" s="8" t="s">
        <v>1486</v>
      </c>
    </row>
    <row r="298" spans="1:8" ht="15.75" customHeight="1" x14ac:dyDescent="0.2">
      <c r="A298" s="8" t="s">
        <v>53</v>
      </c>
      <c r="B298" s="8" t="s">
        <v>1473</v>
      </c>
      <c r="C298" s="8" t="s">
        <v>1469</v>
      </c>
      <c r="D298" s="8" t="s">
        <v>1595</v>
      </c>
      <c r="E298" s="8">
        <v>23</v>
      </c>
      <c r="F298" s="8">
        <v>35</v>
      </c>
      <c r="G298" s="8" t="s">
        <v>1454</v>
      </c>
      <c r="H298" s="8" t="s">
        <v>1486</v>
      </c>
    </row>
    <row r="299" spans="1:8" ht="15.75" customHeight="1" x14ac:dyDescent="0.2">
      <c r="A299" s="8" t="s">
        <v>53</v>
      </c>
      <c r="B299" s="8" t="s">
        <v>1475</v>
      </c>
      <c r="C299" s="8" t="s">
        <v>1452</v>
      </c>
      <c r="D299" s="8"/>
      <c r="E299" s="8">
        <v>18</v>
      </c>
      <c r="F299" s="8">
        <v>32</v>
      </c>
      <c r="G299" s="8" t="s">
        <v>1454</v>
      </c>
      <c r="H299" s="8" t="s">
        <v>1486</v>
      </c>
    </row>
    <row r="300" spans="1:8" ht="15.75" customHeight="1" x14ac:dyDescent="0.2">
      <c r="A300" s="8" t="s">
        <v>53</v>
      </c>
      <c r="B300" s="8" t="s">
        <v>1478</v>
      </c>
      <c r="C300" s="8" t="s">
        <v>1452</v>
      </c>
      <c r="D300" s="8"/>
      <c r="E300" s="8">
        <v>10</v>
      </c>
      <c r="F300" s="8">
        <v>28</v>
      </c>
      <c r="G300" s="8" t="s">
        <v>1454</v>
      </c>
      <c r="H300" s="8" t="s">
        <v>1455</v>
      </c>
    </row>
    <row r="301" spans="1:8" ht="15.75" customHeight="1" x14ac:dyDescent="0.2">
      <c r="A301" s="8" t="s">
        <v>53</v>
      </c>
      <c r="B301" s="8" t="s">
        <v>1480</v>
      </c>
      <c r="C301" s="8" t="s">
        <v>1452</v>
      </c>
      <c r="D301" s="8"/>
      <c r="E301" s="8">
        <v>7</v>
      </c>
      <c r="F301" s="8">
        <v>23</v>
      </c>
      <c r="G301" s="8" t="s">
        <v>1454</v>
      </c>
      <c r="H301" s="8" t="s">
        <v>1455</v>
      </c>
    </row>
    <row r="302" spans="1:8" ht="15.75" customHeight="1" x14ac:dyDescent="0.2">
      <c r="A302" s="8" t="s">
        <v>55</v>
      </c>
      <c r="B302" s="8" t="s">
        <v>1451</v>
      </c>
      <c r="C302" s="8" t="s">
        <v>1469</v>
      </c>
      <c r="D302" s="8"/>
      <c r="E302" s="8">
        <v>18</v>
      </c>
      <c r="F302" s="8">
        <v>22</v>
      </c>
      <c r="G302" s="8" t="s">
        <v>1454</v>
      </c>
      <c r="H302" s="8" t="s">
        <v>1515</v>
      </c>
    </row>
    <row r="303" spans="1:8" ht="15.75" customHeight="1" x14ac:dyDescent="0.2">
      <c r="A303" s="8" t="s">
        <v>55</v>
      </c>
      <c r="B303" s="8" t="s">
        <v>1456</v>
      </c>
      <c r="C303" s="8" t="s">
        <v>1469</v>
      </c>
      <c r="D303" s="8"/>
      <c r="E303" s="8">
        <v>18</v>
      </c>
      <c r="F303" s="8">
        <v>22</v>
      </c>
      <c r="G303" s="8" t="s">
        <v>1454</v>
      </c>
      <c r="H303" s="8" t="s">
        <v>1515</v>
      </c>
    </row>
    <row r="304" spans="1:8" ht="15.75" customHeight="1" x14ac:dyDescent="0.2">
      <c r="A304" s="8" t="s">
        <v>55</v>
      </c>
      <c r="B304" s="8" t="s">
        <v>1459</v>
      </c>
      <c r="C304" s="8" t="s">
        <v>1469</v>
      </c>
      <c r="D304" s="8"/>
      <c r="E304" s="8">
        <v>18</v>
      </c>
      <c r="F304" s="8">
        <v>24</v>
      </c>
      <c r="G304" s="8" t="s">
        <v>1454</v>
      </c>
      <c r="H304" s="8" t="s">
        <v>1515</v>
      </c>
    </row>
    <row r="305" spans="1:8" ht="15.75" customHeight="1" x14ac:dyDescent="0.2">
      <c r="A305" s="8" t="s">
        <v>55</v>
      </c>
      <c r="B305" s="8" t="s">
        <v>1462</v>
      </c>
      <c r="C305" s="8" t="s">
        <v>1596</v>
      </c>
      <c r="D305" s="8"/>
      <c r="E305" s="8">
        <v>25</v>
      </c>
      <c r="F305" s="8">
        <v>30</v>
      </c>
      <c r="G305" s="8" t="s">
        <v>1454</v>
      </c>
      <c r="H305" s="8" t="s">
        <v>1515</v>
      </c>
    </row>
    <row r="306" spans="1:8" ht="15.75" customHeight="1" x14ac:dyDescent="0.2">
      <c r="A306" s="8" t="s">
        <v>55</v>
      </c>
      <c r="B306" s="8" t="s">
        <v>1464</v>
      </c>
      <c r="C306" s="8" t="s">
        <v>1596</v>
      </c>
      <c r="D306" s="8"/>
      <c r="E306" s="8">
        <v>25</v>
      </c>
      <c r="F306" s="8">
        <v>30</v>
      </c>
      <c r="G306" s="8" t="s">
        <v>1454</v>
      </c>
      <c r="H306" s="8" t="s">
        <v>1515</v>
      </c>
    </row>
    <row r="307" spans="1:8" ht="15.75" customHeight="1" x14ac:dyDescent="0.2">
      <c r="A307" s="8" t="s">
        <v>55</v>
      </c>
      <c r="B307" s="8" t="s">
        <v>1466</v>
      </c>
      <c r="C307" s="8" t="s">
        <v>1596</v>
      </c>
      <c r="D307" s="8"/>
      <c r="E307" s="8">
        <v>24</v>
      </c>
      <c r="F307" s="8">
        <v>26</v>
      </c>
      <c r="G307" s="8" t="s">
        <v>1454</v>
      </c>
      <c r="H307" s="8" t="s">
        <v>1487</v>
      </c>
    </row>
    <row r="308" spans="1:8" ht="15.75" customHeight="1" x14ac:dyDescent="0.2">
      <c r="A308" s="8" t="s">
        <v>55</v>
      </c>
      <c r="B308" s="8" t="s">
        <v>1468</v>
      </c>
      <c r="C308" s="8" t="s">
        <v>1596</v>
      </c>
      <c r="D308" s="8"/>
      <c r="E308" s="8">
        <v>18</v>
      </c>
      <c r="F308" s="8">
        <v>22</v>
      </c>
      <c r="G308" s="8" t="s">
        <v>1454</v>
      </c>
      <c r="H308" s="8" t="s">
        <v>1487</v>
      </c>
    </row>
    <row r="309" spans="1:8" ht="15.75" customHeight="1" x14ac:dyDescent="0.2">
      <c r="A309" s="8" t="s">
        <v>55</v>
      </c>
      <c r="B309" s="8" t="s">
        <v>1471</v>
      </c>
      <c r="C309" s="8" t="s">
        <v>1596</v>
      </c>
      <c r="D309" s="8"/>
      <c r="E309" s="8">
        <v>18</v>
      </c>
      <c r="F309" s="8">
        <v>22</v>
      </c>
      <c r="G309" s="8" t="s">
        <v>1454</v>
      </c>
      <c r="H309" s="8" t="s">
        <v>1487</v>
      </c>
    </row>
    <row r="310" spans="1:8" ht="15.75" customHeight="1" x14ac:dyDescent="0.2">
      <c r="A310" s="8" t="s">
        <v>55</v>
      </c>
      <c r="B310" s="8" t="s">
        <v>1473</v>
      </c>
      <c r="C310" s="8" t="s">
        <v>1596</v>
      </c>
      <c r="D310" s="8"/>
      <c r="E310" s="8">
        <v>20</v>
      </c>
      <c r="F310" s="8">
        <v>24</v>
      </c>
      <c r="G310" s="8" t="s">
        <v>1454</v>
      </c>
      <c r="H310" s="8" t="s">
        <v>1487</v>
      </c>
    </row>
    <row r="311" spans="1:8" ht="15.75" customHeight="1" x14ac:dyDescent="0.2">
      <c r="A311" s="8" t="s">
        <v>55</v>
      </c>
      <c r="B311" s="8" t="s">
        <v>1475</v>
      </c>
      <c r="C311" s="8" t="s">
        <v>1476</v>
      </c>
      <c r="D311" s="8"/>
      <c r="E311" s="8">
        <v>18</v>
      </c>
      <c r="F311" s="8">
        <v>20</v>
      </c>
      <c r="G311" s="8" t="s">
        <v>1454</v>
      </c>
      <c r="H311" s="8" t="s">
        <v>1516</v>
      </c>
    </row>
    <row r="312" spans="1:8" ht="15.75" customHeight="1" x14ac:dyDescent="0.2">
      <c r="A312" s="8" t="s">
        <v>55</v>
      </c>
      <c r="B312" s="8" t="s">
        <v>1478</v>
      </c>
      <c r="C312" s="8" t="s">
        <v>1476</v>
      </c>
      <c r="D312" s="8"/>
      <c r="E312" s="8">
        <v>16</v>
      </c>
      <c r="F312" s="8">
        <v>20</v>
      </c>
      <c r="G312" s="8" t="s">
        <v>1454</v>
      </c>
      <c r="H312" s="8" t="s">
        <v>1516</v>
      </c>
    </row>
    <row r="313" spans="1:8" ht="15.75" customHeight="1" x14ac:dyDescent="0.2">
      <c r="A313" s="8" t="s">
        <v>55</v>
      </c>
      <c r="B313" s="8" t="s">
        <v>1480</v>
      </c>
      <c r="C313" s="8" t="s">
        <v>1476</v>
      </c>
      <c r="D313" s="8"/>
      <c r="E313" s="8">
        <v>12</v>
      </c>
      <c r="F313" s="8">
        <v>20</v>
      </c>
      <c r="G313" s="8" t="s">
        <v>1454</v>
      </c>
      <c r="H313" s="8" t="s">
        <v>1516</v>
      </c>
    </row>
    <row r="314" spans="1:8" ht="15.75" customHeight="1" x14ac:dyDescent="0.2">
      <c r="A314" s="8" t="s">
        <v>56</v>
      </c>
      <c r="B314" s="8" t="s">
        <v>1451</v>
      </c>
      <c r="C314" s="8" t="s">
        <v>1469</v>
      </c>
      <c r="D314" s="8">
        <v>26</v>
      </c>
      <c r="E314" s="8">
        <v>6</v>
      </c>
      <c r="F314" s="8">
        <v>21</v>
      </c>
      <c r="G314" s="8" t="s">
        <v>1454</v>
      </c>
      <c r="H314" s="8" t="s">
        <v>1461</v>
      </c>
    </row>
    <row r="315" spans="1:8" ht="15.75" customHeight="1" x14ac:dyDescent="0.2">
      <c r="A315" s="8" t="s">
        <v>56</v>
      </c>
      <c r="B315" s="8" t="s">
        <v>1456</v>
      </c>
      <c r="C315" s="8" t="s">
        <v>1469</v>
      </c>
      <c r="D315" s="8">
        <v>14</v>
      </c>
      <c r="E315" s="8">
        <v>9</v>
      </c>
      <c r="F315" s="8">
        <v>23</v>
      </c>
      <c r="G315" s="8" t="s">
        <v>1454</v>
      </c>
      <c r="H315" s="8" t="s">
        <v>1461</v>
      </c>
    </row>
    <row r="316" spans="1:8" ht="15.75" customHeight="1" x14ac:dyDescent="0.2">
      <c r="A316" s="8" t="s">
        <v>56</v>
      </c>
      <c r="B316" s="8" t="s">
        <v>1459</v>
      </c>
      <c r="C316" s="8" t="s">
        <v>1476</v>
      </c>
      <c r="D316" s="8">
        <v>25</v>
      </c>
      <c r="E316" s="8">
        <v>13</v>
      </c>
      <c r="F316" s="8">
        <v>28</v>
      </c>
      <c r="G316" s="8" t="s">
        <v>1454</v>
      </c>
      <c r="H316" s="8" t="s">
        <v>1597</v>
      </c>
    </row>
    <row r="317" spans="1:8" ht="15.75" customHeight="1" x14ac:dyDescent="0.2">
      <c r="A317" s="8" t="s">
        <v>56</v>
      </c>
      <c r="B317" s="8" t="s">
        <v>1462</v>
      </c>
      <c r="C317" s="8" t="s">
        <v>1457</v>
      </c>
      <c r="D317" s="8" t="s">
        <v>1598</v>
      </c>
      <c r="E317" s="8">
        <v>17</v>
      </c>
      <c r="F317" s="8">
        <v>33</v>
      </c>
      <c r="G317" s="8" t="s">
        <v>1454</v>
      </c>
      <c r="H317" s="8" t="s">
        <v>1486</v>
      </c>
    </row>
    <row r="318" spans="1:8" ht="15.75" customHeight="1" x14ac:dyDescent="0.2">
      <c r="A318" s="8" t="s">
        <v>56</v>
      </c>
      <c r="B318" s="8" t="s">
        <v>1464</v>
      </c>
      <c r="C318" s="8" t="s">
        <v>1457</v>
      </c>
      <c r="D318" s="8">
        <v>23</v>
      </c>
      <c r="E318" s="8">
        <v>21</v>
      </c>
      <c r="F318" s="8">
        <v>36</v>
      </c>
      <c r="G318" s="8" t="s">
        <v>1454</v>
      </c>
      <c r="H318" s="8" t="s">
        <v>1486</v>
      </c>
    </row>
    <row r="319" spans="1:8" ht="15.75" customHeight="1" x14ac:dyDescent="0.2">
      <c r="A319" s="8" t="s">
        <v>56</v>
      </c>
      <c r="B319" s="8" t="s">
        <v>1466</v>
      </c>
      <c r="C319" s="8" t="s">
        <v>1457</v>
      </c>
      <c r="D319" s="8" t="s">
        <v>1599</v>
      </c>
      <c r="E319" s="8">
        <v>23</v>
      </c>
      <c r="F319" s="8">
        <v>35</v>
      </c>
      <c r="G319" s="8" t="s">
        <v>1454</v>
      </c>
      <c r="H319" s="8" t="s">
        <v>1486</v>
      </c>
    </row>
    <row r="320" spans="1:8" ht="15.75" customHeight="1" x14ac:dyDescent="0.2">
      <c r="A320" s="8" t="s">
        <v>56</v>
      </c>
      <c r="B320" s="8" t="s">
        <v>1468</v>
      </c>
      <c r="C320" s="8" t="s">
        <v>1469</v>
      </c>
      <c r="D320" s="8">
        <v>16</v>
      </c>
      <c r="E320" s="8">
        <v>23</v>
      </c>
      <c r="F320" s="8">
        <v>31</v>
      </c>
      <c r="G320" s="8" t="s">
        <v>1454</v>
      </c>
      <c r="H320" s="8" t="s">
        <v>1486</v>
      </c>
    </row>
    <row r="321" spans="1:8" ht="15.75" customHeight="1" x14ac:dyDescent="0.2">
      <c r="A321" s="8" t="s">
        <v>56</v>
      </c>
      <c r="B321" s="8" t="s">
        <v>1471</v>
      </c>
      <c r="C321" s="8" t="s">
        <v>1469</v>
      </c>
      <c r="D321" s="8">
        <v>15</v>
      </c>
      <c r="E321" s="8">
        <v>23</v>
      </c>
      <c r="F321" s="8">
        <v>31</v>
      </c>
      <c r="G321" s="8" t="s">
        <v>1454</v>
      </c>
      <c r="H321" s="8" t="s">
        <v>1486</v>
      </c>
    </row>
    <row r="322" spans="1:8" ht="15.75" customHeight="1" x14ac:dyDescent="0.2">
      <c r="A322" s="8" t="s">
        <v>56</v>
      </c>
      <c r="B322" s="8" t="s">
        <v>1473</v>
      </c>
      <c r="C322" s="8" t="s">
        <v>1469</v>
      </c>
      <c r="D322" s="8" t="s">
        <v>1600</v>
      </c>
      <c r="E322" s="8">
        <v>21</v>
      </c>
      <c r="F322" s="8">
        <v>31</v>
      </c>
      <c r="G322" s="8" t="s">
        <v>1454</v>
      </c>
      <c r="H322" s="8" t="s">
        <v>1486</v>
      </c>
    </row>
    <row r="323" spans="1:8" ht="15.75" customHeight="1" x14ac:dyDescent="0.2">
      <c r="A323" s="8" t="s">
        <v>56</v>
      </c>
      <c r="B323" s="8" t="s">
        <v>1475</v>
      </c>
      <c r="C323" s="8" t="s">
        <v>1476</v>
      </c>
      <c r="D323" s="8" t="s">
        <v>1601</v>
      </c>
      <c r="E323" s="8">
        <v>16</v>
      </c>
      <c r="F323" s="8">
        <v>30</v>
      </c>
      <c r="G323" s="8" t="s">
        <v>1454</v>
      </c>
      <c r="H323" s="8" t="s">
        <v>1597</v>
      </c>
    </row>
    <row r="324" spans="1:8" ht="15.75" customHeight="1" x14ac:dyDescent="0.2">
      <c r="A324" s="8" t="s">
        <v>56</v>
      </c>
      <c r="B324" s="8" t="s">
        <v>1478</v>
      </c>
      <c r="C324" s="8" t="s">
        <v>1457</v>
      </c>
      <c r="D324" s="8" t="s">
        <v>1602</v>
      </c>
      <c r="E324" s="8">
        <v>11</v>
      </c>
      <c r="F324" s="8">
        <v>26</v>
      </c>
      <c r="G324" s="8" t="s">
        <v>1454</v>
      </c>
      <c r="H324" s="8" t="s">
        <v>1603</v>
      </c>
    </row>
    <row r="325" spans="1:8" ht="15.75" customHeight="1" x14ac:dyDescent="0.2">
      <c r="A325" s="8" t="s">
        <v>56</v>
      </c>
      <c r="B325" s="8" t="s">
        <v>1480</v>
      </c>
      <c r="C325" s="8" t="s">
        <v>1457</v>
      </c>
      <c r="D325" s="15">
        <v>25</v>
      </c>
      <c r="E325" s="15">
        <v>7</v>
      </c>
      <c r="F325" s="15">
        <v>22</v>
      </c>
      <c r="G325" s="15" t="s">
        <v>1454</v>
      </c>
      <c r="H325" s="15" t="s">
        <v>1603</v>
      </c>
    </row>
    <row r="326" spans="1:8" ht="15.75" customHeight="1" x14ac:dyDescent="0.2">
      <c r="A326" s="8" t="s">
        <v>58</v>
      </c>
      <c r="B326" s="30" t="s">
        <v>1451</v>
      </c>
      <c r="C326" s="8" t="s">
        <v>1457</v>
      </c>
      <c r="D326" s="8" t="s">
        <v>402</v>
      </c>
      <c r="E326" s="8">
        <v>14</v>
      </c>
      <c r="F326" s="8">
        <v>25</v>
      </c>
      <c r="G326" s="8" t="s">
        <v>1454</v>
      </c>
      <c r="H326" s="8" t="s">
        <v>1461</v>
      </c>
    </row>
    <row r="327" spans="1:8" ht="15.75" customHeight="1" x14ac:dyDescent="0.2">
      <c r="A327" s="8" t="s">
        <v>58</v>
      </c>
      <c r="B327" s="30" t="s">
        <v>1456</v>
      </c>
      <c r="C327" s="8" t="s">
        <v>1469</v>
      </c>
      <c r="D327" s="8" t="s">
        <v>402</v>
      </c>
      <c r="E327" s="8">
        <v>15</v>
      </c>
      <c r="F327" s="8">
        <v>28</v>
      </c>
      <c r="G327" s="8" t="s">
        <v>1454</v>
      </c>
      <c r="H327" s="8" t="s">
        <v>1461</v>
      </c>
    </row>
    <row r="328" spans="1:8" ht="15.75" customHeight="1" x14ac:dyDescent="0.2">
      <c r="A328" s="8" t="s">
        <v>58</v>
      </c>
      <c r="B328" s="30" t="s">
        <v>1459</v>
      </c>
      <c r="C328" s="8" t="s">
        <v>1469</v>
      </c>
      <c r="D328" s="8" t="s">
        <v>402</v>
      </c>
      <c r="E328" s="8">
        <v>17</v>
      </c>
      <c r="F328" s="8">
        <v>30</v>
      </c>
      <c r="G328" s="8" t="s">
        <v>1454</v>
      </c>
      <c r="H328" s="8" t="s">
        <v>1483</v>
      </c>
    </row>
    <row r="329" spans="1:8" ht="15.75" customHeight="1" x14ac:dyDescent="0.2">
      <c r="A329" s="8" t="s">
        <v>58</v>
      </c>
      <c r="B329" s="30" t="s">
        <v>1462</v>
      </c>
      <c r="C329" s="8" t="s">
        <v>1452</v>
      </c>
      <c r="D329" s="8" t="s">
        <v>402</v>
      </c>
      <c r="E329" s="8">
        <v>19</v>
      </c>
      <c r="F329" s="8">
        <v>31</v>
      </c>
      <c r="G329" s="8" t="s">
        <v>1454</v>
      </c>
      <c r="H329" s="8" t="s">
        <v>1486</v>
      </c>
    </row>
    <row r="330" spans="1:8" ht="15.75" customHeight="1" x14ac:dyDescent="0.2">
      <c r="A330" s="8" t="s">
        <v>58</v>
      </c>
      <c r="B330" s="30" t="s">
        <v>1464</v>
      </c>
      <c r="C330" s="8" t="s">
        <v>1452</v>
      </c>
      <c r="D330" s="8" t="s">
        <v>402</v>
      </c>
      <c r="E330" s="8">
        <v>20</v>
      </c>
      <c r="F330" s="8">
        <v>32</v>
      </c>
      <c r="G330" s="8" t="s">
        <v>1454</v>
      </c>
      <c r="H330" s="8" t="s">
        <v>1486</v>
      </c>
    </row>
    <row r="331" spans="1:8" ht="15.75" customHeight="1" x14ac:dyDescent="0.2">
      <c r="A331" s="8" t="s">
        <v>58</v>
      </c>
      <c r="B331" s="30" t="s">
        <v>1466</v>
      </c>
      <c r="C331" s="8" t="s">
        <v>1469</v>
      </c>
      <c r="D331" s="8" t="s">
        <v>402</v>
      </c>
      <c r="E331" s="8">
        <v>20</v>
      </c>
      <c r="F331" s="8">
        <v>30</v>
      </c>
      <c r="G331" s="8" t="s">
        <v>1454</v>
      </c>
      <c r="H331" s="8" t="s">
        <v>1486</v>
      </c>
    </row>
    <row r="332" spans="1:8" ht="15.75" customHeight="1" x14ac:dyDescent="0.2">
      <c r="A332" s="8" t="s">
        <v>58</v>
      </c>
      <c r="B332" s="30" t="s">
        <v>1468</v>
      </c>
      <c r="C332" s="8" t="s">
        <v>1469</v>
      </c>
      <c r="D332" s="8" t="s">
        <v>402</v>
      </c>
      <c r="E332" s="8">
        <v>19</v>
      </c>
      <c r="F332" s="8">
        <v>28</v>
      </c>
      <c r="G332" s="8" t="s">
        <v>1454</v>
      </c>
      <c r="H332" s="8" t="s">
        <v>1486</v>
      </c>
    </row>
    <row r="333" spans="1:8" ht="15.75" customHeight="1" x14ac:dyDescent="0.2">
      <c r="A333" s="8" t="s">
        <v>58</v>
      </c>
      <c r="B333" s="30" t="s">
        <v>1471</v>
      </c>
      <c r="C333" s="8" t="s">
        <v>1476</v>
      </c>
      <c r="D333" s="8" t="s">
        <v>402</v>
      </c>
      <c r="E333" s="8">
        <v>19</v>
      </c>
      <c r="F333" s="8">
        <v>28</v>
      </c>
      <c r="G333" s="8" t="s">
        <v>1454</v>
      </c>
      <c r="H333" s="8" t="s">
        <v>1486</v>
      </c>
    </row>
    <row r="334" spans="1:8" ht="15.75" customHeight="1" x14ac:dyDescent="0.2">
      <c r="A334" s="8" t="s">
        <v>58</v>
      </c>
      <c r="B334" s="30" t="s">
        <v>1473</v>
      </c>
      <c r="C334" s="8" t="s">
        <v>1457</v>
      </c>
      <c r="D334" s="8" t="s">
        <v>402</v>
      </c>
      <c r="E334" s="8">
        <v>19</v>
      </c>
      <c r="F334" s="8">
        <v>28</v>
      </c>
      <c r="G334" s="8" t="s">
        <v>1454</v>
      </c>
      <c r="H334" s="8" t="s">
        <v>1486</v>
      </c>
    </row>
    <row r="335" spans="1:8" ht="15.75" customHeight="1" x14ac:dyDescent="0.2">
      <c r="A335" s="8" t="s">
        <v>58</v>
      </c>
      <c r="B335" s="30" t="s">
        <v>1475</v>
      </c>
      <c r="C335" s="8" t="s">
        <v>1457</v>
      </c>
      <c r="D335" s="8" t="s">
        <v>402</v>
      </c>
      <c r="E335" s="8">
        <v>18</v>
      </c>
      <c r="F335" s="8">
        <v>27</v>
      </c>
      <c r="G335" s="8" t="s">
        <v>1454</v>
      </c>
      <c r="H335" s="8" t="s">
        <v>1486</v>
      </c>
    </row>
    <row r="336" spans="1:8" ht="15.75" customHeight="1" x14ac:dyDescent="0.2">
      <c r="A336" s="8" t="s">
        <v>58</v>
      </c>
      <c r="B336" s="30" t="s">
        <v>1478</v>
      </c>
      <c r="C336" s="8" t="s">
        <v>1476</v>
      </c>
      <c r="D336" s="8" t="s">
        <v>402</v>
      </c>
      <c r="E336" s="8">
        <v>16</v>
      </c>
      <c r="F336" s="8">
        <v>25</v>
      </c>
      <c r="G336" s="8" t="s">
        <v>1454</v>
      </c>
      <c r="H336" s="8" t="s">
        <v>1461</v>
      </c>
    </row>
    <row r="337" spans="1:8" ht="15.75" customHeight="1" x14ac:dyDescent="0.2">
      <c r="A337" s="8" t="s">
        <v>58</v>
      </c>
      <c r="B337" s="30" t="s">
        <v>1480</v>
      </c>
      <c r="C337" s="8" t="s">
        <v>1452</v>
      </c>
      <c r="D337" s="8" t="s">
        <v>402</v>
      </c>
      <c r="E337" s="8">
        <v>14</v>
      </c>
      <c r="F337" s="8">
        <v>24</v>
      </c>
      <c r="G337" s="8" t="s">
        <v>1454</v>
      </c>
      <c r="H337" s="8" t="s">
        <v>1461</v>
      </c>
    </row>
    <row r="338" spans="1:8" ht="15.75" customHeight="1" x14ac:dyDescent="0.2">
      <c r="A338" s="8" t="s">
        <v>60</v>
      </c>
      <c r="B338" s="30" t="s">
        <v>1451</v>
      </c>
      <c r="C338" s="31" t="s">
        <v>1476</v>
      </c>
      <c r="D338" s="32"/>
      <c r="E338" s="21"/>
      <c r="F338" s="21"/>
      <c r="G338" s="21"/>
      <c r="H338" s="21"/>
    </row>
    <row r="339" spans="1:8" ht="15.75" customHeight="1" x14ac:dyDescent="0.2">
      <c r="A339" s="8" t="s">
        <v>60</v>
      </c>
      <c r="B339" s="30" t="s">
        <v>1456</v>
      </c>
      <c r="C339" s="31" t="s">
        <v>1469</v>
      </c>
      <c r="D339" s="33"/>
      <c r="E339" s="8"/>
      <c r="F339" s="8"/>
      <c r="G339" s="8"/>
      <c r="H339" s="8"/>
    </row>
    <row r="340" spans="1:8" ht="15.75" customHeight="1" x14ac:dyDescent="0.2">
      <c r="A340" s="8" t="s">
        <v>60</v>
      </c>
      <c r="B340" s="30" t="s">
        <v>1459</v>
      </c>
      <c r="C340" s="31" t="s">
        <v>1457</v>
      </c>
      <c r="D340" s="33"/>
      <c r="E340" s="8"/>
      <c r="F340" s="8"/>
      <c r="G340" s="8"/>
      <c r="H340" s="8"/>
    </row>
    <row r="341" spans="1:8" ht="15.75" customHeight="1" x14ac:dyDescent="0.2">
      <c r="A341" s="8" t="s">
        <v>60</v>
      </c>
      <c r="B341" s="30" t="s">
        <v>1462</v>
      </c>
      <c r="C341" s="31" t="s">
        <v>1452</v>
      </c>
      <c r="D341" s="33"/>
      <c r="E341" s="8"/>
      <c r="F341" s="8"/>
      <c r="G341" s="8"/>
      <c r="H341" s="8"/>
    </row>
    <row r="342" spans="1:8" ht="15.75" customHeight="1" x14ac:dyDescent="0.2">
      <c r="A342" s="8" t="s">
        <v>60</v>
      </c>
      <c r="B342" s="30" t="s">
        <v>1464</v>
      </c>
      <c r="C342" s="31" t="s">
        <v>1452</v>
      </c>
      <c r="D342" s="33"/>
      <c r="E342" s="8"/>
      <c r="F342" s="8"/>
      <c r="G342" s="8"/>
      <c r="H342" s="8"/>
    </row>
    <row r="343" spans="1:8" ht="15.75" customHeight="1" x14ac:dyDescent="0.2">
      <c r="A343" s="8" t="s">
        <v>60</v>
      </c>
      <c r="B343" s="30" t="s">
        <v>1466</v>
      </c>
      <c r="C343" s="31" t="s">
        <v>1476</v>
      </c>
      <c r="D343" s="33"/>
      <c r="E343" s="8"/>
      <c r="F343" s="8"/>
      <c r="G343" s="8"/>
      <c r="H343" s="8"/>
    </row>
    <row r="344" spans="1:8" ht="15.75" customHeight="1" x14ac:dyDescent="0.2">
      <c r="A344" s="8" t="s">
        <v>60</v>
      </c>
      <c r="B344" s="30" t="s">
        <v>1468</v>
      </c>
      <c r="C344" s="31" t="s">
        <v>1457</v>
      </c>
      <c r="D344" s="34"/>
      <c r="E344" s="8"/>
      <c r="F344" s="8"/>
      <c r="G344" s="8"/>
      <c r="H344" s="8"/>
    </row>
    <row r="345" spans="1:8" ht="15.75" customHeight="1" x14ac:dyDescent="0.2">
      <c r="A345" s="8" t="s">
        <v>60</v>
      </c>
      <c r="B345" s="30" t="s">
        <v>1471</v>
      </c>
      <c r="C345" s="31" t="s">
        <v>1476</v>
      </c>
      <c r="D345" s="34"/>
      <c r="E345" s="8"/>
      <c r="F345" s="8"/>
      <c r="G345" s="8"/>
      <c r="H345" s="8"/>
    </row>
    <row r="346" spans="1:8" ht="15.75" customHeight="1" x14ac:dyDescent="0.2">
      <c r="A346" s="8" t="s">
        <v>60</v>
      </c>
      <c r="B346" s="30" t="s">
        <v>1473</v>
      </c>
      <c r="C346" s="31" t="s">
        <v>1469</v>
      </c>
      <c r="D346" s="34"/>
      <c r="E346" s="8"/>
      <c r="F346" s="8"/>
      <c r="G346" s="8"/>
      <c r="H346" s="8"/>
    </row>
    <row r="347" spans="1:8" ht="15.75" customHeight="1" x14ac:dyDescent="0.2">
      <c r="A347" s="8" t="s">
        <v>60</v>
      </c>
      <c r="B347" s="30" t="s">
        <v>1475</v>
      </c>
      <c r="C347" s="31" t="s">
        <v>1476</v>
      </c>
      <c r="D347" s="8"/>
      <c r="E347" s="8"/>
      <c r="F347" s="8"/>
      <c r="G347" s="8"/>
      <c r="H347" s="8"/>
    </row>
    <row r="348" spans="1:8" ht="15.75" customHeight="1" x14ac:dyDescent="0.2">
      <c r="A348" s="8" t="s">
        <v>60</v>
      </c>
      <c r="B348" s="30" t="s">
        <v>1478</v>
      </c>
      <c r="C348" s="31" t="s">
        <v>1469</v>
      </c>
      <c r="D348" s="8"/>
      <c r="E348" s="8"/>
      <c r="F348" s="8"/>
      <c r="G348" s="8"/>
      <c r="H348" s="8"/>
    </row>
    <row r="349" spans="1:8" ht="15.75" customHeight="1" x14ac:dyDescent="0.2">
      <c r="A349" s="8" t="s">
        <v>60</v>
      </c>
      <c r="B349" s="30" t="s">
        <v>1480</v>
      </c>
      <c r="C349" s="35" t="s">
        <v>1476</v>
      </c>
      <c r="D349" s="8"/>
      <c r="E349" s="8"/>
      <c r="F349" s="8"/>
      <c r="G349" s="8"/>
      <c r="H349" s="8"/>
    </row>
    <row r="350" spans="1:8" ht="15.75" customHeight="1" x14ac:dyDescent="0.2">
      <c r="A350" s="8" t="s">
        <v>62</v>
      </c>
      <c r="B350" s="30" t="s">
        <v>1451</v>
      </c>
      <c r="C350" s="8" t="s">
        <v>1469</v>
      </c>
      <c r="D350" s="8"/>
      <c r="E350" s="8">
        <v>2</v>
      </c>
      <c r="F350" s="8">
        <v>10</v>
      </c>
      <c r="G350" s="8" t="s">
        <v>1497</v>
      </c>
      <c r="H350" s="8" t="s">
        <v>1455</v>
      </c>
    </row>
    <row r="351" spans="1:8" ht="15.75" customHeight="1" x14ac:dyDescent="0.2">
      <c r="A351" s="8" t="s">
        <v>62</v>
      </c>
      <c r="B351" s="30" t="s">
        <v>1456</v>
      </c>
      <c r="C351" s="8" t="s">
        <v>1469</v>
      </c>
      <c r="D351" s="8"/>
      <c r="E351" s="8">
        <v>2</v>
      </c>
      <c r="F351" s="8">
        <v>8</v>
      </c>
      <c r="G351" s="8" t="s">
        <v>1604</v>
      </c>
      <c r="H351" s="8" t="s">
        <v>1455</v>
      </c>
    </row>
    <row r="352" spans="1:8" ht="15.75" customHeight="1" x14ac:dyDescent="0.2">
      <c r="A352" s="8" t="s">
        <v>62</v>
      </c>
      <c r="B352" s="30" t="s">
        <v>1459</v>
      </c>
      <c r="C352" s="8" t="s">
        <v>1469</v>
      </c>
      <c r="D352" s="8" t="s">
        <v>1605</v>
      </c>
      <c r="E352" s="8">
        <v>12</v>
      </c>
      <c r="F352" s="8">
        <v>20</v>
      </c>
      <c r="G352" s="8" t="s">
        <v>1454</v>
      </c>
      <c r="H352" s="8" t="s">
        <v>1483</v>
      </c>
    </row>
    <row r="353" spans="1:8" ht="15.75" customHeight="1" x14ac:dyDescent="0.2">
      <c r="A353" s="8" t="s">
        <v>62</v>
      </c>
      <c r="B353" s="30" t="s">
        <v>1462</v>
      </c>
      <c r="C353" s="8" t="s">
        <v>1457</v>
      </c>
      <c r="D353" s="8"/>
      <c r="E353" s="8">
        <v>15</v>
      </c>
      <c r="F353" s="8">
        <v>22</v>
      </c>
      <c r="G353" s="8" t="s">
        <v>1454</v>
      </c>
      <c r="H353" s="8" t="s">
        <v>1486</v>
      </c>
    </row>
    <row r="354" spans="1:8" ht="15.75" customHeight="1" x14ac:dyDescent="0.2">
      <c r="A354" s="8" t="s">
        <v>62</v>
      </c>
      <c r="B354" s="30" t="s">
        <v>1464</v>
      </c>
      <c r="C354" s="8" t="s">
        <v>1452</v>
      </c>
      <c r="D354" s="8"/>
      <c r="E354" s="8">
        <v>15</v>
      </c>
      <c r="F354" s="8">
        <v>22</v>
      </c>
      <c r="G354" s="8" t="s">
        <v>1454</v>
      </c>
      <c r="H354" s="8" t="s">
        <v>1486</v>
      </c>
    </row>
    <row r="355" spans="1:8" ht="15.75" customHeight="1" x14ac:dyDescent="0.2">
      <c r="A355" s="8" t="s">
        <v>62</v>
      </c>
      <c r="B355" s="30" t="s">
        <v>1466</v>
      </c>
      <c r="C355" s="8" t="s">
        <v>1452</v>
      </c>
      <c r="D355" s="8"/>
      <c r="E355" s="8">
        <v>18</v>
      </c>
      <c r="F355" s="8">
        <v>22</v>
      </c>
      <c r="G355" s="8" t="s">
        <v>1454</v>
      </c>
      <c r="H355" s="8" t="s">
        <v>1486</v>
      </c>
    </row>
    <row r="356" spans="1:8" ht="15.75" customHeight="1" x14ac:dyDescent="0.2">
      <c r="A356" s="8" t="s">
        <v>62</v>
      </c>
      <c r="B356" s="30" t="s">
        <v>1468</v>
      </c>
      <c r="C356" s="8" t="s">
        <v>1469</v>
      </c>
      <c r="D356" s="36" t="s">
        <v>1606</v>
      </c>
      <c r="E356" s="8">
        <v>18</v>
      </c>
      <c r="F356" s="8">
        <v>22</v>
      </c>
      <c r="G356" s="8" t="s">
        <v>1454</v>
      </c>
      <c r="H356" s="8" t="s">
        <v>1607</v>
      </c>
    </row>
    <row r="357" spans="1:8" ht="15.75" customHeight="1" x14ac:dyDescent="0.2">
      <c r="A357" s="8" t="s">
        <v>62</v>
      </c>
      <c r="B357" s="30" t="s">
        <v>1471</v>
      </c>
      <c r="C357" s="8" t="s">
        <v>1476</v>
      </c>
      <c r="D357" s="8" t="s">
        <v>1608</v>
      </c>
      <c r="E357" s="8">
        <v>18</v>
      </c>
      <c r="F357" s="8">
        <v>22</v>
      </c>
      <c r="G357" s="8" t="s">
        <v>1454</v>
      </c>
      <c r="H357" s="8" t="s">
        <v>1607</v>
      </c>
    </row>
    <row r="358" spans="1:8" ht="15.75" customHeight="1" x14ac:dyDescent="0.2">
      <c r="A358" s="8" t="s">
        <v>62</v>
      </c>
      <c r="B358" s="30" t="s">
        <v>1473</v>
      </c>
      <c r="C358" s="8" t="s">
        <v>1457</v>
      </c>
      <c r="D358" s="8" t="s">
        <v>1605</v>
      </c>
      <c r="E358" s="8">
        <v>15</v>
      </c>
      <c r="F358" s="8">
        <v>20</v>
      </c>
      <c r="G358" s="8" t="s">
        <v>1454</v>
      </c>
      <c r="H358" s="8" t="s">
        <v>1486</v>
      </c>
    </row>
    <row r="359" spans="1:8" ht="15.75" customHeight="1" x14ac:dyDescent="0.2">
      <c r="A359" s="8" t="s">
        <v>62</v>
      </c>
      <c r="B359" s="30" t="s">
        <v>1475</v>
      </c>
      <c r="C359" s="8" t="s">
        <v>1452</v>
      </c>
      <c r="D359" s="8"/>
      <c r="E359" s="8">
        <v>12</v>
      </c>
      <c r="F359" s="8">
        <v>18</v>
      </c>
      <c r="G359" s="8" t="s">
        <v>1454</v>
      </c>
      <c r="H359" s="8" t="s">
        <v>1483</v>
      </c>
    </row>
    <row r="360" spans="1:8" ht="15.75" customHeight="1" x14ac:dyDescent="0.2">
      <c r="A360" s="8" t="s">
        <v>62</v>
      </c>
      <c r="B360" s="30" t="s">
        <v>1478</v>
      </c>
      <c r="C360" s="8" t="s">
        <v>1457</v>
      </c>
      <c r="D360" s="8"/>
      <c r="E360" s="8">
        <v>10</v>
      </c>
      <c r="F360" s="8">
        <v>15</v>
      </c>
      <c r="G360" s="8" t="s">
        <v>1454</v>
      </c>
      <c r="H360" s="8" t="s">
        <v>1483</v>
      </c>
    </row>
    <row r="361" spans="1:8" ht="15.75" customHeight="1" x14ac:dyDescent="0.2">
      <c r="A361" s="8" t="s">
        <v>62</v>
      </c>
      <c r="B361" s="30" t="s">
        <v>1480</v>
      </c>
      <c r="C361" s="8" t="s">
        <v>1457</v>
      </c>
      <c r="D361" s="8" t="s">
        <v>1609</v>
      </c>
      <c r="E361" s="8">
        <v>4</v>
      </c>
      <c r="F361" s="8">
        <v>10</v>
      </c>
      <c r="G361" s="8" t="s">
        <v>1604</v>
      </c>
      <c r="H361" s="8" t="s">
        <v>1455</v>
      </c>
    </row>
    <row r="362" spans="1:8" ht="15.75" customHeight="1" x14ac:dyDescent="0.2">
      <c r="A362" s="8" t="s">
        <v>64</v>
      </c>
      <c r="B362" s="30" t="s">
        <v>1451</v>
      </c>
      <c r="C362" s="8" t="s">
        <v>1452</v>
      </c>
      <c r="D362" s="8" t="s">
        <v>1453</v>
      </c>
      <c r="E362" s="8">
        <v>8</v>
      </c>
      <c r="F362" s="8">
        <v>18</v>
      </c>
      <c r="G362" s="8" t="s">
        <v>1454</v>
      </c>
      <c r="H362" s="8" t="s">
        <v>1455</v>
      </c>
    </row>
    <row r="363" spans="1:8" ht="15.75" customHeight="1" x14ac:dyDescent="0.2">
      <c r="A363" s="8" t="s">
        <v>64</v>
      </c>
      <c r="B363" s="30" t="s">
        <v>1456</v>
      </c>
      <c r="C363" s="8" t="s">
        <v>1457</v>
      </c>
      <c r="D363" s="8" t="s">
        <v>1458</v>
      </c>
      <c r="E363" s="8">
        <v>8</v>
      </c>
      <c r="F363" s="8">
        <v>20</v>
      </c>
      <c r="G363" s="8" t="s">
        <v>1454</v>
      </c>
      <c r="H363" s="8" t="s">
        <v>1455</v>
      </c>
    </row>
    <row r="364" spans="1:8" ht="15.75" customHeight="1" x14ac:dyDescent="0.2">
      <c r="A364" s="8" t="s">
        <v>64</v>
      </c>
      <c r="B364" s="30" t="s">
        <v>1459</v>
      </c>
      <c r="C364" s="8" t="s">
        <v>1457</v>
      </c>
      <c r="D364" s="8" t="s">
        <v>1460</v>
      </c>
      <c r="E364" s="8">
        <v>11</v>
      </c>
      <c r="F364" s="8">
        <v>22</v>
      </c>
      <c r="G364" s="8" t="s">
        <v>1454</v>
      </c>
      <c r="H364" s="8" t="s">
        <v>1455</v>
      </c>
    </row>
    <row r="365" spans="1:8" ht="15.75" customHeight="1" x14ac:dyDescent="0.2">
      <c r="A365" s="8" t="s">
        <v>64</v>
      </c>
      <c r="B365" s="30" t="s">
        <v>1462</v>
      </c>
      <c r="C365" s="8" t="s">
        <v>1457</v>
      </c>
      <c r="D365" s="8" t="s">
        <v>1463</v>
      </c>
      <c r="E365" s="8">
        <v>12</v>
      </c>
      <c r="F365" s="8">
        <v>25</v>
      </c>
      <c r="G365" s="8" t="s">
        <v>1454</v>
      </c>
      <c r="H365" s="8" t="s">
        <v>1455</v>
      </c>
    </row>
    <row r="366" spans="1:8" ht="15.75" customHeight="1" x14ac:dyDescent="0.2">
      <c r="A366" s="8" t="s">
        <v>64</v>
      </c>
      <c r="B366" s="30" t="s">
        <v>1464</v>
      </c>
      <c r="C366" s="8" t="s">
        <v>1452</v>
      </c>
      <c r="D366" s="8" t="s">
        <v>1465</v>
      </c>
      <c r="E366" s="8">
        <v>13</v>
      </c>
      <c r="F366" s="8">
        <v>27</v>
      </c>
      <c r="G366" s="8" t="s">
        <v>1454</v>
      </c>
      <c r="H366" s="8" t="s">
        <v>1455</v>
      </c>
    </row>
    <row r="367" spans="1:8" ht="15.75" customHeight="1" x14ac:dyDescent="0.2">
      <c r="A367" s="8" t="s">
        <v>64</v>
      </c>
      <c r="B367" s="30" t="s">
        <v>1466</v>
      </c>
      <c r="C367" s="8" t="s">
        <v>1452</v>
      </c>
      <c r="D367" s="8" t="s">
        <v>1467</v>
      </c>
      <c r="E367" s="8">
        <v>12</v>
      </c>
      <c r="F367" s="8">
        <v>20</v>
      </c>
      <c r="G367" s="8" t="s">
        <v>1454</v>
      </c>
      <c r="H367" s="8" t="s">
        <v>1455</v>
      </c>
    </row>
    <row r="368" spans="1:8" ht="15.75" customHeight="1" x14ac:dyDescent="0.2">
      <c r="A368" s="8" t="s">
        <v>64</v>
      </c>
      <c r="B368" s="30" t="s">
        <v>1468</v>
      </c>
      <c r="C368" s="8" t="s">
        <v>1469</v>
      </c>
      <c r="D368" s="8" t="s">
        <v>1470</v>
      </c>
      <c r="E368" s="8">
        <v>12</v>
      </c>
      <c r="F368" s="8">
        <v>18</v>
      </c>
      <c r="G368" s="8" t="s">
        <v>1454</v>
      </c>
      <c r="H368" s="8" t="s">
        <v>1455</v>
      </c>
    </row>
    <row r="369" spans="1:8" ht="15.75" customHeight="1" x14ac:dyDescent="0.2">
      <c r="A369" s="8" t="s">
        <v>64</v>
      </c>
      <c r="B369" s="30" t="s">
        <v>1471</v>
      </c>
      <c r="C369" s="8" t="s">
        <v>1469</v>
      </c>
      <c r="D369" s="8" t="s">
        <v>1472</v>
      </c>
      <c r="E369" s="8">
        <v>12</v>
      </c>
      <c r="F369" s="8">
        <v>18</v>
      </c>
      <c r="G369" s="8" t="s">
        <v>1454</v>
      </c>
      <c r="H369" s="8" t="s">
        <v>1455</v>
      </c>
    </row>
    <row r="370" spans="1:8" ht="15.75" customHeight="1" x14ac:dyDescent="0.2">
      <c r="A370" s="8" t="s">
        <v>64</v>
      </c>
      <c r="B370" s="30" t="s">
        <v>1473</v>
      </c>
      <c r="C370" s="8" t="s">
        <v>1457</v>
      </c>
      <c r="D370" s="8" t="s">
        <v>1474</v>
      </c>
      <c r="E370" s="8">
        <v>11</v>
      </c>
      <c r="F370" s="8">
        <v>18</v>
      </c>
      <c r="G370" s="8" t="s">
        <v>1454</v>
      </c>
      <c r="H370" s="8" t="s">
        <v>1455</v>
      </c>
    </row>
    <row r="371" spans="1:8" ht="15.75" customHeight="1" x14ac:dyDescent="0.2">
      <c r="A371" s="8" t="s">
        <v>64</v>
      </c>
      <c r="B371" s="30" t="s">
        <v>1475</v>
      </c>
      <c r="C371" s="8" t="s">
        <v>1476</v>
      </c>
      <c r="D371" s="8" t="s">
        <v>1477</v>
      </c>
      <c r="E371" s="8">
        <v>11</v>
      </c>
      <c r="F371" s="8">
        <v>18</v>
      </c>
      <c r="G371" s="8" t="s">
        <v>1454</v>
      </c>
      <c r="H371" s="8" t="s">
        <v>1455</v>
      </c>
    </row>
    <row r="372" spans="1:8" ht="15.75" customHeight="1" x14ac:dyDescent="0.2">
      <c r="A372" s="8" t="s">
        <v>64</v>
      </c>
      <c r="B372" s="30" t="s">
        <v>1478</v>
      </c>
      <c r="C372" s="8" t="s">
        <v>1469</v>
      </c>
      <c r="D372" s="8" t="s">
        <v>1479</v>
      </c>
      <c r="E372" s="8">
        <v>10</v>
      </c>
      <c r="F372" s="8">
        <v>18</v>
      </c>
      <c r="G372" s="8" t="s">
        <v>1454</v>
      </c>
      <c r="H372" s="8" t="s">
        <v>1455</v>
      </c>
    </row>
    <row r="373" spans="1:8" ht="15.75" customHeight="1" x14ac:dyDescent="0.2">
      <c r="A373" s="15" t="s">
        <v>64</v>
      </c>
      <c r="B373" s="37" t="s">
        <v>1480</v>
      </c>
      <c r="C373" s="15" t="s">
        <v>1452</v>
      </c>
      <c r="D373" s="15" t="s">
        <v>1481</v>
      </c>
      <c r="E373" s="15">
        <v>8</v>
      </c>
      <c r="F373" s="15">
        <v>18</v>
      </c>
      <c r="G373" s="15" t="s">
        <v>1454</v>
      </c>
      <c r="H373" s="15" t="s">
        <v>1455</v>
      </c>
    </row>
    <row r="374" spans="1:8" ht="15.75" customHeight="1" x14ac:dyDescent="0.2">
      <c r="A374" s="8" t="s">
        <v>66</v>
      </c>
      <c r="B374" s="8" t="s">
        <v>1451</v>
      </c>
      <c r="C374" s="8" t="s">
        <v>1469</v>
      </c>
      <c r="D374" s="8" t="s">
        <v>1610</v>
      </c>
      <c r="E374" s="8">
        <v>8</v>
      </c>
      <c r="F374" s="8">
        <v>18</v>
      </c>
      <c r="G374" s="8" t="s">
        <v>1497</v>
      </c>
      <c r="H374" s="8" t="s">
        <v>1455</v>
      </c>
    </row>
    <row r="375" spans="1:8" ht="15.75" customHeight="1" x14ac:dyDescent="0.2">
      <c r="A375" s="8" t="s">
        <v>66</v>
      </c>
      <c r="B375" s="8" t="s">
        <v>1456</v>
      </c>
      <c r="C375" s="8" t="s">
        <v>1469</v>
      </c>
      <c r="D375" s="8" t="s">
        <v>1610</v>
      </c>
      <c r="E375" s="8">
        <v>10</v>
      </c>
      <c r="F375" s="8">
        <v>20</v>
      </c>
      <c r="G375" s="8" t="s">
        <v>1604</v>
      </c>
      <c r="H375" s="8" t="s">
        <v>1455</v>
      </c>
    </row>
    <row r="376" spans="1:8" ht="15.75" customHeight="1" x14ac:dyDescent="0.2">
      <c r="A376" s="8" t="s">
        <v>66</v>
      </c>
      <c r="B376" s="8" t="s">
        <v>1459</v>
      </c>
      <c r="C376" s="8" t="s">
        <v>1476</v>
      </c>
      <c r="D376" s="8"/>
      <c r="E376" s="8">
        <v>12</v>
      </c>
      <c r="F376" s="8">
        <v>25</v>
      </c>
      <c r="G376" s="8" t="s">
        <v>1454</v>
      </c>
      <c r="H376" s="8" t="s">
        <v>1483</v>
      </c>
    </row>
    <row r="377" spans="1:8" ht="15.75" customHeight="1" x14ac:dyDescent="0.2">
      <c r="A377" s="8" t="s">
        <v>66</v>
      </c>
      <c r="B377" s="8" t="s">
        <v>1462</v>
      </c>
      <c r="C377" s="8" t="s">
        <v>1452</v>
      </c>
      <c r="D377" s="8" t="s">
        <v>1611</v>
      </c>
      <c r="E377" s="8">
        <v>18</v>
      </c>
      <c r="F377" s="8">
        <v>28</v>
      </c>
      <c r="G377" s="8" t="s">
        <v>1454</v>
      </c>
      <c r="H377" s="8" t="s">
        <v>1486</v>
      </c>
    </row>
    <row r="378" spans="1:8" ht="15.75" customHeight="1" x14ac:dyDescent="0.2">
      <c r="A378" s="8" t="s">
        <v>66</v>
      </c>
      <c r="B378" s="8" t="s">
        <v>1464</v>
      </c>
      <c r="C378" s="8" t="s">
        <v>1452</v>
      </c>
      <c r="D378" s="8" t="s">
        <v>1611</v>
      </c>
      <c r="E378" s="8">
        <v>22</v>
      </c>
      <c r="F378" s="8">
        <v>32</v>
      </c>
      <c r="G378" s="8" t="s">
        <v>1454</v>
      </c>
      <c r="H378" s="8" t="s">
        <v>1486</v>
      </c>
    </row>
    <row r="379" spans="1:8" ht="15.75" customHeight="1" x14ac:dyDescent="0.2">
      <c r="A379" s="8" t="s">
        <v>66</v>
      </c>
      <c r="B379" s="8" t="s">
        <v>1466</v>
      </c>
      <c r="C379" s="8" t="s">
        <v>1452</v>
      </c>
      <c r="D379" s="8" t="s">
        <v>1611</v>
      </c>
      <c r="E379" s="8">
        <v>26</v>
      </c>
      <c r="F379" s="8">
        <v>35</v>
      </c>
      <c r="G379" s="8" t="s">
        <v>1454</v>
      </c>
      <c r="H379" s="8" t="s">
        <v>1486</v>
      </c>
    </row>
    <row r="380" spans="1:8" ht="15.75" customHeight="1" x14ac:dyDescent="0.2">
      <c r="A380" s="8" t="s">
        <v>66</v>
      </c>
      <c r="B380" s="8" t="s">
        <v>1468</v>
      </c>
      <c r="C380" s="8" t="s">
        <v>1452</v>
      </c>
      <c r="D380" s="8" t="s">
        <v>1612</v>
      </c>
      <c r="E380" s="8">
        <v>25</v>
      </c>
      <c r="F380" s="8">
        <v>34</v>
      </c>
      <c r="G380" s="8" t="s">
        <v>1454</v>
      </c>
      <c r="H380" s="8" t="s">
        <v>1486</v>
      </c>
    </row>
    <row r="381" spans="1:8" ht="15.75" customHeight="1" x14ac:dyDescent="0.2">
      <c r="A381" s="8" t="s">
        <v>66</v>
      </c>
      <c r="B381" s="8" t="s">
        <v>1471</v>
      </c>
      <c r="C381" s="8" t="s">
        <v>1452</v>
      </c>
      <c r="D381" s="8" t="s">
        <v>1612</v>
      </c>
      <c r="E381" s="8">
        <v>24</v>
      </c>
      <c r="F381" s="8">
        <v>35</v>
      </c>
      <c r="G381" s="8" t="s">
        <v>1454</v>
      </c>
      <c r="H381" s="8" t="s">
        <v>1486</v>
      </c>
    </row>
    <row r="382" spans="1:8" ht="15.75" customHeight="1" x14ac:dyDescent="0.2">
      <c r="A382" s="8" t="s">
        <v>66</v>
      </c>
      <c r="B382" s="8" t="s">
        <v>1473</v>
      </c>
      <c r="C382" s="8" t="s">
        <v>1476</v>
      </c>
      <c r="D382" s="8" t="s">
        <v>1612</v>
      </c>
      <c r="E382" s="8">
        <v>23</v>
      </c>
      <c r="F382" s="8">
        <v>33</v>
      </c>
      <c r="G382" s="8" t="s">
        <v>1454</v>
      </c>
      <c r="H382" s="8" t="s">
        <v>1483</v>
      </c>
    </row>
    <row r="383" spans="1:8" ht="15.75" customHeight="1" x14ac:dyDescent="0.2">
      <c r="A383" s="8" t="s">
        <v>66</v>
      </c>
      <c r="B383" s="8" t="s">
        <v>1475</v>
      </c>
      <c r="C383" s="8" t="s">
        <v>1476</v>
      </c>
      <c r="D383" s="8"/>
      <c r="E383" s="8">
        <v>18</v>
      </c>
      <c r="F383" s="8">
        <v>29</v>
      </c>
      <c r="G383" s="8" t="s">
        <v>1497</v>
      </c>
      <c r="H383" s="8" t="s">
        <v>1455</v>
      </c>
    </row>
    <row r="384" spans="1:8" ht="15.75" customHeight="1" x14ac:dyDescent="0.2">
      <c r="A384" s="8" t="s">
        <v>66</v>
      </c>
      <c r="B384" s="8" t="s">
        <v>1478</v>
      </c>
      <c r="C384" s="8" t="s">
        <v>1457</v>
      </c>
      <c r="D384" s="8" t="s">
        <v>1613</v>
      </c>
      <c r="E384" s="8">
        <v>12</v>
      </c>
      <c r="F384" s="8">
        <v>24</v>
      </c>
      <c r="G384" s="8" t="s">
        <v>1604</v>
      </c>
      <c r="H384" s="8" t="s">
        <v>1455</v>
      </c>
    </row>
    <row r="385" spans="1:8" ht="15.75" customHeight="1" x14ac:dyDescent="0.2">
      <c r="A385" s="15" t="s">
        <v>66</v>
      </c>
      <c r="B385" s="15" t="s">
        <v>1480</v>
      </c>
      <c r="C385" s="15" t="s">
        <v>1457</v>
      </c>
      <c r="D385" s="15" t="s">
        <v>1613</v>
      </c>
      <c r="E385" s="15">
        <v>8</v>
      </c>
      <c r="F385" s="15">
        <v>20</v>
      </c>
      <c r="G385" s="15" t="s">
        <v>1604</v>
      </c>
      <c r="H385" s="15" t="s">
        <v>1455</v>
      </c>
    </row>
    <row r="386" spans="1:8" ht="15.75" customHeight="1" x14ac:dyDescent="0.2">
      <c r="A386" s="8" t="s">
        <v>68</v>
      </c>
      <c r="B386" s="8" t="s">
        <v>1451</v>
      </c>
      <c r="C386" s="8" t="s">
        <v>1452</v>
      </c>
      <c r="D386" s="8" t="s">
        <v>1614</v>
      </c>
      <c r="E386" s="8">
        <v>19</v>
      </c>
      <c r="F386" s="8">
        <v>30</v>
      </c>
      <c r="G386" s="8" t="s">
        <v>1454</v>
      </c>
      <c r="H386" s="8" t="s">
        <v>1483</v>
      </c>
    </row>
    <row r="387" spans="1:8" ht="15.75" customHeight="1" x14ac:dyDescent="0.2">
      <c r="A387" s="8" t="s">
        <v>68</v>
      </c>
      <c r="B387" s="8" t="s">
        <v>1456</v>
      </c>
      <c r="C387" s="8" t="s">
        <v>1452</v>
      </c>
      <c r="D387" s="8"/>
      <c r="E387" s="8">
        <v>20</v>
      </c>
      <c r="F387" s="8">
        <v>31</v>
      </c>
      <c r="G387" s="8" t="s">
        <v>1454</v>
      </c>
      <c r="H387" s="8" t="s">
        <v>1486</v>
      </c>
    </row>
    <row r="388" spans="1:8" ht="15.75" customHeight="1" x14ac:dyDescent="0.2">
      <c r="A388" s="8" t="s">
        <v>68</v>
      </c>
      <c r="B388" s="8" t="s">
        <v>1459</v>
      </c>
      <c r="C388" s="8" t="s">
        <v>1457</v>
      </c>
      <c r="D388" s="8"/>
      <c r="E388" s="8">
        <v>23</v>
      </c>
      <c r="F388" s="8">
        <v>32</v>
      </c>
      <c r="G388" s="8" t="s">
        <v>1454</v>
      </c>
      <c r="H388" s="8" t="s">
        <v>1486</v>
      </c>
    </row>
    <row r="389" spans="1:8" ht="15.75" customHeight="1" x14ac:dyDescent="0.2">
      <c r="A389" s="8" t="s">
        <v>68</v>
      </c>
      <c r="B389" s="8" t="s">
        <v>1462</v>
      </c>
      <c r="C389" s="8" t="s">
        <v>1457</v>
      </c>
      <c r="D389" s="8"/>
      <c r="E389" s="8">
        <v>25.5</v>
      </c>
      <c r="F389" s="8">
        <v>33</v>
      </c>
      <c r="G389" s="8" t="s">
        <v>1454</v>
      </c>
      <c r="H389" s="8" t="s">
        <v>1486</v>
      </c>
    </row>
    <row r="390" spans="1:8" ht="15.75" customHeight="1" x14ac:dyDescent="0.2">
      <c r="A390" s="8" t="s">
        <v>68</v>
      </c>
      <c r="B390" s="8" t="s">
        <v>1464</v>
      </c>
      <c r="C390" s="8" t="s">
        <v>1469</v>
      </c>
      <c r="D390" s="8"/>
      <c r="E390" s="8">
        <v>26</v>
      </c>
      <c r="F390" s="8">
        <v>33.5</v>
      </c>
      <c r="G390" s="8" t="s">
        <v>1454</v>
      </c>
      <c r="H390" s="8" t="s">
        <v>1486</v>
      </c>
    </row>
    <row r="391" spans="1:8" ht="15.75" customHeight="1" x14ac:dyDescent="0.2">
      <c r="A391" s="8" t="s">
        <v>68</v>
      </c>
      <c r="B391" s="8" t="s">
        <v>1466</v>
      </c>
      <c r="C391" s="8" t="s">
        <v>1469</v>
      </c>
      <c r="D391" s="8"/>
      <c r="E391" s="8">
        <v>25</v>
      </c>
      <c r="F391" s="8">
        <v>30</v>
      </c>
      <c r="G391" s="8" t="s">
        <v>1454</v>
      </c>
      <c r="H391" s="8" t="s">
        <v>1486</v>
      </c>
    </row>
    <row r="392" spans="1:8" ht="15.75" customHeight="1" x14ac:dyDescent="0.2">
      <c r="A392" s="8" t="s">
        <v>68</v>
      </c>
      <c r="B392" s="8" t="s">
        <v>1468</v>
      </c>
      <c r="C392" s="8" t="s">
        <v>1469</v>
      </c>
      <c r="D392" s="8"/>
      <c r="E392" s="8">
        <v>24</v>
      </c>
      <c r="F392" s="8">
        <v>29</v>
      </c>
      <c r="G392" s="8" t="s">
        <v>1454</v>
      </c>
      <c r="H392" s="8" t="s">
        <v>1486</v>
      </c>
    </row>
    <row r="393" spans="1:8" ht="15.75" customHeight="1" x14ac:dyDescent="0.2">
      <c r="A393" s="8" t="s">
        <v>68</v>
      </c>
      <c r="B393" s="8" t="s">
        <v>1471</v>
      </c>
      <c r="C393" s="8" t="s">
        <v>1457</v>
      </c>
      <c r="D393" s="8"/>
      <c r="E393" s="8">
        <v>24</v>
      </c>
      <c r="F393" s="8">
        <v>28</v>
      </c>
      <c r="G393" s="8" t="s">
        <v>1454</v>
      </c>
      <c r="H393" s="8" t="s">
        <v>1486</v>
      </c>
    </row>
    <row r="394" spans="1:8" ht="15.75" customHeight="1" x14ac:dyDescent="0.2">
      <c r="A394" s="8" t="s">
        <v>68</v>
      </c>
      <c r="B394" s="8" t="s">
        <v>1473</v>
      </c>
      <c r="C394" s="8" t="s">
        <v>1457</v>
      </c>
      <c r="D394" s="8"/>
      <c r="E394" s="8">
        <v>24</v>
      </c>
      <c r="F394" s="8">
        <v>29</v>
      </c>
      <c r="G394" s="8" t="s">
        <v>1454</v>
      </c>
      <c r="H394" s="8" t="s">
        <v>1486</v>
      </c>
    </row>
    <row r="395" spans="1:8" ht="15.75" customHeight="1" x14ac:dyDescent="0.2">
      <c r="A395" s="8" t="s">
        <v>68</v>
      </c>
      <c r="B395" s="8" t="s">
        <v>1475</v>
      </c>
      <c r="C395" s="8" t="s">
        <v>1457</v>
      </c>
      <c r="D395" s="8"/>
      <c r="E395" s="8">
        <v>23</v>
      </c>
      <c r="F395" s="8">
        <v>32</v>
      </c>
      <c r="G395" s="8" t="s">
        <v>1454</v>
      </c>
      <c r="H395" s="8" t="s">
        <v>1486</v>
      </c>
    </row>
    <row r="396" spans="1:8" ht="15.75" customHeight="1" x14ac:dyDescent="0.2">
      <c r="A396" s="8" t="s">
        <v>68</v>
      </c>
      <c r="B396" s="8" t="s">
        <v>1478</v>
      </c>
      <c r="C396" s="8" t="s">
        <v>1452</v>
      </c>
      <c r="D396" s="8"/>
      <c r="E396" s="8">
        <v>22</v>
      </c>
      <c r="F396" s="8">
        <v>33</v>
      </c>
      <c r="G396" s="8" t="s">
        <v>1454</v>
      </c>
      <c r="H396" s="8" t="s">
        <v>1486</v>
      </c>
    </row>
    <row r="397" spans="1:8" ht="15.75" customHeight="1" x14ac:dyDescent="0.2">
      <c r="A397" s="8" t="s">
        <v>68</v>
      </c>
      <c r="B397" s="8" t="s">
        <v>1480</v>
      </c>
      <c r="C397" s="15" t="s">
        <v>1452</v>
      </c>
      <c r="D397" s="15" t="s">
        <v>1615</v>
      </c>
      <c r="E397" s="15">
        <v>21</v>
      </c>
      <c r="F397" s="15">
        <v>33</v>
      </c>
      <c r="G397" s="15" t="s">
        <v>1454</v>
      </c>
      <c r="H397" s="15" t="s">
        <v>1483</v>
      </c>
    </row>
    <row r="398" spans="1:8" ht="15.75" customHeight="1" x14ac:dyDescent="0.2">
      <c r="A398" s="38" t="s">
        <v>70</v>
      </c>
      <c r="B398" s="8" t="s">
        <v>1451</v>
      </c>
      <c r="C398" s="8" t="s">
        <v>1469</v>
      </c>
      <c r="D398" s="8"/>
      <c r="E398" s="8">
        <v>0</v>
      </c>
      <c r="F398" s="8">
        <v>8</v>
      </c>
      <c r="G398" s="8" t="s">
        <v>1497</v>
      </c>
      <c r="H398" s="8" t="s">
        <v>1455</v>
      </c>
    </row>
    <row r="399" spans="1:8" ht="15.75" customHeight="1" x14ac:dyDescent="0.2">
      <c r="A399" s="38" t="s">
        <v>70</v>
      </c>
      <c r="B399" s="8" t="s">
        <v>1456</v>
      </c>
      <c r="C399" s="8" t="s">
        <v>1469</v>
      </c>
      <c r="D399" s="8"/>
      <c r="E399" s="8">
        <v>0</v>
      </c>
      <c r="F399" s="8">
        <v>8</v>
      </c>
      <c r="G399" s="8" t="s">
        <v>1604</v>
      </c>
      <c r="H399" s="8" t="s">
        <v>1455</v>
      </c>
    </row>
    <row r="400" spans="1:8" ht="15.75" customHeight="1" x14ac:dyDescent="0.2">
      <c r="A400" s="38" t="s">
        <v>70</v>
      </c>
      <c r="B400" s="8" t="s">
        <v>1459</v>
      </c>
      <c r="C400" s="8" t="s">
        <v>1457</v>
      </c>
      <c r="D400" s="8" t="s">
        <v>1616</v>
      </c>
      <c r="E400" s="8">
        <v>4</v>
      </c>
      <c r="F400" s="8">
        <v>15</v>
      </c>
      <c r="G400" s="8" t="s">
        <v>1454</v>
      </c>
      <c r="H400" s="8" t="s">
        <v>1483</v>
      </c>
    </row>
    <row r="401" spans="1:8" ht="15.75" customHeight="1" x14ac:dyDescent="0.2">
      <c r="A401" s="38" t="s">
        <v>70</v>
      </c>
      <c r="B401" s="8" t="s">
        <v>1462</v>
      </c>
      <c r="C401" s="8" t="s">
        <v>1452</v>
      </c>
      <c r="D401" s="8" t="s">
        <v>1617</v>
      </c>
      <c r="E401" s="8">
        <v>6</v>
      </c>
      <c r="F401" s="8">
        <v>18</v>
      </c>
      <c r="G401" s="8" t="s">
        <v>1454</v>
      </c>
      <c r="H401" s="8" t="s">
        <v>1483</v>
      </c>
    </row>
    <row r="402" spans="1:8" ht="15.75" customHeight="1" x14ac:dyDescent="0.2">
      <c r="A402" s="38" t="s">
        <v>70</v>
      </c>
      <c r="B402" s="8" t="s">
        <v>1464</v>
      </c>
      <c r="C402" s="8" t="s">
        <v>1452</v>
      </c>
      <c r="D402" s="8" t="s">
        <v>1617</v>
      </c>
      <c r="E402" s="8">
        <v>6</v>
      </c>
      <c r="F402" s="8">
        <v>18</v>
      </c>
      <c r="G402" s="8" t="s">
        <v>1454</v>
      </c>
      <c r="H402" s="8" t="s">
        <v>1483</v>
      </c>
    </row>
    <row r="403" spans="1:8" ht="15.75" customHeight="1" x14ac:dyDescent="0.2">
      <c r="A403" s="38" t="s">
        <v>70</v>
      </c>
      <c r="B403" s="8" t="s">
        <v>1466</v>
      </c>
      <c r="C403" s="8" t="s">
        <v>1452</v>
      </c>
      <c r="D403" s="8" t="s">
        <v>1617</v>
      </c>
      <c r="E403" s="8">
        <v>12</v>
      </c>
      <c r="F403" s="8">
        <v>19</v>
      </c>
      <c r="G403" s="8" t="s">
        <v>1454</v>
      </c>
      <c r="H403" s="8" t="s">
        <v>1483</v>
      </c>
    </row>
    <row r="404" spans="1:8" ht="15.75" customHeight="1" x14ac:dyDescent="0.2">
      <c r="A404" s="38" t="s">
        <v>70</v>
      </c>
      <c r="B404" s="8" t="s">
        <v>1468</v>
      </c>
      <c r="C404" s="8" t="s">
        <v>1457</v>
      </c>
      <c r="D404" s="8" t="s">
        <v>1618</v>
      </c>
      <c r="E404" s="8">
        <v>12</v>
      </c>
      <c r="F404" s="8">
        <v>19</v>
      </c>
      <c r="G404" s="8" t="s">
        <v>1454</v>
      </c>
      <c r="H404" s="8" t="s">
        <v>1483</v>
      </c>
    </row>
    <row r="405" spans="1:8" ht="15.75" customHeight="1" x14ac:dyDescent="0.2">
      <c r="A405" s="38" t="s">
        <v>70</v>
      </c>
      <c r="B405" s="8" t="s">
        <v>1471</v>
      </c>
      <c r="C405" s="8" t="s">
        <v>1476</v>
      </c>
      <c r="D405" s="8"/>
      <c r="E405" s="8">
        <v>15</v>
      </c>
      <c r="F405" s="8">
        <v>20</v>
      </c>
      <c r="G405" s="8" t="s">
        <v>1454</v>
      </c>
      <c r="H405" s="8" t="s">
        <v>1483</v>
      </c>
    </row>
    <row r="406" spans="1:8" ht="15.75" customHeight="1" x14ac:dyDescent="0.2">
      <c r="A406" s="38" t="s">
        <v>70</v>
      </c>
      <c r="B406" s="8" t="s">
        <v>1473</v>
      </c>
      <c r="C406" s="8" t="s">
        <v>1469</v>
      </c>
      <c r="D406" s="8"/>
      <c r="E406" s="8">
        <v>15</v>
      </c>
      <c r="F406" s="8">
        <v>20</v>
      </c>
      <c r="G406" s="8" t="s">
        <v>1454</v>
      </c>
      <c r="H406" s="8" t="s">
        <v>1486</v>
      </c>
    </row>
    <row r="407" spans="1:8" ht="15.75" customHeight="1" x14ac:dyDescent="0.2">
      <c r="A407" s="38" t="s">
        <v>70</v>
      </c>
      <c r="B407" s="8" t="s">
        <v>1475</v>
      </c>
      <c r="C407" s="8" t="s">
        <v>1476</v>
      </c>
      <c r="D407" s="8"/>
      <c r="E407" s="8">
        <v>15</v>
      </c>
      <c r="F407" s="8">
        <v>24</v>
      </c>
      <c r="G407" s="8" t="s">
        <v>1454</v>
      </c>
      <c r="H407" s="8" t="s">
        <v>1486</v>
      </c>
    </row>
    <row r="408" spans="1:8" ht="15.75" customHeight="1" x14ac:dyDescent="0.2">
      <c r="A408" s="38" t="s">
        <v>70</v>
      </c>
      <c r="B408" s="8" t="s">
        <v>1478</v>
      </c>
      <c r="C408" s="8" t="s">
        <v>1469</v>
      </c>
      <c r="D408" s="8"/>
      <c r="E408" s="8">
        <v>15</v>
      </c>
      <c r="F408" s="8">
        <v>24</v>
      </c>
      <c r="G408" s="8" t="s">
        <v>1454</v>
      </c>
      <c r="H408" s="8" t="s">
        <v>1483</v>
      </c>
    </row>
    <row r="409" spans="1:8" ht="15.75" customHeight="1" x14ac:dyDescent="0.2">
      <c r="A409" s="38" t="s">
        <v>70</v>
      </c>
      <c r="B409" s="8" t="s">
        <v>1480</v>
      </c>
      <c r="C409" s="8" t="s">
        <v>1476</v>
      </c>
      <c r="D409" s="8" t="s">
        <v>1619</v>
      </c>
      <c r="E409" s="8">
        <v>6</v>
      </c>
      <c r="F409" s="8">
        <v>18</v>
      </c>
      <c r="G409" s="8" t="s">
        <v>1497</v>
      </c>
      <c r="H409" s="8" t="s">
        <v>1455</v>
      </c>
    </row>
    <row r="410" spans="1:8" ht="15.75" customHeight="1" x14ac:dyDescent="0.2">
      <c r="A410" s="39" t="s">
        <v>72</v>
      </c>
      <c r="B410" s="8" t="s">
        <v>1451</v>
      </c>
      <c r="C410" s="31" t="s">
        <v>1476</v>
      </c>
      <c r="D410" s="8" t="s">
        <v>1620</v>
      </c>
      <c r="E410" s="8">
        <v>2</v>
      </c>
      <c r="F410" s="8">
        <v>20</v>
      </c>
      <c r="G410" s="8" t="s">
        <v>1454</v>
      </c>
      <c r="H410" s="8" t="s">
        <v>1455</v>
      </c>
    </row>
    <row r="411" spans="1:8" ht="15.75" customHeight="1" x14ac:dyDescent="0.2">
      <c r="A411" s="39" t="s">
        <v>72</v>
      </c>
      <c r="B411" s="8" t="s">
        <v>1456</v>
      </c>
      <c r="C411" s="31" t="s">
        <v>1476</v>
      </c>
      <c r="D411" s="8"/>
      <c r="E411" s="8">
        <v>12</v>
      </c>
      <c r="F411" s="8">
        <v>24</v>
      </c>
      <c r="G411" s="8" t="s">
        <v>1454</v>
      </c>
      <c r="H411" s="8" t="s">
        <v>1483</v>
      </c>
    </row>
    <row r="412" spans="1:8" ht="15.75" customHeight="1" x14ac:dyDescent="0.2">
      <c r="A412" s="39" t="s">
        <v>72</v>
      </c>
      <c r="B412" s="8" t="s">
        <v>1459</v>
      </c>
      <c r="C412" s="31" t="s">
        <v>1452</v>
      </c>
      <c r="D412" s="8" t="s">
        <v>1621</v>
      </c>
      <c r="E412" s="8">
        <v>18</v>
      </c>
      <c r="F412" s="8">
        <v>28</v>
      </c>
      <c r="G412" s="8" t="s">
        <v>1454</v>
      </c>
      <c r="H412" s="8" t="s">
        <v>1483</v>
      </c>
    </row>
    <row r="413" spans="1:8" ht="15.75" customHeight="1" x14ac:dyDescent="0.2">
      <c r="A413" s="39" t="s">
        <v>72</v>
      </c>
      <c r="B413" s="8" t="s">
        <v>1462</v>
      </c>
      <c r="C413" s="31" t="s">
        <v>1452</v>
      </c>
      <c r="D413" s="8" t="s">
        <v>1621</v>
      </c>
      <c r="E413" s="8">
        <v>22</v>
      </c>
      <c r="F413" s="8">
        <v>35</v>
      </c>
      <c r="G413" s="8" t="s">
        <v>1454</v>
      </c>
      <c r="H413" s="8" t="s">
        <v>1486</v>
      </c>
    </row>
    <row r="414" spans="1:8" ht="15.75" customHeight="1" x14ac:dyDescent="0.2">
      <c r="A414" s="39" t="s">
        <v>72</v>
      </c>
      <c r="B414" s="8" t="s">
        <v>1464</v>
      </c>
      <c r="C414" s="31" t="s">
        <v>1476</v>
      </c>
      <c r="D414" s="8"/>
      <c r="E414" s="8">
        <v>28</v>
      </c>
      <c r="F414" s="8">
        <v>42</v>
      </c>
      <c r="G414" s="8" t="s">
        <v>1454</v>
      </c>
      <c r="H414" s="8" t="s">
        <v>1486</v>
      </c>
    </row>
    <row r="415" spans="1:8" ht="15.75" customHeight="1" x14ac:dyDescent="0.2">
      <c r="A415" s="39" t="s">
        <v>72</v>
      </c>
      <c r="B415" s="8" t="s">
        <v>1466</v>
      </c>
      <c r="C415" s="31" t="s">
        <v>1476</v>
      </c>
      <c r="D415" s="8"/>
      <c r="E415" s="8">
        <v>28</v>
      </c>
      <c r="F415" s="8">
        <v>48</v>
      </c>
      <c r="G415" s="8" t="s">
        <v>1454</v>
      </c>
      <c r="H415" s="8" t="s">
        <v>1486</v>
      </c>
    </row>
    <row r="416" spans="1:8" ht="15.75" customHeight="1" x14ac:dyDescent="0.2">
      <c r="A416" s="39" t="s">
        <v>72</v>
      </c>
      <c r="B416" s="8" t="s">
        <v>1468</v>
      </c>
      <c r="C416" s="31" t="s">
        <v>1469</v>
      </c>
      <c r="D416" s="8" t="s">
        <v>1622</v>
      </c>
      <c r="E416" s="8">
        <v>16</v>
      </c>
      <c r="F416" s="8">
        <v>24</v>
      </c>
      <c r="G416" s="8" t="s">
        <v>1454</v>
      </c>
      <c r="H416" s="8" t="s">
        <v>1486</v>
      </c>
    </row>
    <row r="417" spans="1:8" ht="15.75" customHeight="1" x14ac:dyDescent="0.2">
      <c r="A417" s="39" t="s">
        <v>72</v>
      </c>
      <c r="B417" s="8" t="s">
        <v>1471</v>
      </c>
      <c r="C417" s="31" t="s">
        <v>1469</v>
      </c>
      <c r="D417" s="8" t="s">
        <v>1623</v>
      </c>
      <c r="E417" s="8">
        <v>16</v>
      </c>
      <c r="F417" s="8">
        <v>25</v>
      </c>
      <c r="G417" s="8" t="s">
        <v>1454</v>
      </c>
      <c r="H417" s="8" t="s">
        <v>1483</v>
      </c>
    </row>
    <row r="418" spans="1:8" ht="15.75" customHeight="1" x14ac:dyDescent="0.2">
      <c r="A418" s="39" t="s">
        <v>72</v>
      </c>
      <c r="B418" s="8" t="s">
        <v>1473</v>
      </c>
      <c r="C418" s="31" t="s">
        <v>1469</v>
      </c>
      <c r="D418" s="8" t="s">
        <v>1623</v>
      </c>
      <c r="E418" s="8">
        <v>16</v>
      </c>
      <c r="F418" s="8">
        <v>24</v>
      </c>
      <c r="G418" s="8" t="s">
        <v>1454</v>
      </c>
      <c r="H418" s="8" t="s">
        <v>1486</v>
      </c>
    </row>
    <row r="419" spans="1:8" ht="15.75" customHeight="1" x14ac:dyDescent="0.2">
      <c r="A419" s="39" t="s">
        <v>72</v>
      </c>
      <c r="B419" s="8" t="s">
        <v>1475</v>
      </c>
      <c r="C419" s="31" t="s">
        <v>1452</v>
      </c>
      <c r="D419" s="8" t="s">
        <v>1624</v>
      </c>
      <c r="E419" s="8">
        <v>18</v>
      </c>
      <c r="F419" s="8">
        <v>32</v>
      </c>
      <c r="G419" s="8" t="s">
        <v>1454</v>
      </c>
      <c r="H419" s="8" t="s">
        <v>1486</v>
      </c>
    </row>
    <row r="420" spans="1:8" ht="15.75" customHeight="1" x14ac:dyDescent="0.2">
      <c r="A420" s="39" t="s">
        <v>72</v>
      </c>
      <c r="B420" s="8" t="s">
        <v>1478</v>
      </c>
      <c r="C420" s="31" t="s">
        <v>1452</v>
      </c>
      <c r="D420" s="8" t="s">
        <v>1624</v>
      </c>
      <c r="E420" s="8">
        <v>18</v>
      </c>
      <c r="F420" s="8">
        <v>30</v>
      </c>
      <c r="G420" s="8" t="s">
        <v>1454</v>
      </c>
      <c r="H420" s="8" t="s">
        <v>1483</v>
      </c>
    </row>
    <row r="421" spans="1:8" ht="15.75" customHeight="1" x14ac:dyDescent="0.2">
      <c r="A421" s="40" t="s">
        <v>72</v>
      </c>
      <c r="B421" s="15" t="s">
        <v>1480</v>
      </c>
      <c r="C421" s="35" t="s">
        <v>1452</v>
      </c>
      <c r="D421" s="15" t="s">
        <v>1625</v>
      </c>
      <c r="E421" s="15">
        <v>6</v>
      </c>
      <c r="F421" s="15">
        <v>20</v>
      </c>
      <c r="G421" s="15" t="s">
        <v>1454</v>
      </c>
      <c r="H421" s="15" t="s">
        <v>1455</v>
      </c>
    </row>
    <row r="422" spans="1:8" ht="15.75" customHeight="1" x14ac:dyDescent="0.2">
      <c r="A422" s="8" t="s">
        <v>75</v>
      </c>
      <c r="B422" s="8" t="s">
        <v>1451</v>
      </c>
      <c r="C422" s="41" t="s">
        <v>1476</v>
      </c>
      <c r="D422" s="41" t="s">
        <v>1626</v>
      </c>
      <c r="E422" s="41">
        <v>7</v>
      </c>
      <c r="F422" s="41">
        <v>20</v>
      </c>
      <c r="G422" s="41" t="s">
        <v>1454</v>
      </c>
      <c r="H422" s="41" t="s">
        <v>1627</v>
      </c>
    </row>
    <row r="423" spans="1:8" ht="15.75" customHeight="1" x14ac:dyDescent="0.2">
      <c r="A423" s="8" t="s">
        <v>75</v>
      </c>
      <c r="B423" s="8" t="s">
        <v>1456</v>
      </c>
      <c r="C423" s="41" t="s">
        <v>1476</v>
      </c>
      <c r="D423" s="41" t="s">
        <v>1628</v>
      </c>
      <c r="E423" s="41">
        <v>10</v>
      </c>
      <c r="F423" s="41">
        <v>22</v>
      </c>
      <c r="G423" s="41" t="s">
        <v>1454</v>
      </c>
      <c r="H423" s="41" t="s">
        <v>1627</v>
      </c>
    </row>
    <row r="424" spans="1:8" ht="15.75" customHeight="1" x14ac:dyDescent="0.2">
      <c r="A424" s="8" t="s">
        <v>75</v>
      </c>
      <c r="B424" s="8" t="s">
        <v>1459</v>
      </c>
      <c r="C424" s="41" t="s">
        <v>1457</v>
      </c>
      <c r="D424" s="41" t="s">
        <v>1629</v>
      </c>
      <c r="E424" s="41">
        <v>13</v>
      </c>
      <c r="F424" s="41">
        <v>27</v>
      </c>
      <c r="G424" s="41" t="s">
        <v>1454</v>
      </c>
      <c r="H424" s="41" t="s">
        <v>1531</v>
      </c>
    </row>
    <row r="425" spans="1:8" ht="15.75" customHeight="1" x14ac:dyDescent="0.2">
      <c r="A425" s="8" t="s">
        <v>75</v>
      </c>
      <c r="B425" s="8" t="s">
        <v>1462</v>
      </c>
      <c r="C425" s="41" t="s">
        <v>1452</v>
      </c>
      <c r="D425" s="41" t="s">
        <v>1630</v>
      </c>
      <c r="E425" s="41">
        <v>18</v>
      </c>
      <c r="F425" s="41">
        <v>33</v>
      </c>
      <c r="G425" s="41" t="s">
        <v>1454</v>
      </c>
      <c r="H425" s="41" t="s">
        <v>1534</v>
      </c>
    </row>
    <row r="426" spans="1:8" ht="15.75" customHeight="1" x14ac:dyDescent="0.2">
      <c r="A426" s="8" t="s">
        <v>75</v>
      </c>
      <c r="B426" s="8" t="s">
        <v>1464</v>
      </c>
      <c r="C426" s="41" t="s">
        <v>1452</v>
      </c>
      <c r="D426" s="41" t="s">
        <v>1631</v>
      </c>
      <c r="E426" s="41">
        <v>21</v>
      </c>
      <c r="F426" s="41">
        <v>36</v>
      </c>
      <c r="G426" s="41" t="s">
        <v>1454</v>
      </c>
      <c r="H426" s="41" t="s">
        <v>1534</v>
      </c>
    </row>
    <row r="427" spans="1:8" ht="15.75" customHeight="1" x14ac:dyDescent="0.2">
      <c r="A427" s="8" t="s">
        <v>75</v>
      </c>
      <c r="B427" s="8" t="s">
        <v>1466</v>
      </c>
      <c r="C427" s="41" t="s">
        <v>1452</v>
      </c>
      <c r="D427" s="41" t="s">
        <v>1632</v>
      </c>
      <c r="E427" s="41">
        <v>23</v>
      </c>
      <c r="F427" s="41">
        <v>34</v>
      </c>
      <c r="G427" s="41" t="s">
        <v>1454</v>
      </c>
      <c r="H427" s="41" t="s">
        <v>1534</v>
      </c>
    </row>
    <row r="428" spans="1:8" ht="15.75" customHeight="1" x14ac:dyDescent="0.2">
      <c r="A428" s="8" t="s">
        <v>75</v>
      </c>
      <c r="B428" s="8" t="s">
        <v>1468</v>
      </c>
      <c r="C428" s="41" t="s">
        <v>1469</v>
      </c>
      <c r="D428" s="41" t="s">
        <v>1633</v>
      </c>
      <c r="E428" s="41">
        <v>23</v>
      </c>
      <c r="F428" s="41">
        <v>31</v>
      </c>
      <c r="G428" s="41" t="s">
        <v>1454</v>
      </c>
      <c r="H428" s="41" t="s">
        <v>1534</v>
      </c>
    </row>
    <row r="429" spans="1:8" ht="15.75" customHeight="1" x14ac:dyDescent="0.2">
      <c r="A429" s="8" t="s">
        <v>75</v>
      </c>
      <c r="B429" s="8" t="s">
        <v>1471</v>
      </c>
      <c r="C429" s="41" t="s">
        <v>1469</v>
      </c>
      <c r="D429" s="41" t="s">
        <v>1634</v>
      </c>
      <c r="E429" s="41">
        <v>23</v>
      </c>
      <c r="F429" s="41">
        <v>30</v>
      </c>
      <c r="G429" s="41" t="s">
        <v>1454</v>
      </c>
      <c r="H429" s="41" t="s">
        <v>1534</v>
      </c>
    </row>
    <row r="430" spans="1:8" ht="15.75" customHeight="1" x14ac:dyDescent="0.2">
      <c r="A430" s="8" t="s">
        <v>75</v>
      </c>
      <c r="B430" s="8" t="s">
        <v>1473</v>
      </c>
      <c r="C430" s="41" t="s">
        <v>1469</v>
      </c>
      <c r="D430" s="41" t="s">
        <v>1635</v>
      </c>
      <c r="E430" s="41">
        <v>21</v>
      </c>
      <c r="F430" s="41">
        <v>30</v>
      </c>
      <c r="G430" s="41" t="s">
        <v>1454</v>
      </c>
      <c r="H430" s="41" t="s">
        <v>1534</v>
      </c>
    </row>
    <row r="431" spans="1:8" ht="15.75" customHeight="1" x14ac:dyDescent="0.2">
      <c r="A431" s="8" t="s">
        <v>75</v>
      </c>
      <c r="B431" s="8" t="s">
        <v>1475</v>
      </c>
      <c r="C431" s="41" t="s">
        <v>1469</v>
      </c>
      <c r="D431" s="41" t="s">
        <v>1636</v>
      </c>
      <c r="E431" s="41">
        <v>17</v>
      </c>
      <c r="F431" s="41">
        <v>29</v>
      </c>
      <c r="G431" s="41" t="s">
        <v>1454</v>
      </c>
      <c r="H431" s="41" t="s">
        <v>1531</v>
      </c>
    </row>
    <row r="432" spans="1:8" ht="15.75" customHeight="1" x14ac:dyDescent="0.2">
      <c r="A432" s="8" t="s">
        <v>75</v>
      </c>
      <c r="B432" s="8" t="s">
        <v>1478</v>
      </c>
      <c r="C432" s="41" t="s">
        <v>1476</v>
      </c>
      <c r="D432" s="41" t="s">
        <v>1637</v>
      </c>
      <c r="E432" s="41">
        <v>11</v>
      </c>
      <c r="F432" s="41">
        <v>26</v>
      </c>
      <c r="G432" s="41" t="s">
        <v>1454</v>
      </c>
      <c r="H432" s="41" t="s">
        <v>1627</v>
      </c>
    </row>
    <row r="433" spans="1:8" ht="15.75" customHeight="1" x14ac:dyDescent="0.2">
      <c r="A433" s="15" t="s">
        <v>75</v>
      </c>
      <c r="B433" s="15" t="s">
        <v>1480</v>
      </c>
      <c r="C433" s="42" t="s">
        <v>1476</v>
      </c>
      <c r="D433" s="42" t="s">
        <v>1638</v>
      </c>
      <c r="E433" s="42">
        <v>8</v>
      </c>
      <c r="F433" s="42">
        <v>22</v>
      </c>
      <c r="G433" s="42" t="s">
        <v>1454</v>
      </c>
      <c r="H433" s="42" t="s">
        <v>1627</v>
      </c>
    </row>
    <row r="434" spans="1:8" ht="15.75" customHeight="1" x14ac:dyDescent="0.2">
      <c r="A434" s="8" t="s">
        <v>79</v>
      </c>
      <c r="B434" s="8" t="s">
        <v>1451</v>
      </c>
      <c r="C434" s="8" t="s">
        <v>1457</v>
      </c>
      <c r="D434" s="8"/>
      <c r="E434" s="8">
        <v>-2</v>
      </c>
      <c r="F434" s="8">
        <v>10</v>
      </c>
      <c r="G434" s="8" t="s">
        <v>1497</v>
      </c>
      <c r="H434" s="8" t="s">
        <v>1455</v>
      </c>
    </row>
    <row r="435" spans="1:8" ht="15.75" customHeight="1" x14ac:dyDescent="0.2">
      <c r="A435" s="8" t="s">
        <v>79</v>
      </c>
      <c r="B435" s="8" t="s">
        <v>1456</v>
      </c>
      <c r="C435" s="8" t="s">
        <v>1469</v>
      </c>
      <c r="D435" s="8"/>
      <c r="E435" s="8">
        <v>0</v>
      </c>
      <c r="F435" s="8">
        <v>12</v>
      </c>
      <c r="G435" s="8" t="s">
        <v>1497</v>
      </c>
      <c r="H435" s="8" t="s">
        <v>1455</v>
      </c>
    </row>
    <row r="436" spans="1:8" ht="15.75" customHeight="1" x14ac:dyDescent="0.2">
      <c r="A436" s="8" t="s">
        <v>79</v>
      </c>
      <c r="B436" s="8" t="s">
        <v>1459</v>
      </c>
      <c r="C436" s="8" t="s">
        <v>1457</v>
      </c>
      <c r="D436" s="8"/>
      <c r="E436" s="8">
        <v>10</v>
      </c>
      <c r="F436" s="8">
        <v>18</v>
      </c>
      <c r="G436" s="8" t="s">
        <v>1454</v>
      </c>
      <c r="H436" s="8" t="s">
        <v>1483</v>
      </c>
    </row>
    <row r="437" spans="1:8" ht="15.75" customHeight="1" x14ac:dyDescent="0.2">
      <c r="A437" s="8" t="s">
        <v>79</v>
      </c>
      <c r="B437" s="8" t="s">
        <v>1462</v>
      </c>
      <c r="C437" s="8" t="s">
        <v>1452</v>
      </c>
      <c r="D437" s="8"/>
      <c r="E437" s="8">
        <v>14</v>
      </c>
      <c r="F437" s="8">
        <v>25</v>
      </c>
      <c r="G437" s="8" t="s">
        <v>1454</v>
      </c>
      <c r="H437" s="8" t="s">
        <v>1639</v>
      </c>
    </row>
    <row r="438" spans="1:8" ht="15.75" customHeight="1" x14ac:dyDescent="0.2">
      <c r="A438" s="8" t="s">
        <v>79</v>
      </c>
      <c r="B438" s="8" t="s">
        <v>1464</v>
      </c>
      <c r="C438" s="8" t="s">
        <v>1452</v>
      </c>
      <c r="D438" s="8"/>
      <c r="E438" s="8">
        <v>15</v>
      </c>
      <c r="F438" s="8">
        <v>25</v>
      </c>
      <c r="G438" s="8" t="s">
        <v>1454</v>
      </c>
      <c r="H438" s="8" t="s">
        <v>1639</v>
      </c>
    </row>
    <row r="439" spans="1:8" ht="15.75" customHeight="1" x14ac:dyDescent="0.2">
      <c r="A439" s="8" t="s">
        <v>79</v>
      </c>
      <c r="B439" s="8" t="s">
        <v>1466</v>
      </c>
      <c r="C439" s="8" t="s">
        <v>1452</v>
      </c>
      <c r="D439" s="8"/>
      <c r="E439" s="8">
        <v>20</v>
      </c>
      <c r="F439" s="8">
        <v>30</v>
      </c>
      <c r="G439" s="8" t="s">
        <v>1454</v>
      </c>
      <c r="H439" s="8" t="s">
        <v>1639</v>
      </c>
    </row>
    <row r="440" spans="1:8" ht="15.75" customHeight="1" x14ac:dyDescent="0.2">
      <c r="A440" s="8" t="s">
        <v>79</v>
      </c>
      <c r="B440" s="8" t="s">
        <v>1468</v>
      </c>
      <c r="C440" s="8" t="s">
        <v>1469</v>
      </c>
      <c r="D440" s="8"/>
      <c r="E440" s="8">
        <v>15</v>
      </c>
      <c r="F440" s="8">
        <v>20</v>
      </c>
      <c r="G440" s="8" t="s">
        <v>1454</v>
      </c>
      <c r="H440" s="8" t="s">
        <v>1639</v>
      </c>
    </row>
    <row r="441" spans="1:8" ht="15.75" customHeight="1" x14ac:dyDescent="0.2">
      <c r="A441" s="8" t="s">
        <v>79</v>
      </c>
      <c r="B441" s="8" t="s">
        <v>1471</v>
      </c>
      <c r="C441" s="8" t="s">
        <v>1469</v>
      </c>
      <c r="D441" s="8"/>
      <c r="E441" s="8">
        <v>16</v>
      </c>
      <c r="F441" s="8">
        <v>22</v>
      </c>
      <c r="G441" s="8" t="s">
        <v>1454</v>
      </c>
      <c r="H441" s="8" t="s">
        <v>1639</v>
      </c>
    </row>
    <row r="442" spans="1:8" ht="15.75" customHeight="1" x14ac:dyDescent="0.2">
      <c r="A442" s="8" t="s">
        <v>79</v>
      </c>
      <c r="B442" s="8" t="s">
        <v>1473</v>
      </c>
      <c r="C442" s="8" t="s">
        <v>1469</v>
      </c>
      <c r="D442" s="8"/>
      <c r="E442" s="8">
        <v>15</v>
      </c>
      <c r="F442" s="8">
        <v>22</v>
      </c>
      <c r="G442" s="8" t="s">
        <v>1454</v>
      </c>
      <c r="H442" s="8" t="s">
        <v>1483</v>
      </c>
    </row>
    <row r="443" spans="1:8" ht="15.75" customHeight="1" x14ac:dyDescent="0.2">
      <c r="A443" s="8" t="s">
        <v>79</v>
      </c>
      <c r="B443" s="8" t="s">
        <v>1475</v>
      </c>
      <c r="C443" s="8" t="s">
        <v>1457</v>
      </c>
      <c r="D443" s="8"/>
      <c r="E443" s="8">
        <v>12</v>
      </c>
      <c r="F443" s="8">
        <v>20</v>
      </c>
      <c r="G443" s="8" t="s">
        <v>1454</v>
      </c>
      <c r="H443" s="8" t="s">
        <v>1483</v>
      </c>
    </row>
    <row r="444" spans="1:8" ht="15.75" customHeight="1" x14ac:dyDescent="0.2">
      <c r="A444" s="8" t="s">
        <v>79</v>
      </c>
      <c r="B444" s="8" t="s">
        <v>1478</v>
      </c>
      <c r="C444" s="8" t="s">
        <v>1457</v>
      </c>
      <c r="D444" s="8"/>
      <c r="E444" s="8">
        <v>10</v>
      </c>
      <c r="F444" s="8">
        <v>20</v>
      </c>
      <c r="G444" s="8" t="s">
        <v>1454</v>
      </c>
      <c r="H444" s="8" t="s">
        <v>1455</v>
      </c>
    </row>
    <row r="445" spans="1:8" ht="15.75" customHeight="1" x14ac:dyDescent="0.2">
      <c r="A445" s="8" t="s">
        <v>79</v>
      </c>
      <c r="B445" s="8" t="s">
        <v>1480</v>
      </c>
      <c r="C445" s="8" t="s">
        <v>1452</v>
      </c>
      <c r="D445" s="8"/>
      <c r="E445" s="8">
        <v>-5</v>
      </c>
      <c r="F445" s="8">
        <v>16</v>
      </c>
      <c r="G445" s="8" t="s">
        <v>1497</v>
      </c>
      <c r="H445" s="8" t="s">
        <v>1455</v>
      </c>
    </row>
    <row r="446" spans="1:8" ht="15.75" customHeight="1" x14ac:dyDescent="0.2">
      <c r="A446" s="8" t="s">
        <v>81</v>
      </c>
      <c r="B446" s="8" t="s">
        <v>1451</v>
      </c>
      <c r="C446" s="8" t="s">
        <v>1469</v>
      </c>
      <c r="D446" s="8"/>
      <c r="E446" s="8">
        <v>-1</v>
      </c>
      <c r="F446" s="8">
        <v>2</v>
      </c>
      <c r="G446" s="8" t="s">
        <v>1454</v>
      </c>
      <c r="H446" s="8" t="s">
        <v>1516</v>
      </c>
    </row>
    <row r="447" spans="1:8" ht="15.75" customHeight="1" x14ac:dyDescent="0.2">
      <c r="A447" s="8" t="s">
        <v>81</v>
      </c>
      <c r="B447" s="8" t="s">
        <v>1456</v>
      </c>
      <c r="C447" s="8" t="s">
        <v>1469</v>
      </c>
      <c r="D447" s="8"/>
      <c r="E447" s="8">
        <v>-1</v>
      </c>
      <c r="F447" s="8">
        <v>5</v>
      </c>
      <c r="G447" s="8" t="s">
        <v>1454</v>
      </c>
      <c r="H447" s="8" t="s">
        <v>1516</v>
      </c>
    </row>
    <row r="448" spans="1:8" ht="15.75" customHeight="1" x14ac:dyDescent="0.2">
      <c r="A448" s="8" t="s">
        <v>81</v>
      </c>
      <c r="B448" s="8" t="s">
        <v>1459</v>
      </c>
      <c r="C448" s="8" t="s">
        <v>1469</v>
      </c>
      <c r="D448" s="8"/>
      <c r="E448" s="8">
        <v>8</v>
      </c>
      <c r="F448" s="8">
        <v>10</v>
      </c>
      <c r="G448" s="8" t="s">
        <v>1454</v>
      </c>
      <c r="H448" s="8" t="s">
        <v>1515</v>
      </c>
    </row>
    <row r="449" spans="1:8" ht="15.75" customHeight="1" x14ac:dyDescent="0.2">
      <c r="A449" s="8" t="s">
        <v>81</v>
      </c>
      <c r="B449" s="8" t="s">
        <v>1462</v>
      </c>
      <c r="C449" s="8" t="s">
        <v>1596</v>
      </c>
      <c r="D449" s="8"/>
      <c r="E449" s="8">
        <v>18</v>
      </c>
      <c r="F449" s="8">
        <v>22</v>
      </c>
      <c r="G449" s="8" t="s">
        <v>1454</v>
      </c>
      <c r="H449" s="8" t="s">
        <v>1515</v>
      </c>
    </row>
    <row r="450" spans="1:8" ht="15.75" customHeight="1" x14ac:dyDescent="0.2">
      <c r="A450" s="8" t="s">
        <v>81</v>
      </c>
      <c r="B450" s="8" t="s">
        <v>1464</v>
      </c>
      <c r="C450" s="8" t="s">
        <v>1596</v>
      </c>
      <c r="D450" s="8"/>
      <c r="E450" s="8">
        <v>22</v>
      </c>
      <c r="F450" s="8">
        <v>28</v>
      </c>
      <c r="G450" s="8" t="s">
        <v>1454</v>
      </c>
      <c r="H450" s="8" t="s">
        <v>1515</v>
      </c>
    </row>
    <row r="451" spans="1:8" ht="15.75" customHeight="1" x14ac:dyDescent="0.2">
      <c r="A451" s="8" t="s">
        <v>81</v>
      </c>
      <c r="B451" s="8" t="s">
        <v>1466</v>
      </c>
      <c r="C451" s="8" t="s">
        <v>1452</v>
      </c>
      <c r="D451" s="8"/>
      <c r="E451" s="8">
        <v>22</v>
      </c>
      <c r="F451" s="8">
        <v>28</v>
      </c>
      <c r="G451" s="8" t="s">
        <v>1454</v>
      </c>
      <c r="H451" s="8" t="s">
        <v>1487</v>
      </c>
    </row>
    <row r="452" spans="1:8" ht="15.75" customHeight="1" x14ac:dyDescent="0.2">
      <c r="A452" s="8" t="s">
        <v>81</v>
      </c>
      <c r="B452" s="8" t="s">
        <v>1468</v>
      </c>
      <c r="C452" s="8" t="s">
        <v>1452</v>
      </c>
      <c r="D452" s="8"/>
      <c r="E452" s="8">
        <v>18</v>
      </c>
      <c r="F452" s="8">
        <v>22</v>
      </c>
      <c r="G452" s="8" t="s">
        <v>1454</v>
      </c>
      <c r="H452" s="8" t="s">
        <v>1487</v>
      </c>
    </row>
    <row r="453" spans="1:8" ht="15.75" customHeight="1" x14ac:dyDescent="0.2">
      <c r="A453" s="8" t="s">
        <v>81</v>
      </c>
      <c r="B453" s="8" t="s">
        <v>1471</v>
      </c>
      <c r="C453" s="8" t="s">
        <v>1452</v>
      </c>
      <c r="D453" s="8"/>
      <c r="E453" s="8">
        <v>16</v>
      </c>
      <c r="F453" s="8">
        <v>20</v>
      </c>
      <c r="G453" s="8" t="s">
        <v>1454</v>
      </c>
      <c r="H453" s="8" t="s">
        <v>1487</v>
      </c>
    </row>
    <row r="454" spans="1:8" ht="15.75" customHeight="1" x14ac:dyDescent="0.2">
      <c r="A454" s="8" t="s">
        <v>81</v>
      </c>
      <c r="B454" s="8" t="s">
        <v>1473</v>
      </c>
      <c r="C454" s="8" t="s">
        <v>1452</v>
      </c>
      <c r="D454" s="8"/>
      <c r="E454" s="8">
        <v>20</v>
      </c>
      <c r="F454" s="8">
        <v>24</v>
      </c>
      <c r="G454" s="8" t="s">
        <v>1454</v>
      </c>
      <c r="H454" s="8" t="s">
        <v>1487</v>
      </c>
    </row>
    <row r="455" spans="1:8" ht="15.75" customHeight="1" x14ac:dyDescent="0.2">
      <c r="A455" s="8" t="s">
        <v>81</v>
      </c>
      <c r="B455" s="8" t="s">
        <v>1475</v>
      </c>
      <c r="C455" s="8" t="s">
        <v>1476</v>
      </c>
      <c r="D455" s="8"/>
      <c r="E455" s="8">
        <v>8</v>
      </c>
      <c r="F455" s="8">
        <v>10</v>
      </c>
      <c r="G455" s="8" t="s">
        <v>1454</v>
      </c>
      <c r="H455" s="8" t="s">
        <v>1516</v>
      </c>
    </row>
    <row r="456" spans="1:8" ht="15.75" customHeight="1" x14ac:dyDescent="0.2">
      <c r="A456" s="8" t="s">
        <v>81</v>
      </c>
      <c r="B456" s="8" t="s">
        <v>1478</v>
      </c>
      <c r="C456" s="8" t="s">
        <v>1476</v>
      </c>
      <c r="D456" s="8"/>
      <c r="E456" s="8">
        <v>8</v>
      </c>
      <c r="F456" s="8">
        <v>10</v>
      </c>
      <c r="G456" s="8" t="s">
        <v>1454</v>
      </c>
      <c r="H456" s="8" t="s">
        <v>1516</v>
      </c>
    </row>
    <row r="457" spans="1:8" ht="15.75" customHeight="1" x14ac:dyDescent="0.2">
      <c r="A457" s="8" t="s">
        <v>81</v>
      </c>
      <c r="B457" s="8" t="s">
        <v>1480</v>
      </c>
      <c r="C457" s="8" t="s">
        <v>1476</v>
      </c>
      <c r="D457" s="8"/>
      <c r="E457" s="43">
        <v>2</v>
      </c>
      <c r="F457" s="8">
        <v>6</v>
      </c>
      <c r="G457" s="8" t="s">
        <v>1454</v>
      </c>
      <c r="H457" s="8" t="s">
        <v>1516</v>
      </c>
    </row>
    <row r="458" spans="1:8" ht="15.75" customHeight="1" x14ac:dyDescent="0.2">
      <c r="A458" s="44" t="s">
        <v>83</v>
      </c>
      <c r="B458" s="8" t="s">
        <v>1464</v>
      </c>
      <c r="C458" s="8" t="s">
        <v>1452</v>
      </c>
      <c r="D458" s="8"/>
      <c r="E458" s="8">
        <v>20</v>
      </c>
      <c r="F458" s="8">
        <v>31</v>
      </c>
      <c r="G458" s="15" t="s">
        <v>1454</v>
      </c>
      <c r="H458" s="15" t="s">
        <v>1515</v>
      </c>
    </row>
    <row r="459" spans="1:8" ht="15.75" customHeight="1" x14ac:dyDescent="0.2">
      <c r="A459" s="44" t="s">
        <v>83</v>
      </c>
      <c r="B459" s="8" t="s">
        <v>1478</v>
      </c>
      <c r="C459" s="8" t="s">
        <v>1452</v>
      </c>
      <c r="D459" s="8"/>
      <c r="E459" s="8">
        <v>13</v>
      </c>
      <c r="F459" s="8">
        <v>23</v>
      </c>
      <c r="G459" s="15" t="s">
        <v>1454</v>
      </c>
      <c r="H459" s="15" t="s">
        <v>1455</v>
      </c>
    </row>
    <row r="460" spans="1:8" ht="15.75" customHeight="1" x14ac:dyDescent="0.2">
      <c r="A460" s="44" t="s">
        <v>83</v>
      </c>
      <c r="B460" s="8" t="s">
        <v>1480</v>
      </c>
      <c r="C460" s="8" t="s">
        <v>1452</v>
      </c>
      <c r="D460" s="8"/>
      <c r="E460" s="8">
        <v>13</v>
      </c>
      <c r="F460" s="8">
        <v>23</v>
      </c>
      <c r="G460" s="15" t="s">
        <v>1454</v>
      </c>
      <c r="H460" s="15" t="s">
        <v>1455</v>
      </c>
    </row>
    <row r="461" spans="1:8" ht="15.75" customHeight="1" x14ac:dyDescent="0.2">
      <c r="A461" s="8" t="s">
        <v>85</v>
      </c>
      <c r="B461" s="8" t="s">
        <v>1451</v>
      </c>
      <c r="C461" s="8" t="s">
        <v>1452</v>
      </c>
      <c r="D461" s="8"/>
      <c r="E461" s="8">
        <v>15</v>
      </c>
      <c r="F461" s="8">
        <v>30</v>
      </c>
      <c r="G461" s="8" t="s">
        <v>1454</v>
      </c>
      <c r="H461" s="8" t="s">
        <v>1483</v>
      </c>
    </row>
    <row r="462" spans="1:8" ht="15.75" customHeight="1" x14ac:dyDescent="0.2">
      <c r="A462" s="8" t="s">
        <v>85</v>
      </c>
      <c r="B462" s="8" t="s">
        <v>1456</v>
      </c>
      <c r="C462" s="8" t="s">
        <v>1457</v>
      </c>
      <c r="D462" s="8"/>
      <c r="E462" s="8">
        <v>16</v>
      </c>
      <c r="F462" s="8">
        <v>30</v>
      </c>
      <c r="G462" s="8" t="s">
        <v>1454</v>
      </c>
      <c r="H462" s="8" t="s">
        <v>1486</v>
      </c>
    </row>
    <row r="463" spans="1:8" ht="15.75" customHeight="1" x14ac:dyDescent="0.2">
      <c r="A463" s="8" t="s">
        <v>85</v>
      </c>
      <c r="B463" s="8" t="s">
        <v>1459</v>
      </c>
      <c r="C463" s="8" t="s">
        <v>1457</v>
      </c>
      <c r="D463" s="8"/>
      <c r="E463" s="8">
        <v>18</v>
      </c>
      <c r="F463" s="8">
        <v>32</v>
      </c>
      <c r="G463" s="8" t="s">
        <v>1454</v>
      </c>
      <c r="H463" s="8" t="s">
        <v>1486</v>
      </c>
    </row>
    <row r="464" spans="1:8" ht="15.75" customHeight="1" x14ac:dyDescent="0.2">
      <c r="A464" s="8" t="s">
        <v>85</v>
      </c>
      <c r="B464" s="8" t="s">
        <v>1462</v>
      </c>
      <c r="C464" s="8" t="s">
        <v>1452</v>
      </c>
      <c r="D464" s="8"/>
      <c r="E464" s="8">
        <v>18</v>
      </c>
      <c r="F464" s="8">
        <v>35</v>
      </c>
      <c r="G464" s="8" t="s">
        <v>1454</v>
      </c>
      <c r="H464" s="8" t="s">
        <v>1486</v>
      </c>
    </row>
    <row r="465" spans="1:8" ht="15.75" customHeight="1" x14ac:dyDescent="0.2">
      <c r="A465" s="8" t="s">
        <v>85</v>
      </c>
      <c r="B465" s="8" t="s">
        <v>1464</v>
      </c>
      <c r="C465" s="8" t="s">
        <v>1452</v>
      </c>
      <c r="D465" s="8"/>
      <c r="E465" s="8">
        <v>18</v>
      </c>
      <c r="F465" s="8">
        <v>34</v>
      </c>
      <c r="G465" s="8" t="s">
        <v>1454</v>
      </c>
      <c r="H465" s="8" t="s">
        <v>1486</v>
      </c>
    </row>
    <row r="466" spans="1:8" ht="15.75" customHeight="1" x14ac:dyDescent="0.2">
      <c r="A466" s="8" t="s">
        <v>85</v>
      </c>
      <c r="B466" s="8" t="s">
        <v>1466</v>
      </c>
      <c r="C466" s="8" t="s">
        <v>1469</v>
      </c>
      <c r="D466" s="8"/>
      <c r="E466" s="8">
        <v>16</v>
      </c>
      <c r="F466" s="8">
        <v>30</v>
      </c>
      <c r="G466" s="8" t="s">
        <v>1454</v>
      </c>
      <c r="H466" s="8" t="s">
        <v>1640</v>
      </c>
    </row>
    <row r="467" spans="1:8" ht="15.75" customHeight="1" x14ac:dyDescent="0.2">
      <c r="A467" s="8" t="s">
        <v>85</v>
      </c>
      <c r="B467" s="8" t="s">
        <v>1468</v>
      </c>
      <c r="C467" s="8" t="s">
        <v>1469</v>
      </c>
      <c r="D467" s="8"/>
      <c r="E467" s="8">
        <v>16</v>
      </c>
      <c r="F467" s="8">
        <v>30</v>
      </c>
      <c r="G467" s="8" t="s">
        <v>1454</v>
      </c>
      <c r="H467" s="8" t="s">
        <v>1641</v>
      </c>
    </row>
    <row r="468" spans="1:8" ht="15.75" customHeight="1" x14ac:dyDescent="0.2">
      <c r="A468" s="8" t="s">
        <v>85</v>
      </c>
      <c r="B468" s="8" t="s">
        <v>1471</v>
      </c>
      <c r="C468" s="8" t="s">
        <v>1457</v>
      </c>
      <c r="D468" s="8"/>
      <c r="E468" s="8">
        <v>16</v>
      </c>
      <c r="F468" s="8">
        <v>30</v>
      </c>
      <c r="G468" s="8" t="s">
        <v>1454</v>
      </c>
      <c r="H468" s="8" t="s">
        <v>1641</v>
      </c>
    </row>
    <row r="469" spans="1:8" ht="15.75" customHeight="1" x14ac:dyDescent="0.2">
      <c r="A469" s="8" t="s">
        <v>85</v>
      </c>
      <c r="B469" s="8" t="s">
        <v>1473</v>
      </c>
      <c r="C469" s="8" t="s">
        <v>1457</v>
      </c>
      <c r="D469" s="8"/>
      <c r="E469" s="8">
        <v>16</v>
      </c>
      <c r="F469" s="8">
        <v>30</v>
      </c>
      <c r="G469" s="8" t="s">
        <v>1454</v>
      </c>
      <c r="H469" s="8" t="s">
        <v>1641</v>
      </c>
    </row>
    <row r="470" spans="1:8" ht="15.75" customHeight="1" x14ac:dyDescent="0.2">
      <c r="A470" s="8" t="s">
        <v>85</v>
      </c>
      <c r="B470" s="8" t="s">
        <v>1475</v>
      </c>
      <c r="C470" s="8" t="s">
        <v>1457</v>
      </c>
      <c r="D470" s="8"/>
      <c r="E470" s="8">
        <v>16</v>
      </c>
      <c r="F470" s="8">
        <v>30</v>
      </c>
      <c r="G470" s="8" t="s">
        <v>1454</v>
      </c>
      <c r="H470" s="8" t="s">
        <v>1483</v>
      </c>
    </row>
    <row r="471" spans="1:8" ht="15.75" customHeight="1" x14ac:dyDescent="0.2">
      <c r="A471" s="8" t="s">
        <v>85</v>
      </c>
      <c r="B471" s="8" t="s">
        <v>1478</v>
      </c>
      <c r="C471" s="8" t="s">
        <v>1452</v>
      </c>
      <c r="D471" s="8"/>
      <c r="E471" s="8">
        <v>16</v>
      </c>
      <c r="F471" s="8">
        <v>28</v>
      </c>
      <c r="G471" s="8" t="s">
        <v>1454</v>
      </c>
      <c r="H471" s="8" t="s">
        <v>1483</v>
      </c>
    </row>
    <row r="472" spans="1:8" ht="15.75" customHeight="1" x14ac:dyDescent="0.2">
      <c r="A472" s="8" t="s">
        <v>85</v>
      </c>
      <c r="B472" s="8" t="s">
        <v>1480</v>
      </c>
      <c r="C472" s="15" t="s">
        <v>1452</v>
      </c>
      <c r="D472" s="15"/>
      <c r="E472" s="15">
        <v>16</v>
      </c>
      <c r="F472" s="15">
        <v>28</v>
      </c>
      <c r="G472" s="15" t="s">
        <v>1454</v>
      </c>
      <c r="H472" s="15" t="s">
        <v>1483</v>
      </c>
    </row>
    <row r="473" spans="1:8" ht="15.75" customHeight="1" x14ac:dyDescent="0.2">
      <c r="A473" s="8" t="s">
        <v>87</v>
      </c>
      <c r="B473" s="30" t="s">
        <v>1451</v>
      </c>
      <c r="C473" s="8" t="s">
        <v>1452</v>
      </c>
      <c r="D473" s="8" t="s">
        <v>1642</v>
      </c>
      <c r="E473" s="8">
        <v>9.3000000000000007</v>
      </c>
      <c r="F473" s="8">
        <v>23.6</v>
      </c>
      <c r="G473" s="8" t="s">
        <v>1454</v>
      </c>
      <c r="H473" s="8" t="s">
        <v>1455</v>
      </c>
    </row>
    <row r="474" spans="1:8" ht="15.75" customHeight="1" x14ac:dyDescent="0.2">
      <c r="A474" s="8" t="s">
        <v>87</v>
      </c>
      <c r="B474" s="30" t="s">
        <v>1456</v>
      </c>
      <c r="C474" s="8" t="s">
        <v>1452</v>
      </c>
      <c r="D474" s="8" t="s">
        <v>1642</v>
      </c>
      <c r="E474" s="8">
        <v>11.9</v>
      </c>
      <c r="F474" s="8">
        <v>26.6</v>
      </c>
      <c r="G474" s="8" t="s">
        <v>1454</v>
      </c>
      <c r="H474" s="8" t="s">
        <v>1483</v>
      </c>
    </row>
    <row r="475" spans="1:8" ht="15.75" customHeight="1" x14ac:dyDescent="0.2">
      <c r="A475" s="8" t="s">
        <v>87</v>
      </c>
      <c r="B475" s="30" t="s">
        <v>1459</v>
      </c>
      <c r="C475" s="8" t="s">
        <v>1452</v>
      </c>
      <c r="D475" s="8" t="s">
        <v>1642</v>
      </c>
      <c r="E475" s="8">
        <v>16.399999999999999</v>
      </c>
      <c r="F475" s="8">
        <v>31.7</v>
      </c>
      <c r="G475" s="8" t="s">
        <v>1454</v>
      </c>
      <c r="H475" s="8" t="s">
        <v>1486</v>
      </c>
    </row>
    <row r="476" spans="1:8" ht="15.75" customHeight="1" x14ac:dyDescent="0.2">
      <c r="A476" s="8" t="s">
        <v>87</v>
      </c>
      <c r="B476" s="30" t="s">
        <v>1462</v>
      </c>
      <c r="C476" s="8" t="s">
        <v>1476</v>
      </c>
      <c r="D476" s="8"/>
      <c r="E476" s="8">
        <v>21.1</v>
      </c>
      <c r="F476" s="8">
        <v>36.5</v>
      </c>
      <c r="G476" s="8" t="s">
        <v>1454</v>
      </c>
      <c r="H476" s="8" t="s">
        <v>1486</v>
      </c>
    </row>
    <row r="477" spans="1:8" ht="15.75" customHeight="1" x14ac:dyDescent="0.2">
      <c r="A477" s="8" t="s">
        <v>87</v>
      </c>
      <c r="B477" s="30" t="s">
        <v>1464</v>
      </c>
      <c r="C477" s="8" t="s">
        <v>1469</v>
      </c>
      <c r="D477" s="8" t="s">
        <v>1574</v>
      </c>
      <c r="E477" s="8">
        <v>24.4</v>
      </c>
      <c r="F477" s="8">
        <v>38</v>
      </c>
      <c r="G477" s="8" t="s">
        <v>1454</v>
      </c>
      <c r="H477" s="8" t="s">
        <v>1486</v>
      </c>
    </row>
    <row r="478" spans="1:8" ht="15.75" customHeight="1" x14ac:dyDescent="0.2">
      <c r="A478" s="8" t="s">
        <v>87</v>
      </c>
      <c r="B478" s="30" t="s">
        <v>1466</v>
      </c>
      <c r="C478" s="8" t="s">
        <v>1469</v>
      </c>
      <c r="D478" s="8"/>
      <c r="E478" s="8">
        <v>24.8</v>
      </c>
      <c r="F478" s="8">
        <v>34.9</v>
      </c>
      <c r="G478" s="8" t="s">
        <v>1454</v>
      </c>
      <c r="H478" s="8" t="s">
        <v>1486</v>
      </c>
    </row>
    <row r="479" spans="1:8" ht="15.75" customHeight="1" x14ac:dyDescent="0.2">
      <c r="A479" s="8" t="s">
        <v>87</v>
      </c>
      <c r="B479" s="30" t="s">
        <v>1468</v>
      </c>
      <c r="C479" s="8" t="s">
        <v>1476</v>
      </c>
      <c r="D479" s="2" t="s">
        <v>1643</v>
      </c>
      <c r="E479" s="8">
        <v>23.3</v>
      </c>
      <c r="F479" s="8">
        <v>29.2</v>
      </c>
      <c r="G479" s="8" t="s">
        <v>1454</v>
      </c>
      <c r="H479" s="8" t="s">
        <v>1486</v>
      </c>
    </row>
    <row r="480" spans="1:8" ht="15.75" customHeight="1" x14ac:dyDescent="0.2">
      <c r="A480" s="8" t="s">
        <v>87</v>
      </c>
      <c r="B480" s="30" t="s">
        <v>1471</v>
      </c>
      <c r="C480" s="8" t="s">
        <v>1476</v>
      </c>
      <c r="D480" s="2" t="s">
        <v>1643</v>
      </c>
      <c r="E480" s="8">
        <v>22.4</v>
      </c>
      <c r="F480" s="8">
        <v>27.7</v>
      </c>
      <c r="G480" s="8" t="s">
        <v>1454</v>
      </c>
      <c r="H480" s="8" t="s">
        <v>1486</v>
      </c>
    </row>
    <row r="481" spans="1:8" ht="15.75" customHeight="1" x14ac:dyDescent="0.2">
      <c r="A481" s="8" t="s">
        <v>87</v>
      </c>
      <c r="B481" s="30" t="s">
        <v>1473</v>
      </c>
      <c r="C481" s="8" t="s">
        <v>1457</v>
      </c>
      <c r="D481" s="2" t="s">
        <v>1643</v>
      </c>
      <c r="E481" s="8">
        <v>21.3</v>
      </c>
      <c r="F481" s="8">
        <v>29.5</v>
      </c>
      <c r="G481" s="8" t="s">
        <v>1454</v>
      </c>
      <c r="H481" s="8" t="s">
        <v>1486</v>
      </c>
    </row>
    <row r="482" spans="1:8" ht="15.75" customHeight="1" x14ac:dyDescent="0.2">
      <c r="A482" s="8" t="s">
        <v>87</v>
      </c>
      <c r="B482" s="30" t="s">
        <v>1475</v>
      </c>
      <c r="C482" s="8" t="s">
        <v>1457</v>
      </c>
      <c r="D482" s="8" t="s">
        <v>1620</v>
      </c>
      <c r="E482" s="8">
        <v>18.8</v>
      </c>
      <c r="F482" s="8">
        <v>31.2</v>
      </c>
      <c r="G482" s="8" t="s">
        <v>1454</v>
      </c>
      <c r="H482" s="8" t="s">
        <v>1483</v>
      </c>
    </row>
    <row r="483" spans="1:8" ht="15.75" customHeight="1" x14ac:dyDescent="0.2">
      <c r="A483" s="8" t="s">
        <v>87</v>
      </c>
      <c r="B483" s="30" t="s">
        <v>1478</v>
      </c>
      <c r="C483" s="8" t="s">
        <v>1452</v>
      </c>
      <c r="D483" s="8" t="s">
        <v>1574</v>
      </c>
      <c r="E483" s="8">
        <v>15.2</v>
      </c>
      <c r="F483" s="8">
        <v>28.2</v>
      </c>
      <c r="G483" s="8" t="s">
        <v>1454</v>
      </c>
      <c r="H483" s="8" t="s">
        <v>1483</v>
      </c>
    </row>
    <row r="484" spans="1:8" ht="15.75" customHeight="1" x14ac:dyDescent="0.2">
      <c r="A484" s="8" t="s">
        <v>87</v>
      </c>
      <c r="B484" s="30" t="s">
        <v>1480</v>
      </c>
      <c r="C484" s="15" t="s">
        <v>1452</v>
      </c>
      <c r="D484" s="8" t="s">
        <v>1613</v>
      </c>
      <c r="E484" s="8">
        <v>10.8</v>
      </c>
      <c r="F484" s="8">
        <v>24.7</v>
      </c>
      <c r="G484" s="8" t="s">
        <v>1454</v>
      </c>
      <c r="H484" s="8" t="s">
        <v>1455</v>
      </c>
    </row>
    <row r="485" spans="1:8" ht="15.75" customHeight="1" x14ac:dyDescent="0.2">
      <c r="A485" s="38" t="s">
        <v>90</v>
      </c>
      <c r="B485" s="30" t="s">
        <v>1451</v>
      </c>
      <c r="C485" s="8" t="s">
        <v>1469</v>
      </c>
      <c r="D485" s="8" t="s">
        <v>1496</v>
      </c>
      <c r="E485" s="8">
        <v>3</v>
      </c>
      <c r="F485" s="8">
        <v>22</v>
      </c>
      <c r="G485" s="8" t="s">
        <v>1454</v>
      </c>
      <c r="H485" s="8" t="s">
        <v>1455</v>
      </c>
    </row>
    <row r="486" spans="1:8" ht="15.75" customHeight="1" x14ac:dyDescent="0.2">
      <c r="A486" s="38" t="s">
        <v>90</v>
      </c>
      <c r="B486" s="30" t="s">
        <v>1456</v>
      </c>
      <c r="C486" s="8" t="s">
        <v>1469</v>
      </c>
      <c r="D486" s="8" t="s">
        <v>1498</v>
      </c>
      <c r="E486" s="8">
        <v>3</v>
      </c>
      <c r="F486" s="8">
        <v>22</v>
      </c>
      <c r="G486" s="8" t="s">
        <v>1454</v>
      </c>
      <c r="H486" s="8" t="s">
        <v>1483</v>
      </c>
    </row>
    <row r="487" spans="1:8" ht="15.75" customHeight="1" x14ac:dyDescent="0.2">
      <c r="A487" s="38" t="s">
        <v>90</v>
      </c>
      <c r="B487" s="30" t="s">
        <v>1459</v>
      </c>
      <c r="C487" s="8" t="s">
        <v>1452</v>
      </c>
      <c r="D487" s="8" t="s">
        <v>1499</v>
      </c>
      <c r="E487" s="8">
        <v>10</v>
      </c>
      <c r="F487" s="8">
        <v>30</v>
      </c>
      <c r="G487" s="8" t="s">
        <v>1454</v>
      </c>
      <c r="H487" s="8" t="s">
        <v>1483</v>
      </c>
    </row>
    <row r="488" spans="1:8" ht="15.75" customHeight="1" x14ac:dyDescent="0.2">
      <c r="A488" s="38" t="s">
        <v>90</v>
      </c>
      <c r="B488" s="30" t="s">
        <v>1462</v>
      </c>
      <c r="C488" s="8" t="s">
        <v>1452</v>
      </c>
      <c r="D488" s="8" t="s">
        <v>1501</v>
      </c>
      <c r="E488" s="8">
        <v>22</v>
      </c>
      <c r="F488" s="8" t="s">
        <v>1644</v>
      </c>
      <c r="G488" s="8" t="s">
        <v>1454</v>
      </c>
      <c r="H488" s="8" t="s">
        <v>1486</v>
      </c>
    </row>
    <row r="489" spans="1:8" ht="15.75" customHeight="1" x14ac:dyDescent="0.2">
      <c r="A489" s="38" t="s">
        <v>90</v>
      </c>
      <c r="B489" s="30" t="s">
        <v>1464</v>
      </c>
      <c r="C489" s="8" t="s">
        <v>1452</v>
      </c>
      <c r="D489" s="8" t="s">
        <v>1502</v>
      </c>
      <c r="E489" s="8">
        <v>22</v>
      </c>
      <c r="F489" s="8" t="s">
        <v>1644</v>
      </c>
      <c r="G489" s="8" t="s">
        <v>1454</v>
      </c>
      <c r="H489" s="8" t="s">
        <v>1486</v>
      </c>
    </row>
    <row r="490" spans="1:8" ht="15.75" customHeight="1" x14ac:dyDescent="0.2">
      <c r="A490" s="38" t="s">
        <v>90</v>
      </c>
      <c r="B490" s="30" t="s">
        <v>1466</v>
      </c>
      <c r="C490" s="8" t="s">
        <v>1452</v>
      </c>
      <c r="D490" s="8" t="s">
        <v>1501</v>
      </c>
      <c r="E490" s="8">
        <v>22</v>
      </c>
      <c r="F490" s="8" t="s">
        <v>1644</v>
      </c>
      <c r="G490" s="8" t="s">
        <v>1454</v>
      </c>
      <c r="H490" s="8" t="s">
        <v>1486</v>
      </c>
    </row>
    <row r="491" spans="1:8" ht="15.75" customHeight="1" x14ac:dyDescent="0.2">
      <c r="A491" s="38" t="s">
        <v>90</v>
      </c>
      <c r="B491" s="30" t="s">
        <v>1468</v>
      </c>
      <c r="C491" s="8" t="s">
        <v>1469</v>
      </c>
      <c r="D491" s="8" t="s">
        <v>1503</v>
      </c>
      <c r="E491" s="8">
        <v>22</v>
      </c>
      <c r="F491" s="8" t="s">
        <v>1644</v>
      </c>
      <c r="G491" s="8" t="s">
        <v>1454</v>
      </c>
      <c r="H491" s="8" t="s">
        <v>1486</v>
      </c>
    </row>
    <row r="492" spans="1:8" ht="15.75" customHeight="1" x14ac:dyDescent="0.2">
      <c r="A492" s="38" t="s">
        <v>90</v>
      </c>
      <c r="B492" s="30" t="s">
        <v>1471</v>
      </c>
      <c r="C492" s="8" t="s">
        <v>1469</v>
      </c>
      <c r="D492" s="8" t="s">
        <v>1496</v>
      </c>
      <c r="E492" s="8">
        <v>22</v>
      </c>
      <c r="F492" s="8" t="s">
        <v>1644</v>
      </c>
      <c r="G492" s="8" t="s">
        <v>1454</v>
      </c>
      <c r="H492" s="8" t="s">
        <v>1486</v>
      </c>
    </row>
    <row r="493" spans="1:8" ht="15.75" customHeight="1" x14ac:dyDescent="0.2">
      <c r="A493" s="38" t="s">
        <v>90</v>
      </c>
      <c r="B493" s="30" t="s">
        <v>1473</v>
      </c>
      <c r="C493" s="8" t="s">
        <v>1469</v>
      </c>
      <c r="D493" s="8" t="s">
        <v>1496</v>
      </c>
      <c r="E493" s="8">
        <v>22</v>
      </c>
      <c r="F493" s="8" t="s">
        <v>1644</v>
      </c>
      <c r="G493" s="8" t="s">
        <v>1454</v>
      </c>
      <c r="H493" s="8" t="s">
        <v>1486</v>
      </c>
    </row>
    <row r="494" spans="1:8" ht="15.75" customHeight="1" x14ac:dyDescent="0.2">
      <c r="A494" s="38" t="s">
        <v>90</v>
      </c>
      <c r="B494" s="30" t="s">
        <v>1475</v>
      </c>
      <c r="C494" s="8" t="s">
        <v>1457</v>
      </c>
      <c r="D494" s="8" t="s">
        <v>1645</v>
      </c>
      <c r="E494" s="8">
        <v>15</v>
      </c>
      <c r="F494" s="8">
        <v>35</v>
      </c>
      <c r="G494" s="8" t="s">
        <v>1454</v>
      </c>
      <c r="H494" s="8" t="s">
        <v>1483</v>
      </c>
    </row>
    <row r="495" spans="1:8" ht="15.75" customHeight="1" x14ac:dyDescent="0.2">
      <c r="A495" s="38" t="s">
        <v>90</v>
      </c>
      <c r="B495" s="30" t="s">
        <v>1478</v>
      </c>
      <c r="C495" s="8" t="s">
        <v>1452</v>
      </c>
      <c r="D495" s="8" t="s">
        <v>1646</v>
      </c>
      <c r="E495" s="8">
        <v>15</v>
      </c>
      <c r="F495" s="8">
        <v>30</v>
      </c>
      <c r="G495" s="8" t="s">
        <v>1454</v>
      </c>
      <c r="H495" s="8" t="s">
        <v>1455</v>
      </c>
    </row>
    <row r="496" spans="1:8" ht="15.75" customHeight="1" x14ac:dyDescent="0.2">
      <c r="A496" s="38" t="s">
        <v>90</v>
      </c>
      <c r="B496" s="30" t="s">
        <v>1480</v>
      </c>
      <c r="C496" s="8" t="s">
        <v>1452</v>
      </c>
      <c r="D496" s="33" t="s">
        <v>1506</v>
      </c>
      <c r="E496" s="8">
        <v>3</v>
      </c>
      <c r="F496" s="8">
        <v>22</v>
      </c>
      <c r="G496" s="8" t="s">
        <v>1454</v>
      </c>
      <c r="H496" s="8" t="s">
        <v>1455</v>
      </c>
    </row>
    <row r="497" spans="1:8" ht="15.75" customHeight="1" x14ac:dyDescent="0.2">
      <c r="A497" s="8" t="s">
        <v>92</v>
      </c>
      <c r="B497" s="8" t="s">
        <v>1451</v>
      </c>
      <c r="C497" s="8" t="s">
        <v>1476</v>
      </c>
      <c r="D497" s="8" t="s">
        <v>1647</v>
      </c>
      <c r="E497" s="8">
        <v>23</v>
      </c>
      <c r="F497" s="8">
        <v>29</v>
      </c>
      <c r="G497" s="8" t="s">
        <v>1454</v>
      </c>
      <c r="H497" s="8"/>
    </row>
    <row r="498" spans="1:8" ht="15.75" customHeight="1" x14ac:dyDescent="0.2">
      <c r="A498" s="8" t="s">
        <v>92</v>
      </c>
      <c r="B498" s="8" t="s">
        <v>1456</v>
      </c>
      <c r="C498" s="8" t="s">
        <v>1457</v>
      </c>
      <c r="D498" s="8"/>
      <c r="E498" s="8">
        <v>24</v>
      </c>
      <c r="F498" s="8">
        <v>30</v>
      </c>
      <c r="G498" s="8" t="s">
        <v>1454</v>
      </c>
      <c r="H498" s="8"/>
    </row>
    <row r="499" spans="1:8" ht="15.75" customHeight="1" x14ac:dyDescent="0.2">
      <c r="A499" s="8" t="s">
        <v>92</v>
      </c>
      <c r="B499" s="8" t="s">
        <v>1459</v>
      </c>
      <c r="C499" s="8" t="s">
        <v>1457</v>
      </c>
      <c r="D499" s="8" t="s">
        <v>1648</v>
      </c>
      <c r="E499" s="8">
        <v>25</v>
      </c>
      <c r="F499" s="8">
        <v>31</v>
      </c>
      <c r="G499" s="8" t="s">
        <v>1454</v>
      </c>
      <c r="H499" s="8"/>
    </row>
    <row r="500" spans="1:8" ht="15.75" customHeight="1" x14ac:dyDescent="0.2">
      <c r="A500" s="8" t="s">
        <v>92</v>
      </c>
      <c r="B500" s="8" t="s">
        <v>1462</v>
      </c>
      <c r="C500" s="8" t="s">
        <v>1469</v>
      </c>
      <c r="D500" s="8"/>
      <c r="E500" s="8">
        <v>25</v>
      </c>
      <c r="F500" s="8">
        <v>31</v>
      </c>
      <c r="G500" s="8" t="s">
        <v>1454</v>
      </c>
      <c r="H500" s="8"/>
    </row>
    <row r="501" spans="1:8" ht="15.75" customHeight="1" x14ac:dyDescent="0.2">
      <c r="A501" s="8" t="s">
        <v>92</v>
      </c>
      <c r="B501" s="8" t="s">
        <v>1464</v>
      </c>
      <c r="C501" s="8" t="s">
        <v>1469</v>
      </c>
      <c r="D501" s="8"/>
      <c r="E501" s="8">
        <v>25</v>
      </c>
      <c r="F501" s="8">
        <v>29</v>
      </c>
      <c r="G501" s="8" t="s">
        <v>1454</v>
      </c>
      <c r="H501" s="8"/>
    </row>
    <row r="502" spans="1:8" ht="15.75" customHeight="1" x14ac:dyDescent="0.2">
      <c r="A502" s="8" t="s">
        <v>92</v>
      </c>
      <c r="B502" s="8" t="s">
        <v>1466</v>
      </c>
      <c r="C502" s="8" t="s">
        <v>1476</v>
      </c>
      <c r="D502" s="45" t="s">
        <v>1649</v>
      </c>
      <c r="E502" s="8">
        <v>24</v>
      </c>
      <c r="F502" s="8">
        <v>27</v>
      </c>
      <c r="G502" s="8" t="s">
        <v>1454</v>
      </c>
      <c r="H502" s="8"/>
    </row>
    <row r="503" spans="1:8" ht="15.75" customHeight="1" x14ac:dyDescent="0.2">
      <c r="A503" s="8" t="s">
        <v>92</v>
      </c>
      <c r="B503" s="8" t="s">
        <v>1468</v>
      </c>
      <c r="C503" s="8" t="s">
        <v>1457</v>
      </c>
      <c r="D503" s="8"/>
      <c r="E503" s="8">
        <v>24</v>
      </c>
      <c r="F503" s="8">
        <v>27</v>
      </c>
      <c r="G503" s="8" t="s">
        <v>1454</v>
      </c>
      <c r="H503" s="8"/>
    </row>
    <row r="504" spans="1:8" ht="15.75" customHeight="1" x14ac:dyDescent="0.2">
      <c r="A504" s="8" t="s">
        <v>92</v>
      </c>
      <c r="B504" s="8" t="s">
        <v>1471</v>
      </c>
      <c r="C504" s="8" t="s">
        <v>1457</v>
      </c>
      <c r="D504" s="8" t="s">
        <v>1650</v>
      </c>
      <c r="E504" s="8">
        <v>24</v>
      </c>
      <c r="F504" s="8">
        <v>27</v>
      </c>
      <c r="G504" s="8" t="s">
        <v>1454</v>
      </c>
      <c r="H504" s="8"/>
    </row>
    <row r="505" spans="1:8" ht="15.75" customHeight="1" x14ac:dyDescent="0.2">
      <c r="A505" s="8" t="s">
        <v>92</v>
      </c>
      <c r="B505" s="8" t="s">
        <v>1473</v>
      </c>
      <c r="C505" s="8" t="s">
        <v>1457</v>
      </c>
      <c r="D505" s="8"/>
      <c r="E505" s="8">
        <v>24</v>
      </c>
      <c r="F505" s="8">
        <v>27</v>
      </c>
      <c r="G505" s="8" t="s">
        <v>1454</v>
      </c>
      <c r="H505" s="8"/>
    </row>
    <row r="506" spans="1:8" ht="15.75" customHeight="1" x14ac:dyDescent="0.2">
      <c r="A506" s="8" t="s">
        <v>92</v>
      </c>
      <c r="B506" s="8" t="s">
        <v>1475</v>
      </c>
      <c r="C506" s="8" t="s">
        <v>1476</v>
      </c>
      <c r="D506" s="8" t="s">
        <v>1651</v>
      </c>
      <c r="E506" s="8">
        <v>24</v>
      </c>
      <c r="F506" s="8">
        <v>28</v>
      </c>
      <c r="G506" s="8" t="s">
        <v>1454</v>
      </c>
      <c r="H506" s="8"/>
    </row>
    <row r="507" spans="1:8" ht="15.75" customHeight="1" x14ac:dyDescent="0.2">
      <c r="A507" s="8" t="s">
        <v>92</v>
      </c>
      <c r="B507" s="8" t="s">
        <v>1478</v>
      </c>
      <c r="C507" s="8" t="s">
        <v>1452</v>
      </c>
      <c r="D507" s="8" t="s">
        <v>1652</v>
      </c>
      <c r="E507" s="8">
        <v>24</v>
      </c>
      <c r="F507" s="8">
        <v>28</v>
      </c>
      <c r="G507" s="8" t="s">
        <v>1454</v>
      </c>
      <c r="H507" s="8"/>
    </row>
    <row r="508" spans="1:8" ht="15.75" customHeight="1" x14ac:dyDescent="0.2">
      <c r="A508" s="15" t="s">
        <v>92</v>
      </c>
      <c r="B508" s="15" t="s">
        <v>1480</v>
      </c>
      <c r="C508" s="15" t="s">
        <v>1452</v>
      </c>
      <c r="D508" s="46" t="s">
        <v>1653</v>
      </c>
      <c r="E508" s="15">
        <v>23</v>
      </c>
      <c r="F508" s="15">
        <v>29</v>
      </c>
      <c r="G508" s="15" t="s">
        <v>1454</v>
      </c>
      <c r="H508" s="15"/>
    </row>
    <row r="509" spans="1:8" ht="15.75" customHeight="1" x14ac:dyDescent="0.2">
      <c r="A509" s="8" t="s">
        <v>95</v>
      </c>
      <c r="B509" s="8" t="s">
        <v>1451</v>
      </c>
      <c r="C509" s="47" t="s">
        <v>1452</v>
      </c>
      <c r="D509" s="48"/>
      <c r="E509" s="47">
        <v>22</v>
      </c>
      <c r="F509" s="47">
        <v>28</v>
      </c>
      <c r="G509" s="8" t="s">
        <v>1454</v>
      </c>
      <c r="H509" s="47" t="s">
        <v>1517</v>
      </c>
    </row>
    <row r="510" spans="1:8" ht="15.75" customHeight="1" x14ac:dyDescent="0.2">
      <c r="A510" s="8" t="s">
        <v>95</v>
      </c>
      <c r="B510" s="8" t="s">
        <v>1456</v>
      </c>
      <c r="C510" s="47" t="s">
        <v>1452</v>
      </c>
      <c r="D510" s="48"/>
      <c r="E510" s="47">
        <v>22</v>
      </c>
      <c r="F510" s="47">
        <v>28</v>
      </c>
      <c r="G510" s="8" t="s">
        <v>1454</v>
      </c>
      <c r="H510" s="47"/>
    </row>
    <row r="511" spans="1:8" ht="15.75" customHeight="1" x14ac:dyDescent="0.2">
      <c r="A511" s="8" t="s">
        <v>95</v>
      </c>
      <c r="B511" s="8" t="s">
        <v>1459</v>
      </c>
      <c r="C511" s="47" t="s">
        <v>1452</v>
      </c>
      <c r="D511" s="48"/>
      <c r="E511" s="47">
        <v>22</v>
      </c>
      <c r="F511" s="47">
        <v>28</v>
      </c>
      <c r="G511" s="8" t="s">
        <v>1454</v>
      </c>
      <c r="H511" s="47"/>
    </row>
    <row r="512" spans="1:8" ht="15.75" customHeight="1" x14ac:dyDescent="0.2">
      <c r="A512" s="8" t="s">
        <v>95</v>
      </c>
      <c r="B512" s="8" t="s">
        <v>1462</v>
      </c>
      <c r="C512" s="47" t="s">
        <v>1452</v>
      </c>
      <c r="D512" s="48"/>
      <c r="E512" s="47">
        <v>25</v>
      </c>
      <c r="F512" s="47">
        <v>34</v>
      </c>
      <c r="G512" s="8" t="s">
        <v>1454</v>
      </c>
      <c r="H512" s="47"/>
    </row>
    <row r="513" spans="1:8" ht="15.75" customHeight="1" x14ac:dyDescent="0.2">
      <c r="A513" s="8" t="s">
        <v>95</v>
      </c>
      <c r="B513" s="8" t="s">
        <v>1464</v>
      </c>
      <c r="C513" s="47" t="s">
        <v>1452</v>
      </c>
      <c r="D513" s="48"/>
      <c r="E513" s="47">
        <v>25</v>
      </c>
      <c r="F513" s="47">
        <v>36</v>
      </c>
      <c r="G513" s="8" t="s">
        <v>1454</v>
      </c>
      <c r="H513" s="47"/>
    </row>
    <row r="514" spans="1:8" ht="15.75" customHeight="1" x14ac:dyDescent="0.2">
      <c r="A514" s="8" t="s">
        <v>95</v>
      </c>
      <c r="B514" s="8" t="s">
        <v>1466</v>
      </c>
      <c r="C514" s="47" t="s">
        <v>1457</v>
      </c>
      <c r="D514" s="48"/>
      <c r="E514" s="47">
        <v>24</v>
      </c>
      <c r="F514" s="47">
        <v>34</v>
      </c>
      <c r="G514" s="8" t="s">
        <v>1454</v>
      </c>
      <c r="H514" s="47"/>
    </row>
    <row r="515" spans="1:8" ht="15.75" customHeight="1" x14ac:dyDescent="0.2">
      <c r="A515" s="31" t="s">
        <v>95</v>
      </c>
      <c r="B515" s="31" t="s">
        <v>1468</v>
      </c>
      <c r="C515" s="49" t="s">
        <v>1469</v>
      </c>
      <c r="D515" s="31"/>
      <c r="E515" s="49">
        <v>24</v>
      </c>
      <c r="F515" s="49">
        <v>32</v>
      </c>
      <c r="G515" s="31" t="s">
        <v>1454</v>
      </c>
      <c r="H515" s="49"/>
    </row>
    <row r="516" spans="1:8" ht="15.75" customHeight="1" x14ac:dyDescent="0.2">
      <c r="A516" s="31" t="s">
        <v>95</v>
      </c>
      <c r="B516" s="31" t="s">
        <v>1471</v>
      </c>
      <c r="C516" s="49" t="s">
        <v>1469</v>
      </c>
      <c r="D516" s="31"/>
      <c r="E516" s="49">
        <v>24</v>
      </c>
      <c r="F516" s="49">
        <v>32</v>
      </c>
      <c r="G516" s="31" t="s">
        <v>1454</v>
      </c>
      <c r="H516" s="49"/>
    </row>
    <row r="517" spans="1:8" ht="15.75" customHeight="1" x14ac:dyDescent="0.2">
      <c r="A517" s="31" t="s">
        <v>95</v>
      </c>
      <c r="B517" s="31" t="s">
        <v>1473</v>
      </c>
      <c r="C517" s="49" t="s">
        <v>1457</v>
      </c>
      <c r="D517" s="31"/>
      <c r="E517" s="49">
        <v>24</v>
      </c>
      <c r="F517" s="49">
        <v>32</v>
      </c>
      <c r="G517" s="31" t="s">
        <v>1454</v>
      </c>
      <c r="H517" s="49"/>
    </row>
    <row r="518" spans="1:8" ht="15.75" customHeight="1" x14ac:dyDescent="0.2">
      <c r="A518" s="31" t="s">
        <v>95</v>
      </c>
      <c r="B518" s="31" t="s">
        <v>1475</v>
      </c>
      <c r="C518" s="49" t="s">
        <v>1476</v>
      </c>
      <c r="D518" s="31"/>
      <c r="E518" s="49">
        <v>22</v>
      </c>
      <c r="F518" s="49">
        <v>30</v>
      </c>
      <c r="G518" s="31" t="s">
        <v>1454</v>
      </c>
      <c r="H518" s="49" t="s">
        <v>1517</v>
      </c>
    </row>
    <row r="519" spans="1:8" ht="15.75" customHeight="1" x14ac:dyDescent="0.2">
      <c r="A519" s="31" t="s">
        <v>95</v>
      </c>
      <c r="B519" s="31" t="s">
        <v>1478</v>
      </c>
      <c r="C519" s="49" t="s">
        <v>1452</v>
      </c>
      <c r="D519" s="31"/>
      <c r="E519" s="49">
        <v>20</v>
      </c>
      <c r="F519" s="49">
        <v>28</v>
      </c>
      <c r="G519" s="31" t="s">
        <v>1454</v>
      </c>
      <c r="H519" s="49" t="s">
        <v>1654</v>
      </c>
    </row>
    <row r="520" spans="1:8" ht="15.75" customHeight="1" x14ac:dyDescent="0.2">
      <c r="A520" s="31" t="s">
        <v>95</v>
      </c>
      <c r="B520" s="31" t="s">
        <v>1480</v>
      </c>
      <c r="C520" s="49" t="s">
        <v>1452</v>
      </c>
      <c r="D520" s="31"/>
      <c r="E520" s="49">
        <v>20</v>
      </c>
      <c r="F520" s="49">
        <v>28</v>
      </c>
      <c r="G520" s="31" t="s">
        <v>1454</v>
      </c>
      <c r="H520" s="49" t="s">
        <v>1654</v>
      </c>
    </row>
    <row r="521" spans="1:8" ht="15.75" customHeight="1" x14ac:dyDescent="0.2">
      <c r="A521" s="31" t="s">
        <v>97</v>
      </c>
      <c r="B521" s="31" t="s">
        <v>1451</v>
      </c>
      <c r="C521" s="49" t="s">
        <v>1476</v>
      </c>
      <c r="D521" s="49" t="s">
        <v>1620</v>
      </c>
      <c r="E521" s="49">
        <v>12</v>
      </c>
      <c r="F521" s="49">
        <v>20</v>
      </c>
      <c r="G521" s="49" t="s">
        <v>1454</v>
      </c>
      <c r="H521" s="49" t="s">
        <v>1455</v>
      </c>
    </row>
    <row r="522" spans="1:8" ht="15.75" customHeight="1" x14ac:dyDescent="0.2">
      <c r="A522" s="31" t="s">
        <v>97</v>
      </c>
      <c r="B522" s="31" t="s">
        <v>1456</v>
      </c>
      <c r="C522" s="49" t="s">
        <v>1476</v>
      </c>
      <c r="D522" s="49"/>
      <c r="E522" s="49">
        <v>12</v>
      </c>
      <c r="F522" s="49">
        <v>24</v>
      </c>
      <c r="G522" s="49" t="s">
        <v>1454</v>
      </c>
      <c r="H522" s="49" t="s">
        <v>1483</v>
      </c>
    </row>
    <row r="523" spans="1:8" ht="15.75" customHeight="1" x14ac:dyDescent="0.2">
      <c r="A523" s="31" t="s">
        <v>97</v>
      </c>
      <c r="B523" s="31" t="s">
        <v>1459</v>
      </c>
      <c r="C523" s="49" t="s">
        <v>1452</v>
      </c>
      <c r="D523" s="49"/>
      <c r="E523" s="49">
        <v>18</v>
      </c>
      <c r="F523" s="49">
        <v>28</v>
      </c>
      <c r="G523" s="49" t="s">
        <v>1454</v>
      </c>
      <c r="H523" s="49" t="s">
        <v>1483</v>
      </c>
    </row>
    <row r="524" spans="1:8" ht="15.75" customHeight="1" x14ac:dyDescent="0.2">
      <c r="A524" s="31" t="s">
        <v>97</v>
      </c>
      <c r="B524" s="31" t="s">
        <v>1462</v>
      </c>
      <c r="C524" s="49" t="s">
        <v>1452</v>
      </c>
      <c r="D524" s="49"/>
      <c r="E524" s="49">
        <v>22</v>
      </c>
      <c r="F524" s="49">
        <v>35</v>
      </c>
      <c r="G524" s="49" t="s">
        <v>1454</v>
      </c>
      <c r="H524" s="49" t="s">
        <v>1486</v>
      </c>
    </row>
    <row r="525" spans="1:8" ht="15.75" customHeight="1" x14ac:dyDescent="0.2">
      <c r="A525" s="31" t="s">
        <v>97</v>
      </c>
      <c r="B525" s="31" t="s">
        <v>1464</v>
      </c>
      <c r="C525" s="49" t="s">
        <v>1452</v>
      </c>
      <c r="D525" s="49"/>
      <c r="E525" s="49">
        <v>28</v>
      </c>
      <c r="F525" s="49">
        <v>42</v>
      </c>
      <c r="G525" s="49" t="s">
        <v>1454</v>
      </c>
      <c r="H525" s="49" t="s">
        <v>1486</v>
      </c>
    </row>
    <row r="526" spans="1:8" ht="15.75" customHeight="1" x14ac:dyDescent="0.2">
      <c r="A526" s="31" t="s">
        <v>97</v>
      </c>
      <c r="B526" s="31" t="s">
        <v>1466</v>
      </c>
      <c r="C526" s="49" t="s">
        <v>1476</v>
      </c>
      <c r="D526" s="49"/>
      <c r="E526" s="49">
        <v>28</v>
      </c>
      <c r="F526" s="49">
        <v>48</v>
      </c>
      <c r="G526" s="49" t="s">
        <v>1454</v>
      </c>
      <c r="H526" s="49" t="s">
        <v>1486</v>
      </c>
    </row>
    <row r="527" spans="1:8" ht="15.75" customHeight="1" x14ac:dyDescent="0.2">
      <c r="A527" s="31" t="s">
        <v>97</v>
      </c>
      <c r="B527" s="31" t="s">
        <v>1468</v>
      </c>
      <c r="C527" s="49" t="s">
        <v>1469</v>
      </c>
      <c r="D527" s="49" t="s">
        <v>1622</v>
      </c>
      <c r="E527" s="49">
        <v>16</v>
      </c>
      <c r="F527" s="49">
        <v>24</v>
      </c>
      <c r="G527" s="49" t="s">
        <v>1454</v>
      </c>
      <c r="H527" s="49" t="s">
        <v>1486</v>
      </c>
    </row>
    <row r="528" spans="1:8" ht="15.75" customHeight="1" x14ac:dyDescent="0.2">
      <c r="A528" s="31" t="s">
        <v>97</v>
      </c>
      <c r="B528" s="31" t="s">
        <v>1471</v>
      </c>
      <c r="C528" s="49" t="s">
        <v>1469</v>
      </c>
      <c r="D528" s="49" t="s">
        <v>1623</v>
      </c>
      <c r="E528" s="49">
        <v>16</v>
      </c>
      <c r="F528" s="49">
        <v>25</v>
      </c>
      <c r="G528" s="49" t="s">
        <v>1454</v>
      </c>
      <c r="H528" s="49" t="s">
        <v>1483</v>
      </c>
    </row>
    <row r="529" spans="1:8" ht="15.75" customHeight="1" x14ac:dyDescent="0.2">
      <c r="A529" s="31" t="s">
        <v>97</v>
      </c>
      <c r="B529" s="31" t="s">
        <v>1473</v>
      </c>
      <c r="C529" s="49" t="s">
        <v>1469</v>
      </c>
      <c r="D529" s="49" t="s">
        <v>1623</v>
      </c>
      <c r="E529" s="49">
        <v>16</v>
      </c>
      <c r="F529" s="49">
        <v>24</v>
      </c>
      <c r="G529" s="49" t="s">
        <v>1454</v>
      </c>
      <c r="H529" s="49" t="s">
        <v>1486</v>
      </c>
    </row>
    <row r="530" spans="1:8" ht="15.75" customHeight="1" x14ac:dyDescent="0.2">
      <c r="A530" s="31" t="s">
        <v>97</v>
      </c>
      <c r="B530" s="31" t="s">
        <v>1475</v>
      </c>
      <c r="C530" s="49" t="s">
        <v>1452</v>
      </c>
      <c r="D530" s="49" t="s">
        <v>1624</v>
      </c>
      <c r="E530" s="49">
        <v>18</v>
      </c>
      <c r="F530" s="49">
        <v>32</v>
      </c>
      <c r="G530" s="49" t="s">
        <v>1454</v>
      </c>
      <c r="H530" s="49" t="s">
        <v>1486</v>
      </c>
    </row>
    <row r="531" spans="1:8" ht="15.75" customHeight="1" x14ac:dyDescent="0.2">
      <c r="A531" s="31" t="s">
        <v>97</v>
      </c>
      <c r="B531" s="31" t="s">
        <v>1478</v>
      </c>
      <c r="C531" s="49" t="s">
        <v>1452</v>
      </c>
      <c r="D531" s="49" t="s">
        <v>1624</v>
      </c>
      <c r="E531" s="49">
        <v>18</v>
      </c>
      <c r="F531" s="49">
        <v>30</v>
      </c>
      <c r="G531" s="49" t="s">
        <v>1454</v>
      </c>
      <c r="H531" s="49" t="s">
        <v>1483</v>
      </c>
    </row>
    <row r="532" spans="1:8" ht="15.75" customHeight="1" x14ac:dyDescent="0.2">
      <c r="A532" s="31" t="s">
        <v>97</v>
      </c>
      <c r="B532" s="31" t="s">
        <v>1480</v>
      </c>
      <c r="C532" s="49" t="s">
        <v>1452</v>
      </c>
      <c r="D532" s="49" t="s">
        <v>1625</v>
      </c>
      <c r="E532" s="49">
        <v>10</v>
      </c>
      <c r="F532" s="49">
        <v>20</v>
      </c>
      <c r="G532" s="49" t="s">
        <v>1454</v>
      </c>
      <c r="H532" s="49" t="s">
        <v>1455</v>
      </c>
    </row>
    <row r="533" spans="1:8" ht="15.75" customHeight="1" x14ac:dyDescent="0.2">
      <c r="A533" s="8" t="s">
        <v>66</v>
      </c>
      <c r="B533" s="8" t="s">
        <v>1451</v>
      </c>
      <c r="C533" s="8" t="s">
        <v>1469</v>
      </c>
      <c r="D533" s="8" t="s">
        <v>1610</v>
      </c>
      <c r="E533" s="8">
        <v>0</v>
      </c>
      <c r="F533" s="8">
        <v>18</v>
      </c>
      <c r="G533" s="8" t="s">
        <v>1497</v>
      </c>
      <c r="H533" s="8" t="s">
        <v>1455</v>
      </c>
    </row>
    <row r="534" spans="1:8" ht="15.75" customHeight="1" x14ac:dyDescent="0.2">
      <c r="A534" s="8" t="s">
        <v>66</v>
      </c>
      <c r="B534" s="8" t="s">
        <v>1456</v>
      </c>
      <c r="C534" s="8" t="s">
        <v>1469</v>
      </c>
      <c r="D534" s="8" t="s">
        <v>1610</v>
      </c>
      <c r="E534" s="8">
        <v>5</v>
      </c>
      <c r="F534" s="8">
        <v>18</v>
      </c>
      <c r="G534" s="8" t="s">
        <v>1604</v>
      </c>
      <c r="H534" s="8" t="s">
        <v>1455</v>
      </c>
    </row>
    <row r="535" spans="1:8" ht="15.75" customHeight="1" x14ac:dyDescent="0.2">
      <c r="A535" s="8" t="s">
        <v>66</v>
      </c>
      <c r="B535" s="8" t="s">
        <v>1459</v>
      </c>
      <c r="C535" s="8" t="s">
        <v>1476</v>
      </c>
      <c r="D535" s="8"/>
      <c r="E535" s="8">
        <v>12</v>
      </c>
      <c r="F535" s="8">
        <v>22</v>
      </c>
      <c r="G535" s="8" t="s">
        <v>1454</v>
      </c>
      <c r="H535" s="8" t="s">
        <v>1483</v>
      </c>
    </row>
    <row r="536" spans="1:8" ht="15.75" customHeight="1" x14ac:dyDescent="0.2">
      <c r="A536" s="8" t="s">
        <v>66</v>
      </c>
      <c r="B536" s="8" t="s">
        <v>1462</v>
      </c>
      <c r="C536" s="8" t="s">
        <v>1452</v>
      </c>
      <c r="D536" s="8" t="s">
        <v>1611</v>
      </c>
      <c r="E536" s="8">
        <v>18</v>
      </c>
      <c r="F536" s="8">
        <v>28</v>
      </c>
      <c r="G536" s="8" t="s">
        <v>1454</v>
      </c>
      <c r="H536" s="8" t="s">
        <v>1486</v>
      </c>
    </row>
    <row r="537" spans="1:8" ht="15.75" customHeight="1" x14ac:dyDescent="0.2">
      <c r="A537" s="8" t="s">
        <v>66</v>
      </c>
      <c r="B537" s="8" t="s">
        <v>1464</v>
      </c>
      <c r="C537" s="8" t="s">
        <v>1452</v>
      </c>
      <c r="D537" s="8" t="s">
        <v>1611</v>
      </c>
      <c r="E537" s="8">
        <v>22</v>
      </c>
      <c r="F537" s="8">
        <v>32</v>
      </c>
      <c r="G537" s="8" t="s">
        <v>1454</v>
      </c>
      <c r="H537" s="8" t="s">
        <v>1486</v>
      </c>
    </row>
    <row r="538" spans="1:8" ht="15.75" customHeight="1" x14ac:dyDescent="0.2">
      <c r="A538" s="8" t="s">
        <v>66</v>
      </c>
      <c r="B538" s="8" t="s">
        <v>1466</v>
      </c>
      <c r="C538" s="8" t="s">
        <v>1452</v>
      </c>
      <c r="D538" s="8" t="s">
        <v>1611</v>
      </c>
      <c r="E538" s="8">
        <v>26</v>
      </c>
      <c r="F538" s="8">
        <v>35</v>
      </c>
      <c r="G538" s="8" t="s">
        <v>1454</v>
      </c>
      <c r="H538" s="8" t="s">
        <v>1486</v>
      </c>
    </row>
    <row r="539" spans="1:8" ht="15.75" customHeight="1" x14ac:dyDescent="0.2">
      <c r="A539" s="8" t="s">
        <v>66</v>
      </c>
      <c r="B539" s="8" t="s">
        <v>1468</v>
      </c>
      <c r="C539" s="8" t="s">
        <v>1452</v>
      </c>
      <c r="D539" s="8" t="s">
        <v>1612</v>
      </c>
      <c r="E539" s="8">
        <v>25</v>
      </c>
      <c r="F539" s="8">
        <v>30</v>
      </c>
      <c r="G539" s="8" t="s">
        <v>1454</v>
      </c>
      <c r="H539" s="8" t="s">
        <v>1486</v>
      </c>
    </row>
    <row r="540" spans="1:8" ht="15.75" customHeight="1" x14ac:dyDescent="0.2">
      <c r="A540" s="8" t="s">
        <v>66</v>
      </c>
      <c r="B540" s="8" t="s">
        <v>1471</v>
      </c>
      <c r="C540" s="8" t="s">
        <v>1452</v>
      </c>
      <c r="D540" s="8" t="s">
        <v>1612</v>
      </c>
      <c r="E540" s="8">
        <v>24</v>
      </c>
      <c r="F540" s="8">
        <v>35</v>
      </c>
      <c r="G540" s="8" t="s">
        <v>1454</v>
      </c>
      <c r="H540" s="8" t="s">
        <v>1486</v>
      </c>
    </row>
    <row r="541" spans="1:8" ht="15.75" customHeight="1" x14ac:dyDescent="0.2">
      <c r="A541" s="8" t="s">
        <v>66</v>
      </c>
      <c r="B541" s="8" t="s">
        <v>1473</v>
      </c>
      <c r="C541" s="8" t="s">
        <v>1476</v>
      </c>
      <c r="D541" s="8" t="s">
        <v>1612</v>
      </c>
      <c r="E541" s="8">
        <v>23</v>
      </c>
      <c r="F541" s="8">
        <v>30</v>
      </c>
      <c r="G541" s="8" t="s">
        <v>1454</v>
      </c>
      <c r="H541" s="8" t="s">
        <v>1483</v>
      </c>
    </row>
    <row r="542" spans="1:8" ht="15.75" customHeight="1" x14ac:dyDescent="0.2">
      <c r="A542" s="8" t="s">
        <v>66</v>
      </c>
      <c r="B542" s="8" t="s">
        <v>1475</v>
      </c>
      <c r="C542" s="8" t="s">
        <v>1476</v>
      </c>
      <c r="D542" s="8"/>
      <c r="E542" s="8">
        <v>18</v>
      </c>
      <c r="F542" s="8">
        <v>26</v>
      </c>
      <c r="G542" s="8" t="s">
        <v>1497</v>
      </c>
      <c r="H542" s="8" t="s">
        <v>1455</v>
      </c>
    </row>
    <row r="543" spans="1:8" ht="15.75" customHeight="1" x14ac:dyDescent="0.2">
      <c r="A543" s="8" t="s">
        <v>66</v>
      </c>
      <c r="B543" s="8" t="s">
        <v>1478</v>
      </c>
      <c r="C543" s="8" t="s">
        <v>1457</v>
      </c>
      <c r="D543" s="8" t="s">
        <v>1613</v>
      </c>
      <c r="E543" s="8">
        <v>12</v>
      </c>
      <c r="F543" s="8">
        <v>25</v>
      </c>
      <c r="G543" s="8" t="s">
        <v>1604</v>
      </c>
      <c r="H543" s="8" t="s">
        <v>1455</v>
      </c>
    </row>
    <row r="544" spans="1:8" ht="15.75" customHeight="1" x14ac:dyDescent="0.2">
      <c r="A544" s="15" t="s">
        <v>66</v>
      </c>
      <c r="B544" s="15" t="s">
        <v>1480</v>
      </c>
      <c r="C544" s="15" t="s">
        <v>1457</v>
      </c>
      <c r="D544" s="15" t="s">
        <v>1613</v>
      </c>
      <c r="E544" s="15">
        <v>8</v>
      </c>
      <c r="F544" s="15">
        <v>20</v>
      </c>
      <c r="G544" s="15" t="s">
        <v>1604</v>
      </c>
      <c r="H544" s="15" t="s">
        <v>1455</v>
      </c>
    </row>
    <row r="545" spans="1:8" ht="15.75" customHeight="1" x14ac:dyDescent="0.2">
      <c r="A545" s="38" t="s">
        <v>90</v>
      </c>
      <c r="B545" s="30" t="s">
        <v>1451</v>
      </c>
      <c r="C545" s="8" t="s">
        <v>1469</v>
      </c>
      <c r="D545" s="8" t="s">
        <v>1496</v>
      </c>
      <c r="E545" s="8">
        <v>3</v>
      </c>
      <c r="F545" s="8">
        <v>22</v>
      </c>
      <c r="G545" s="8" t="s">
        <v>1454</v>
      </c>
      <c r="H545" s="8" t="s">
        <v>1455</v>
      </c>
    </row>
    <row r="546" spans="1:8" ht="15.75" customHeight="1" x14ac:dyDescent="0.2">
      <c r="A546" s="38" t="s">
        <v>90</v>
      </c>
      <c r="B546" s="30" t="s">
        <v>1456</v>
      </c>
      <c r="C546" s="8" t="s">
        <v>1469</v>
      </c>
      <c r="D546" s="8" t="s">
        <v>1498</v>
      </c>
      <c r="E546" s="8">
        <v>3</v>
      </c>
      <c r="F546" s="8">
        <v>22</v>
      </c>
      <c r="G546" s="8" t="s">
        <v>1454</v>
      </c>
      <c r="H546" s="8" t="s">
        <v>1483</v>
      </c>
    </row>
    <row r="547" spans="1:8" ht="15.75" customHeight="1" x14ac:dyDescent="0.2">
      <c r="A547" s="38" t="s">
        <v>90</v>
      </c>
      <c r="B547" s="30" t="s">
        <v>1459</v>
      </c>
      <c r="C547" s="8" t="s">
        <v>1452</v>
      </c>
      <c r="D547" s="8" t="s">
        <v>1499</v>
      </c>
      <c r="E547" s="8">
        <v>10</v>
      </c>
      <c r="F547" s="8">
        <v>30</v>
      </c>
      <c r="G547" s="8" t="s">
        <v>1454</v>
      </c>
      <c r="H547" s="8" t="s">
        <v>1483</v>
      </c>
    </row>
    <row r="548" spans="1:8" ht="15.75" customHeight="1" x14ac:dyDescent="0.2">
      <c r="A548" s="38" t="s">
        <v>90</v>
      </c>
      <c r="B548" s="30" t="s">
        <v>1462</v>
      </c>
      <c r="C548" s="8" t="s">
        <v>1452</v>
      </c>
      <c r="D548" s="8" t="s">
        <v>1501</v>
      </c>
      <c r="E548" s="8">
        <v>22</v>
      </c>
      <c r="F548" s="8" t="s">
        <v>1644</v>
      </c>
      <c r="G548" s="8" t="s">
        <v>1454</v>
      </c>
      <c r="H548" s="8" t="s">
        <v>1486</v>
      </c>
    </row>
    <row r="549" spans="1:8" ht="15.75" customHeight="1" x14ac:dyDescent="0.2">
      <c r="A549" s="38" t="s">
        <v>90</v>
      </c>
      <c r="B549" s="30" t="s">
        <v>1464</v>
      </c>
      <c r="C549" s="8" t="s">
        <v>1452</v>
      </c>
      <c r="D549" s="8" t="s">
        <v>1502</v>
      </c>
      <c r="E549" s="8">
        <v>22</v>
      </c>
      <c r="F549" s="8" t="s">
        <v>1644</v>
      </c>
      <c r="G549" s="8" t="s">
        <v>1454</v>
      </c>
      <c r="H549" s="8" t="s">
        <v>1486</v>
      </c>
    </row>
    <row r="550" spans="1:8" ht="15.75" customHeight="1" x14ac:dyDescent="0.2">
      <c r="A550" s="38" t="s">
        <v>90</v>
      </c>
      <c r="B550" s="30" t="s">
        <v>1466</v>
      </c>
      <c r="C550" s="8" t="s">
        <v>1452</v>
      </c>
      <c r="D550" s="8" t="s">
        <v>1501</v>
      </c>
      <c r="E550" s="8">
        <v>22</v>
      </c>
      <c r="F550" s="8" t="s">
        <v>1644</v>
      </c>
      <c r="G550" s="8" t="s">
        <v>1454</v>
      </c>
      <c r="H550" s="8" t="s">
        <v>1486</v>
      </c>
    </row>
    <row r="551" spans="1:8" ht="15.75" customHeight="1" x14ac:dyDescent="0.2">
      <c r="A551" s="38" t="s">
        <v>90</v>
      </c>
      <c r="B551" s="30" t="s">
        <v>1468</v>
      </c>
      <c r="C551" s="8" t="s">
        <v>1469</v>
      </c>
      <c r="D551" s="8" t="s">
        <v>1503</v>
      </c>
      <c r="E551" s="8">
        <v>22</v>
      </c>
      <c r="F551" s="8" t="s">
        <v>1644</v>
      </c>
      <c r="G551" s="8" t="s">
        <v>1454</v>
      </c>
      <c r="H551" s="8" t="s">
        <v>1486</v>
      </c>
    </row>
    <row r="552" spans="1:8" ht="15.75" customHeight="1" x14ac:dyDescent="0.2">
      <c r="A552" s="38" t="s">
        <v>90</v>
      </c>
      <c r="B552" s="30" t="s">
        <v>1471</v>
      </c>
      <c r="C552" s="8" t="s">
        <v>1469</v>
      </c>
      <c r="D552" s="8" t="s">
        <v>1496</v>
      </c>
      <c r="E552" s="8">
        <v>22</v>
      </c>
      <c r="F552" s="8" t="s">
        <v>1644</v>
      </c>
      <c r="G552" s="8" t="s">
        <v>1454</v>
      </c>
      <c r="H552" s="8" t="s">
        <v>1486</v>
      </c>
    </row>
    <row r="553" spans="1:8" ht="15.75" customHeight="1" x14ac:dyDescent="0.2">
      <c r="A553" s="38" t="s">
        <v>90</v>
      </c>
      <c r="B553" s="30" t="s">
        <v>1473</v>
      </c>
      <c r="C553" s="8" t="s">
        <v>1469</v>
      </c>
      <c r="D553" s="8" t="s">
        <v>1496</v>
      </c>
      <c r="E553" s="8">
        <v>22</v>
      </c>
      <c r="F553" s="8" t="s">
        <v>1644</v>
      </c>
      <c r="G553" s="8" t="s">
        <v>1454</v>
      </c>
      <c r="H553" s="8" t="s">
        <v>1486</v>
      </c>
    </row>
    <row r="554" spans="1:8" ht="15.75" customHeight="1" x14ac:dyDescent="0.2">
      <c r="A554" s="38" t="s">
        <v>90</v>
      </c>
      <c r="B554" s="30" t="s">
        <v>1475</v>
      </c>
      <c r="C554" s="8" t="s">
        <v>1457</v>
      </c>
      <c r="D554" s="8" t="s">
        <v>1645</v>
      </c>
      <c r="E554" s="8">
        <v>15</v>
      </c>
      <c r="F554" s="8">
        <v>35</v>
      </c>
      <c r="G554" s="8" t="s">
        <v>1454</v>
      </c>
      <c r="H554" s="8" t="s">
        <v>1483</v>
      </c>
    </row>
    <row r="555" spans="1:8" ht="15.75" customHeight="1" x14ac:dyDescent="0.2">
      <c r="A555" s="38" t="s">
        <v>90</v>
      </c>
      <c r="B555" s="30" t="s">
        <v>1478</v>
      </c>
      <c r="C555" s="8" t="s">
        <v>1452</v>
      </c>
      <c r="D555" s="8" t="s">
        <v>1646</v>
      </c>
      <c r="E555" s="8">
        <v>15</v>
      </c>
      <c r="F555" s="8">
        <v>30</v>
      </c>
      <c r="G555" s="8" t="s">
        <v>1454</v>
      </c>
      <c r="H555" s="8" t="s">
        <v>1455</v>
      </c>
    </row>
    <row r="556" spans="1:8" ht="15.75" customHeight="1" x14ac:dyDescent="0.2">
      <c r="A556" s="38" t="s">
        <v>90</v>
      </c>
      <c r="B556" s="30" t="s">
        <v>1480</v>
      </c>
      <c r="C556" s="8" t="s">
        <v>1452</v>
      </c>
      <c r="D556" s="33" t="s">
        <v>1506</v>
      </c>
      <c r="E556" s="8">
        <v>3</v>
      </c>
      <c r="F556" s="8">
        <v>22</v>
      </c>
      <c r="G556" s="8" t="s">
        <v>1454</v>
      </c>
      <c r="H556" s="8" t="s">
        <v>1455</v>
      </c>
    </row>
    <row r="557" spans="1:8" ht="15.75" customHeight="1" x14ac:dyDescent="0.2"/>
    <row r="558" spans="1:8" ht="15.75" customHeight="1" x14ac:dyDescent="0.2"/>
    <row r="559" spans="1:8" ht="15.75" customHeight="1" x14ac:dyDescent="0.2"/>
    <row r="560" spans="1:8"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133" workbookViewId="0">
      <pane ySplit="1" topLeftCell="A2" activePane="bottomLeft" state="frozen"/>
      <selection pane="bottomLeft" activeCell="C38" sqref="C38"/>
    </sheetView>
  </sheetViews>
  <sheetFormatPr baseColWidth="10" defaultColWidth="14.5" defaultRowHeight="15" customHeight="1" x14ac:dyDescent="0.2"/>
  <cols>
    <col min="1" max="1" width="39.33203125" customWidth="1"/>
    <col min="2" max="2" width="25.33203125" customWidth="1"/>
    <col min="3" max="3" width="23.83203125" customWidth="1"/>
    <col min="4" max="4" width="22.5" customWidth="1"/>
    <col min="5" max="5" width="16.5" customWidth="1"/>
    <col min="6" max="6" width="15.5" customWidth="1"/>
    <col min="7" max="7" width="10.1640625" customWidth="1"/>
    <col min="8" max="8" width="20.33203125" customWidth="1"/>
    <col min="9" max="9" width="33.5" customWidth="1"/>
    <col min="10" max="10" width="31.83203125" customWidth="1"/>
    <col min="11" max="11" width="32.6640625" customWidth="1"/>
    <col min="12" max="12" width="16.5" customWidth="1"/>
    <col min="13" max="13" width="9.1640625" customWidth="1"/>
    <col min="14" max="26" width="8.6640625" customWidth="1"/>
  </cols>
  <sheetData>
    <row r="1" spans="1:26" x14ac:dyDescent="0.2">
      <c r="A1" s="24" t="s">
        <v>0</v>
      </c>
      <c r="B1" s="24" t="s">
        <v>1655</v>
      </c>
      <c r="C1" s="24" t="s">
        <v>1656</v>
      </c>
      <c r="D1" s="24" t="s">
        <v>1657</v>
      </c>
      <c r="E1" s="24" t="s">
        <v>1658</v>
      </c>
      <c r="F1" s="24" t="s">
        <v>1659</v>
      </c>
      <c r="G1" s="24" t="s">
        <v>1660</v>
      </c>
      <c r="H1" s="24" t="s">
        <v>1661</v>
      </c>
      <c r="I1" s="24" t="s">
        <v>1662</v>
      </c>
      <c r="J1" s="24" t="s">
        <v>1663</v>
      </c>
      <c r="K1" s="24" t="s">
        <v>1664</v>
      </c>
      <c r="L1" s="24" t="s">
        <v>1665</v>
      </c>
      <c r="M1" s="10"/>
      <c r="N1" s="10"/>
      <c r="O1" s="10"/>
      <c r="P1" s="10"/>
      <c r="Q1" s="10"/>
      <c r="R1" s="10"/>
      <c r="S1" s="10"/>
      <c r="T1" s="10"/>
      <c r="U1" s="10"/>
      <c r="V1" s="10"/>
      <c r="W1" s="10"/>
      <c r="X1" s="10"/>
      <c r="Y1" s="10"/>
      <c r="Z1" s="10"/>
    </row>
    <row r="2" spans="1:26" x14ac:dyDescent="0.2">
      <c r="A2" s="8" t="s">
        <v>2</v>
      </c>
      <c r="B2" s="8"/>
      <c r="C2" s="8" t="s">
        <v>1666</v>
      </c>
      <c r="D2" s="50" t="s">
        <v>1667</v>
      </c>
      <c r="E2" s="8" t="s">
        <v>1668</v>
      </c>
      <c r="F2" s="8" t="s">
        <v>1669</v>
      </c>
      <c r="G2" s="8">
        <v>74</v>
      </c>
      <c r="H2" s="8" t="s">
        <v>1670</v>
      </c>
      <c r="I2" s="8" t="s">
        <v>1671</v>
      </c>
      <c r="J2" s="8" t="s">
        <v>1672</v>
      </c>
      <c r="K2" s="8" t="s">
        <v>1673</v>
      </c>
      <c r="L2" s="8" t="s">
        <v>1674</v>
      </c>
      <c r="M2" s="10"/>
      <c r="N2" s="10"/>
      <c r="O2" s="10"/>
      <c r="P2" s="10"/>
      <c r="Q2" s="10"/>
      <c r="R2" s="10"/>
      <c r="S2" s="10"/>
      <c r="T2" s="10"/>
      <c r="U2" s="10"/>
      <c r="V2" s="10"/>
      <c r="W2" s="10"/>
      <c r="X2" s="10"/>
      <c r="Y2" s="10"/>
      <c r="Z2" s="10"/>
    </row>
    <row r="3" spans="1:26" x14ac:dyDescent="0.2">
      <c r="A3" s="8" t="s">
        <v>2</v>
      </c>
      <c r="B3" s="8"/>
      <c r="C3" s="8" t="s">
        <v>1675</v>
      </c>
      <c r="D3" s="8" t="s">
        <v>1676</v>
      </c>
      <c r="E3" s="8" t="s">
        <v>1668</v>
      </c>
      <c r="F3" s="8" t="s">
        <v>1669</v>
      </c>
      <c r="G3" s="8">
        <v>42</v>
      </c>
      <c r="H3" s="8"/>
      <c r="I3" s="8" t="s">
        <v>1677</v>
      </c>
      <c r="J3" s="8"/>
      <c r="K3" s="8"/>
      <c r="L3" s="8" t="s">
        <v>1678</v>
      </c>
      <c r="M3" s="10"/>
      <c r="N3" s="10"/>
      <c r="O3" s="10"/>
      <c r="P3" s="10"/>
      <c r="Q3" s="10"/>
      <c r="R3" s="10"/>
      <c r="S3" s="10"/>
      <c r="T3" s="10"/>
      <c r="U3" s="10"/>
      <c r="V3" s="10"/>
      <c r="W3" s="10"/>
      <c r="X3" s="10"/>
      <c r="Y3" s="10"/>
      <c r="Z3" s="10"/>
    </row>
    <row r="4" spans="1:26" x14ac:dyDescent="0.2">
      <c r="A4" s="8" t="s">
        <v>2</v>
      </c>
      <c r="B4" s="8"/>
      <c r="C4" s="8" t="s">
        <v>1679</v>
      </c>
      <c r="D4" s="8" t="s">
        <v>1676</v>
      </c>
      <c r="E4" s="8"/>
      <c r="F4" s="8" t="s">
        <v>1680</v>
      </c>
      <c r="G4" s="8">
        <v>16</v>
      </c>
      <c r="H4" s="8"/>
      <c r="I4" s="8" t="s">
        <v>1671</v>
      </c>
      <c r="J4" s="8" t="s">
        <v>1681</v>
      </c>
      <c r="K4" s="8"/>
      <c r="L4" s="8" t="s">
        <v>1682</v>
      </c>
      <c r="M4" s="10"/>
      <c r="N4" s="10"/>
      <c r="O4" s="10"/>
      <c r="P4" s="10"/>
      <c r="Q4" s="10"/>
      <c r="R4" s="10"/>
      <c r="S4" s="10"/>
      <c r="T4" s="10"/>
      <c r="U4" s="10"/>
      <c r="V4" s="10"/>
      <c r="W4" s="10"/>
      <c r="X4" s="10"/>
      <c r="Y4" s="10"/>
      <c r="Z4" s="10"/>
    </row>
    <row r="5" spans="1:26" x14ac:dyDescent="0.2">
      <c r="A5" s="8" t="s">
        <v>2</v>
      </c>
      <c r="B5" s="8"/>
      <c r="C5" s="8" t="s">
        <v>1683</v>
      </c>
      <c r="D5" s="50" t="s">
        <v>1667</v>
      </c>
      <c r="E5" s="8"/>
      <c r="F5" s="8"/>
      <c r="G5" s="8"/>
      <c r="H5" s="8"/>
      <c r="I5" s="8"/>
      <c r="J5" s="8"/>
      <c r="K5" s="8"/>
      <c r="L5" s="8"/>
      <c r="M5" s="10"/>
      <c r="N5" s="10"/>
      <c r="O5" s="10"/>
      <c r="P5" s="10"/>
      <c r="Q5" s="10"/>
      <c r="R5" s="10"/>
      <c r="S5" s="10"/>
      <c r="T5" s="10"/>
      <c r="U5" s="10"/>
      <c r="V5" s="10"/>
      <c r="W5" s="10"/>
      <c r="X5" s="10"/>
      <c r="Y5" s="10"/>
      <c r="Z5" s="10"/>
    </row>
    <row r="6" spans="1:26" x14ac:dyDescent="0.2">
      <c r="A6" s="8" t="s">
        <v>2</v>
      </c>
      <c r="B6" s="8"/>
      <c r="C6" s="8" t="s">
        <v>1684</v>
      </c>
      <c r="D6" s="8" t="s">
        <v>1685</v>
      </c>
      <c r="E6" s="8" t="s">
        <v>1686</v>
      </c>
      <c r="F6" s="8" t="s">
        <v>1687</v>
      </c>
      <c r="G6" s="8" t="s">
        <v>1688</v>
      </c>
      <c r="H6" s="8">
        <v>125</v>
      </c>
      <c r="I6" s="8" t="s">
        <v>1689</v>
      </c>
      <c r="J6" s="8" t="s">
        <v>1690</v>
      </c>
      <c r="K6" s="8" t="s">
        <v>1691</v>
      </c>
      <c r="L6" s="8"/>
      <c r="M6" s="10"/>
      <c r="N6" s="10"/>
      <c r="O6" s="10"/>
      <c r="P6" s="10"/>
      <c r="Q6" s="10"/>
      <c r="R6" s="10"/>
      <c r="S6" s="10"/>
      <c r="T6" s="10"/>
      <c r="U6" s="10"/>
      <c r="V6" s="10"/>
      <c r="W6" s="10"/>
      <c r="X6" s="10"/>
      <c r="Y6" s="10"/>
      <c r="Z6" s="10"/>
    </row>
    <row r="7" spans="1:26" x14ac:dyDescent="0.2">
      <c r="A7" s="8" t="s">
        <v>4</v>
      </c>
      <c r="B7" s="8" t="s">
        <v>1692</v>
      </c>
      <c r="C7" s="8" t="s">
        <v>1693</v>
      </c>
      <c r="D7" s="50" t="s">
        <v>1667</v>
      </c>
      <c r="E7" s="8" t="s">
        <v>1694</v>
      </c>
      <c r="F7" s="8" t="s">
        <v>206</v>
      </c>
      <c r="G7" s="8">
        <v>120</v>
      </c>
      <c r="H7" s="8" t="s">
        <v>1695</v>
      </c>
      <c r="I7" s="8" t="s">
        <v>1696</v>
      </c>
      <c r="J7" s="8" t="s">
        <v>1697</v>
      </c>
      <c r="K7" s="8" t="s">
        <v>1698</v>
      </c>
      <c r="L7" s="8" t="s">
        <v>1694</v>
      </c>
      <c r="M7" s="10"/>
      <c r="N7" s="10"/>
      <c r="O7" s="10"/>
      <c r="P7" s="10"/>
      <c r="Q7" s="10"/>
      <c r="R7" s="10"/>
      <c r="S7" s="10"/>
      <c r="T7" s="10"/>
      <c r="U7" s="10"/>
      <c r="V7" s="10"/>
      <c r="W7" s="10"/>
      <c r="X7" s="10"/>
      <c r="Y7" s="10"/>
      <c r="Z7" s="10"/>
    </row>
    <row r="8" spans="1:26" x14ac:dyDescent="0.2">
      <c r="A8" s="8" t="s">
        <v>4</v>
      </c>
      <c r="B8" s="8" t="s">
        <v>1699</v>
      </c>
      <c r="C8" s="8" t="s">
        <v>1700</v>
      </c>
      <c r="D8" s="8" t="s">
        <v>1676</v>
      </c>
      <c r="E8" s="8" t="s">
        <v>1694</v>
      </c>
      <c r="F8" s="8" t="s">
        <v>1701</v>
      </c>
      <c r="G8" s="8">
        <v>20</v>
      </c>
      <c r="H8" s="8" t="s">
        <v>1702</v>
      </c>
      <c r="I8" s="8" t="s">
        <v>1703</v>
      </c>
      <c r="J8" s="8" t="s">
        <v>1704</v>
      </c>
      <c r="K8" s="8" t="s">
        <v>1705</v>
      </c>
      <c r="L8" s="8" t="s">
        <v>1694</v>
      </c>
      <c r="M8" s="51"/>
      <c r="N8" s="10"/>
      <c r="O8" s="10"/>
      <c r="P8" s="10"/>
      <c r="Q8" s="10"/>
      <c r="R8" s="10"/>
      <c r="S8" s="10"/>
      <c r="T8" s="10"/>
      <c r="U8" s="10"/>
      <c r="V8" s="10"/>
      <c r="W8" s="10"/>
      <c r="X8" s="10"/>
      <c r="Y8" s="10"/>
      <c r="Z8" s="10"/>
    </row>
    <row r="9" spans="1:26" x14ac:dyDescent="0.2">
      <c r="A9" s="8" t="s">
        <v>4</v>
      </c>
      <c r="B9" s="8" t="s">
        <v>1706</v>
      </c>
      <c r="C9" s="8" t="s">
        <v>1693</v>
      </c>
      <c r="D9" s="50" t="s">
        <v>1707</v>
      </c>
      <c r="E9" s="8" t="s">
        <v>1694</v>
      </c>
      <c r="F9" s="8" t="s">
        <v>1701</v>
      </c>
      <c r="G9" s="8">
        <v>40</v>
      </c>
      <c r="H9" s="8" t="s">
        <v>1708</v>
      </c>
      <c r="I9" s="8" t="s">
        <v>1696</v>
      </c>
      <c r="J9" s="8" t="s">
        <v>1709</v>
      </c>
      <c r="K9" s="8" t="s">
        <v>1710</v>
      </c>
      <c r="L9" s="8" t="s">
        <v>1694</v>
      </c>
      <c r="M9" s="51"/>
      <c r="N9" s="10"/>
      <c r="O9" s="10"/>
      <c r="P9" s="10"/>
      <c r="Q9" s="10"/>
      <c r="R9" s="10"/>
      <c r="S9" s="10"/>
      <c r="T9" s="10"/>
      <c r="U9" s="10"/>
      <c r="V9" s="10"/>
      <c r="W9" s="10"/>
      <c r="X9" s="10"/>
      <c r="Y9" s="10"/>
      <c r="Z9" s="10"/>
    </row>
    <row r="10" spans="1:26" x14ac:dyDescent="0.2">
      <c r="A10" s="8" t="s">
        <v>6</v>
      </c>
      <c r="B10" s="8" t="s">
        <v>1711</v>
      </c>
      <c r="C10" s="8" t="s">
        <v>1693</v>
      </c>
      <c r="D10" s="8" t="s">
        <v>1667</v>
      </c>
      <c r="E10" s="8" t="s">
        <v>1712</v>
      </c>
      <c r="F10" s="8" t="s">
        <v>1713</v>
      </c>
      <c r="G10" s="8">
        <v>75</v>
      </c>
      <c r="H10" s="8"/>
      <c r="I10" s="8" t="s">
        <v>1696</v>
      </c>
      <c r="J10" s="8" t="s">
        <v>1697</v>
      </c>
      <c r="K10" s="8" t="s">
        <v>1714</v>
      </c>
      <c r="L10" s="8" t="s">
        <v>1671</v>
      </c>
      <c r="M10" s="51"/>
      <c r="N10" s="10"/>
      <c r="O10" s="10"/>
      <c r="P10" s="10"/>
      <c r="Q10" s="10"/>
      <c r="R10" s="10"/>
      <c r="S10" s="10"/>
      <c r="T10" s="10"/>
      <c r="U10" s="10"/>
      <c r="V10" s="10"/>
      <c r="W10" s="10"/>
      <c r="X10" s="10"/>
      <c r="Y10" s="10"/>
      <c r="Z10" s="10"/>
    </row>
    <row r="11" spans="1:26" x14ac:dyDescent="0.2">
      <c r="A11" s="8" t="s">
        <v>6</v>
      </c>
      <c r="B11" s="8" t="s">
        <v>1690</v>
      </c>
      <c r="C11" s="8" t="s">
        <v>1700</v>
      </c>
      <c r="D11" s="8" t="s">
        <v>1676</v>
      </c>
      <c r="E11" s="8" t="s">
        <v>1712</v>
      </c>
      <c r="F11" s="8" t="s">
        <v>402</v>
      </c>
      <c r="G11" s="8">
        <v>16</v>
      </c>
      <c r="H11" s="8"/>
      <c r="I11" s="8" t="s">
        <v>1715</v>
      </c>
      <c r="J11" s="8" t="s">
        <v>1697</v>
      </c>
      <c r="K11" s="8" t="s">
        <v>1714</v>
      </c>
      <c r="L11" s="8"/>
      <c r="M11" s="10"/>
      <c r="N11" s="10"/>
      <c r="O11" s="10"/>
      <c r="P11" s="10"/>
      <c r="Q11" s="10"/>
      <c r="R11" s="10"/>
      <c r="S11" s="10"/>
      <c r="T11" s="10"/>
      <c r="U11" s="10"/>
      <c r="V11" s="10"/>
      <c r="W11" s="10"/>
      <c r="X11" s="10"/>
      <c r="Y11" s="10"/>
      <c r="Z11" s="10"/>
    </row>
    <row r="12" spans="1:26" x14ac:dyDescent="0.2">
      <c r="A12" s="8" t="s">
        <v>6</v>
      </c>
      <c r="B12" s="8" t="s">
        <v>1716</v>
      </c>
      <c r="C12" s="8" t="s">
        <v>1717</v>
      </c>
      <c r="D12" s="50" t="s">
        <v>1667</v>
      </c>
      <c r="E12" s="8" t="s">
        <v>1694</v>
      </c>
      <c r="F12" s="8" t="s">
        <v>1718</v>
      </c>
      <c r="G12" s="8">
        <v>42</v>
      </c>
      <c r="H12" s="8"/>
      <c r="I12" s="8" t="s">
        <v>1696</v>
      </c>
      <c r="J12" s="8" t="s">
        <v>1697</v>
      </c>
      <c r="K12" s="8" t="s">
        <v>1714</v>
      </c>
      <c r="L12" s="8"/>
      <c r="M12" s="10"/>
      <c r="N12" s="10"/>
      <c r="O12" s="10"/>
      <c r="P12" s="10"/>
      <c r="Q12" s="10"/>
      <c r="R12" s="10"/>
      <c r="S12" s="10"/>
      <c r="T12" s="10"/>
      <c r="U12" s="10"/>
      <c r="V12" s="10"/>
      <c r="W12" s="10"/>
      <c r="X12" s="10"/>
      <c r="Y12" s="10"/>
      <c r="Z12" s="10"/>
    </row>
    <row r="13" spans="1:26" x14ac:dyDescent="0.2">
      <c r="A13" s="8" t="s">
        <v>6</v>
      </c>
      <c r="B13" s="8" t="s">
        <v>1719</v>
      </c>
      <c r="C13" s="8" t="s">
        <v>1706</v>
      </c>
      <c r="D13" s="8" t="s">
        <v>1720</v>
      </c>
      <c r="E13" s="8" t="s">
        <v>1721</v>
      </c>
      <c r="F13" s="8" t="s">
        <v>1718</v>
      </c>
      <c r="G13" s="8">
        <v>36</v>
      </c>
      <c r="H13" s="8"/>
      <c r="I13" s="8" t="s">
        <v>1722</v>
      </c>
      <c r="J13" s="8" t="s">
        <v>1697</v>
      </c>
      <c r="K13" s="8" t="s">
        <v>1714</v>
      </c>
      <c r="L13" s="8"/>
      <c r="M13" s="10"/>
      <c r="N13" s="10"/>
      <c r="O13" s="10"/>
      <c r="P13" s="10"/>
      <c r="Q13" s="10"/>
      <c r="R13" s="10"/>
      <c r="S13" s="10"/>
      <c r="T13" s="10"/>
      <c r="U13" s="10"/>
      <c r="V13" s="10"/>
      <c r="W13" s="10"/>
      <c r="X13" s="10"/>
      <c r="Y13" s="10"/>
      <c r="Z13" s="10"/>
    </row>
    <row r="14" spans="1:26" x14ac:dyDescent="0.2">
      <c r="A14" s="8" t="s">
        <v>10</v>
      </c>
      <c r="B14" s="8" t="s">
        <v>1723</v>
      </c>
      <c r="C14" s="8" t="s">
        <v>1693</v>
      </c>
      <c r="D14" s="50" t="s">
        <v>1667</v>
      </c>
      <c r="E14" s="8" t="s">
        <v>1686</v>
      </c>
      <c r="F14" s="8" t="s">
        <v>1669</v>
      </c>
      <c r="G14" s="8">
        <v>120</v>
      </c>
      <c r="H14" s="8">
        <v>650</v>
      </c>
      <c r="I14" s="8" t="s">
        <v>1724</v>
      </c>
      <c r="J14" s="8" t="s">
        <v>1697</v>
      </c>
      <c r="K14" s="8" t="s">
        <v>1725</v>
      </c>
      <c r="L14" s="8"/>
      <c r="M14" s="10"/>
      <c r="N14" s="10"/>
      <c r="O14" s="10"/>
      <c r="P14" s="10"/>
      <c r="Q14" s="10"/>
      <c r="R14" s="10"/>
      <c r="S14" s="10"/>
      <c r="T14" s="10"/>
      <c r="U14" s="10"/>
      <c r="V14" s="10"/>
      <c r="W14" s="10"/>
      <c r="X14" s="10"/>
      <c r="Y14" s="10"/>
      <c r="Z14" s="10"/>
    </row>
    <row r="15" spans="1:26" x14ac:dyDescent="0.2">
      <c r="A15" s="8" t="s">
        <v>12</v>
      </c>
      <c r="B15" s="8" t="s">
        <v>1726</v>
      </c>
      <c r="C15" s="8" t="s">
        <v>1693</v>
      </c>
      <c r="D15" s="50" t="s">
        <v>1667</v>
      </c>
      <c r="E15" s="8" t="s">
        <v>1694</v>
      </c>
      <c r="F15" s="8" t="s">
        <v>1669</v>
      </c>
      <c r="G15" s="8">
        <v>58</v>
      </c>
      <c r="H15" s="8">
        <v>1000</v>
      </c>
      <c r="I15" s="8" t="s">
        <v>1724</v>
      </c>
      <c r="J15" s="8" t="s">
        <v>1727</v>
      </c>
      <c r="K15" s="8" t="s">
        <v>1728</v>
      </c>
      <c r="L15" s="8"/>
      <c r="M15" s="52"/>
      <c r="N15" s="10"/>
      <c r="O15" s="10"/>
      <c r="P15" s="10"/>
      <c r="Q15" s="10"/>
      <c r="R15" s="10"/>
      <c r="S15" s="10"/>
      <c r="T15" s="10"/>
      <c r="U15" s="10"/>
      <c r="V15" s="10"/>
      <c r="W15" s="10"/>
      <c r="X15" s="10"/>
      <c r="Y15" s="10"/>
      <c r="Z15" s="10"/>
    </row>
    <row r="16" spans="1:26" x14ac:dyDescent="0.2">
      <c r="A16" s="8" t="s">
        <v>12</v>
      </c>
      <c r="B16" s="8" t="s">
        <v>1729</v>
      </c>
      <c r="C16" s="8" t="s">
        <v>1700</v>
      </c>
      <c r="D16" s="8" t="s">
        <v>1730</v>
      </c>
      <c r="E16" s="8" t="s">
        <v>1731</v>
      </c>
      <c r="F16" s="8" t="s">
        <v>1732</v>
      </c>
      <c r="G16" s="8">
        <v>20</v>
      </c>
      <c r="H16" s="8">
        <v>1500</v>
      </c>
      <c r="I16" s="8" t="s">
        <v>1733</v>
      </c>
      <c r="J16" s="8" t="s">
        <v>1727</v>
      </c>
      <c r="K16" s="8"/>
      <c r="L16" s="8"/>
      <c r="M16" s="10"/>
      <c r="N16" s="10"/>
      <c r="O16" s="10"/>
      <c r="P16" s="10"/>
      <c r="Q16" s="10"/>
      <c r="R16" s="10"/>
      <c r="S16" s="10"/>
      <c r="T16" s="10"/>
      <c r="U16" s="10"/>
      <c r="V16" s="10"/>
      <c r="W16" s="10"/>
      <c r="X16" s="10"/>
      <c r="Y16" s="10"/>
      <c r="Z16" s="10"/>
    </row>
    <row r="17" spans="1:26" x14ac:dyDescent="0.2">
      <c r="A17" s="8" t="s">
        <v>15</v>
      </c>
      <c r="B17" s="8" t="s">
        <v>1734</v>
      </c>
      <c r="C17" s="8" t="s">
        <v>1693</v>
      </c>
      <c r="D17" s="8" t="s">
        <v>1667</v>
      </c>
      <c r="E17" s="8" t="s">
        <v>1735</v>
      </c>
      <c r="F17" s="8" t="s">
        <v>1669</v>
      </c>
      <c r="G17" s="8">
        <v>68</v>
      </c>
      <c r="H17" s="8">
        <v>700</v>
      </c>
      <c r="I17" s="8" t="s">
        <v>1671</v>
      </c>
      <c r="J17" s="8" t="s">
        <v>1697</v>
      </c>
      <c r="K17" s="8" t="s">
        <v>1736</v>
      </c>
      <c r="L17" s="8"/>
      <c r="M17" s="10"/>
      <c r="N17" s="10"/>
      <c r="O17" s="10"/>
      <c r="P17" s="10"/>
      <c r="Q17" s="10"/>
      <c r="R17" s="10"/>
      <c r="S17" s="10"/>
      <c r="T17" s="10"/>
      <c r="U17" s="10"/>
      <c r="V17" s="10"/>
      <c r="W17" s="10"/>
      <c r="X17" s="10"/>
      <c r="Y17" s="10"/>
      <c r="Z17" s="10"/>
    </row>
    <row r="18" spans="1:26" x14ac:dyDescent="0.2">
      <c r="A18" s="8" t="s">
        <v>15</v>
      </c>
      <c r="B18" s="8" t="s">
        <v>1690</v>
      </c>
      <c r="C18" s="8"/>
      <c r="D18" s="8"/>
      <c r="E18" s="8"/>
      <c r="F18" s="8"/>
      <c r="G18" s="8"/>
      <c r="H18" s="8"/>
      <c r="I18" s="8"/>
      <c r="J18" s="8"/>
      <c r="K18" s="8"/>
      <c r="L18" s="8"/>
      <c r="M18" s="10"/>
      <c r="N18" s="10"/>
      <c r="O18" s="10"/>
      <c r="P18" s="10"/>
      <c r="Q18" s="10"/>
      <c r="R18" s="10"/>
      <c r="S18" s="10"/>
      <c r="T18" s="10"/>
      <c r="U18" s="10"/>
      <c r="V18" s="10"/>
      <c r="W18" s="10"/>
      <c r="X18" s="10"/>
      <c r="Y18" s="10"/>
      <c r="Z18" s="10"/>
    </row>
    <row r="19" spans="1:26" x14ac:dyDescent="0.2">
      <c r="A19" s="169" t="s">
        <v>17</v>
      </c>
      <c r="B19" s="169" t="s">
        <v>1737</v>
      </c>
      <c r="C19" s="169" t="s">
        <v>1693</v>
      </c>
      <c r="D19" s="169" t="s">
        <v>1667</v>
      </c>
      <c r="E19" s="169" t="s">
        <v>1738</v>
      </c>
      <c r="F19" s="169" t="s">
        <v>1171</v>
      </c>
      <c r="G19" s="169" t="s">
        <v>1739</v>
      </c>
      <c r="H19" s="169" t="s">
        <v>1740</v>
      </c>
      <c r="I19" s="169" t="s">
        <v>1724</v>
      </c>
      <c r="J19" s="169" t="s">
        <v>1697</v>
      </c>
      <c r="K19" s="169" t="s">
        <v>1741</v>
      </c>
      <c r="L19" s="8"/>
      <c r="M19" s="10"/>
      <c r="N19" s="10"/>
      <c r="O19" s="10"/>
      <c r="P19" s="10"/>
      <c r="Q19" s="10"/>
      <c r="R19" s="10"/>
      <c r="S19" s="10"/>
      <c r="T19" s="10"/>
      <c r="U19" s="10"/>
      <c r="V19" s="10"/>
      <c r="W19" s="10"/>
      <c r="X19" s="10"/>
      <c r="Y19" s="10"/>
      <c r="Z19" s="10"/>
    </row>
    <row r="20" spans="1:26" x14ac:dyDescent="0.2">
      <c r="A20" s="169" t="s">
        <v>17</v>
      </c>
      <c r="B20" s="169" t="s">
        <v>1742</v>
      </c>
      <c r="C20" s="169" t="s">
        <v>1700</v>
      </c>
      <c r="D20" s="169" t="s">
        <v>1743</v>
      </c>
      <c r="E20" s="169" t="s">
        <v>1744</v>
      </c>
      <c r="F20" s="169" t="s">
        <v>1745</v>
      </c>
      <c r="G20" s="169" t="s">
        <v>1746</v>
      </c>
      <c r="H20" s="169" t="s">
        <v>1747</v>
      </c>
      <c r="I20" s="169" t="s">
        <v>1748</v>
      </c>
      <c r="J20" s="169" t="s">
        <v>1697</v>
      </c>
      <c r="K20" s="169"/>
      <c r="L20" s="8"/>
      <c r="M20" s="10"/>
      <c r="N20" s="10"/>
      <c r="O20" s="10"/>
      <c r="P20" s="10"/>
      <c r="Q20" s="10"/>
      <c r="R20" s="10"/>
      <c r="S20" s="10"/>
      <c r="T20" s="10"/>
      <c r="U20" s="10"/>
      <c r="V20" s="10"/>
      <c r="W20" s="10"/>
      <c r="X20" s="10"/>
      <c r="Y20" s="10"/>
      <c r="Z20" s="10"/>
    </row>
    <row r="21" spans="1:26" ht="15.75" customHeight="1" x14ac:dyDescent="0.2">
      <c r="A21" s="8" t="s">
        <v>19</v>
      </c>
      <c r="B21" s="8" t="s">
        <v>1749</v>
      </c>
      <c r="C21" s="8" t="s">
        <v>1693</v>
      </c>
      <c r="D21" s="8" t="s">
        <v>1667</v>
      </c>
      <c r="E21" s="8" t="s">
        <v>1694</v>
      </c>
      <c r="F21" s="8" t="s">
        <v>1171</v>
      </c>
      <c r="G21" s="8">
        <v>48</v>
      </c>
      <c r="H21" s="8">
        <v>1000</v>
      </c>
      <c r="I21" s="8" t="s">
        <v>1724</v>
      </c>
      <c r="J21" s="8" t="s">
        <v>1750</v>
      </c>
      <c r="K21" s="8" t="s">
        <v>1751</v>
      </c>
      <c r="L21" s="8" t="s">
        <v>1752</v>
      </c>
      <c r="M21" s="53"/>
      <c r="N21" s="53"/>
      <c r="O21" s="53"/>
      <c r="P21" s="53"/>
      <c r="Q21" s="53"/>
      <c r="R21" s="53"/>
      <c r="S21" s="53"/>
      <c r="T21" s="53"/>
      <c r="U21" s="53"/>
      <c r="V21" s="53"/>
      <c r="W21" s="53"/>
      <c r="X21" s="53"/>
      <c r="Y21" s="53"/>
      <c r="Z21" s="53"/>
    </row>
    <row r="22" spans="1:26" ht="15.75" customHeight="1" x14ac:dyDescent="0.2">
      <c r="A22" s="8" t="s">
        <v>21</v>
      </c>
      <c r="B22" s="8" t="s">
        <v>1753</v>
      </c>
      <c r="C22" s="8" t="s">
        <v>1693</v>
      </c>
      <c r="D22" s="8" t="s">
        <v>1667</v>
      </c>
      <c r="E22" s="8" t="s">
        <v>1694</v>
      </c>
      <c r="F22" s="8"/>
      <c r="G22" s="8"/>
      <c r="H22" s="8"/>
      <c r="I22" s="8" t="s">
        <v>1671</v>
      </c>
      <c r="J22" s="8" t="s">
        <v>1697</v>
      </c>
      <c r="K22" s="8" t="s">
        <v>1754</v>
      </c>
      <c r="L22" s="8"/>
      <c r="M22" s="10"/>
      <c r="N22" s="10"/>
      <c r="O22" s="10"/>
      <c r="P22" s="10"/>
      <c r="Q22" s="10"/>
      <c r="R22" s="10"/>
      <c r="S22" s="10"/>
      <c r="T22" s="10"/>
      <c r="U22" s="10"/>
      <c r="V22" s="10"/>
      <c r="W22" s="10"/>
      <c r="X22" s="10"/>
      <c r="Y22" s="10"/>
      <c r="Z22" s="10"/>
    </row>
    <row r="23" spans="1:26" ht="15.75" customHeight="1" x14ac:dyDescent="0.2">
      <c r="A23" s="8" t="s">
        <v>23</v>
      </c>
      <c r="B23" s="8" t="s">
        <v>1755</v>
      </c>
      <c r="C23" s="8" t="s">
        <v>1693</v>
      </c>
      <c r="D23" s="8" t="s">
        <v>1667</v>
      </c>
      <c r="E23" s="8" t="s">
        <v>1756</v>
      </c>
      <c r="F23" s="8" t="s">
        <v>1171</v>
      </c>
      <c r="G23" s="8">
        <v>120</v>
      </c>
      <c r="H23" s="8" t="s">
        <v>1757</v>
      </c>
      <c r="I23" s="8" t="s">
        <v>1724</v>
      </c>
      <c r="J23" s="8" t="s">
        <v>1697</v>
      </c>
      <c r="K23" s="8" t="s">
        <v>1758</v>
      </c>
      <c r="L23" s="8" t="s">
        <v>402</v>
      </c>
      <c r="M23" s="10"/>
      <c r="N23" s="10"/>
      <c r="O23" s="10"/>
      <c r="P23" s="10"/>
      <c r="Q23" s="10"/>
      <c r="R23" s="10"/>
      <c r="S23" s="10"/>
      <c r="T23" s="10"/>
      <c r="U23" s="10"/>
      <c r="V23" s="10"/>
      <c r="W23" s="10"/>
      <c r="X23" s="10"/>
      <c r="Y23" s="10"/>
      <c r="Z23" s="10"/>
    </row>
    <row r="24" spans="1:26" ht="15.75" customHeight="1" x14ac:dyDescent="0.2">
      <c r="A24" s="8" t="s">
        <v>23</v>
      </c>
      <c r="B24" s="8" t="s">
        <v>1759</v>
      </c>
      <c r="C24" s="8" t="s">
        <v>1693</v>
      </c>
      <c r="D24" s="8" t="s">
        <v>1760</v>
      </c>
      <c r="E24" s="8" t="s">
        <v>1761</v>
      </c>
      <c r="F24" s="8" t="s">
        <v>1762</v>
      </c>
      <c r="G24" s="8">
        <v>38</v>
      </c>
      <c r="H24" s="8">
        <v>750</v>
      </c>
      <c r="I24" s="8" t="s">
        <v>1763</v>
      </c>
      <c r="J24" s="8" t="s">
        <v>1697</v>
      </c>
      <c r="K24" s="8" t="s">
        <v>1764</v>
      </c>
      <c r="L24" s="8"/>
      <c r="M24" s="10"/>
      <c r="N24" s="10"/>
      <c r="O24" s="10"/>
      <c r="P24" s="10"/>
      <c r="Q24" s="10"/>
      <c r="R24" s="10"/>
      <c r="S24" s="10"/>
      <c r="T24" s="10"/>
      <c r="U24" s="10"/>
      <c r="V24" s="10"/>
      <c r="W24" s="10"/>
      <c r="X24" s="10"/>
      <c r="Y24" s="10"/>
      <c r="Z24" s="10"/>
    </row>
    <row r="25" spans="1:26" ht="15.75" customHeight="1" x14ac:dyDescent="0.2">
      <c r="A25" s="8" t="s">
        <v>25</v>
      </c>
      <c r="B25" s="8"/>
      <c r="C25" s="8" t="s">
        <v>1693</v>
      </c>
      <c r="D25" s="8" t="s">
        <v>1667</v>
      </c>
      <c r="E25" s="8" t="s">
        <v>1668</v>
      </c>
      <c r="F25" s="8" t="s">
        <v>1765</v>
      </c>
      <c r="G25" s="8">
        <v>42</v>
      </c>
      <c r="H25" s="8" t="s">
        <v>1766</v>
      </c>
      <c r="I25" s="8" t="s">
        <v>1767</v>
      </c>
      <c r="J25" s="8" t="s">
        <v>1697</v>
      </c>
      <c r="K25" s="8" t="s">
        <v>1768</v>
      </c>
      <c r="L25" s="8" t="s">
        <v>311</v>
      </c>
      <c r="M25" s="10"/>
      <c r="N25" s="10"/>
      <c r="O25" s="10"/>
      <c r="P25" s="10"/>
      <c r="Q25" s="10"/>
      <c r="R25" s="10"/>
      <c r="S25" s="10"/>
      <c r="T25" s="10"/>
      <c r="U25" s="10"/>
      <c r="V25" s="10"/>
      <c r="W25" s="10"/>
      <c r="X25" s="10"/>
      <c r="Y25" s="10"/>
      <c r="Z25" s="10"/>
    </row>
    <row r="26" spans="1:26" ht="15.75" customHeight="1" x14ac:dyDescent="0.2">
      <c r="A26" s="8" t="s">
        <v>25</v>
      </c>
      <c r="B26" s="8"/>
      <c r="C26" s="8" t="s">
        <v>1700</v>
      </c>
      <c r="D26" s="8"/>
      <c r="E26" s="8"/>
      <c r="F26" s="8"/>
      <c r="G26" s="8"/>
      <c r="H26" s="8"/>
      <c r="I26" s="8"/>
      <c r="J26" s="8"/>
      <c r="K26" s="8"/>
      <c r="L26" s="8"/>
      <c r="M26" s="10"/>
      <c r="N26" s="10"/>
      <c r="O26" s="10"/>
      <c r="P26" s="10"/>
      <c r="Q26" s="10"/>
      <c r="R26" s="10"/>
      <c r="S26" s="10"/>
      <c r="T26" s="10"/>
      <c r="U26" s="10"/>
      <c r="V26" s="10"/>
      <c r="W26" s="10"/>
      <c r="X26" s="10"/>
      <c r="Y26" s="10"/>
      <c r="Z26" s="10"/>
    </row>
    <row r="27" spans="1:26" ht="15.75" customHeight="1" x14ac:dyDescent="0.2">
      <c r="A27" s="8" t="s">
        <v>25</v>
      </c>
      <c r="B27" s="8"/>
      <c r="C27" s="8" t="s">
        <v>1769</v>
      </c>
      <c r="D27" s="8"/>
      <c r="E27" s="8"/>
      <c r="F27" s="8"/>
      <c r="G27" s="8"/>
      <c r="H27" s="8"/>
      <c r="I27" s="8"/>
      <c r="J27" s="8"/>
      <c r="K27" s="8"/>
      <c r="L27" s="8"/>
      <c r="M27" s="10"/>
      <c r="N27" s="10"/>
      <c r="O27" s="10"/>
      <c r="P27" s="10"/>
      <c r="Q27" s="10"/>
      <c r="R27" s="10"/>
      <c r="S27" s="10"/>
      <c r="T27" s="10"/>
      <c r="U27" s="10"/>
      <c r="V27" s="10"/>
      <c r="W27" s="10"/>
      <c r="X27" s="10"/>
      <c r="Y27" s="10"/>
      <c r="Z27" s="10"/>
    </row>
    <row r="28" spans="1:26" ht="15.75" customHeight="1" x14ac:dyDescent="0.2">
      <c r="A28" s="8" t="s">
        <v>25</v>
      </c>
      <c r="B28" s="8"/>
      <c r="C28" s="8" t="s">
        <v>1770</v>
      </c>
      <c r="D28" s="8"/>
      <c r="E28" s="8"/>
      <c r="F28" s="8"/>
      <c r="G28" s="8"/>
      <c r="H28" s="8"/>
      <c r="I28" s="8"/>
      <c r="J28" s="8"/>
      <c r="K28" s="8"/>
      <c r="L28" s="8"/>
      <c r="M28" s="10"/>
      <c r="N28" s="10"/>
      <c r="O28" s="10"/>
      <c r="P28" s="10"/>
      <c r="Q28" s="10"/>
      <c r="R28" s="10"/>
      <c r="S28" s="10"/>
      <c r="T28" s="10"/>
      <c r="U28" s="10"/>
      <c r="V28" s="10"/>
      <c r="W28" s="10"/>
      <c r="X28" s="10"/>
      <c r="Y28" s="10"/>
      <c r="Z28" s="10"/>
    </row>
    <row r="29" spans="1:26" ht="15.75" customHeight="1" x14ac:dyDescent="0.2">
      <c r="A29" s="8" t="s">
        <v>25</v>
      </c>
      <c r="B29" s="8"/>
      <c r="C29" s="8" t="s">
        <v>1771</v>
      </c>
      <c r="D29" s="8"/>
      <c r="E29" s="8"/>
      <c r="F29" s="8"/>
      <c r="G29" s="8"/>
      <c r="H29" s="8"/>
      <c r="I29" s="8"/>
      <c r="J29" s="8"/>
      <c r="K29" s="8"/>
      <c r="L29" s="8"/>
      <c r="M29" s="10"/>
      <c r="N29" s="10"/>
      <c r="O29" s="10"/>
      <c r="P29" s="10"/>
      <c r="Q29" s="10"/>
      <c r="R29" s="10"/>
      <c r="S29" s="10"/>
      <c r="T29" s="10"/>
      <c r="U29" s="10"/>
      <c r="V29" s="10"/>
      <c r="W29" s="10"/>
      <c r="X29" s="10"/>
      <c r="Y29" s="10"/>
      <c r="Z29" s="10"/>
    </row>
    <row r="30" spans="1:26" ht="15.75" customHeight="1" x14ac:dyDescent="0.2">
      <c r="A30" s="8" t="s">
        <v>27</v>
      </c>
      <c r="B30" s="8" t="s">
        <v>1772</v>
      </c>
      <c r="C30" s="8" t="s">
        <v>1693</v>
      </c>
      <c r="D30" s="8" t="s">
        <v>1667</v>
      </c>
      <c r="E30" s="8" t="s">
        <v>1694</v>
      </c>
      <c r="F30" s="8" t="s">
        <v>1773</v>
      </c>
      <c r="G30" s="8">
        <v>64</v>
      </c>
      <c r="H30" s="8" t="s">
        <v>1774</v>
      </c>
      <c r="I30" s="8" t="s">
        <v>1775</v>
      </c>
      <c r="J30" s="8"/>
      <c r="K30" s="8" t="s">
        <v>1776</v>
      </c>
      <c r="L30" s="8"/>
      <c r="M30" s="10"/>
      <c r="N30" s="10"/>
      <c r="O30" s="10"/>
      <c r="P30" s="10"/>
      <c r="Q30" s="10"/>
      <c r="R30" s="10"/>
      <c r="S30" s="10"/>
      <c r="T30" s="10"/>
      <c r="U30" s="10"/>
      <c r="V30" s="10"/>
      <c r="W30" s="10"/>
      <c r="X30" s="10"/>
      <c r="Y30" s="10"/>
      <c r="Z30" s="10"/>
    </row>
    <row r="31" spans="1:26" ht="15.75" customHeight="1" x14ac:dyDescent="0.2">
      <c r="A31" s="8" t="s">
        <v>27</v>
      </c>
      <c r="B31" s="8"/>
      <c r="C31" s="8" t="s">
        <v>1777</v>
      </c>
      <c r="D31" s="8" t="s">
        <v>1667</v>
      </c>
      <c r="E31" s="8"/>
      <c r="F31" s="8" t="s">
        <v>1778</v>
      </c>
      <c r="G31" s="8" t="s">
        <v>1779</v>
      </c>
      <c r="H31" s="8"/>
      <c r="I31" s="8"/>
      <c r="J31" s="8"/>
      <c r="K31" s="8"/>
      <c r="L31" s="8"/>
      <c r="M31" s="10"/>
      <c r="N31" s="10"/>
      <c r="O31" s="10"/>
      <c r="P31" s="10"/>
      <c r="Q31" s="10"/>
      <c r="R31" s="10"/>
      <c r="S31" s="10"/>
      <c r="T31" s="10"/>
      <c r="U31" s="10"/>
      <c r="V31" s="10"/>
      <c r="W31" s="10"/>
      <c r="X31" s="10"/>
      <c r="Y31" s="10"/>
      <c r="Z31" s="10"/>
    </row>
    <row r="32" spans="1:26" ht="15.75" customHeight="1" x14ac:dyDescent="0.2">
      <c r="A32" s="8" t="s">
        <v>27</v>
      </c>
      <c r="B32" s="8"/>
      <c r="C32" s="8" t="s">
        <v>1780</v>
      </c>
      <c r="D32" s="8"/>
      <c r="E32" s="8"/>
      <c r="F32" s="8"/>
      <c r="G32" s="8"/>
      <c r="H32" s="8"/>
      <c r="I32" s="8"/>
      <c r="J32" s="8"/>
      <c r="K32" s="8"/>
      <c r="L32" s="8"/>
      <c r="M32" s="10"/>
      <c r="N32" s="10"/>
      <c r="O32" s="10"/>
      <c r="P32" s="10"/>
      <c r="Q32" s="10"/>
      <c r="R32" s="10"/>
      <c r="S32" s="10"/>
      <c r="T32" s="10"/>
      <c r="U32" s="10"/>
      <c r="V32" s="10"/>
      <c r="W32" s="10"/>
      <c r="X32" s="10"/>
      <c r="Y32" s="10"/>
      <c r="Z32" s="10"/>
    </row>
    <row r="33" spans="1:26" ht="15.75" customHeight="1" x14ac:dyDescent="0.2">
      <c r="A33" s="8" t="s">
        <v>29</v>
      </c>
      <c r="B33" s="8"/>
      <c r="C33" s="8" t="s">
        <v>1781</v>
      </c>
      <c r="D33" s="2" t="s">
        <v>1782</v>
      </c>
      <c r="E33" s="8" t="s">
        <v>1694</v>
      </c>
      <c r="F33" s="8" t="s">
        <v>1713</v>
      </c>
      <c r="G33" s="8">
        <v>234</v>
      </c>
      <c r="H33" s="8" t="s">
        <v>1783</v>
      </c>
      <c r="I33" s="8" t="s">
        <v>1784</v>
      </c>
      <c r="J33" s="8"/>
      <c r="K33" s="8" t="s">
        <v>1785</v>
      </c>
      <c r="L33" s="54" t="s">
        <v>1786</v>
      </c>
      <c r="M33" s="10"/>
      <c r="N33" s="10"/>
      <c r="O33" s="10"/>
      <c r="P33" s="10"/>
      <c r="Q33" s="10"/>
      <c r="R33" s="10"/>
      <c r="S33" s="10"/>
      <c r="T33" s="10"/>
      <c r="U33" s="10"/>
      <c r="V33" s="10"/>
      <c r="W33" s="10"/>
      <c r="X33" s="10"/>
      <c r="Y33" s="10"/>
      <c r="Z33" s="10"/>
    </row>
    <row r="34" spans="1:26" ht="15.75" customHeight="1" x14ac:dyDescent="0.2">
      <c r="A34" s="8" t="s">
        <v>29</v>
      </c>
      <c r="B34" s="8"/>
      <c r="C34" s="8" t="s">
        <v>1787</v>
      </c>
      <c r="D34" s="8"/>
      <c r="E34" s="8"/>
      <c r="F34" s="8"/>
      <c r="G34" s="8">
        <v>300</v>
      </c>
      <c r="H34" s="8"/>
      <c r="I34" s="8"/>
      <c r="J34" s="8"/>
      <c r="K34" s="8"/>
      <c r="L34" s="8"/>
      <c r="M34" s="10"/>
      <c r="N34" s="10"/>
      <c r="O34" s="10"/>
      <c r="P34" s="10"/>
      <c r="Q34" s="10"/>
      <c r="R34" s="10"/>
      <c r="S34" s="10"/>
      <c r="T34" s="10"/>
      <c r="U34" s="10"/>
      <c r="V34" s="10"/>
      <c r="W34" s="10"/>
      <c r="X34" s="10"/>
      <c r="Y34" s="10"/>
      <c r="Z34" s="10"/>
    </row>
    <row r="35" spans="1:26" ht="15.75" customHeight="1" x14ac:dyDescent="0.2">
      <c r="A35" s="8" t="s">
        <v>29</v>
      </c>
      <c r="B35" s="8"/>
      <c r="C35" s="8" t="s">
        <v>1788</v>
      </c>
      <c r="D35" s="8"/>
      <c r="E35" s="8"/>
      <c r="F35" s="8"/>
      <c r="G35" s="8">
        <v>90</v>
      </c>
      <c r="H35" s="8"/>
      <c r="I35" s="8"/>
      <c r="J35" s="8"/>
      <c r="K35" s="8"/>
      <c r="L35" s="8"/>
      <c r="M35" s="10"/>
      <c r="N35" s="10"/>
      <c r="O35" s="10"/>
      <c r="P35" s="10"/>
      <c r="Q35" s="10"/>
      <c r="R35" s="10"/>
      <c r="S35" s="10"/>
      <c r="T35" s="10"/>
      <c r="U35" s="10"/>
      <c r="V35" s="10"/>
      <c r="W35" s="10"/>
      <c r="X35" s="10"/>
      <c r="Y35" s="10"/>
      <c r="Z35" s="10"/>
    </row>
    <row r="36" spans="1:26" ht="15.75" customHeight="1" x14ac:dyDescent="0.2">
      <c r="A36" s="8" t="s">
        <v>31</v>
      </c>
      <c r="B36" s="8"/>
      <c r="C36" s="8" t="s">
        <v>1789</v>
      </c>
      <c r="D36" s="8" t="s">
        <v>1790</v>
      </c>
      <c r="E36" s="8" t="s">
        <v>1694</v>
      </c>
      <c r="F36" s="8" t="s">
        <v>1713</v>
      </c>
      <c r="G36" s="8">
        <v>180</v>
      </c>
      <c r="H36" s="8" t="s">
        <v>1791</v>
      </c>
      <c r="I36" s="8" t="s">
        <v>1724</v>
      </c>
      <c r="J36" s="8" t="s">
        <v>248</v>
      </c>
      <c r="K36" s="8" t="s">
        <v>1792</v>
      </c>
      <c r="L36" s="8" t="s">
        <v>1793</v>
      </c>
      <c r="M36" s="10"/>
      <c r="N36" s="10"/>
      <c r="O36" s="10"/>
      <c r="P36" s="10"/>
      <c r="Q36" s="10"/>
      <c r="R36" s="10"/>
      <c r="S36" s="10"/>
      <c r="T36" s="10"/>
      <c r="U36" s="10"/>
      <c r="V36" s="10"/>
      <c r="W36" s="10"/>
      <c r="X36" s="10"/>
      <c r="Y36" s="10"/>
      <c r="Z36" s="10"/>
    </row>
    <row r="37" spans="1:26" ht="15.75" customHeight="1" x14ac:dyDescent="0.2">
      <c r="A37" s="8" t="s">
        <v>33</v>
      </c>
      <c r="B37" s="8"/>
      <c r="C37" s="8" t="s">
        <v>1794</v>
      </c>
      <c r="D37" s="2" t="s">
        <v>1795</v>
      </c>
      <c r="E37" s="8" t="s">
        <v>1694</v>
      </c>
      <c r="F37" s="8" t="s">
        <v>1713</v>
      </c>
      <c r="G37" s="8">
        <v>234</v>
      </c>
      <c r="H37" s="8" t="s">
        <v>1783</v>
      </c>
      <c r="I37" s="8" t="s">
        <v>1784</v>
      </c>
      <c r="J37" s="8"/>
      <c r="K37" s="8" t="s">
        <v>1785</v>
      </c>
      <c r="L37" s="54" t="s">
        <v>1786</v>
      </c>
      <c r="M37" s="10"/>
      <c r="N37" s="10"/>
      <c r="O37" s="10"/>
      <c r="P37" s="10"/>
      <c r="Q37" s="10"/>
      <c r="R37" s="10"/>
      <c r="S37" s="10"/>
      <c r="T37" s="10"/>
      <c r="U37" s="10"/>
      <c r="V37" s="10"/>
      <c r="W37" s="10"/>
      <c r="X37" s="10"/>
      <c r="Y37" s="10"/>
      <c r="Z37" s="10"/>
    </row>
    <row r="38" spans="1:26" ht="15.75" customHeight="1" x14ac:dyDescent="0.2">
      <c r="A38" s="8" t="s">
        <v>33</v>
      </c>
      <c r="B38" s="8"/>
      <c r="C38" s="8" t="s">
        <v>1787</v>
      </c>
      <c r="D38" s="8"/>
      <c r="E38" s="8"/>
      <c r="F38" s="8"/>
      <c r="G38" s="8">
        <v>300</v>
      </c>
      <c r="H38" s="8"/>
      <c r="I38" s="8"/>
      <c r="J38" s="8"/>
      <c r="K38" s="8"/>
      <c r="L38" s="8"/>
      <c r="M38" s="10"/>
      <c r="N38" s="10"/>
      <c r="O38" s="10"/>
      <c r="P38" s="10"/>
      <c r="Q38" s="10"/>
      <c r="R38" s="10"/>
      <c r="S38" s="10"/>
      <c r="T38" s="10"/>
      <c r="U38" s="10"/>
      <c r="V38" s="10"/>
      <c r="W38" s="10"/>
      <c r="X38" s="10"/>
      <c r="Y38" s="10"/>
      <c r="Z38" s="10"/>
    </row>
    <row r="39" spans="1:26" ht="15.75" customHeight="1" x14ac:dyDescent="0.2">
      <c r="A39" s="8" t="s">
        <v>33</v>
      </c>
      <c r="B39" s="8"/>
      <c r="C39" s="8" t="s">
        <v>1788</v>
      </c>
      <c r="D39" s="8"/>
      <c r="E39" s="8"/>
      <c r="F39" s="8"/>
      <c r="G39" s="8">
        <v>90</v>
      </c>
      <c r="H39" s="8"/>
      <c r="I39" s="8"/>
      <c r="J39" s="8"/>
      <c r="K39" s="8"/>
      <c r="L39" s="8"/>
      <c r="M39" s="10"/>
      <c r="N39" s="10"/>
      <c r="O39" s="10"/>
      <c r="P39" s="10"/>
      <c r="Q39" s="10"/>
      <c r="R39" s="10"/>
      <c r="S39" s="10"/>
      <c r="T39" s="10"/>
      <c r="U39" s="10"/>
      <c r="V39" s="10"/>
      <c r="W39" s="10"/>
      <c r="X39" s="10"/>
      <c r="Y39" s="10"/>
      <c r="Z39" s="10"/>
    </row>
    <row r="40" spans="1:26" ht="15.75" customHeight="1" x14ac:dyDescent="0.2">
      <c r="A40" s="8" t="s">
        <v>35</v>
      </c>
      <c r="B40" s="8" t="s">
        <v>1796</v>
      </c>
      <c r="C40" s="8" t="s">
        <v>1693</v>
      </c>
      <c r="D40" s="8" t="s">
        <v>1797</v>
      </c>
      <c r="E40" s="8" t="s">
        <v>1694</v>
      </c>
      <c r="F40" s="8" t="s">
        <v>1798</v>
      </c>
      <c r="G40" s="8">
        <v>52</v>
      </c>
      <c r="H40" s="8">
        <v>500</v>
      </c>
      <c r="I40" s="8" t="s">
        <v>1799</v>
      </c>
      <c r="J40" s="8" t="s">
        <v>1697</v>
      </c>
      <c r="K40" s="8" t="s">
        <v>1800</v>
      </c>
      <c r="L40" s="8" t="s">
        <v>1801</v>
      </c>
      <c r="M40" s="10"/>
      <c r="N40" s="10"/>
      <c r="O40" s="10"/>
      <c r="P40" s="10"/>
      <c r="Q40" s="10"/>
      <c r="R40" s="10"/>
      <c r="S40" s="10"/>
      <c r="T40" s="10"/>
      <c r="U40" s="10"/>
      <c r="V40" s="10"/>
      <c r="W40" s="10"/>
      <c r="X40" s="10"/>
      <c r="Y40" s="10"/>
      <c r="Z40" s="10"/>
    </row>
    <row r="41" spans="1:26" ht="15.75" customHeight="1" x14ac:dyDescent="0.2">
      <c r="A41" s="8" t="s">
        <v>35</v>
      </c>
      <c r="B41" s="8" t="s">
        <v>1802</v>
      </c>
      <c r="C41" s="8" t="s">
        <v>1700</v>
      </c>
      <c r="D41" s="8" t="s">
        <v>1676</v>
      </c>
      <c r="E41" s="8" t="s">
        <v>1803</v>
      </c>
      <c r="F41" s="8" t="s">
        <v>1804</v>
      </c>
      <c r="G41" s="8">
        <v>90</v>
      </c>
      <c r="H41" s="8">
        <v>700</v>
      </c>
      <c r="I41" s="8" t="s">
        <v>1805</v>
      </c>
      <c r="J41" s="8" t="s">
        <v>1806</v>
      </c>
      <c r="K41" s="8" t="s">
        <v>1807</v>
      </c>
      <c r="L41" s="8" t="s">
        <v>1808</v>
      </c>
      <c r="M41" s="10"/>
      <c r="N41" s="10"/>
      <c r="O41" s="10"/>
      <c r="P41" s="10"/>
      <c r="Q41" s="10"/>
      <c r="R41" s="10"/>
      <c r="S41" s="10"/>
      <c r="T41" s="10"/>
      <c r="U41" s="10"/>
      <c r="V41" s="10"/>
      <c r="W41" s="10"/>
      <c r="X41" s="10"/>
      <c r="Y41" s="10"/>
      <c r="Z41" s="10"/>
    </row>
    <row r="42" spans="1:26" ht="15.75" customHeight="1" x14ac:dyDescent="0.2">
      <c r="A42" s="8" t="s">
        <v>35</v>
      </c>
      <c r="B42" s="8" t="s">
        <v>1809</v>
      </c>
      <c r="C42" s="8" t="s">
        <v>1810</v>
      </c>
      <c r="D42" s="8" t="s">
        <v>1811</v>
      </c>
      <c r="E42" s="8" t="s">
        <v>1812</v>
      </c>
      <c r="F42" s="8" t="s">
        <v>1804</v>
      </c>
      <c r="G42" s="8">
        <v>40</v>
      </c>
      <c r="H42" s="8">
        <v>900</v>
      </c>
      <c r="I42" s="8" t="s">
        <v>1813</v>
      </c>
      <c r="J42" s="8" t="s">
        <v>1697</v>
      </c>
      <c r="K42" s="8" t="s">
        <v>1814</v>
      </c>
      <c r="L42" s="8" t="s">
        <v>1815</v>
      </c>
      <c r="M42" s="10"/>
      <c r="N42" s="10"/>
      <c r="O42" s="10"/>
      <c r="P42" s="10"/>
      <c r="Q42" s="10"/>
      <c r="R42" s="10"/>
      <c r="S42" s="10"/>
      <c r="T42" s="10"/>
      <c r="U42" s="10"/>
      <c r="V42" s="10"/>
      <c r="W42" s="10"/>
      <c r="X42" s="10"/>
      <c r="Y42" s="10"/>
      <c r="Z42" s="10"/>
    </row>
    <row r="43" spans="1:26" ht="15.75" customHeight="1" x14ac:dyDescent="0.2">
      <c r="A43" s="8" t="s">
        <v>37</v>
      </c>
      <c r="B43" s="8" t="s">
        <v>1816</v>
      </c>
      <c r="C43" s="8" t="s">
        <v>1693</v>
      </c>
      <c r="D43" s="8" t="s">
        <v>1667</v>
      </c>
      <c r="E43" s="8" t="s">
        <v>1694</v>
      </c>
      <c r="F43" s="8" t="s">
        <v>1669</v>
      </c>
      <c r="G43" s="8">
        <v>68</v>
      </c>
      <c r="H43" s="8" t="s">
        <v>1817</v>
      </c>
      <c r="I43" s="8" t="s">
        <v>1818</v>
      </c>
      <c r="J43" s="41"/>
      <c r="K43" s="8" t="s">
        <v>1819</v>
      </c>
      <c r="L43" s="8" t="s">
        <v>1820</v>
      </c>
      <c r="M43" s="10"/>
      <c r="N43" s="10"/>
      <c r="O43" s="10"/>
      <c r="P43" s="10"/>
      <c r="Q43" s="10"/>
      <c r="R43" s="10"/>
      <c r="S43" s="10"/>
      <c r="T43" s="10"/>
      <c r="U43" s="10"/>
      <c r="V43" s="10"/>
      <c r="W43" s="10"/>
      <c r="X43" s="10"/>
      <c r="Y43" s="10"/>
      <c r="Z43" s="10"/>
    </row>
    <row r="44" spans="1:26" ht="15.75" customHeight="1" x14ac:dyDescent="0.2">
      <c r="A44" s="8" t="s">
        <v>39</v>
      </c>
      <c r="B44" s="8" t="s">
        <v>1821</v>
      </c>
      <c r="C44" s="8" t="s">
        <v>1693</v>
      </c>
      <c r="D44" s="8" t="s">
        <v>1667</v>
      </c>
      <c r="E44" s="8" t="s">
        <v>1694</v>
      </c>
      <c r="F44" s="8" t="s">
        <v>1669</v>
      </c>
      <c r="G44" s="8">
        <v>30</v>
      </c>
      <c r="H44" s="8">
        <v>600</v>
      </c>
      <c r="I44" s="8" t="s">
        <v>1724</v>
      </c>
      <c r="J44" s="8" t="s">
        <v>1697</v>
      </c>
      <c r="K44" s="8" t="s">
        <v>1822</v>
      </c>
      <c r="L44" s="8"/>
      <c r="M44" s="10"/>
      <c r="N44" s="10"/>
      <c r="O44" s="10"/>
      <c r="P44" s="10"/>
      <c r="Q44" s="10"/>
      <c r="R44" s="10"/>
      <c r="S44" s="10"/>
      <c r="T44" s="10"/>
      <c r="U44" s="10"/>
      <c r="V44" s="10"/>
      <c r="W44" s="10"/>
      <c r="X44" s="10"/>
      <c r="Y44" s="10"/>
      <c r="Z44" s="10"/>
    </row>
    <row r="45" spans="1:26" ht="15.75" customHeight="1" x14ac:dyDescent="0.2">
      <c r="A45" s="8" t="s">
        <v>39</v>
      </c>
      <c r="B45" s="8" t="s">
        <v>1823</v>
      </c>
      <c r="C45" s="8" t="s">
        <v>1700</v>
      </c>
      <c r="D45" s="8" t="s">
        <v>1824</v>
      </c>
      <c r="E45" s="8" t="s">
        <v>1694</v>
      </c>
      <c r="F45" s="8" t="s">
        <v>1825</v>
      </c>
      <c r="G45" s="8">
        <v>10</v>
      </c>
      <c r="H45" s="55">
        <v>750</v>
      </c>
      <c r="I45" s="8" t="s">
        <v>1724</v>
      </c>
      <c r="J45" s="8" t="s">
        <v>1697</v>
      </c>
      <c r="K45" s="8"/>
      <c r="L45" s="8" t="s">
        <v>1826</v>
      </c>
      <c r="M45" s="10"/>
      <c r="N45" s="10"/>
      <c r="O45" s="10"/>
      <c r="P45" s="10"/>
      <c r="Q45" s="10"/>
      <c r="R45" s="10"/>
      <c r="S45" s="10"/>
      <c r="T45" s="10"/>
      <c r="U45" s="10"/>
      <c r="V45" s="10"/>
      <c r="W45" s="10"/>
      <c r="X45" s="10"/>
      <c r="Y45" s="10"/>
      <c r="Z45" s="10"/>
    </row>
    <row r="46" spans="1:26" ht="15.75" customHeight="1" x14ac:dyDescent="0.2">
      <c r="A46" s="8" t="s">
        <v>39</v>
      </c>
      <c r="B46" s="8" t="s">
        <v>1827</v>
      </c>
      <c r="C46" s="8" t="s">
        <v>1828</v>
      </c>
      <c r="D46" s="8" t="s">
        <v>1667</v>
      </c>
      <c r="E46" s="8" t="s">
        <v>1694</v>
      </c>
      <c r="F46" s="8" t="s">
        <v>1825</v>
      </c>
      <c r="G46" s="8">
        <v>12</v>
      </c>
      <c r="H46" s="55">
        <v>350</v>
      </c>
      <c r="I46" s="8" t="s">
        <v>1724</v>
      </c>
      <c r="J46" s="8" t="s">
        <v>1697</v>
      </c>
      <c r="K46" s="8" t="s">
        <v>1822</v>
      </c>
      <c r="L46" s="8"/>
      <c r="M46" s="10"/>
      <c r="N46" s="10"/>
      <c r="O46" s="10"/>
      <c r="P46" s="10"/>
      <c r="Q46" s="10"/>
      <c r="R46" s="10"/>
      <c r="S46" s="10"/>
      <c r="T46" s="10"/>
      <c r="U46" s="10"/>
      <c r="V46" s="10"/>
      <c r="W46" s="10"/>
      <c r="X46" s="10"/>
      <c r="Y46" s="10"/>
      <c r="Z46" s="10"/>
    </row>
    <row r="47" spans="1:26" ht="15.75" customHeight="1" x14ac:dyDescent="0.2">
      <c r="A47" s="8" t="s">
        <v>39</v>
      </c>
      <c r="B47" s="8" t="s">
        <v>1829</v>
      </c>
      <c r="C47" s="8" t="s">
        <v>1770</v>
      </c>
      <c r="D47" s="8" t="s">
        <v>1667</v>
      </c>
      <c r="E47" s="8" t="s">
        <v>1694</v>
      </c>
      <c r="F47" s="8" t="s">
        <v>1825</v>
      </c>
      <c r="G47" s="8">
        <v>9</v>
      </c>
      <c r="H47" s="55">
        <v>350</v>
      </c>
      <c r="I47" s="8" t="s">
        <v>1724</v>
      </c>
      <c r="J47" s="8" t="s">
        <v>1697</v>
      </c>
      <c r="K47" s="8"/>
      <c r="L47" s="8" t="s">
        <v>1830</v>
      </c>
      <c r="M47" s="10"/>
      <c r="N47" s="10"/>
      <c r="O47" s="10"/>
      <c r="P47" s="10"/>
      <c r="Q47" s="10"/>
      <c r="R47" s="10"/>
      <c r="S47" s="10"/>
      <c r="T47" s="10"/>
      <c r="U47" s="10"/>
      <c r="V47" s="10"/>
      <c r="W47" s="10"/>
      <c r="X47" s="10"/>
      <c r="Y47" s="10"/>
      <c r="Z47" s="10"/>
    </row>
    <row r="48" spans="1:26" ht="15.75" customHeight="1" x14ac:dyDescent="0.2">
      <c r="A48" s="8" t="s">
        <v>41</v>
      </c>
      <c r="B48" s="8" t="s">
        <v>1831</v>
      </c>
      <c r="C48" s="8" t="s">
        <v>1693</v>
      </c>
      <c r="D48" s="8" t="s">
        <v>1667</v>
      </c>
      <c r="E48" s="8" t="s">
        <v>1832</v>
      </c>
      <c r="F48" s="8" t="s">
        <v>1171</v>
      </c>
      <c r="G48" s="8">
        <v>62</v>
      </c>
      <c r="H48" s="8">
        <v>821</v>
      </c>
      <c r="I48" s="8" t="s">
        <v>1833</v>
      </c>
      <c r="J48" s="8" t="s">
        <v>1697</v>
      </c>
      <c r="K48" s="8" t="s">
        <v>1834</v>
      </c>
      <c r="L48" s="8" t="s">
        <v>1835</v>
      </c>
      <c r="M48" s="10"/>
      <c r="N48" s="10"/>
      <c r="O48" s="10"/>
      <c r="P48" s="10"/>
      <c r="Q48" s="10"/>
      <c r="R48" s="10"/>
      <c r="S48" s="10"/>
      <c r="T48" s="10"/>
      <c r="U48" s="10"/>
      <c r="V48" s="10"/>
      <c r="W48" s="10"/>
      <c r="X48" s="10"/>
      <c r="Y48" s="10"/>
      <c r="Z48" s="10"/>
    </row>
    <row r="49" spans="1:26" ht="15.75" customHeight="1" x14ac:dyDescent="0.2">
      <c r="A49" s="8" t="s">
        <v>41</v>
      </c>
      <c r="B49" s="8" t="s">
        <v>1836</v>
      </c>
      <c r="C49" s="8" t="s">
        <v>1700</v>
      </c>
      <c r="D49" s="8" t="s">
        <v>1676</v>
      </c>
      <c r="E49" s="8" t="s">
        <v>1694</v>
      </c>
      <c r="F49" s="8" t="s">
        <v>1837</v>
      </c>
      <c r="G49" s="8">
        <v>32</v>
      </c>
      <c r="H49" s="8">
        <v>436</v>
      </c>
      <c r="I49" s="8" t="s">
        <v>1838</v>
      </c>
      <c r="J49" s="8" t="s">
        <v>1697</v>
      </c>
      <c r="K49" s="8" t="s">
        <v>1839</v>
      </c>
      <c r="L49" s="8" t="s">
        <v>1840</v>
      </c>
      <c r="M49" s="10"/>
      <c r="N49" s="10"/>
      <c r="O49" s="10"/>
      <c r="P49" s="10"/>
      <c r="Q49" s="10"/>
      <c r="R49" s="10"/>
      <c r="S49" s="10"/>
      <c r="T49" s="10"/>
      <c r="U49" s="10"/>
      <c r="V49" s="10"/>
      <c r="W49" s="10"/>
      <c r="X49" s="10"/>
      <c r="Y49" s="10"/>
      <c r="Z49" s="10"/>
    </row>
    <row r="50" spans="1:26" ht="15.75" customHeight="1" x14ac:dyDescent="0.2">
      <c r="A50" s="8" t="s">
        <v>43</v>
      </c>
      <c r="B50" s="8" t="s">
        <v>1841</v>
      </c>
      <c r="C50" s="8" t="s">
        <v>1693</v>
      </c>
      <c r="D50" s="8" t="s">
        <v>1667</v>
      </c>
      <c r="E50" s="8" t="s">
        <v>1694</v>
      </c>
      <c r="F50" s="8" t="s">
        <v>1171</v>
      </c>
      <c r="G50" s="8">
        <v>150</v>
      </c>
      <c r="H50" s="8">
        <v>1200</v>
      </c>
      <c r="I50" s="8" t="s">
        <v>1671</v>
      </c>
      <c r="J50" s="8" t="s">
        <v>1697</v>
      </c>
      <c r="K50" s="8" t="s">
        <v>1842</v>
      </c>
      <c r="L50" s="8" t="s">
        <v>1843</v>
      </c>
      <c r="M50" s="10"/>
      <c r="N50" s="10"/>
      <c r="O50" s="10"/>
      <c r="P50" s="10"/>
      <c r="Q50" s="10"/>
      <c r="R50" s="10"/>
      <c r="S50" s="10"/>
      <c r="T50" s="10"/>
      <c r="U50" s="10"/>
      <c r="V50" s="10"/>
      <c r="W50" s="10"/>
      <c r="X50" s="10"/>
      <c r="Y50" s="10"/>
      <c r="Z50" s="10"/>
    </row>
    <row r="51" spans="1:26" ht="15.75" customHeight="1" x14ac:dyDescent="0.2">
      <c r="A51" s="8" t="s">
        <v>43</v>
      </c>
      <c r="B51" s="8" t="s">
        <v>1690</v>
      </c>
      <c r="C51" s="8" t="s">
        <v>1677</v>
      </c>
      <c r="D51" s="8" t="s">
        <v>1676</v>
      </c>
      <c r="E51" s="8" t="s">
        <v>1694</v>
      </c>
      <c r="F51" s="8" t="s">
        <v>1844</v>
      </c>
      <c r="G51" s="8">
        <v>20</v>
      </c>
      <c r="H51" s="8">
        <v>700</v>
      </c>
      <c r="I51" s="8" t="s">
        <v>1845</v>
      </c>
      <c r="J51" s="8" t="s">
        <v>1846</v>
      </c>
      <c r="K51" s="8" t="s">
        <v>1847</v>
      </c>
      <c r="L51" s="8" t="s">
        <v>1848</v>
      </c>
      <c r="M51" s="10"/>
      <c r="N51" s="10"/>
      <c r="O51" s="10"/>
      <c r="P51" s="10"/>
      <c r="Q51" s="10"/>
      <c r="R51" s="10"/>
      <c r="S51" s="10"/>
      <c r="T51" s="10"/>
      <c r="U51" s="10"/>
      <c r="V51" s="10"/>
      <c r="W51" s="10"/>
      <c r="X51" s="10"/>
      <c r="Y51" s="10"/>
      <c r="Z51" s="10"/>
    </row>
    <row r="52" spans="1:26" ht="15.75" customHeight="1" x14ac:dyDescent="0.2">
      <c r="A52" s="8" t="s">
        <v>45</v>
      </c>
      <c r="B52" s="8" t="s">
        <v>1849</v>
      </c>
      <c r="C52" s="8" t="s">
        <v>1693</v>
      </c>
      <c r="D52" s="8" t="s">
        <v>1667</v>
      </c>
      <c r="E52" s="8" t="s">
        <v>1850</v>
      </c>
      <c r="F52" s="8"/>
      <c r="G52" s="8">
        <v>105</v>
      </c>
      <c r="H52" s="8"/>
      <c r="I52" s="8" t="s">
        <v>1671</v>
      </c>
      <c r="J52" s="8" t="s">
        <v>1697</v>
      </c>
      <c r="K52" s="8" t="s">
        <v>1851</v>
      </c>
      <c r="L52" s="8" t="s">
        <v>1852</v>
      </c>
      <c r="M52" s="10"/>
      <c r="N52" s="10"/>
      <c r="O52" s="10"/>
      <c r="P52" s="10"/>
      <c r="Q52" s="10"/>
      <c r="R52" s="10"/>
      <c r="S52" s="10"/>
      <c r="T52" s="10"/>
      <c r="U52" s="10"/>
      <c r="V52" s="10"/>
      <c r="W52" s="10"/>
      <c r="X52" s="10"/>
      <c r="Y52" s="10"/>
      <c r="Z52" s="10"/>
    </row>
    <row r="53" spans="1:26" ht="15.75" customHeight="1" x14ac:dyDescent="0.2">
      <c r="A53" s="8" t="s">
        <v>45</v>
      </c>
      <c r="B53" s="8" t="s">
        <v>1853</v>
      </c>
      <c r="C53" s="8" t="s">
        <v>1693</v>
      </c>
      <c r="D53" s="8" t="s">
        <v>1854</v>
      </c>
      <c r="E53" s="8" t="s">
        <v>1855</v>
      </c>
      <c r="F53" s="8"/>
      <c r="G53" s="8">
        <v>24</v>
      </c>
      <c r="H53" s="8"/>
      <c r="I53" s="8" t="s">
        <v>1856</v>
      </c>
      <c r="J53" s="8" t="s">
        <v>1727</v>
      </c>
      <c r="K53" s="8" t="s">
        <v>1857</v>
      </c>
      <c r="L53" s="8" t="s">
        <v>1858</v>
      </c>
      <c r="M53" s="10"/>
      <c r="N53" s="10"/>
      <c r="O53" s="10"/>
      <c r="P53" s="10"/>
      <c r="Q53" s="10"/>
      <c r="R53" s="10"/>
      <c r="S53" s="10"/>
      <c r="T53" s="10"/>
      <c r="U53" s="10"/>
      <c r="V53" s="10"/>
      <c r="W53" s="10"/>
      <c r="X53" s="10"/>
      <c r="Y53" s="10"/>
      <c r="Z53" s="10"/>
    </row>
    <row r="54" spans="1:26" ht="15.75" customHeight="1" x14ac:dyDescent="0.2">
      <c r="A54" s="8" t="s">
        <v>47</v>
      </c>
      <c r="B54" s="8" t="s">
        <v>1859</v>
      </c>
      <c r="C54" s="8" t="s">
        <v>1860</v>
      </c>
      <c r="D54" s="8" t="s">
        <v>1861</v>
      </c>
      <c r="E54" s="8" t="s">
        <v>1862</v>
      </c>
      <c r="F54" s="8" t="s">
        <v>1171</v>
      </c>
      <c r="G54" s="8">
        <v>54</v>
      </c>
      <c r="H54" s="8">
        <v>800</v>
      </c>
      <c r="I54" s="8" t="s">
        <v>1863</v>
      </c>
      <c r="J54" s="8" t="s">
        <v>1697</v>
      </c>
      <c r="K54" s="8" t="s">
        <v>1864</v>
      </c>
      <c r="L54" s="8" t="s">
        <v>1865</v>
      </c>
      <c r="M54" s="10"/>
      <c r="N54" s="10"/>
      <c r="O54" s="10"/>
      <c r="P54" s="10"/>
      <c r="Q54" s="10"/>
      <c r="R54" s="10"/>
      <c r="S54" s="10"/>
      <c r="T54" s="10"/>
      <c r="U54" s="10"/>
      <c r="V54" s="10"/>
      <c r="W54" s="10"/>
      <c r="X54" s="10"/>
      <c r="Y54" s="10"/>
      <c r="Z54" s="10"/>
    </row>
    <row r="55" spans="1:26" ht="15.75" customHeight="1" x14ac:dyDescent="0.2">
      <c r="A55" s="8" t="s">
        <v>49</v>
      </c>
      <c r="B55" s="8" t="s">
        <v>1866</v>
      </c>
      <c r="C55" s="8" t="s">
        <v>1867</v>
      </c>
      <c r="D55" s="2" t="s">
        <v>1868</v>
      </c>
      <c r="E55" s="8" t="s">
        <v>1735</v>
      </c>
      <c r="F55" s="8" t="s">
        <v>1669</v>
      </c>
      <c r="G55" s="8">
        <v>68</v>
      </c>
      <c r="H55" s="8">
        <v>1900</v>
      </c>
      <c r="I55" s="8" t="s">
        <v>1867</v>
      </c>
      <c r="J55" s="8" t="s">
        <v>1697</v>
      </c>
      <c r="K55" s="8" t="s">
        <v>1869</v>
      </c>
      <c r="L55" s="8"/>
      <c r="M55" s="10"/>
      <c r="N55" s="10"/>
      <c r="O55" s="10"/>
      <c r="P55" s="10"/>
      <c r="Q55" s="10"/>
      <c r="R55" s="10"/>
      <c r="S55" s="10"/>
      <c r="T55" s="10"/>
      <c r="U55" s="10"/>
      <c r="V55" s="10"/>
      <c r="W55" s="10"/>
      <c r="X55" s="10"/>
      <c r="Y55" s="10"/>
      <c r="Z55" s="10"/>
    </row>
    <row r="56" spans="1:26" ht="15.75" customHeight="1" x14ac:dyDescent="0.2">
      <c r="A56" s="8" t="s">
        <v>51</v>
      </c>
      <c r="B56" s="8" t="s">
        <v>1870</v>
      </c>
      <c r="C56" s="8" t="s">
        <v>1693</v>
      </c>
      <c r="D56" s="8" t="s">
        <v>1667</v>
      </c>
      <c r="E56" s="8" t="s">
        <v>1871</v>
      </c>
      <c r="F56" s="8" t="s">
        <v>1171</v>
      </c>
      <c r="G56" s="8">
        <v>50</v>
      </c>
      <c r="H56" s="8" t="s">
        <v>1872</v>
      </c>
      <c r="I56" s="8" t="s">
        <v>1724</v>
      </c>
      <c r="J56" s="8" t="s">
        <v>402</v>
      </c>
      <c r="K56" s="8" t="s">
        <v>1873</v>
      </c>
      <c r="L56" s="8" t="s">
        <v>402</v>
      </c>
      <c r="M56" s="10"/>
      <c r="N56" s="10"/>
      <c r="O56" s="10"/>
      <c r="P56" s="10"/>
      <c r="Q56" s="10"/>
      <c r="R56" s="10"/>
      <c r="S56" s="10"/>
      <c r="T56" s="10"/>
      <c r="U56" s="10"/>
      <c r="V56" s="10"/>
      <c r="W56" s="10"/>
      <c r="X56" s="10"/>
      <c r="Y56" s="10"/>
      <c r="Z56" s="10"/>
    </row>
    <row r="57" spans="1:26" ht="15.75" customHeight="1" x14ac:dyDescent="0.2">
      <c r="A57" s="8" t="s">
        <v>53</v>
      </c>
      <c r="B57" s="8" t="s">
        <v>1874</v>
      </c>
      <c r="C57" s="8" t="s">
        <v>1860</v>
      </c>
      <c r="D57" s="8" t="s">
        <v>1861</v>
      </c>
      <c r="E57" s="8" t="s">
        <v>1862</v>
      </c>
      <c r="F57" s="8" t="s">
        <v>1171</v>
      </c>
      <c r="G57" s="8">
        <v>40</v>
      </c>
      <c r="H57" s="8">
        <v>800</v>
      </c>
      <c r="I57" s="8" t="s">
        <v>1875</v>
      </c>
      <c r="J57" s="8" t="s">
        <v>1697</v>
      </c>
      <c r="K57" s="8" t="s">
        <v>1864</v>
      </c>
      <c r="L57" s="56"/>
      <c r="M57" s="14"/>
      <c r="N57" s="10"/>
      <c r="O57" s="10"/>
      <c r="P57" s="10"/>
      <c r="Q57" s="10"/>
      <c r="R57" s="10"/>
      <c r="S57" s="10"/>
      <c r="T57" s="10"/>
      <c r="U57" s="10"/>
      <c r="V57" s="10"/>
      <c r="W57" s="10"/>
      <c r="X57" s="10"/>
      <c r="Y57" s="10"/>
      <c r="Z57" s="10"/>
    </row>
    <row r="58" spans="1:26" ht="15.75" customHeight="1" x14ac:dyDescent="0.2">
      <c r="A58" s="8" t="s">
        <v>55</v>
      </c>
      <c r="B58" s="8" t="s">
        <v>1876</v>
      </c>
      <c r="C58" s="8" t="s">
        <v>1877</v>
      </c>
      <c r="D58" s="8" t="s">
        <v>1878</v>
      </c>
      <c r="E58" s="8" t="s">
        <v>1879</v>
      </c>
      <c r="F58" s="2"/>
      <c r="G58" s="8">
        <v>80</v>
      </c>
      <c r="H58" s="2"/>
      <c r="I58" s="2"/>
      <c r="J58" s="8" t="s">
        <v>1880</v>
      </c>
      <c r="K58" s="8" t="s">
        <v>1881</v>
      </c>
      <c r="L58" s="23"/>
      <c r="M58" s="10"/>
      <c r="N58" s="10"/>
      <c r="O58" s="10"/>
      <c r="P58" s="10"/>
      <c r="Q58" s="10"/>
      <c r="R58" s="10"/>
      <c r="S58" s="10"/>
      <c r="T58" s="10"/>
      <c r="U58" s="10"/>
      <c r="V58" s="10"/>
      <c r="W58" s="10"/>
      <c r="X58" s="10"/>
      <c r="Y58" s="10"/>
      <c r="Z58" s="10"/>
    </row>
    <row r="59" spans="1:26" ht="15.75" customHeight="1" x14ac:dyDescent="0.2">
      <c r="A59" s="8" t="s">
        <v>55</v>
      </c>
      <c r="B59" s="8" t="s">
        <v>1882</v>
      </c>
      <c r="C59" s="8" t="s">
        <v>1883</v>
      </c>
      <c r="D59" s="8" t="s">
        <v>1676</v>
      </c>
      <c r="E59" s="8" t="s">
        <v>1884</v>
      </c>
      <c r="F59" s="2"/>
      <c r="G59" s="8">
        <v>36</v>
      </c>
      <c r="H59" s="2"/>
      <c r="I59" s="2"/>
      <c r="J59" s="8" t="s">
        <v>1885</v>
      </c>
      <c r="K59" s="8" t="s">
        <v>1886</v>
      </c>
      <c r="L59" s="23"/>
      <c r="M59" s="10"/>
      <c r="N59" s="10"/>
      <c r="O59" s="10"/>
      <c r="P59" s="10"/>
      <c r="Q59" s="10"/>
      <c r="R59" s="10"/>
      <c r="S59" s="10"/>
      <c r="T59" s="10"/>
      <c r="U59" s="10"/>
      <c r="V59" s="10"/>
      <c r="W59" s="10"/>
      <c r="X59" s="10"/>
      <c r="Y59" s="10"/>
      <c r="Z59" s="10"/>
    </row>
    <row r="60" spans="1:26" ht="15.75" customHeight="1" x14ac:dyDescent="0.2">
      <c r="A60" s="8" t="s">
        <v>56</v>
      </c>
      <c r="B60" s="8" t="s">
        <v>1887</v>
      </c>
      <c r="C60" s="8" t="s">
        <v>1693</v>
      </c>
      <c r="D60" s="8" t="s">
        <v>1667</v>
      </c>
      <c r="E60" s="8" t="s">
        <v>1888</v>
      </c>
      <c r="F60" s="8" t="s">
        <v>1669</v>
      </c>
      <c r="G60" s="8">
        <v>80</v>
      </c>
      <c r="H60" s="8">
        <v>1200</v>
      </c>
      <c r="I60" s="8" t="s">
        <v>1671</v>
      </c>
      <c r="J60" s="8" t="s">
        <v>1889</v>
      </c>
      <c r="K60" s="8" t="s">
        <v>1890</v>
      </c>
      <c r="L60" s="8" t="s">
        <v>1891</v>
      </c>
      <c r="M60" s="10"/>
      <c r="N60" s="10"/>
      <c r="O60" s="10"/>
      <c r="P60" s="10"/>
      <c r="Q60" s="10"/>
      <c r="R60" s="10"/>
      <c r="S60" s="10"/>
      <c r="T60" s="10"/>
      <c r="U60" s="10"/>
      <c r="V60" s="10"/>
      <c r="W60" s="10"/>
      <c r="X60" s="10"/>
      <c r="Y60" s="10"/>
      <c r="Z60" s="10"/>
    </row>
    <row r="61" spans="1:26" ht="15.75" customHeight="1" x14ac:dyDescent="0.2">
      <c r="A61" s="8" t="s">
        <v>56</v>
      </c>
      <c r="B61" s="8" t="s">
        <v>1892</v>
      </c>
      <c r="C61" s="8" t="s">
        <v>1700</v>
      </c>
      <c r="D61" s="8" t="s">
        <v>1676</v>
      </c>
      <c r="E61" s="8" t="s">
        <v>1888</v>
      </c>
      <c r="F61" s="8" t="s">
        <v>1669</v>
      </c>
      <c r="G61" s="8">
        <v>80</v>
      </c>
      <c r="H61" s="8">
        <v>800</v>
      </c>
      <c r="I61" s="8" t="s">
        <v>1893</v>
      </c>
      <c r="J61" s="8" t="s">
        <v>1889</v>
      </c>
      <c r="K61" s="8" t="s">
        <v>1894</v>
      </c>
      <c r="L61" s="8"/>
      <c r="M61" s="10"/>
      <c r="N61" s="10"/>
      <c r="O61" s="10"/>
      <c r="P61" s="10"/>
      <c r="Q61" s="10"/>
      <c r="R61" s="10"/>
      <c r="S61" s="10"/>
      <c r="T61" s="10"/>
      <c r="U61" s="10"/>
      <c r="V61" s="10"/>
      <c r="W61" s="10"/>
      <c r="X61" s="10"/>
      <c r="Y61" s="10"/>
      <c r="Z61" s="10"/>
    </row>
    <row r="62" spans="1:26" ht="15.75" customHeight="1" x14ac:dyDescent="0.2">
      <c r="A62" s="8" t="s">
        <v>56</v>
      </c>
      <c r="B62" s="8" t="s">
        <v>1895</v>
      </c>
      <c r="C62" s="8" t="s">
        <v>1896</v>
      </c>
      <c r="D62" s="8" t="s">
        <v>1897</v>
      </c>
      <c r="E62" s="8" t="s">
        <v>1898</v>
      </c>
      <c r="F62" s="8" t="s">
        <v>1171</v>
      </c>
      <c r="G62" s="8">
        <v>30</v>
      </c>
      <c r="H62" s="8"/>
      <c r="I62" s="8" t="s">
        <v>1671</v>
      </c>
      <c r="J62" s="8" t="s">
        <v>1727</v>
      </c>
      <c r="K62" s="8"/>
      <c r="L62" s="8"/>
      <c r="M62" s="10"/>
      <c r="N62" s="10"/>
      <c r="O62" s="10"/>
      <c r="P62" s="10"/>
      <c r="Q62" s="10"/>
      <c r="R62" s="10"/>
      <c r="S62" s="10"/>
      <c r="T62" s="10"/>
      <c r="U62" s="10"/>
      <c r="V62" s="10"/>
      <c r="W62" s="10"/>
      <c r="X62" s="10"/>
      <c r="Y62" s="10"/>
      <c r="Z62" s="10"/>
    </row>
    <row r="63" spans="1:26" ht="15.75" customHeight="1" x14ac:dyDescent="0.2">
      <c r="A63" s="8" t="s">
        <v>56</v>
      </c>
      <c r="B63" s="15" t="s">
        <v>1899</v>
      </c>
      <c r="C63" s="15" t="s">
        <v>1900</v>
      </c>
      <c r="D63" s="15" t="s">
        <v>1667</v>
      </c>
      <c r="E63" s="15" t="s">
        <v>1901</v>
      </c>
      <c r="F63" s="15" t="s">
        <v>1902</v>
      </c>
      <c r="G63" s="15" t="s">
        <v>1903</v>
      </c>
      <c r="H63" s="15">
        <v>360</v>
      </c>
      <c r="I63" s="15" t="s">
        <v>1904</v>
      </c>
      <c r="J63" s="8" t="s">
        <v>1903</v>
      </c>
      <c r="K63" s="8" t="s">
        <v>1905</v>
      </c>
      <c r="L63" s="8" t="s">
        <v>1903</v>
      </c>
      <c r="M63" s="10"/>
      <c r="N63" s="10"/>
      <c r="O63" s="10"/>
      <c r="P63" s="10"/>
      <c r="Q63" s="10"/>
      <c r="R63" s="10"/>
      <c r="S63" s="10"/>
      <c r="T63" s="10"/>
      <c r="U63" s="10"/>
      <c r="V63" s="10"/>
      <c r="W63" s="10"/>
      <c r="X63" s="10"/>
      <c r="Y63" s="10"/>
      <c r="Z63" s="10"/>
    </row>
    <row r="64" spans="1:26" ht="15.75" customHeight="1" x14ac:dyDescent="0.2">
      <c r="A64" s="19" t="s">
        <v>58</v>
      </c>
      <c r="B64" s="57" t="s">
        <v>1906</v>
      </c>
      <c r="C64" s="8" t="s">
        <v>1693</v>
      </c>
      <c r="D64" s="8" t="s">
        <v>1907</v>
      </c>
      <c r="E64" s="8" t="s">
        <v>1862</v>
      </c>
      <c r="F64" s="8" t="s">
        <v>1669</v>
      </c>
      <c r="G64" s="8">
        <v>110</v>
      </c>
      <c r="H64" s="8">
        <v>950</v>
      </c>
      <c r="I64" s="8" t="s">
        <v>1724</v>
      </c>
      <c r="J64" s="8" t="s">
        <v>1697</v>
      </c>
      <c r="K64" s="8" t="s">
        <v>1908</v>
      </c>
      <c r="L64" s="8" t="s">
        <v>1909</v>
      </c>
      <c r="M64" s="10"/>
      <c r="N64" s="10"/>
      <c r="O64" s="10"/>
      <c r="P64" s="10"/>
      <c r="Q64" s="10"/>
      <c r="R64" s="10"/>
      <c r="S64" s="10"/>
      <c r="T64" s="10"/>
      <c r="U64" s="10"/>
      <c r="V64" s="10"/>
      <c r="W64" s="10"/>
      <c r="X64" s="10"/>
      <c r="Y64" s="10"/>
      <c r="Z64" s="10"/>
    </row>
    <row r="65" spans="1:26" ht="15.75" customHeight="1" x14ac:dyDescent="0.2">
      <c r="A65" s="2" t="s">
        <v>60</v>
      </c>
      <c r="B65" s="55" t="s">
        <v>1910</v>
      </c>
      <c r="C65" s="55" t="s">
        <v>1693</v>
      </c>
      <c r="D65" s="55" t="s">
        <v>1667</v>
      </c>
      <c r="E65" s="8" t="s">
        <v>1862</v>
      </c>
      <c r="F65" s="2"/>
      <c r="G65" s="55">
        <v>52</v>
      </c>
      <c r="H65" s="2"/>
      <c r="I65" s="55" t="s">
        <v>1696</v>
      </c>
      <c r="J65" s="55" t="s">
        <v>1697</v>
      </c>
      <c r="K65" s="19"/>
      <c r="L65" s="19"/>
      <c r="M65" s="10"/>
      <c r="N65" s="10"/>
      <c r="O65" s="10"/>
      <c r="P65" s="10"/>
      <c r="Q65" s="10"/>
      <c r="R65" s="10"/>
      <c r="S65" s="10"/>
      <c r="T65" s="10"/>
      <c r="U65" s="10"/>
      <c r="V65" s="10"/>
      <c r="W65" s="10"/>
      <c r="X65" s="10"/>
      <c r="Y65" s="10"/>
      <c r="Z65" s="10"/>
    </row>
    <row r="66" spans="1:26" ht="15.75" customHeight="1" x14ac:dyDescent="0.2">
      <c r="A66" s="8" t="s">
        <v>62</v>
      </c>
      <c r="B66" s="8" t="s">
        <v>1911</v>
      </c>
      <c r="C66" s="8" t="s">
        <v>1867</v>
      </c>
      <c r="D66" s="8" t="s">
        <v>1912</v>
      </c>
      <c r="E66" s="8" t="s">
        <v>1913</v>
      </c>
      <c r="F66" s="8" t="s">
        <v>1669</v>
      </c>
      <c r="G66" s="8">
        <v>84</v>
      </c>
      <c r="H66" s="8">
        <v>850</v>
      </c>
      <c r="I66" s="8" t="s">
        <v>1867</v>
      </c>
      <c r="J66" s="8" t="s">
        <v>1697</v>
      </c>
      <c r="K66" s="8" t="s">
        <v>1914</v>
      </c>
      <c r="L66" s="8" t="s">
        <v>1915</v>
      </c>
      <c r="M66" s="10"/>
      <c r="N66" s="10"/>
      <c r="O66" s="10"/>
      <c r="P66" s="10"/>
      <c r="Q66" s="10"/>
      <c r="R66" s="10"/>
      <c r="S66" s="10"/>
      <c r="T66" s="10"/>
      <c r="U66" s="10"/>
      <c r="V66" s="10"/>
      <c r="W66" s="10"/>
      <c r="X66" s="10"/>
      <c r="Y66" s="10"/>
      <c r="Z66" s="10"/>
    </row>
    <row r="67" spans="1:26" ht="15.75" customHeight="1" x14ac:dyDescent="0.2">
      <c r="A67" s="8" t="s">
        <v>62</v>
      </c>
      <c r="B67" s="8" t="s">
        <v>1916</v>
      </c>
      <c r="C67" s="8" t="s">
        <v>1917</v>
      </c>
      <c r="D67" s="8" t="s">
        <v>1912</v>
      </c>
      <c r="E67" s="8" t="s">
        <v>1913</v>
      </c>
      <c r="F67" s="8" t="s">
        <v>1918</v>
      </c>
      <c r="G67" s="8">
        <v>28</v>
      </c>
      <c r="H67" s="8">
        <v>1000</v>
      </c>
      <c r="I67" s="8" t="s">
        <v>1917</v>
      </c>
      <c r="J67" s="8" t="s">
        <v>1727</v>
      </c>
      <c r="K67" s="8" t="s">
        <v>1919</v>
      </c>
      <c r="L67" s="8" t="s">
        <v>1915</v>
      </c>
      <c r="M67" s="10"/>
      <c r="N67" s="10"/>
      <c r="O67" s="10"/>
      <c r="P67" s="10"/>
      <c r="Q67" s="10"/>
      <c r="R67" s="10"/>
      <c r="S67" s="10"/>
      <c r="T67" s="10"/>
      <c r="U67" s="10"/>
      <c r="V67" s="10"/>
      <c r="W67" s="10"/>
      <c r="X67" s="10"/>
      <c r="Y67" s="10"/>
      <c r="Z67" s="10"/>
    </row>
    <row r="68" spans="1:26" ht="15.75" customHeight="1" x14ac:dyDescent="0.2">
      <c r="A68" s="8" t="s">
        <v>62</v>
      </c>
      <c r="B68" s="8" t="s">
        <v>1920</v>
      </c>
      <c r="C68" s="8" t="s">
        <v>1700</v>
      </c>
      <c r="D68" s="8" t="s">
        <v>1730</v>
      </c>
      <c r="E68" s="8" t="s">
        <v>1913</v>
      </c>
      <c r="F68" s="8"/>
      <c r="G68" s="8"/>
      <c r="H68" s="8"/>
      <c r="I68" s="8"/>
      <c r="J68" s="8"/>
      <c r="K68" s="8"/>
      <c r="L68" s="8" t="s">
        <v>1826</v>
      </c>
      <c r="M68" s="10"/>
      <c r="N68" s="10"/>
      <c r="O68" s="10"/>
      <c r="P68" s="10"/>
      <c r="Q68" s="10"/>
      <c r="R68" s="10"/>
      <c r="S68" s="10"/>
      <c r="T68" s="10"/>
      <c r="U68" s="10"/>
      <c r="V68" s="10"/>
      <c r="W68" s="10"/>
      <c r="X68" s="10"/>
      <c r="Y68" s="10"/>
      <c r="Z68" s="10"/>
    </row>
    <row r="69" spans="1:26" ht="15.75" customHeight="1" x14ac:dyDescent="0.2">
      <c r="A69" s="8" t="s">
        <v>64</v>
      </c>
      <c r="B69" s="21" t="s">
        <v>1921</v>
      </c>
      <c r="C69" s="8" t="s">
        <v>1693</v>
      </c>
      <c r="D69" s="50" t="s">
        <v>1667</v>
      </c>
      <c r="E69" s="8" t="s">
        <v>1922</v>
      </c>
      <c r="F69" s="8"/>
      <c r="G69" s="8">
        <v>110</v>
      </c>
      <c r="H69" s="8"/>
      <c r="I69" s="8" t="s">
        <v>1671</v>
      </c>
      <c r="J69" s="8" t="s">
        <v>1697</v>
      </c>
      <c r="K69" s="15" t="s">
        <v>1923</v>
      </c>
      <c r="L69" s="23"/>
      <c r="M69" s="10"/>
      <c r="N69" s="10"/>
      <c r="O69" s="10"/>
      <c r="P69" s="10"/>
      <c r="Q69" s="10"/>
      <c r="R69" s="10"/>
      <c r="S69" s="10"/>
      <c r="T69" s="10"/>
      <c r="U69" s="10"/>
      <c r="V69" s="10"/>
      <c r="W69" s="10"/>
      <c r="X69" s="10"/>
      <c r="Y69" s="10"/>
      <c r="Z69" s="10"/>
    </row>
    <row r="70" spans="1:26" ht="15.75" customHeight="1" x14ac:dyDescent="0.2">
      <c r="A70" s="8" t="s">
        <v>64</v>
      </c>
      <c r="B70" s="17" t="s">
        <v>1924</v>
      </c>
      <c r="C70" s="15" t="s">
        <v>1700</v>
      </c>
      <c r="D70" s="15" t="s">
        <v>1676</v>
      </c>
      <c r="E70" s="15" t="s">
        <v>1925</v>
      </c>
      <c r="F70" s="15"/>
      <c r="G70" s="15">
        <v>36</v>
      </c>
      <c r="H70" s="15"/>
      <c r="I70" s="15" t="s">
        <v>1926</v>
      </c>
      <c r="J70" s="15" t="s">
        <v>1927</v>
      </c>
      <c r="K70" s="15" t="s">
        <v>1928</v>
      </c>
      <c r="L70" s="23"/>
      <c r="M70" s="10"/>
      <c r="N70" s="10"/>
      <c r="O70" s="10"/>
      <c r="P70" s="10"/>
      <c r="Q70" s="10"/>
      <c r="R70" s="10"/>
      <c r="S70" s="10"/>
      <c r="T70" s="10"/>
      <c r="U70" s="10"/>
      <c r="V70" s="10"/>
      <c r="W70" s="10"/>
      <c r="X70" s="10"/>
      <c r="Y70" s="10"/>
      <c r="Z70" s="10"/>
    </row>
    <row r="71" spans="1:26" ht="15.75" customHeight="1" x14ac:dyDescent="0.2">
      <c r="A71" s="23" t="s">
        <v>66</v>
      </c>
      <c r="B71" s="15" t="s">
        <v>1929</v>
      </c>
      <c r="C71" s="15" t="s">
        <v>1693</v>
      </c>
      <c r="D71" s="58" t="s">
        <v>1667</v>
      </c>
      <c r="E71" s="15" t="s">
        <v>1930</v>
      </c>
      <c r="F71" s="15" t="s">
        <v>1669</v>
      </c>
      <c r="G71" s="15">
        <v>72</v>
      </c>
      <c r="H71" s="15">
        <v>600</v>
      </c>
      <c r="I71" s="15" t="s">
        <v>1724</v>
      </c>
      <c r="J71" s="8" t="s">
        <v>1697</v>
      </c>
      <c r="K71" s="8" t="s">
        <v>1931</v>
      </c>
      <c r="L71" s="23"/>
      <c r="M71" s="10"/>
      <c r="N71" s="10"/>
      <c r="O71" s="10"/>
      <c r="P71" s="10"/>
      <c r="Q71" s="10"/>
      <c r="R71" s="10"/>
      <c r="S71" s="10"/>
      <c r="T71" s="10"/>
      <c r="U71" s="10"/>
      <c r="V71" s="10"/>
      <c r="W71" s="10"/>
      <c r="X71" s="10"/>
      <c r="Y71" s="10"/>
      <c r="Z71" s="10"/>
    </row>
    <row r="72" spans="1:26" ht="15.75" customHeight="1" x14ac:dyDescent="0.2">
      <c r="A72" s="39" t="s">
        <v>68</v>
      </c>
      <c r="B72" s="8" t="s">
        <v>1932</v>
      </c>
      <c r="C72" s="8" t="s">
        <v>1693</v>
      </c>
      <c r="D72" s="8" t="s">
        <v>1694</v>
      </c>
      <c r="E72" s="8" t="s">
        <v>1933</v>
      </c>
      <c r="F72" s="8" t="s">
        <v>1694</v>
      </c>
      <c r="G72" s="8">
        <v>85</v>
      </c>
      <c r="H72" s="8" t="s">
        <v>1934</v>
      </c>
      <c r="I72" s="8" t="s">
        <v>1867</v>
      </c>
      <c r="J72" s="31" t="s">
        <v>1697</v>
      </c>
      <c r="K72" s="31"/>
      <c r="L72" s="31" t="s">
        <v>1935</v>
      </c>
      <c r="M72" s="10"/>
      <c r="N72" s="10"/>
      <c r="O72" s="10"/>
      <c r="P72" s="10"/>
      <c r="Q72" s="10"/>
      <c r="R72" s="10"/>
      <c r="S72" s="10"/>
      <c r="T72" s="10"/>
      <c r="U72" s="10"/>
      <c r="V72" s="10"/>
      <c r="W72" s="10"/>
      <c r="X72" s="10"/>
      <c r="Y72" s="10"/>
      <c r="Z72" s="10"/>
    </row>
    <row r="73" spans="1:26" ht="15.75" customHeight="1" x14ac:dyDescent="0.2">
      <c r="A73" s="39" t="s">
        <v>68</v>
      </c>
      <c r="B73" s="15" t="s">
        <v>1823</v>
      </c>
      <c r="C73" s="15" t="s">
        <v>1700</v>
      </c>
      <c r="D73" s="15" t="s">
        <v>1694</v>
      </c>
      <c r="E73" s="15" t="s">
        <v>1936</v>
      </c>
      <c r="F73" s="15" t="s">
        <v>1694</v>
      </c>
      <c r="G73" s="15">
        <v>42</v>
      </c>
      <c r="H73" s="15" t="s">
        <v>1937</v>
      </c>
      <c r="I73" s="15" t="s">
        <v>1938</v>
      </c>
      <c r="J73" s="31" t="s">
        <v>1939</v>
      </c>
      <c r="K73" s="31" t="s">
        <v>1940</v>
      </c>
      <c r="L73" s="31" t="s">
        <v>1941</v>
      </c>
      <c r="M73" s="10"/>
      <c r="N73" s="10"/>
      <c r="O73" s="10"/>
      <c r="P73" s="10"/>
      <c r="Q73" s="10"/>
      <c r="R73" s="10"/>
      <c r="S73" s="10"/>
      <c r="T73" s="10"/>
      <c r="U73" s="10"/>
      <c r="V73" s="10"/>
      <c r="W73" s="10"/>
      <c r="X73" s="10"/>
      <c r="Y73" s="10"/>
      <c r="Z73" s="10"/>
    </row>
    <row r="74" spans="1:26" ht="15.75" customHeight="1" x14ac:dyDescent="0.2">
      <c r="A74" s="38" t="s">
        <v>70</v>
      </c>
      <c r="B74" s="8" t="s">
        <v>1942</v>
      </c>
      <c r="C74" s="8" t="s">
        <v>1943</v>
      </c>
      <c r="D74" s="8" t="s">
        <v>1824</v>
      </c>
      <c r="E74" s="8" t="s">
        <v>1925</v>
      </c>
      <c r="F74" s="8" t="s">
        <v>1669</v>
      </c>
      <c r="G74" s="8">
        <v>72</v>
      </c>
      <c r="H74" s="8">
        <v>1180</v>
      </c>
      <c r="I74" s="8" t="s">
        <v>1944</v>
      </c>
      <c r="J74" s="8" t="s">
        <v>402</v>
      </c>
      <c r="K74" s="8" t="s">
        <v>1945</v>
      </c>
      <c r="L74" s="8" t="s">
        <v>1946</v>
      </c>
      <c r="M74" s="10"/>
      <c r="N74" s="10"/>
      <c r="O74" s="10"/>
      <c r="P74" s="10"/>
      <c r="Q74" s="10"/>
      <c r="R74" s="10"/>
      <c r="S74" s="10"/>
      <c r="T74" s="10"/>
      <c r="U74" s="10"/>
      <c r="V74" s="10"/>
      <c r="W74" s="10"/>
      <c r="X74" s="10"/>
      <c r="Y74" s="10"/>
      <c r="Z74" s="10"/>
    </row>
    <row r="75" spans="1:26" ht="15.75" customHeight="1" x14ac:dyDescent="0.2">
      <c r="A75" s="38" t="s">
        <v>70</v>
      </c>
      <c r="B75" s="8" t="s">
        <v>1942</v>
      </c>
      <c r="C75" s="8" t="s">
        <v>1700</v>
      </c>
      <c r="D75" s="8" t="s">
        <v>1824</v>
      </c>
      <c r="E75" s="8" t="s">
        <v>1925</v>
      </c>
      <c r="F75" s="8" t="s">
        <v>1669</v>
      </c>
      <c r="G75" s="8">
        <v>72</v>
      </c>
      <c r="H75" s="8" t="s">
        <v>1947</v>
      </c>
      <c r="I75" s="8" t="s">
        <v>1944</v>
      </c>
      <c r="J75" s="8" t="s">
        <v>1697</v>
      </c>
      <c r="K75" s="8"/>
      <c r="L75" s="8" t="s">
        <v>1946</v>
      </c>
      <c r="M75" s="10"/>
      <c r="N75" s="10"/>
      <c r="O75" s="10"/>
      <c r="P75" s="10"/>
      <c r="Q75" s="10"/>
      <c r="R75" s="10"/>
      <c r="S75" s="10"/>
      <c r="T75" s="10"/>
      <c r="U75" s="10"/>
      <c r="V75" s="10"/>
      <c r="W75" s="10"/>
      <c r="X75" s="10"/>
      <c r="Y75" s="10"/>
      <c r="Z75" s="10"/>
    </row>
    <row r="76" spans="1:26" ht="15.75" customHeight="1" x14ac:dyDescent="0.2">
      <c r="A76" s="8" t="s">
        <v>72</v>
      </c>
      <c r="B76" s="15" t="s">
        <v>1948</v>
      </c>
      <c r="C76" s="15" t="s">
        <v>1693</v>
      </c>
      <c r="D76" s="15" t="s">
        <v>1949</v>
      </c>
      <c r="E76" s="15" t="s">
        <v>1950</v>
      </c>
      <c r="F76" s="15" t="s">
        <v>1171</v>
      </c>
      <c r="G76" s="15">
        <v>68</v>
      </c>
      <c r="H76" s="59">
        <v>1500</v>
      </c>
      <c r="I76" s="15" t="s">
        <v>1724</v>
      </c>
      <c r="J76" s="15" t="s">
        <v>402</v>
      </c>
      <c r="K76" s="15"/>
      <c r="L76" s="15" t="s">
        <v>1951</v>
      </c>
      <c r="M76" s="10"/>
      <c r="N76" s="10"/>
      <c r="O76" s="10"/>
      <c r="P76" s="10"/>
      <c r="Q76" s="10"/>
      <c r="R76" s="10"/>
      <c r="S76" s="10"/>
      <c r="T76" s="10"/>
      <c r="U76" s="10"/>
      <c r="V76" s="10"/>
      <c r="W76" s="10"/>
      <c r="X76" s="10"/>
      <c r="Y76" s="10"/>
      <c r="Z76" s="10"/>
    </row>
    <row r="77" spans="1:26" ht="15.75" customHeight="1" x14ac:dyDescent="0.2">
      <c r="A77" s="23" t="s">
        <v>75</v>
      </c>
      <c r="B77" s="41" t="s">
        <v>1952</v>
      </c>
      <c r="C77" s="41" t="s">
        <v>1693</v>
      </c>
      <c r="D77" s="58" t="s">
        <v>1667</v>
      </c>
      <c r="E77" s="41" t="s">
        <v>1694</v>
      </c>
      <c r="F77" s="41" t="s">
        <v>1953</v>
      </c>
      <c r="G77" s="41">
        <v>48</v>
      </c>
      <c r="H77" s="41" t="s">
        <v>1954</v>
      </c>
      <c r="I77" s="41" t="s">
        <v>1955</v>
      </c>
      <c r="J77" s="41" t="s">
        <v>1956</v>
      </c>
      <c r="K77" s="41" t="s">
        <v>1957</v>
      </c>
      <c r="L77" s="41" t="s">
        <v>1801</v>
      </c>
      <c r="M77" s="10"/>
      <c r="N77" s="10"/>
      <c r="O77" s="10"/>
      <c r="P77" s="10"/>
      <c r="Q77" s="10"/>
      <c r="R77" s="10"/>
      <c r="S77" s="10"/>
      <c r="T77" s="10"/>
      <c r="U77" s="10"/>
      <c r="V77" s="10"/>
      <c r="W77" s="10"/>
      <c r="X77" s="10"/>
      <c r="Y77" s="10"/>
      <c r="Z77" s="10"/>
    </row>
    <row r="78" spans="1:26" ht="15.75" customHeight="1" x14ac:dyDescent="0.2">
      <c r="A78" s="23" t="s">
        <v>75</v>
      </c>
      <c r="B78" s="41" t="s">
        <v>1958</v>
      </c>
      <c r="C78" s="23" t="s">
        <v>1959</v>
      </c>
      <c r="D78" s="41" t="s">
        <v>1960</v>
      </c>
      <c r="E78" s="41" t="s">
        <v>1913</v>
      </c>
      <c r="F78" s="41" t="s">
        <v>1713</v>
      </c>
      <c r="G78" s="41" t="s">
        <v>1961</v>
      </c>
      <c r="H78" s="41" t="s">
        <v>1962</v>
      </c>
      <c r="I78" s="41" t="s">
        <v>1963</v>
      </c>
      <c r="J78" s="41" t="s">
        <v>1964</v>
      </c>
      <c r="K78" s="41" t="s">
        <v>1965</v>
      </c>
      <c r="L78" s="41" t="s">
        <v>1966</v>
      </c>
      <c r="M78" s="10"/>
      <c r="N78" s="10"/>
      <c r="O78" s="10"/>
      <c r="P78" s="10"/>
      <c r="Q78" s="10"/>
      <c r="R78" s="10"/>
      <c r="S78" s="10"/>
      <c r="T78" s="10"/>
      <c r="U78" s="10"/>
      <c r="V78" s="10"/>
      <c r="W78" s="10"/>
      <c r="X78" s="10"/>
      <c r="Y78" s="10"/>
      <c r="Z78" s="10"/>
    </row>
    <row r="79" spans="1:26" ht="15.75" customHeight="1" x14ac:dyDescent="0.2">
      <c r="A79" s="23" t="s">
        <v>79</v>
      </c>
      <c r="B79" s="19"/>
      <c r="C79" s="8" t="s">
        <v>1693</v>
      </c>
      <c r="D79" s="50" t="s">
        <v>1667</v>
      </c>
      <c r="E79" s="8" t="s">
        <v>1862</v>
      </c>
      <c r="F79" s="8" t="s">
        <v>1669</v>
      </c>
      <c r="G79" s="8">
        <v>50</v>
      </c>
      <c r="H79" s="8" t="s">
        <v>1967</v>
      </c>
      <c r="I79" s="8" t="s">
        <v>1696</v>
      </c>
      <c r="J79" s="8" t="s">
        <v>1968</v>
      </c>
      <c r="K79" s="8" t="s">
        <v>1969</v>
      </c>
      <c r="L79" s="8" t="s">
        <v>1970</v>
      </c>
      <c r="M79" s="10"/>
      <c r="N79" s="10"/>
      <c r="O79" s="10"/>
      <c r="P79" s="10"/>
      <c r="Q79" s="10"/>
      <c r="R79" s="10"/>
      <c r="S79" s="10"/>
      <c r="T79" s="10"/>
      <c r="U79" s="10"/>
      <c r="V79" s="10"/>
      <c r="W79" s="10"/>
      <c r="X79" s="10"/>
      <c r="Y79" s="10"/>
      <c r="Z79" s="10"/>
    </row>
    <row r="80" spans="1:26" ht="15.75" customHeight="1" x14ac:dyDescent="0.2">
      <c r="A80" s="15" t="s">
        <v>81</v>
      </c>
      <c r="B80" s="17" t="s">
        <v>1971</v>
      </c>
      <c r="C80" s="60"/>
      <c r="D80" s="60"/>
      <c r="E80" s="60"/>
      <c r="F80" s="60"/>
      <c r="G80" s="60"/>
      <c r="H80" s="60"/>
      <c r="I80" s="60"/>
      <c r="J80" s="61"/>
      <c r="K80" s="61"/>
      <c r="L80" s="61"/>
      <c r="M80" s="10"/>
      <c r="N80" s="10"/>
      <c r="O80" s="10"/>
      <c r="P80" s="10"/>
      <c r="Q80" s="10"/>
      <c r="R80" s="10"/>
      <c r="S80" s="10"/>
      <c r="T80" s="10"/>
      <c r="U80" s="10"/>
      <c r="V80" s="10"/>
      <c r="W80" s="10"/>
      <c r="X80" s="10"/>
      <c r="Y80" s="10"/>
      <c r="Z80" s="10"/>
    </row>
    <row r="81" spans="1:26" ht="15.75" customHeight="1" x14ac:dyDescent="0.2">
      <c r="A81" s="2" t="s">
        <v>83</v>
      </c>
      <c r="B81" s="8" t="s">
        <v>1972</v>
      </c>
      <c r="C81" s="8" t="s">
        <v>1693</v>
      </c>
      <c r="D81" s="50" t="s">
        <v>1667</v>
      </c>
      <c r="E81" s="8" t="s">
        <v>1973</v>
      </c>
      <c r="F81" s="2"/>
      <c r="G81" s="2">
        <v>26</v>
      </c>
      <c r="H81" s="2"/>
      <c r="I81" s="2" t="s">
        <v>1974</v>
      </c>
      <c r="J81" s="8" t="s">
        <v>1975</v>
      </c>
      <c r="K81" s="8" t="s">
        <v>1976</v>
      </c>
      <c r="L81" s="8" t="s">
        <v>1977</v>
      </c>
      <c r="M81" s="10"/>
      <c r="N81" s="10"/>
      <c r="O81" s="10"/>
      <c r="P81" s="10"/>
      <c r="Q81" s="10"/>
      <c r="R81" s="10"/>
      <c r="S81" s="10"/>
      <c r="T81" s="10"/>
      <c r="U81" s="10"/>
      <c r="V81" s="10"/>
      <c r="W81" s="10"/>
      <c r="X81" s="10"/>
      <c r="Y81" s="10"/>
      <c r="Z81" s="10"/>
    </row>
    <row r="82" spans="1:26" ht="15.75" customHeight="1" x14ac:dyDescent="0.2">
      <c r="A82" s="8" t="s">
        <v>85</v>
      </c>
      <c r="B82" s="15" t="s">
        <v>1978</v>
      </c>
      <c r="C82" s="15" t="s">
        <v>1693</v>
      </c>
      <c r="D82" s="15" t="s">
        <v>1949</v>
      </c>
      <c r="E82" s="15" t="s">
        <v>1979</v>
      </c>
      <c r="F82" s="15"/>
      <c r="G82" s="15">
        <v>76</v>
      </c>
      <c r="H82" s="15"/>
      <c r="I82" s="15" t="s">
        <v>1980</v>
      </c>
      <c r="J82" s="8" t="s">
        <v>1981</v>
      </c>
      <c r="K82" s="8" t="s">
        <v>1976</v>
      </c>
      <c r="L82" s="8" t="s">
        <v>1982</v>
      </c>
      <c r="M82" s="10"/>
      <c r="N82" s="10"/>
      <c r="O82" s="10"/>
      <c r="P82" s="10"/>
      <c r="Q82" s="10"/>
      <c r="R82" s="10"/>
      <c r="S82" s="10"/>
      <c r="T82" s="10"/>
      <c r="U82" s="10"/>
      <c r="V82" s="10"/>
      <c r="W82" s="10"/>
      <c r="X82" s="10"/>
      <c r="Y82" s="10"/>
      <c r="Z82" s="10"/>
    </row>
    <row r="83" spans="1:26" ht="15.75" customHeight="1" x14ac:dyDescent="0.2">
      <c r="A83" s="2" t="s">
        <v>87</v>
      </c>
      <c r="B83" s="8" t="s">
        <v>1983</v>
      </c>
      <c r="C83" s="8" t="s">
        <v>1693</v>
      </c>
      <c r="D83" s="50" t="s">
        <v>1667</v>
      </c>
      <c r="E83" s="8" t="s">
        <v>1694</v>
      </c>
      <c r="F83" s="8" t="s">
        <v>1171</v>
      </c>
      <c r="G83" s="8">
        <v>32</v>
      </c>
      <c r="H83" s="8">
        <v>1000</v>
      </c>
      <c r="I83" s="8" t="s">
        <v>1984</v>
      </c>
      <c r="J83" s="8" t="s">
        <v>1985</v>
      </c>
      <c r="K83" s="8" t="s">
        <v>1986</v>
      </c>
      <c r="L83" s="8" t="s">
        <v>1987</v>
      </c>
      <c r="M83" s="10"/>
      <c r="N83" s="10"/>
      <c r="O83" s="10"/>
      <c r="P83" s="10"/>
      <c r="Q83" s="10"/>
      <c r="R83" s="10"/>
      <c r="S83" s="10"/>
      <c r="T83" s="10"/>
      <c r="U83" s="10"/>
      <c r="V83" s="10"/>
      <c r="W83" s="10"/>
      <c r="X83" s="10"/>
      <c r="Y83" s="10"/>
      <c r="Z83" s="10"/>
    </row>
    <row r="84" spans="1:26" ht="15.75" customHeight="1" x14ac:dyDescent="0.2">
      <c r="A84" s="2" t="s">
        <v>87</v>
      </c>
      <c r="B84" s="15" t="s">
        <v>1690</v>
      </c>
      <c r="C84" s="15" t="s">
        <v>1700</v>
      </c>
      <c r="D84" s="15" t="s">
        <v>1730</v>
      </c>
      <c r="E84" s="15" t="s">
        <v>1694</v>
      </c>
      <c r="F84" s="15" t="s">
        <v>1988</v>
      </c>
      <c r="G84" s="15">
        <v>12</v>
      </c>
      <c r="H84" s="15">
        <v>1000</v>
      </c>
      <c r="I84" s="15" t="s">
        <v>1989</v>
      </c>
      <c r="J84" s="8" t="s">
        <v>1990</v>
      </c>
      <c r="K84" s="8" t="s">
        <v>1991</v>
      </c>
      <c r="L84" s="8" t="s">
        <v>402</v>
      </c>
      <c r="M84" s="10"/>
      <c r="N84" s="10"/>
      <c r="O84" s="10"/>
      <c r="P84" s="10"/>
      <c r="Q84" s="10"/>
      <c r="R84" s="10"/>
      <c r="S84" s="10"/>
      <c r="T84" s="10"/>
      <c r="U84" s="10"/>
      <c r="V84" s="10"/>
      <c r="W84" s="10"/>
      <c r="X84" s="10"/>
      <c r="Y84" s="10"/>
      <c r="Z84" s="10"/>
    </row>
    <row r="85" spans="1:26" ht="15.75" customHeight="1" x14ac:dyDescent="0.2">
      <c r="A85" s="62" t="s">
        <v>90</v>
      </c>
      <c r="B85" s="16" t="s">
        <v>1992</v>
      </c>
      <c r="C85" s="16" t="s">
        <v>1877</v>
      </c>
      <c r="D85" s="58" t="s">
        <v>1667</v>
      </c>
      <c r="E85" s="16" t="s">
        <v>402</v>
      </c>
      <c r="F85" s="16" t="s">
        <v>1171</v>
      </c>
      <c r="G85" s="16">
        <v>36</v>
      </c>
      <c r="H85" s="16">
        <v>350</v>
      </c>
      <c r="I85" s="16" t="s">
        <v>1724</v>
      </c>
      <c r="J85" s="15" t="s">
        <v>1697</v>
      </c>
      <c r="K85" s="15" t="s">
        <v>1993</v>
      </c>
      <c r="L85" s="15" t="s">
        <v>1994</v>
      </c>
      <c r="M85" s="10"/>
      <c r="N85" s="10"/>
      <c r="O85" s="10"/>
      <c r="P85" s="10"/>
      <c r="Q85" s="10"/>
      <c r="R85" s="10"/>
      <c r="S85" s="10"/>
      <c r="T85" s="10"/>
      <c r="U85" s="10"/>
      <c r="V85" s="10"/>
      <c r="W85" s="10"/>
      <c r="X85" s="10"/>
      <c r="Y85" s="10"/>
      <c r="Z85" s="10"/>
    </row>
    <row r="86" spans="1:26" ht="15.75" customHeight="1" x14ac:dyDescent="0.2">
      <c r="A86" s="8" t="s">
        <v>92</v>
      </c>
      <c r="B86" s="8" t="s">
        <v>1995</v>
      </c>
      <c r="C86" s="8" t="s">
        <v>1996</v>
      </c>
      <c r="D86" s="58" t="s">
        <v>1667</v>
      </c>
      <c r="E86" s="8" t="s">
        <v>1862</v>
      </c>
      <c r="F86" s="8" t="s">
        <v>1997</v>
      </c>
      <c r="G86" s="8">
        <v>72</v>
      </c>
      <c r="H86" s="8" t="s">
        <v>1998</v>
      </c>
      <c r="I86" s="8" t="s">
        <v>1696</v>
      </c>
      <c r="J86" s="8" t="s">
        <v>1999</v>
      </c>
      <c r="K86" s="8" t="s">
        <v>2000</v>
      </c>
      <c r="L86" s="8" t="s">
        <v>2001</v>
      </c>
      <c r="M86" s="10"/>
      <c r="N86" s="10"/>
      <c r="O86" s="10"/>
      <c r="P86" s="10"/>
      <c r="Q86" s="10"/>
      <c r="R86" s="10"/>
      <c r="S86" s="10"/>
      <c r="T86" s="10"/>
      <c r="U86" s="10"/>
      <c r="V86" s="10"/>
      <c r="W86" s="10"/>
      <c r="X86" s="10"/>
      <c r="Y86" s="10"/>
      <c r="Z86" s="10"/>
    </row>
    <row r="87" spans="1:26" ht="15.75" customHeight="1" x14ac:dyDescent="0.2">
      <c r="A87" s="8" t="s">
        <v>92</v>
      </c>
      <c r="B87" s="8" t="s">
        <v>1683</v>
      </c>
      <c r="C87" s="8" t="s">
        <v>2002</v>
      </c>
      <c r="D87" s="50" t="s">
        <v>1667</v>
      </c>
      <c r="E87" s="8" t="s">
        <v>1862</v>
      </c>
      <c r="F87" s="8" t="s">
        <v>1988</v>
      </c>
      <c r="G87" s="8" t="s">
        <v>2003</v>
      </c>
      <c r="H87" s="8" t="s">
        <v>2004</v>
      </c>
      <c r="I87" s="8" t="s">
        <v>1696</v>
      </c>
      <c r="J87" s="8" t="s">
        <v>402</v>
      </c>
      <c r="K87" s="8" t="s">
        <v>402</v>
      </c>
      <c r="L87" s="8" t="s">
        <v>2001</v>
      </c>
      <c r="M87" s="10"/>
      <c r="N87" s="10"/>
      <c r="O87" s="10"/>
      <c r="P87" s="10"/>
      <c r="Q87" s="10"/>
      <c r="R87" s="10"/>
      <c r="S87" s="10"/>
      <c r="T87" s="10"/>
      <c r="U87" s="10"/>
      <c r="V87" s="10"/>
      <c r="W87" s="10"/>
      <c r="X87" s="10"/>
      <c r="Y87" s="10"/>
      <c r="Z87" s="10"/>
    </row>
    <row r="88" spans="1:26" ht="15.75" customHeight="1" x14ac:dyDescent="0.2">
      <c r="A88" s="8" t="s">
        <v>92</v>
      </c>
      <c r="B88" s="8" t="s">
        <v>2005</v>
      </c>
      <c r="C88" s="8" t="s">
        <v>2006</v>
      </c>
      <c r="D88" s="50" t="s">
        <v>1667</v>
      </c>
      <c r="E88" s="8" t="s">
        <v>1862</v>
      </c>
      <c r="F88" s="8" t="s">
        <v>2007</v>
      </c>
      <c r="G88" s="8">
        <v>20</v>
      </c>
      <c r="H88" s="8" t="s">
        <v>2008</v>
      </c>
      <c r="I88" s="8" t="s">
        <v>2009</v>
      </c>
      <c r="J88" s="8" t="s">
        <v>2010</v>
      </c>
      <c r="K88" s="8" t="s">
        <v>2011</v>
      </c>
      <c r="L88" s="8" t="s">
        <v>402</v>
      </c>
      <c r="M88" s="10"/>
      <c r="N88" s="10"/>
      <c r="O88" s="10"/>
      <c r="P88" s="10"/>
      <c r="Q88" s="10"/>
      <c r="R88" s="10"/>
      <c r="S88" s="10"/>
      <c r="T88" s="10"/>
      <c r="U88" s="10"/>
      <c r="V88" s="10"/>
      <c r="W88" s="10"/>
      <c r="X88" s="10"/>
      <c r="Y88" s="10"/>
      <c r="Z88" s="10"/>
    </row>
    <row r="89" spans="1:26" ht="15.75" customHeight="1" x14ac:dyDescent="0.2">
      <c r="A89" s="8" t="s">
        <v>95</v>
      </c>
      <c r="B89" s="8" t="s">
        <v>1859</v>
      </c>
      <c r="C89" s="8" t="s">
        <v>1693</v>
      </c>
      <c r="D89" s="50" t="s">
        <v>1667</v>
      </c>
      <c r="E89" s="8" t="s">
        <v>1756</v>
      </c>
      <c r="F89" s="8" t="s">
        <v>1171</v>
      </c>
      <c r="G89" s="8">
        <v>68</v>
      </c>
      <c r="H89" s="8" t="s">
        <v>2012</v>
      </c>
      <c r="I89" s="8" t="s">
        <v>2013</v>
      </c>
      <c r="J89" s="8" t="s">
        <v>1697</v>
      </c>
      <c r="K89" s="8"/>
      <c r="L89" s="8" t="s">
        <v>2014</v>
      </c>
      <c r="M89" s="10"/>
      <c r="N89" s="10"/>
      <c r="O89" s="10"/>
      <c r="P89" s="10"/>
      <c r="Q89" s="10"/>
      <c r="R89" s="10"/>
      <c r="S89" s="10"/>
      <c r="T89" s="10"/>
      <c r="U89" s="10"/>
      <c r="V89" s="10"/>
      <c r="W89" s="10"/>
      <c r="X89" s="10"/>
      <c r="Y89" s="10"/>
      <c r="Z89" s="10"/>
    </row>
    <row r="90" spans="1:26" ht="15.75" customHeight="1" x14ac:dyDescent="0.2">
      <c r="A90" s="8" t="s">
        <v>95</v>
      </c>
      <c r="B90" s="8" t="s">
        <v>2015</v>
      </c>
      <c r="C90" s="8" t="s">
        <v>1693</v>
      </c>
      <c r="D90" s="2" t="s">
        <v>2016</v>
      </c>
      <c r="E90" s="8" t="s">
        <v>2017</v>
      </c>
      <c r="F90" s="8" t="s">
        <v>1762</v>
      </c>
      <c r="G90" s="8">
        <v>55</v>
      </c>
      <c r="H90" s="8">
        <v>850</v>
      </c>
      <c r="I90" s="8" t="s">
        <v>2018</v>
      </c>
      <c r="J90" s="8" t="s">
        <v>1697</v>
      </c>
      <c r="K90" s="8" t="s">
        <v>2019</v>
      </c>
      <c r="L90" s="8"/>
      <c r="M90" s="10"/>
      <c r="N90" s="10"/>
      <c r="O90" s="10"/>
      <c r="P90" s="10"/>
      <c r="Q90" s="10"/>
      <c r="R90" s="10"/>
      <c r="S90" s="10"/>
      <c r="T90" s="10"/>
      <c r="U90" s="10"/>
      <c r="V90" s="10"/>
      <c r="W90" s="10"/>
      <c r="X90" s="10"/>
      <c r="Y90" s="10"/>
      <c r="Z90" s="10"/>
    </row>
    <row r="91" spans="1:26" ht="15.75" customHeight="1" x14ac:dyDescent="0.2">
      <c r="A91" s="8" t="s">
        <v>95</v>
      </c>
      <c r="B91" s="8" t="s">
        <v>2020</v>
      </c>
      <c r="C91" s="8" t="s">
        <v>2021</v>
      </c>
      <c r="D91" s="8" t="s">
        <v>1760</v>
      </c>
      <c r="E91" s="8" t="s">
        <v>1752</v>
      </c>
      <c r="F91" s="8" t="s">
        <v>1762</v>
      </c>
      <c r="G91" s="8">
        <v>40</v>
      </c>
      <c r="H91" s="8">
        <v>850</v>
      </c>
      <c r="I91" s="8" t="s">
        <v>1724</v>
      </c>
      <c r="J91" s="8" t="s">
        <v>2022</v>
      </c>
      <c r="K91" s="8" t="s">
        <v>2023</v>
      </c>
      <c r="L91" s="8"/>
      <c r="M91" s="10"/>
      <c r="N91" s="10"/>
      <c r="O91" s="10"/>
      <c r="P91" s="10"/>
      <c r="Q91" s="10"/>
      <c r="R91" s="10"/>
      <c r="S91" s="10"/>
      <c r="T91" s="10"/>
      <c r="U91" s="10"/>
      <c r="V91" s="10"/>
      <c r="W91" s="10"/>
      <c r="X91" s="10"/>
      <c r="Y91" s="10"/>
      <c r="Z91" s="10"/>
    </row>
    <row r="92" spans="1:26" ht="15.75" customHeight="1" x14ac:dyDescent="0.2">
      <c r="A92" s="8" t="s">
        <v>95</v>
      </c>
      <c r="B92" s="8" t="s">
        <v>2024</v>
      </c>
      <c r="C92" s="8" t="s">
        <v>1693</v>
      </c>
      <c r="D92" s="8" t="s">
        <v>2025</v>
      </c>
      <c r="E92" s="8" t="s">
        <v>2026</v>
      </c>
      <c r="F92" s="8" t="s">
        <v>1762</v>
      </c>
      <c r="G92" s="8">
        <v>58</v>
      </c>
      <c r="H92" s="8">
        <v>750</v>
      </c>
      <c r="I92" s="8" t="s">
        <v>1724</v>
      </c>
      <c r="J92" s="8" t="s">
        <v>1697</v>
      </c>
      <c r="K92" s="8" t="s">
        <v>2027</v>
      </c>
      <c r="L92" s="8"/>
      <c r="M92" s="10"/>
      <c r="N92" s="10"/>
      <c r="O92" s="10"/>
      <c r="P92" s="10"/>
      <c r="Q92" s="10"/>
      <c r="R92" s="10"/>
      <c r="S92" s="10"/>
      <c r="T92" s="10"/>
      <c r="U92" s="10"/>
      <c r="V92" s="10"/>
      <c r="W92" s="10"/>
      <c r="X92" s="10"/>
      <c r="Y92" s="10"/>
      <c r="Z92" s="10"/>
    </row>
    <row r="93" spans="1:26" ht="15.75" customHeight="1" x14ac:dyDescent="0.2">
      <c r="A93" s="8" t="s">
        <v>97</v>
      </c>
      <c r="B93" s="8" t="s">
        <v>2028</v>
      </c>
      <c r="C93" s="8" t="s">
        <v>1693</v>
      </c>
      <c r="D93" s="8" t="s">
        <v>1949</v>
      </c>
      <c r="E93" s="8" t="s">
        <v>1950</v>
      </c>
      <c r="F93" s="8" t="s">
        <v>1171</v>
      </c>
      <c r="G93" s="8">
        <v>54</v>
      </c>
      <c r="H93" s="55">
        <v>1000</v>
      </c>
      <c r="I93" s="8" t="s">
        <v>1724</v>
      </c>
      <c r="J93" s="8" t="s">
        <v>402</v>
      </c>
      <c r="K93" s="8" t="s">
        <v>2029</v>
      </c>
      <c r="L93" s="8" t="s">
        <v>1951</v>
      </c>
      <c r="M93" s="10"/>
      <c r="N93" s="10"/>
      <c r="O93" s="10"/>
      <c r="P93" s="10"/>
      <c r="Q93" s="10"/>
      <c r="R93" s="10"/>
      <c r="S93" s="10"/>
      <c r="T93" s="10"/>
      <c r="U93" s="10"/>
      <c r="V93" s="10"/>
      <c r="W93" s="10"/>
      <c r="X93" s="10"/>
      <c r="Y93" s="10"/>
      <c r="Z93" s="10"/>
    </row>
    <row r="94" spans="1:26" ht="15.75" customHeight="1" x14ac:dyDescent="0.2">
      <c r="A94" s="23" t="s">
        <v>66</v>
      </c>
      <c r="B94" s="15" t="s">
        <v>1929</v>
      </c>
      <c r="C94" s="15" t="s">
        <v>1693</v>
      </c>
      <c r="D94" s="58" t="s">
        <v>1667</v>
      </c>
      <c r="E94" s="15" t="s">
        <v>1812</v>
      </c>
      <c r="F94" s="15" t="s">
        <v>1669</v>
      </c>
      <c r="G94" s="15">
        <v>72</v>
      </c>
      <c r="H94" s="15">
        <v>600</v>
      </c>
      <c r="I94" s="15" t="s">
        <v>1724</v>
      </c>
      <c r="J94" s="8" t="s">
        <v>1697</v>
      </c>
      <c r="K94" s="8" t="s">
        <v>1931</v>
      </c>
      <c r="L94" s="23"/>
      <c r="M94" s="10"/>
      <c r="N94" s="10"/>
      <c r="O94" s="10"/>
      <c r="P94" s="10"/>
      <c r="Q94" s="10"/>
      <c r="R94" s="10"/>
      <c r="S94" s="10"/>
      <c r="T94" s="10"/>
      <c r="U94" s="10"/>
      <c r="V94" s="10"/>
      <c r="W94" s="10"/>
      <c r="X94" s="10"/>
      <c r="Y94" s="10"/>
      <c r="Z94" s="10"/>
    </row>
    <row r="95" spans="1:26" ht="15.75" customHeight="1" x14ac:dyDescent="0.2">
      <c r="A95" s="62" t="s">
        <v>90</v>
      </c>
      <c r="B95" s="16" t="s">
        <v>1992</v>
      </c>
      <c r="C95" s="16" t="s">
        <v>1877</v>
      </c>
      <c r="D95" s="58" t="s">
        <v>1667</v>
      </c>
      <c r="E95" s="16" t="s">
        <v>402</v>
      </c>
      <c r="F95" s="16" t="s">
        <v>1171</v>
      </c>
      <c r="G95" s="16">
        <v>36</v>
      </c>
      <c r="H95" s="16">
        <v>350</v>
      </c>
      <c r="I95" s="16" t="s">
        <v>1724</v>
      </c>
      <c r="J95" s="15" t="s">
        <v>1697</v>
      </c>
      <c r="K95" s="15" t="s">
        <v>1993</v>
      </c>
      <c r="L95" s="15" t="s">
        <v>1994</v>
      </c>
      <c r="M95" s="10"/>
      <c r="N95" s="10"/>
      <c r="O95" s="10"/>
      <c r="P95" s="10"/>
      <c r="Q95" s="10"/>
      <c r="R95" s="10"/>
      <c r="S95" s="10"/>
      <c r="T95" s="10"/>
      <c r="U95" s="10"/>
      <c r="V95" s="10"/>
      <c r="W95" s="10"/>
      <c r="X95" s="10"/>
      <c r="Y95" s="10"/>
      <c r="Z95" s="10"/>
    </row>
    <row r="96" spans="1:26" ht="15.75" customHeight="1"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zoomScale="140" workbookViewId="0">
      <pane ySplit="1" topLeftCell="A83" activePane="bottomLeft" state="frozen"/>
      <selection pane="bottomLeft" activeCell="A134" sqref="A134:C134"/>
    </sheetView>
  </sheetViews>
  <sheetFormatPr baseColWidth="10" defaultColWidth="14.5" defaultRowHeight="15" customHeight="1" x14ac:dyDescent="0.2"/>
  <cols>
    <col min="1" max="1" width="47.5" customWidth="1"/>
    <col min="2" max="2" width="59.6640625" customWidth="1"/>
    <col min="3" max="3" width="13" customWidth="1"/>
    <col min="4" max="4" width="10.6640625" customWidth="1"/>
    <col min="5" max="5" width="12.83203125" customWidth="1"/>
    <col min="6" max="6" width="14.5" customWidth="1"/>
    <col min="7" max="7" width="18.1640625" customWidth="1"/>
    <col min="8" max="8" width="22.5" customWidth="1"/>
    <col min="9" max="9" width="16.5" customWidth="1"/>
    <col min="10" max="10" width="22.6640625" customWidth="1"/>
    <col min="11" max="11" width="17.33203125" customWidth="1"/>
    <col min="12" max="12" width="18.33203125" customWidth="1"/>
    <col min="13" max="13" width="18.6640625" customWidth="1"/>
    <col min="14" max="14" width="10.5" customWidth="1"/>
    <col min="15" max="15" width="16.6640625" customWidth="1"/>
    <col min="16" max="16" width="12.5" customWidth="1"/>
    <col min="17" max="17" width="9.1640625" customWidth="1"/>
    <col min="18" max="26" width="8.6640625" customWidth="1"/>
  </cols>
  <sheetData>
    <row r="1" spans="1:26" x14ac:dyDescent="0.2">
      <c r="A1" s="24" t="s">
        <v>0</v>
      </c>
      <c r="B1" s="24" t="s">
        <v>2030</v>
      </c>
      <c r="C1" s="24" t="s">
        <v>2031</v>
      </c>
      <c r="D1" s="24" t="s">
        <v>2032</v>
      </c>
      <c r="E1" s="24" t="s">
        <v>2033</v>
      </c>
      <c r="F1" s="24" t="s">
        <v>2034</v>
      </c>
      <c r="G1" s="24" t="s">
        <v>2035</v>
      </c>
      <c r="H1" s="24" t="s">
        <v>2036</v>
      </c>
      <c r="I1" s="24" t="s">
        <v>2037</v>
      </c>
      <c r="J1" s="24" t="s">
        <v>2038</v>
      </c>
      <c r="K1" s="24" t="s">
        <v>2039</v>
      </c>
      <c r="L1" s="24" t="s">
        <v>2040</v>
      </c>
      <c r="M1" s="24" t="s">
        <v>2041</v>
      </c>
      <c r="N1" s="24" t="s">
        <v>2042</v>
      </c>
      <c r="O1" s="24" t="s">
        <v>2043</v>
      </c>
      <c r="P1" s="24" t="s">
        <v>2044</v>
      </c>
      <c r="Q1" s="14"/>
      <c r="R1" s="14"/>
      <c r="S1" s="14"/>
      <c r="T1" s="14"/>
      <c r="U1" s="14"/>
      <c r="V1" s="14"/>
      <c r="W1" s="14"/>
      <c r="X1" s="14"/>
      <c r="Y1" s="14"/>
      <c r="Z1" s="14"/>
    </row>
    <row r="2" spans="1:26" x14ac:dyDescent="0.2">
      <c r="A2" s="8" t="s">
        <v>2</v>
      </c>
      <c r="B2" s="8" t="s">
        <v>2045</v>
      </c>
      <c r="C2" s="8">
        <v>102</v>
      </c>
      <c r="D2" s="8">
        <v>14</v>
      </c>
      <c r="E2" s="8"/>
      <c r="F2" s="8">
        <v>0</v>
      </c>
      <c r="G2" s="8">
        <v>0</v>
      </c>
      <c r="H2" s="8"/>
      <c r="I2" s="8"/>
      <c r="J2" s="8"/>
      <c r="K2" s="8"/>
      <c r="L2" s="8"/>
      <c r="M2" s="8"/>
      <c r="N2" s="8"/>
      <c r="O2" s="8"/>
      <c r="P2" s="8"/>
      <c r="Q2" s="14"/>
      <c r="R2" s="14"/>
      <c r="S2" s="14"/>
      <c r="T2" s="14"/>
      <c r="U2" s="14"/>
      <c r="V2" s="14"/>
      <c r="W2" s="14"/>
      <c r="X2" s="14"/>
      <c r="Y2" s="14"/>
      <c r="Z2" s="14"/>
    </row>
    <row r="3" spans="1:26" x14ac:dyDescent="0.2">
      <c r="A3" s="8" t="s">
        <v>2</v>
      </c>
      <c r="B3" s="8" t="s">
        <v>2046</v>
      </c>
      <c r="C3" s="8">
        <v>12</v>
      </c>
      <c r="D3" s="8">
        <v>10</v>
      </c>
      <c r="E3" s="8">
        <v>2</v>
      </c>
      <c r="F3" s="8">
        <v>0</v>
      </c>
      <c r="G3" s="8">
        <v>0</v>
      </c>
      <c r="H3" s="8"/>
      <c r="I3" s="8">
        <v>278</v>
      </c>
      <c r="J3" s="8">
        <v>196</v>
      </c>
      <c r="K3" s="8"/>
      <c r="L3" s="8" t="s">
        <v>2047</v>
      </c>
      <c r="M3" s="8" t="s">
        <v>2048</v>
      </c>
      <c r="N3" s="8" t="s">
        <v>1454</v>
      </c>
      <c r="O3" s="8" t="s">
        <v>2049</v>
      </c>
      <c r="P3" s="8" t="s">
        <v>2050</v>
      </c>
      <c r="Q3" s="14"/>
      <c r="R3" s="14"/>
      <c r="S3" s="14"/>
      <c r="T3" s="14"/>
      <c r="U3" s="14"/>
      <c r="V3" s="14"/>
      <c r="W3" s="14"/>
      <c r="X3" s="14"/>
      <c r="Y3" s="14"/>
      <c r="Z3" s="14"/>
    </row>
    <row r="4" spans="1:26" x14ac:dyDescent="0.2">
      <c r="A4" s="8" t="s">
        <v>2</v>
      </c>
      <c r="B4" s="8" t="s">
        <v>2051</v>
      </c>
      <c r="C4" s="8">
        <v>24</v>
      </c>
      <c r="D4" s="8">
        <v>2</v>
      </c>
      <c r="E4" s="8">
        <v>20</v>
      </c>
      <c r="F4" s="8">
        <v>0</v>
      </c>
      <c r="G4" s="8">
        <v>0</v>
      </c>
      <c r="H4" s="8"/>
      <c r="I4" s="8">
        <v>281</v>
      </c>
      <c r="J4" s="8">
        <v>200</v>
      </c>
      <c r="K4" s="8"/>
      <c r="L4" s="8" t="s">
        <v>2052</v>
      </c>
      <c r="M4" s="8" t="s">
        <v>2053</v>
      </c>
      <c r="N4" s="8" t="s">
        <v>1454</v>
      </c>
      <c r="O4" s="8" t="s">
        <v>2054</v>
      </c>
      <c r="P4" s="8" t="s">
        <v>2055</v>
      </c>
      <c r="Q4" s="14"/>
      <c r="R4" s="14"/>
      <c r="S4" s="14"/>
      <c r="T4" s="14"/>
      <c r="U4" s="14"/>
      <c r="V4" s="14"/>
      <c r="W4" s="14"/>
      <c r="X4" s="14"/>
      <c r="Y4" s="14"/>
      <c r="Z4" s="14"/>
    </row>
    <row r="5" spans="1:26" x14ac:dyDescent="0.2">
      <c r="A5" s="8" t="s">
        <v>2</v>
      </c>
      <c r="B5" s="41" t="s">
        <v>2056</v>
      </c>
      <c r="C5" s="8">
        <v>56</v>
      </c>
      <c r="D5" s="8">
        <v>0</v>
      </c>
      <c r="E5" s="8">
        <v>0</v>
      </c>
      <c r="F5" s="8">
        <v>0</v>
      </c>
      <c r="G5" s="8">
        <v>0</v>
      </c>
      <c r="H5" s="8"/>
      <c r="I5" s="8">
        <v>477</v>
      </c>
      <c r="J5" s="8" t="s">
        <v>2057</v>
      </c>
      <c r="K5" s="8"/>
      <c r="L5" s="8" t="s">
        <v>2058</v>
      </c>
      <c r="M5" s="8" t="s">
        <v>2059</v>
      </c>
      <c r="N5" s="8" t="s">
        <v>2060</v>
      </c>
      <c r="O5" s="8" t="s">
        <v>2061</v>
      </c>
      <c r="P5" s="8" t="s">
        <v>2055</v>
      </c>
      <c r="Q5" s="14"/>
      <c r="R5" s="14"/>
      <c r="S5" s="14"/>
      <c r="T5" s="14"/>
      <c r="U5" s="14"/>
      <c r="V5" s="14"/>
      <c r="W5" s="14"/>
      <c r="X5" s="14"/>
      <c r="Y5" s="14"/>
      <c r="Z5" s="14"/>
    </row>
    <row r="6" spans="1:26" x14ac:dyDescent="0.2">
      <c r="A6" s="8" t="s">
        <v>2</v>
      </c>
      <c r="B6" s="41" t="s">
        <v>2062</v>
      </c>
      <c r="C6" s="8">
        <v>8</v>
      </c>
      <c r="D6" s="8">
        <v>0</v>
      </c>
      <c r="E6" s="8">
        <v>0</v>
      </c>
      <c r="F6" s="8">
        <v>0</v>
      </c>
      <c r="G6" s="8">
        <v>0</v>
      </c>
      <c r="H6" s="8"/>
      <c r="I6" s="8">
        <v>650</v>
      </c>
      <c r="J6" s="8" t="s">
        <v>2063</v>
      </c>
      <c r="K6" s="8"/>
      <c r="L6" s="8" t="s">
        <v>2064</v>
      </c>
      <c r="M6" s="8" t="s">
        <v>2065</v>
      </c>
      <c r="N6" s="8" t="s">
        <v>1604</v>
      </c>
      <c r="O6" s="8" t="s">
        <v>2066</v>
      </c>
      <c r="P6" s="8" t="s">
        <v>2055</v>
      </c>
      <c r="Q6" s="14"/>
      <c r="R6" s="14"/>
      <c r="S6" s="14"/>
      <c r="T6" s="14"/>
      <c r="U6" s="14"/>
      <c r="V6" s="14"/>
      <c r="W6" s="14"/>
      <c r="X6" s="14"/>
      <c r="Y6" s="14"/>
      <c r="Z6" s="14"/>
    </row>
    <row r="7" spans="1:26" x14ac:dyDescent="0.2">
      <c r="A7" s="8" t="s">
        <v>2</v>
      </c>
      <c r="B7" s="41" t="s">
        <v>2067</v>
      </c>
      <c r="C7" s="8">
        <v>18</v>
      </c>
      <c r="D7" s="8"/>
      <c r="E7" s="8"/>
      <c r="F7" s="8"/>
      <c r="G7" s="8"/>
      <c r="H7" s="8"/>
      <c r="I7" s="8">
        <v>477</v>
      </c>
      <c r="J7" s="8"/>
      <c r="K7" s="8"/>
      <c r="L7" s="8" t="s">
        <v>2068</v>
      </c>
      <c r="M7" s="8" t="s">
        <v>2069</v>
      </c>
      <c r="N7" s="8" t="s">
        <v>1454</v>
      </c>
      <c r="O7" s="8" t="s">
        <v>2070</v>
      </c>
      <c r="P7" s="8" t="s">
        <v>2055</v>
      </c>
      <c r="Q7" s="14"/>
      <c r="R7" s="14"/>
      <c r="S7" s="14"/>
      <c r="T7" s="14"/>
      <c r="U7" s="14"/>
      <c r="V7" s="14"/>
      <c r="W7" s="14"/>
      <c r="X7" s="14"/>
      <c r="Y7" s="14"/>
      <c r="Z7" s="14"/>
    </row>
    <row r="8" spans="1:26" x14ac:dyDescent="0.2">
      <c r="A8" s="8" t="s">
        <v>4</v>
      </c>
      <c r="B8" s="8" t="s">
        <v>2045</v>
      </c>
      <c r="C8" s="8">
        <v>124</v>
      </c>
      <c r="D8" s="8"/>
      <c r="E8" s="8"/>
      <c r="F8" s="8"/>
      <c r="G8" s="8"/>
      <c r="H8" s="8"/>
      <c r="I8" s="8"/>
      <c r="J8" s="8"/>
      <c r="K8" s="8"/>
      <c r="L8" s="8"/>
      <c r="M8" s="8"/>
      <c r="N8" s="8"/>
      <c r="O8" s="8"/>
      <c r="P8" s="8"/>
      <c r="Q8" s="14"/>
      <c r="R8" s="14"/>
      <c r="S8" s="14"/>
      <c r="T8" s="14"/>
      <c r="U8" s="14"/>
      <c r="V8" s="14"/>
      <c r="W8" s="14"/>
      <c r="X8" s="14"/>
      <c r="Y8" s="14"/>
      <c r="Z8" s="14"/>
    </row>
    <row r="9" spans="1:26" x14ac:dyDescent="0.2">
      <c r="A9" s="8" t="s">
        <v>4</v>
      </c>
      <c r="B9" s="8" t="s">
        <v>2071</v>
      </c>
      <c r="C9" s="8">
        <v>26</v>
      </c>
      <c r="D9" s="8">
        <v>26</v>
      </c>
      <c r="E9" s="8">
        <v>0</v>
      </c>
      <c r="F9" s="8">
        <v>0</v>
      </c>
      <c r="G9" s="8">
        <v>0</v>
      </c>
      <c r="H9" s="8">
        <v>0</v>
      </c>
      <c r="I9" s="8">
        <v>220</v>
      </c>
      <c r="J9" s="8">
        <v>150</v>
      </c>
      <c r="K9" s="8"/>
      <c r="L9" s="8" t="s">
        <v>2072</v>
      </c>
      <c r="M9" s="8" t="s">
        <v>2053</v>
      </c>
      <c r="N9" s="8" t="s">
        <v>1454</v>
      </c>
      <c r="O9" s="8" t="s">
        <v>2073</v>
      </c>
      <c r="P9" s="8" t="s">
        <v>2074</v>
      </c>
      <c r="Q9" s="14"/>
      <c r="R9" s="14"/>
      <c r="S9" s="14"/>
      <c r="T9" s="14"/>
      <c r="U9" s="14"/>
      <c r="V9" s="14"/>
      <c r="W9" s="14"/>
      <c r="X9" s="14"/>
      <c r="Y9" s="14"/>
      <c r="Z9" s="14"/>
    </row>
    <row r="10" spans="1:26" x14ac:dyDescent="0.2">
      <c r="A10" s="8" t="s">
        <v>4</v>
      </c>
      <c r="B10" s="8" t="s">
        <v>2075</v>
      </c>
      <c r="C10" s="8">
        <v>48</v>
      </c>
      <c r="D10" s="8">
        <v>68</v>
      </c>
      <c r="E10" s="8">
        <v>0</v>
      </c>
      <c r="F10" s="8">
        <v>0</v>
      </c>
      <c r="G10" s="8">
        <v>0</v>
      </c>
      <c r="H10" s="8">
        <v>0</v>
      </c>
      <c r="I10" s="8">
        <v>390</v>
      </c>
      <c r="J10" s="8" t="s">
        <v>2076</v>
      </c>
      <c r="K10" s="8"/>
      <c r="L10" s="8" t="s">
        <v>2077</v>
      </c>
      <c r="M10" s="8" t="s">
        <v>2078</v>
      </c>
      <c r="N10" s="8" t="s">
        <v>1454</v>
      </c>
      <c r="O10" s="8" t="s">
        <v>2079</v>
      </c>
      <c r="P10" s="8" t="s">
        <v>2074</v>
      </c>
      <c r="Q10" s="14"/>
      <c r="R10" s="14"/>
      <c r="S10" s="14"/>
      <c r="T10" s="14"/>
      <c r="U10" s="14"/>
      <c r="V10" s="14"/>
      <c r="W10" s="14"/>
      <c r="X10" s="14"/>
      <c r="Y10" s="14"/>
      <c r="Z10" s="14"/>
    </row>
    <row r="11" spans="1:26" x14ac:dyDescent="0.2">
      <c r="A11" s="8" t="s">
        <v>4</v>
      </c>
      <c r="B11" s="8" t="s">
        <v>2080</v>
      </c>
      <c r="C11" s="8">
        <v>28</v>
      </c>
      <c r="D11" s="8">
        <v>10</v>
      </c>
      <c r="E11" s="8">
        <v>0</v>
      </c>
      <c r="F11" s="8">
        <v>0</v>
      </c>
      <c r="G11" s="8">
        <v>0</v>
      </c>
      <c r="H11" s="8">
        <v>0</v>
      </c>
      <c r="I11" s="8">
        <v>520</v>
      </c>
      <c r="J11" s="8" t="s">
        <v>2081</v>
      </c>
      <c r="K11" s="8"/>
      <c r="L11" s="8" t="s">
        <v>2082</v>
      </c>
      <c r="M11" s="8" t="s">
        <v>2083</v>
      </c>
      <c r="N11" s="8" t="s">
        <v>1454</v>
      </c>
      <c r="O11" s="8" t="s">
        <v>2084</v>
      </c>
      <c r="P11" s="8" t="s">
        <v>2074</v>
      </c>
      <c r="Q11" s="14"/>
      <c r="R11" s="14"/>
      <c r="S11" s="14"/>
      <c r="T11" s="14"/>
      <c r="U11" s="14"/>
      <c r="V11" s="14"/>
      <c r="W11" s="14"/>
      <c r="X11" s="14"/>
      <c r="Y11" s="14"/>
      <c r="Z11" s="14"/>
    </row>
    <row r="12" spans="1:26" x14ac:dyDescent="0.2">
      <c r="A12" s="8" t="s">
        <v>4</v>
      </c>
      <c r="B12" s="8" t="s">
        <v>2085</v>
      </c>
      <c r="C12" s="8">
        <v>22</v>
      </c>
      <c r="D12" s="8">
        <v>24</v>
      </c>
      <c r="E12" s="8">
        <v>0</v>
      </c>
      <c r="F12" s="8">
        <v>0</v>
      </c>
      <c r="G12" s="8">
        <v>0</v>
      </c>
      <c r="H12" s="8">
        <v>0</v>
      </c>
      <c r="I12" s="8">
        <v>390</v>
      </c>
      <c r="J12" s="8" t="s">
        <v>2076</v>
      </c>
      <c r="K12" s="8"/>
      <c r="L12" s="8" t="s">
        <v>2086</v>
      </c>
      <c r="M12" s="8" t="s">
        <v>2087</v>
      </c>
      <c r="N12" s="8" t="s">
        <v>1454</v>
      </c>
      <c r="O12" s="8" t="s">
        <v>2088</v>
      </c>
      <c r="P12" s="8" t="s">
        <v>2089</v>
      </c>
      <c r="Q12" s="14"/>
      <c r="R12" s="14"/>
      <c r="S12" s="14"/>
      <c r="T12" s="14"/>
      <c r="U12" s="14"/>
      <c r="V12" s="14"/>
      <c r="W12" s="14"/>
      <c r="X12" s="14"/>
      <c r="Y12" s="14"/>
      <c r="Z12" s="14"/>
    </row>
    <row r="13" spans="1:26" x14ac:dyDescent="0.2">
      <c r="A13" s="8" t="s">
        <v>6</v>
      </c>
      <c r="B13" s="8" t="s">
        <v>2045</v>
      </c>
      <c r="C13" s="8">
        <v>58</v>
      </c>
      <c r="D13" s="8">
        <v>38</v>
      </c>
      <c r="E13" s="8"/>
      <c r="F13" s="8">
        <v>20</v>
      </c>
      <c r="G13" s="8"/>
      <c r="H13" s="8"/>
      <c r="I13" s="8"/>
      <c r="J13" s="8"/>
      <c r="K13" s="8"/>
      <c r="L13" s="8"/>
      <c r="M13" s="8"/>
      <c r="N13" s="8"/>
      <c r="O13" s="8"/>
      <c r="P13" s="8"/>
      <c r="Q13" s="14"/>
      <c r="R13" s="14"/>
      <c r="S13" s="14"/>
      <c r="T13" s="14"/>
      <c r="U13" s="14"/>
      <c r="V13" s="14"/>
      <c r="W13" s="14"/>
      <c r="X13" s="14"/>
      <c r="Y13" s="14"/>
      <c r="Z13" s="14"/>
    </row>
    <row r="14" spans="1:26" x14ac:dyDescent="0.2">
      <c r="A14" s="8" t="s">
        <v>6</v>
      </c>
      <c r="B14" s="8" t="s">
        <v>2090</v>
      </c>
      <c r="C14" s="8">
        <v>22</v>
      </c>
      <c r="D14" s="8">
        <v>14</v>
      </c>
      <c r="E14" s="8"/>
      <c r="F14" s="8">
        <v>8</v>
      </c>
      <c r="G14" s="8"/>
      <c r="H14" s="8"/>
      <c r="I14" s="8">
        <v>290</v>
      </c>
      <c r="J14" s="8">
        <v>245</v>
      </c>
      <c r="K14" s="8"/>
      <c r="L14" s="8" t="s">
        <v>2091</v>
      </c>
      <c r="M14" s="8" t="s">
        <v>2092</v>
      </c>
      <c r="N14" s="8" t="s">
        <v>1497</v>
      </c>
      <c r="O14" s="8" t="s">
        <v>2093</v>
      </c>
      <c r="P14" s="8" t="s">
        <v>2094</v>
      </c>
      <c r="Q14" s="14"/>
      <c r="R14" s="14"/>
      <c r="S14" s="14"/>
      <c r="T14" s="14"/>
      <c r="U14" s="14"/>
      <c r="V14" s="14"/>
      <c r="W14" s="14"/>
      <c r="X14" s="14"/>
      <c r="Y14" s="14"/>
      <c r="Z14" s="14"/>
    </row>
    <row r="15" spans="1:26" x14ac:dyDescent="0.2">
      <c r="A15" s="8" t="s">
        <v>6</v>
      </c>
      <c r="B15" s="8" t="s">
        <v>2095</v>
      </c>
      <c r="C15" s="8">
        <v>16</v>
      </c>
      <c r="D15" s="8">
        <v>14</v>
      </c>
      <c r="E15" s="8"/>
      <c r="F15" s="8">
        <v>2</v>
      </c>
      <c r="G15" s="8"/>
      <c r="H15" s="8"/>
      <c r="I15" s="8">
        <v>310</v>
      </c>
      <c r="J15" s="8">
        <v>150</v>
      </c>
      <c r="K15" s="8"/>
      <c r="L15" s="8" t="s">
        <v>1666</v>
      </c>
      <c r="M15" s="8" t="s">
        <v>2096</v>
      </c>
      <c r="N15" s="8" t="s">
        <v>1497</v>
      </c>
      <c r="O15" s="8" t="s">
        <v>2097</v>
      </c>
      <c r="P15" s="8" t="s">
        <v>2094</v>
      </c>
      <c r="Q15" s="14"/>
      <c r="R15" s="14"/>
      <c r="S15" s="14"/>
      <c r="T15" s="14"/>
      <c r="U15" s="14"/>
      <c r="V15" s="14"/>
      <c r="W15" s="14"/>
      <c r="X15" s="14"/>
      <c r="Y15" s="14"/>
      <c r="Z15" s="14"/>
    </row>
    <row r="16" spans="1:26" x14ac:dyDescent="0.2">
      <c r="A16" s="8" t="s">
        <v>6</v>
      </c>
      <c r="B16" s="8" t="s">
        <v>2098</v>
      </c>
      <c r="C16" s="8">
        <v>20</v>
      </c>
      <c r="D16" s="8">
        <v>10</v>
      </c>
      <c r="E16" s="8"/>
      <c r="F16" s="8">
        <v>10</v>
      </c>
      <c r="G16" s="8"/>
      <c r="H16" s="8"/>
      <c r="I16" s="8">
        <v>470</v>
      </c>
      <c r="J16" s="8">
        <v>252</v>
      </c>
      <c r="K16" s="8"/>
      <c r="L16" s="8" t="s">
        <v>1666</v>
      </c>
      <c r="M16" s="8" t="s">
        <v>2099</v>
      </c>
      <c r="N16" s="8" t="s">
        <v>1497</v>
      </c>
      <c r="O16" s="8" t="s">
        <v>2100</v>
      </c>
      <c r="P16" s="8" t="s">
        <v>2101</v>
      </c>
      <c r="Q16" s="14"/>
      <c r="R16" s="14"/>
      <c r="S16" s="14"/>
      <c r="T16" s="14"/>
      <c r="U16" s="14"/>
      <c r="V16" s="14"/>
      <c r="W16" s="14"/>
      <c r="X16" s="14"/>
      <c r="Y16" s="14"/>
      <c r="Z16" s="14"/>
    </row>
    <row r="17" spans="1:26" x14ac:dyDescent="0.2">
      <c r="A17" s="8" t="s">
        <v>6</v>
      </c>
      <c r="B17" s="8" t="s">
        <v>2102</v>
      </c>
      <c r="C17" s="8">
        <v>2</v>
      </c>
      <c r="D17" s="8">
        <v>2</v>
      </c>
      <c r="E17" s="8"/>
      <c r="F17" s="8" t="s">
        <v>402</v>
      </c>
      <c r="G17" s="8"/>
      <c r="H17" s="8"/>
      <c r="I17" s="8">
        <v>200</v>
      </c>
      <c r="J17" s="8">
        <v>200</v>
      </c>
      <c r="K17" s="8"/>
      <c r="L17" s="8" t="s">
        <v>1666</v>
      </c>
      <c r="M17" s="8" t="s">
        <v>2103</v>
      </c>
      <c r="N17" s="8" t="s">
        <v>1604</v>
      </c>
      <c r="O17" s="8" t="s">
        <v>2104</v>
      </c>
      <c r="P17" s="8" t="s">
        <v>2105</v>
      </c>
      <c r="Q17" s="63"/>
      <c r="R17" s="14"/>
      <c r="S17" s="14"/>
      <c r="T17" s="14"/>
      <c r="U17" s="14"/>
      <c r="V17" s="14"/>
      <c r="W17" s="14"/>
      <c r="X17" s="14"/>
      <c r="Y17" s="14"/>
      <c r="Z17" s="14"/>
    </row>
    <row r="18" spans="1:26" x14ac:dyDescent="0.2">
      <c r="A18" s="8" t="s">
        <v>10</v>
      </c>
      <c r="B18" s="8" t="s">
        <v>2045</v>
      </c>
      <c r="C18" s="8">
        <v>135</v>
      </c>
      <c r="D18" s="8">
        <v>73</v>
      </c>
      <c r="E18" s="8">
        <v>41</v>
      </c>
      <c r="F18" s="8">
        <v>16</v>
      </c>
      <c r="G18" s="8">
        <v>16</v>
      </c>
      <c r="H18" s="8"/>
      <c r="I18" s="8"/>
      <c r="J18" s="8"/>
      <c r="K18" s="8"/>
      <c r="L18" s="8"/>
      <c r="M18" s="8"/>
      <c r="N18" s="8"/>
      <c r="O18" s="8"/>
      <c r="P18" s="8"/>
      <c r="Q18" s="14"/>
      <c r="R18" s="14"/>
      <c r="S18" s="14"/>
      <c r="T18" s="14"/>
      <c r="U18" s="14"/>
      <c r="V18" s="14"/>
      <c r="W18" s="14"/>
      <c r="X18" s="14"/>
      <c r="Y18" s="14"/>
      <c r="Z18" s="14"/>
    </row>
    <row r="19" spans="1:26" x14ac:dyDescent="0.2">
      <c r="A19" s="8" t="s">
        <v>10</v>
      </c>
      <c r="B19" s="8" t="s">
        <v>2046</v>
      </c>
      <c r="C19" s="8">
        <v>49</v>
      </c>
      <c r="D19" s="8">
        <v>32</v>
      </c>
      <c r="E19" s="8">
        <v>11</v>
      </c>
      <c r="F19" s="8">
        <v>6</v>
      </c>
      <c r="G19" s="8">
        <v>6</v>
      </c>
      <c r="H19" s="8"/>
      <c r="I19" s="8">
        <v>256</v>
      </c>
      <c r="J19" s="8">
        <v>200</v>
      </c>
      <c r="K19" s="8"/>
      <c r="L19" s="8" t="s">
        <v>2106</v>
      </c>
      <c r="M19" s="8" t="s">
        <v>2048</v>
      </c>
      <c r="N19" s="8" t="s">
        <v>1454</v>
      </c>
      <c r="O19" s="8" t="s">
        <v>2107</v>
      </c>
      <c r="P19" s="8" t="s">
        <v>2108</v>
      </c>
      <c r="Q19" s="14"/>
      <c r="R19" s="14"/>
      <c r="S19" s="14"/>
      <c r="T19" s="14"/>
      <c r="U19" s="14"/>
      <c r="V19" s="14"/>
      <c r="W19" s="14"/>
      <c r="X19" s="14"/>
      <c r="Y19" s="14"/>
      <c r="Z19" s="14"/>
    </row>
    <row r="20" spans="1:26" x14ac:dyDescent="0.2">
      <c r="A20" s="8" t="s">
        <v>10</v>
      </c>
      <c r="B20" s="8" t="s">
        <v>2051</v>
      </c>
      <c r="C20" s="8">
        <v>32</v>
      </c>
      <c r="D20" s="8">
        <v>20</v>
      </c>
      <c r="E20" s="8">
        <v>0</v>
      </c>
      <c r="F20" s="8">
        <v>0</v>
      </c>
      <c r="G20" s="8">
        <v>0</v>
      </c>
      <c r="H20" s="8"/>
      <c r="I20" s="8">
        <v>326</v>
      </c>
      <c r="J20" s="8">
        <v>200</v>
      </c>
      <c r="K20" s="8"/>
      <c r="L20" s="8" t="s">
        <v>2109</v>
      </c>
      <c r="M20" s="8" t="s">
        <v>2053</v>
      </c>
      <c r="N20" s="8" t="s">
        <v>1454</v>
      </c>
      <c r="O20" s="8" t="s">
        <v>2107</v>
      </c>
      <c r="P20" s="8" t="s">
        <v>2110</v>
      </c>
      <c r="Q20" s="14"/>
      <c r="R20" s="14"/>
      <c r="S20" s="14"/>
      <c r="T20" s="14"/>
      <c r="U20" s="14"/>
      <c r="V20" s="14"/>
      <c r="W20" s="14"/>
      <c r="X20" s="14"/>
      <c r="Y20" s="14"/>
      <c r="Z20" s="14"/>
    </row>
    <row r="21" spans="1:26" ht="15.75" customHeight="1" x14ac:dyDescent="0.2">
      <c r="A21" s="8" t="s">
        <v>10</v>
      </c>
      <c r="B21" s="8" t="s">
        <v>2111</v>
      </c>
      <c r="C21" s="8">
        <v>23</v>
      </c>
      <c r="D21" s="8">
        <v>2</v>
      </c>
      <c r="E21" s="8">
        <v>12</v>
      </c>
      <c r="F21" s="8">
        <v>9</v>
      </c>
      <c r="G21" s="8">
        <v>9</v>
      </c>
      <c r="H21" s="8"/>
      <c r="I21" s="8">
        <v>256</v>
      </c>
      <c r="J21" s="8">
        <v>200</v>
      </c>
      <c r="K21" s="8"/>
      <c r="L21" s="8" t="s">
        <v>2112</v>
      </c>
      <c r="M21" s="8" t="s">
        <v>2048</v>
      </c>
      <c r="N21" s="8" t="s">
        <v>1454</v>
      </c>
      <c r="O21" s="8" t="s">
        <v>2107</v>
      </c>
      <c r="P21" s="8" t="s">
        <v>2108</v>
      </c>
      <c r="Q21" s="14"/>
      <c r="R21" s="14"/>
      <c r="S21" s="14"/>
      <c r="T21" s="14"/>
      <c r="U21" s="14"/>
      <c r="V21" s="14"/>
      <c r="W21" s="14"/>
      <c r="X21" s="14"/>
      <c r="Y21" s="14"/>
      <c r="Z21" s="14"/>
    </row>
    <row r="22" spans="1:26" ht="15.75" customHeight="1" x14ac:dyDescent="0.2">
      <c r="A22" s="8" t="s">
        <v>10</v>
      </c>
      <c r="B22" s="8" t="s">
        <v>2113</v>
      </c>
      <c r="C22" s="8">
        <v>21</v>
      </c>
      <c r="D22" s="8">
        <v>19</v>
      </c>
      <c r="E22" s="8">
        <v>1</v>
      </c>
      <c r="F22" s="8">
        <v>1</v>
      </c>
      <c r="G22" s="8">
        <v>1</v>
      </c>
      <c r="H22" s="8"/>
      <c r="I22" s="8">
        <v>550</v>
      </c>
      <c r="J22" s="8" t="s">
        <v>2114</v>
      </c>
      <c r="K22" s="8"/>
      <c r="L22" s="8" t="s">
        <v>2115</v>
      </c>
      <c r="M22" s="8" t="s">
        <v>2116</v>
      </c>
      <c r="N22" s="8" t="s">
        <v>1454</v>
      </c>
      <c r="O22" s="8" t="s">
        <v>2104</v>
      </c>
      <c r="P22" s="8" t="s">
        <v>2110</v>
      </c>
      <c r="Q22" s="14"/>
      <c r="R22" s="14"/>
      <c r="S22" s="14"/>
      <c r="T22" s="14"/>
      <c r="U22" s="14"/>
      <c r="V22" s="14"/>
      <c r="W22" s="14"/>
      <c r="X22" s="14"/>
      <c r="Y22" s="14"/>
      <c r="Z22" s="14"/>
    </row>
    <row r="23" spans="1:26" ht="15.75" customHeight="1" x14ac:dyDescent="0.2">
      <c r="A23" s="8" t="s">
        <v>10</v>
      </c>
      <c r="B23" s="8" t="s">
        <v>2117</v>
      </c>
      <c r="C23" s="8">
        <v>3</v>
      </c>
      <c r="D23" s="8">
        <v>0</v>
      </c>
      <c r="E23" s="8">
        <v>3</v>
      </c>
      <c r="F23" s="8">
        <v>0</v>
      </c>
      <c r="G23" s="8">
        <v>0</v>
      </c>
      <c r="H23" s="8"/>
      <c r="I23" s="8">
        <v>500</v>
      </c>
      <c r="J23" s="8" t="s">
        <v>2118</v>
      </c>
      <c r="K23" s="8"/>
      <c r="L23" s="8" t="s">
        <v>2119</v>
      </c>
      <c r="M23" s="8" t="s">
        <v>2120</v>
      </c>
      <c r="N23" s="8" t="s">
        <v>1454</v>
      </c>
      <c r="O23" s="8" t="s">
        <v>2104</v>
      </c>
      <c r="P23" s="8" t="s">
        <v>2110</v>
      </c>
      <c r="Q23" s="14"/>
      <c r="R23" s="14"/>
      <c r="S23" s="14"/>
      <c r="T23" s="14"/>
      <c r="U23" s="14"/>
      <c r="V23" s="14"/>
      <c r="W23" s="14"/>
      <c r="X23" s="14"/>
      <c r="Y23" s="14"/>
      <c r="Z23" s="14"/>
    </row>
    <row r="24" spans="1:26" ht="15.75" customHeight="1" x14ac:dyDescent="0.2">
      <c r="A24" s="8" t="s">
        <v>10</v>
      </c>
      <c r="B24" s="8" t="s">
        <v>2121</v>
      </c>
      <c r="C24" s="8">
        <v>4</v>
      </c>
      <c r="D24" s="8">
        <v>0</v>
      </c>
      <c r="E24" s="8">
        <v>8</v>
      </c>
      <c r="F24" s="8">
        <v>0</v>
      </c>
      <c r="G24" s="8">
        <v>0</v>
      </c>
      <c r="H24" s="8"/>
      <c r="I24" s="8">
        <v>800</v>
      </c>
      <c r="J24" s="8" t="s">
        <v>2122</v>
      </c>
      <c r="K24" s="8"/>
      <c r="L24" s="8" t="s">
        <v>2123</v>
      </c>
      <c r="M24" s="8" t="s">
        <v>2124</v>
      </c>
      <c r="N24" s="8" t="s">
        <v>1454</v>
      </c>
      <c r="O24" s="8" t="s">
        <v>2125</v>
      </c>
      <c r="P24" s="8" t="s">
        <v>2110</v>
      </c>
      <c r="Q24" s="14"/>
      <c r="R24" s="14"/>
      <c r="S24" s="14"/>
      <c r="T24" s="14"/>
      <c r="U24" s="14"/>
      <c r="V24" s="14"/>
      <c r="W24" s="14"/>
      <c r="X24" s="14"/>
      <c r="Y24" s="14"/>
      <c r="Z24" s="14"/>
    </row>
    <row r="25" spans="1:26" ht="15.75" customHeight="1" x14ac:dyDescent="0.2">
      <c r="A25" s="8" t="s">
        <v>10</v>
      </c>
      <c r="B25" s="41" t="s">
        <v>2126</v>
      </c>
      <c r="C25" s="41">
        <v>3</v>
      </c>
      <c r="D25" s="41">
        <v>0</v>
      </c>
      <c r="E25" s="41">
        <v>6</v>
      </c>
      <c r="F25" s="41">
        <v>0</v>
      </c>
      <c r="G25" s="41">
        <v>0</v>
      </c>
      <c r="H25" s="41"/>
      <c r="I25" s="41">
        <v>800</v>
      </c>
      <c r="J25" s="41" t="s">
        <v>2122</v>
      </c>
      <c r="K25" s="41"/>
      <c r="L25" s="41" t="s">
        <v>2123</v>
      </c>
      <c r="M25" s="41" t="s">
        <v>2124</v>
      </c>
      <c r="N25" s="41" t="s">
        <v>1454</v>
      </c>
      <c r="O25" s="41" t="s">
        <v>2125</v>
      </c>
      <c r="P25" s="41" t="s">
        <v>2110</v>
      </c>
      <c r="Q25" s="14"/>
      <c r="R25" s="14"/>
      <c r="S25" s="14"/>
      <c r="T25" s="14"/>
      <c r="U25" s="14"/>
      <c r="V25" s="14"/>
      <c r="W25" s="14"/>
      <c r="X25" s="14"/>
      <c r="Y25" s="14"/>
      <c r="Z25" s="14"/>
    </row>
    <row r="26" spans="1:26" ht="15.75" customHeight="1" x14ac:dyDescent="0.2">
      <c r="A26" s="41" t="s">
        <v>12</v>
      </c>
      <c r="B26" s="41" t="s">
        <v>2045</v>
      </c>
      <c r="C26" s="41">
        <v>83</v>
      </c>
      <c r="D26" s="41">
        <v>78</v>
      </c>
      <c r="E26" s="41"/>
      <c r="F26" s="41"/>
      <c r="G26" s="41">
        <v>5</v>
      </c>
      <c r="H26" s="41"/>
      <c r="I26" s="41"/>
      <c r="J26" s="41"/>
      <c r="K26" s="41"/>
      <c r="L26" s="41"/>
      <c r="M26" s="41"/>
      <c r="N26" s="41"/>
      <c r="O26" s="41"/>
      <c r="P26" s="41" t="s">
        <v>2127</v>
      </c>
      <c r="Q26" s="14"/>
      <c r="R26" s="14"/>
      <c r="S26" s="14"/>
      <c r="T26" s="14"/>
      <c r="U26" s="14"/>
      <c r="V26" s="14"/>
      <c r="W26" s="14"/>
      <c r="X26" s="14"/>
      <c r="Y26" s="14"/>
      <c r="Z26" s="14"/>
    </row>
    <row r="27" spans="1:26" ht="15.75" customHeight="1" x14ac:dyDescent="0.2">
      <c r="A27" s="41" t="s">
        <v>12</v>
      </c>
      <c r="B27" s="41" t="s">
        <v>2128</v>
      </c>
      <c r="C27" s="41">
        <v>5</v>
      </c>
      <c r="D27" s="41">
        <v>0</v>
      </c>
      <c r="E27" s="41"/>
      <c r="F27" s="41">
        <v>5</v>
      </c>
      <c r="G27" s="41">
        <v>5</v>
      </c>
      <c r="H27" s="41"/>
      <c r="I27" s="41">
        <v>250</v>
      </c>
      <c r="J27" s="41" t="s">
        <v>2129</v>
      </c>
      <c r="K27" s="41"/>
      <c r="L27" s="41" t="s">
        <v>2130</v>
      </c>
      <c r="M27" s="41" t="s">
        <v>2131</v>
      </c>
      <c r="N27" s="41" t="s">
        <v>1497</v>
      </c>
      <c r="O27" s="41" t="s">
        <v>2132</v>
      </c>
      <c r="P27" s="41" t="s">
        <v>2127</v>
      </c>
      <c r="Q27" s="14"/>
      <c r="R27" s="14"/>
      <c r="S27" s="14"/>
      <c r="T27" s="14"/>
      <c r="U27" s="14"/>
      <c r="V27" s="14"/>
      <c r="W27" s="14"/>
      <c r="X27" s="14"/>
      <c r="Y27" s="14"/>
      <c r="Z27" s="14"/>
    </row>
    <row r="28" spans="1:26" ht="15.75" customHeight="1" x14ac:dyDescent="0.2">
      <c r="A28" s="41" t="s">
        <v>12</v>
      </c>
      <c r="B28" s="41" t="s">
        <v>2133</v>
      </c>
      <c r="C28" s="41">
        <v>13</v>
      </c>
      <c r="D28" s="41">
        <v>13</v>
      </c>
      <c r="E28" s="41"/>
      <c r="F28" s="41">
        <v>0</v>
      </c>
      <c r="G28" s="41">
        <v>0</v>
      </c>
      <c r="H28" s="41"/>
      <c r="I28" s="41">
        <v>540</v>
      </c>
      <c r="J28" s="41" t="s">
        <v>2134</v>
      </c>
      <c r="K28" s="41"/>
      <c r="L28" s="41" t="s">
        <v>2135</v>
      </c>
      <c r="M28" s="41" t="s">
        <v>2136</v>
      </c>
      <c r="N28" s="41" t="s">
        <v>1497</v>
      </c>
      <c r="O28" s="41" t="s">
        <v>2137</v>
      </c>
      <c r="P28" s="41" t="s">
        <v>2127</v>
      </c>
      <c r="Q28" s="14"/>
      <c r="R28" s="14"/>
      <c r="S28" s="14"/>
      <c r="T28" s="14"/>
      <c r="U28" s="14"/>
      <c r="V28" s="14"/>
      <c r="W28" s="14"/>
      <c r="X28" s="14"/>
      <c r="Y28" s="14"/>
      <c r="Z28" s="14"/>
    </row>
    <row r="29" spans="1:26" ht="15.75" customHeight="1" x14ac:dyDescent="0.2">
      <c r="A29" s="41" t="s">
        <v>12</v>
      </c>
      <c r="B29" s="41" t="s">
        <v>2138</v>
      </c>
      <c r="C29" s="41">
        <v>25</v>
      </c>
      <c r="D29" s="41">
        <v>25</v>
      </c>
      <c r="E29" s="41"/>
      <c r="F29" s="41">
        <v>0</v>
      </c>
      <c r="G29" s="41">
        <v>0</v>
      </c>
      <c r="H29" s="41"/>
      <c r="I29" s="41">
        <v>540</v>
      </c>
      <c r="J29" s="41" t="s">
        <v>2134</v>
      </c>
      <c r="K29" s="41"/>
      <c r="L29" s="41" t="s">
        <v>2139</v>
      </c>
      <c r="M29" s="41" t="s">
        <v>2140</v>
      </c>
      <c r="N29" s="41" t="s">
        <v>1497</v>
      </c>
      <c r="O29" s="41" t="s">
        <v>2137</v>
      </c>
      <c r="P29" s="41" t="s">
        <v>2127</v>
      </c>
      <c r="Q29" s="14"/>
      <c r="R29" s="14"/>
      <c r="S29" s="14"/>
      <c r="T29" s="14"/>
      <c r="U29" s="14"/>
      <c r="V29" s="14"/>
      <c r="W29" s="14"/>
      <c r="X29" s="14"/>
      <c r="Y29" s="14"/>
      <c r="Z29" s="14"/>
    </row>
    <row r="30" spans="1:26" ht="15.75" customHeight="1" x14ac:dyDescent="0.2">
      <c r="A30" s="41" t="s">
        <v>12</v>
      </c>
      <c r="B30" s="41" t="s">
        <v>2141</v>
      </c>
      <c r="C30" s="41">
        <v>34</v>
      </c>
      <c r="D30" s="41">
        <v>34</v>
      </c>
      <c r="E30" s="41"/>
      <c r="F30" s="41">
        <v>0</v>
      </c>
      <c r="G30" s="41">
        <v>0</v>
      </c>
      <c r="H30" s="41"/>
      <c r="I30" s="41">
        <v>540</v>
      </c>
      <c r="J30" s="41" t="s">
        <v>2134</v>
      </c>
      <c r="K30" s="41"/>
      <c r="L30" s="41" t="s">
        <v>2142</v>
      </c>
      <c r="M30" s="41" t="s">
        <v>2143</v>
      </c>
      <c r="N30" s="41" t="s">
        <v>1497</v>
      </c>
      <c r="O30" s="41" t="s">
        <v>2137</v>
      </c>
      <c r="P30" s="41" t="s">
        <v>2127</v>
      </c>
      <c r="Q30" s="14"/>
      <c r="R30" s="14"/>
      <c r="S30" s="14"/>
      <c r="T30" s="14"/>
      <c r="U30" s="14"/>
      <c r="V30" s="14"/>
      <c r="W30" s="14"/>
      <c r="X30" s="14"/>
      <c r="Y30" s="14"/>
      <c r="Z30" s="14"/>
    </row>
    <row r="31" spans="1:26" ht="15.75" customHeight="1" x14ac:dyDescent="0.2">
      <c r="A31" s="41" t="s">
        <v>12</v>
      </c>
      <c r="B31" s="41" t="s">
        <v>2144</v>
      </c>
      <c r="C31" s="41">
        <v>6</v>
      </c>
      <c r="D31" s="41">
        <v>12</v>
      </c>
      <c r="E31" s="41"/>
      <c r="F31" s="41">
        <v>0</v>
      </c>
      <c r="G31" s="41">
        <v>0</v>
      </c>
      <c r="H31" s="41"/>
      <c r="I31" s="41">
        <v>750</v>
      </c>
      <c r="J31" s="41" t="s">
        <v>2145</v>
      </c>
      <c r="K31" s="41"/>
      <c r="L31" s="41" t="s">
        <v>2135</v>
      </c>
      <c r="M31" s="41" t="s">
        <v>2146</v>
      </c>
      <c r="N31" s="41" t="s">
        <v>1604</v>
      </c>
      <c r="O31" s="41" t="s">
        <v>2147</v>
      </c>
      <c r="P31" s="41" t="s">
        <v>2148</v>
      </c>
      <c r="Q31" s="14"/>
      <c r="R31" s="14"/>
      <c r="S31" s="14"/>
      <c r="T31" s="14"/>
      <c r="U31" s="14"/>
      <c r="V31" s="14"/>
      <c r="W31" s="14"/>
      <c r="X31" s="14"/>
      <c r="Y31" s="14"/>
      <c r="Z31" s="14"/>
    </row>
    <row r="32" spans="1:26" ht="15.75" customHeight="1" x14ac:dyDescent="0.2">
      <c r="A32" s="41" t="s">
        <v>15</v>
      </c>
      <c r="B32" s="41" t="s">
        <v>2045</v>
      </c>
      <c r="C32" s="41">
        <v>81</v>
      </c>
      <c r="D32" s="41">
        <v>81</v>
      </c>
      <c r="E32" s="41"/>
      <c r="F32" s="41">
        <v>0</v>
      </c>
      <c r="G32" s="41">
        <v>0</v>
      </c>
      <c r="H32" s="41"/>
      <c r="I32" s="41"/>
      <c r="J32" s="41"/>
      <c r="K32" s="41"/>
      <c r="L32" s="41"/>
      <c r="M32" s="41"/>
      <c r="N32" s="41"/>
      <c r="O32" s="41"/>
      <c r="P32" s="41"/>
      <c r="Q32" s="14"/>
      <c r="R32" s="14"/>
      <c r="S32" s="14"/>
      <c r="T32" s="14"/>
      <c r="U32" s="14"/>
      <c r="V32" s="14"/>
      <c r="W32" s="14"/>
      <c r="X32" s="14"/>
      <c r="Y32" s="14"/>
      <c r="Z32" s="14"/>
    </row>
    <row r="33" spans="1:26" ht="15.75" customHeight="1" x14ac:dyDescent="0.2">
      <c r="A33" s="41" t="s">
        <v>15</v>
      </c>
      <c r="B33" s="41" t="s">
        <v>2046</v>
      </c>
      <c r="C33" s="41">
        <v>33</v>
      </c>
      <c r="D33" s="41">
        <v>33</v>
      </c>
      <c r="E33" s="41"/>
      <c r="F33" s="41">
        <v>0</v>
      </c>
      <c r="G33" s="41">
        <v>0</v>
      </c>
      <c r="H33" s="41"/>
      <c r="I33" s="41">
        <v>323</v>
      </c>
      <c r="J33" s="41">
        <v>273</v>
      </c>
      <c r="K33" s="41"/>
      <c r="L33" s="41" t="s">
        <v>2149</v>
      </c>
      <c r="M33" s="41" t="s">
        <v>2048</v>
      </c>
      <c r="N33" s="41" t="s">
        <v>1454</v>
      </c>
      <c r="O33" s="41" t="s">
        <v>2093</v>
      </c>
      <c r="P33" s="41" t="s">
        <v>2150</v>
      </c>
      <c r="Q33" s="14"/>
      <c r="R33" s="14"/>
      <c r="S33" s="14"/>
      <c r="T33" s="14"/>
      <c r="U33" s="14"/>
      <c r="V33" s="14"/>
      <c r="W33" s="14"/>
      <c r="X33" s="14"/>
      <c r="Y33" s="14"/>
      <c r="Z33" s="14"/>
    </row>
    <row r="34" spans="1:26" ht="15.75" customHeight="1" x14ac:dyDescent="0.2">
      <c r="A34" s="41" t="s">
        <v>15</v>
      </c>
      <c r="B34" s="41" t="s">
        <v>2051</v>
      </c>
      <c r="C34" s="41">
        <v>35</v>
      </c>
      <c r="D34" s="41">
        <v>35</v>
      </c>
      <c r="E34" s="41"/>
      <c r="F34" s="41">
        <v>0</v>
      </c>
      <c r="G34" s="41">
        <v>0</v>
      </c>
      <c r="H34" s="41"/>
      <c r="I34" s="41">
        <v>344</v>
      </c>
      <c r="J34" s="41">
        <v>294</v>
      </c>
      <c r="K34" s="41"/>
      <c r="L34" s="41" t="s">
        <v>2151</v>
      </c>
      <c r="M34" s="41" t="s">
        <v>2053</v>
      </c>
      <c r="N34" s="41" t="s">
        <v>1454</v>
      </c>
      <c r="O34" s="41" t="s">
        <v>2137</v>
      </c>
      <c r="P34" s="41" t="s">
        <v>2152</v>
      </c>
      <c r="Q34" s="14"/>
      <c r="R34" s="14"/>
      <c r="S34" s="14"/>
      <c r="T34" s="14"/>
      <c r="U34" s="14"/>
      <c r="V34" s="14"/>
      <c r="W34" s="14"/>
      <c r="X34" s="14"/>
      <c r="Y34" s="14"/>
      <c r="Z34" s="14"/>
    </row>
    <row r="35" spans="1:26" ht="15.75" customHeight="1" x14ac:dyDescent="0.2">
      <c r="A35" s="41" t="s">
        <v>15</v>
      </c>
      <c r="B35" s="41" t="s">
        <v>2056</v>
      </c>
      <c r="C35" s="41">
        <v>13</v>
      </c>
      <c r="D35" s="41">
        <v>13</v>
      </c>
      <c r="E35" s="41"/>
      <c r="F35" s="41">
        <v>0</v>
      </c>
      <c r="G35" s="41">
        <v>0</v>
      </c>
      <c r="H35" s="41"/>
      <c r="I35" s="41">
        <v>452</v>
      </c>
      <c r="J35" s="41">
        <v>400</v>
      </c>
      <c r="K35" s="41"/>
      <c r="L35" s="41" t="s">
        <v>2153</v>
      </c>
      <c r="M35" s="41" t="s">
        <v>2154</v>
      </c>
      <c r="N35" s="41" t="s">
        <v>1454</v>
      </c>
      <c r="O35" s="41" t="s">
        <v>2155</v>
      </c>
      <c r="P35" s="41" t="s">
        <v>2152</v>
      </c>
      <c r="Q35" s="14"/>
      <c r="R35" s="14"/>
      <c r="S35" s="14"/>
      <c r="T35" s="14"/>
      <c r="U35" s="14"/>
      <c r="V35" s="14"/>
      <c r="W35" s="14"/>
      <c r="X35" s="14"/>
      <c r="Y35" s="14"/>
      <c r="Z35" s="14"/>
    </row>
    <row r="36" spans="1:26" ht="15.75" customHeight="1" x14ac:dyDescent="0.2">
      <c r="A36" s="41" t="s">
        <v>17</v>
      </c>
      <c r="B36" s="41" t="s">
        <v>2045</v>
      </c>
      <c r="C36" s="41">
        <v>77</v>
      </c>
      <c r="D36" s="41">
        <v>77</v>
      </c>
      <c r="E36" s="41"/>
      <c r="F36" s="41" t="s">
        <v>2156</v>
      </c>
      <c r="G36" s="41" t="s">
        <v>402</v>
      </c>
      <c r="H36" s="41"/>
      <c r="I36" s="41"/>
      <c r="J36" s="41"/>
      <c r="K36" s="41"/>
      <c r="L36" s="41" t="s">
        <v>2157</v>
      </c>
      <c r="M36" s="41"/>
      <c r="N36" s="41"/>
      <c r="O36" s="41"/>
      <c r="P36" s="41"/>
      <c r="Q36" s="14"/>
      <c r="R36" s="14"/>
      <c r="S36" s="14"/>
      <c r="T36" s="14"/>
      <c r="U36" s="14"/>
      <c r="V36" s="14"/>
      <c r="W36" s="14"/>
      <c r="X36" s="14"/>
      <c r="Y36" s="14"/>
      <c r="Z36" s="14"/>
    </row>
    <row r="37" spans="1:26" ht="15.75" customHeight="1" x14ac:dyDescent="0.2">
      <c r="A37" s="41" t="s">
        <v>17</v>
      </c>
      <c r="B37" s="41" t="s">
        <v>2046</v>
      </c>
      <c r="C37" s="41">
        <v>30</v>
      </c>
      <c r="D37" s="41">
        <v>30</v>
      </c>
      <c r="E37" s="41"/>
      <c r="F37" s="41" t="s">
        <v>2156</v>
      </c>
      <c r="G37" s="41" t="s">
        <v>402</v>
      </c>
      <c r="H37" s="41"/>
      <c r="I37" s="41" t="s">
        <v>2158</v>
      </c>
      <c r="J37" s="41" t="s">
        <v>2159</v>
      </c>
      <c r="K37" s="41"/>
      <c r="L37" s="41" t="s">
        <v>2160</v>
      </c>
      <c r="M37" s="41"/>
      <c r="N37" s="41" t="s">
        <v>1454</v>
      </c>
      <c r="O37" s="41" t="s">
        <v>2161</v>
      </c>
      <c r="P37" s="41" t="s">
        <v>2162</v>
      </c>
      <c r="Q37" s="14"/>
      <c r="R37" s="14"/>
      <c r="S37" s="14"/>
      <c r="T37" s="14"/>
      <c r="U37" s="14"/>
      <c r="V37" s="14"/>
      <c r="W37" s="14"/>
      <c r="X37" s="14"/>
      <c r="Y37" s="14"/>
      <c r="Z37" s="14"/>
    </row>
    <row r="38" spans="1:26" ht="15.75" customHeight="1" x14ac:dyDescent="0.2">
      <c r="A38" s="41" t="s">
        <v>17</v>
      </c>
      <c r="B38" s="41" t="s">
        <v>2051</v>
      </c>
      <c r="C38" s="41">
        <v>46</v>
      </c>
      <c r="D38" s="41">
        <v>46</v>
      </c>
      <c r="E38" s="41"/>
      <c r="F38" s="41" t="s">
        <v>2156</v>
      </c>
      <c r="G38" s="41" t="s">
        <v>402</v>
      </c>
      <c r="H38" s="41"/>
      <c r="I38" s="41" t="s">
        <v>2163</v>
      </c>
      <c r="J38" s="41" t="s">
        <v>2164</v>
      </c>
      <c r="K38" s="41"/>
      <c r="L38" s="41" t="s">
        <v>2165</v>
      </c>
      <c r="M38" s="41"/>
      <c r="N38" s="41" t="s">
        <v>1454</v>
      </c>
      <c r="O38" s="41" t="s">
        <v>2166</v>
      </c>
      <c r="P38" s="41" t="s">
        <v>2162</v>
      </c>
      <c r="Q38" s="14"/>
      <c r="R38" s="14"/>
      <c r="S38" s="14"/>
      <c r="T38" s="14"/>
      <c r="U38" s="14"/>
      <c r="V38" s="14"/>
      <c r="W38" s="14"/>
      <c r="X38" s="14"/>
      <c r="Y38" s="14"/>
      <c r="Z38" s="14"/>
    </row>
    <row r="39" spans="1:26" ht="15.75" customHeight="1" x14ac:dyDescent="0.2">
      <c r="A39" s="41" t="s">
        <v>17</v>
      </c>
      <c r="B39" s="41" t="s">
        <v>2056</v>
      </c>
      <c r="C39" s="41">
        <v>1</v>
      </c>
      <c r="D39" s="41">
        <v>1</v>
      </c>
      <c r="E39" s="41"/>
      <c r="F39" s="41" t="s">
        <v>2156</v>
      </c>
      <c r="G39" s="41" t="s">
        <v>402</v>
      </c>
      <c r="H39" s="174"/>
      <c r="I39" s="41" t="s">
        <v>2167</v>
      </c>
      <c r="J39" s="41" t="s">
        <v>2168</v>
      </c>
      <c r="K39" s="41"/>
      <c r="L39" s="41" t="s">
        <v>2169</v>
      </c>
      <c r="M39" s="41" t="s">
        <v>2170</v>
      </c>
      <c r="N39" s="41" t="s">
        <v>1454</v>
      </c>
      <c r="O39" s="41" t="s">
        <v>2104</v>
      </c>
      <c r="P39" s="41" t="s">
        <v>2162</v>
      </c>
      <c r="Q39" s="14"/>
      <c r="R39" s="14"/>
      <c r="S39" s="14"/>
      <c r="T39" s="14"/>
      <c r="U39" s="14"/>
      <c r="V39" s="14"/>
      <c r="W39" s="14"/>
      <c r="X39" s="14"/>
      <c r="Y39" s="14"/>
      <c r="Z39" s="14"/>
    </row>
    <row r="40" spans="1:26" ht="15.75" customHeight="1" x14ac:dyDescent="0.2">
      <c r="A40" s="41" t="s">
        <v>19</v>
      </c>
      <c r="B40" s="41" t="s">
        <v>2045</v>
      </c>
      <c r="C40" s="41">
        <v>23</v>
      </c>
      <c r="D40" s="41">
        <v>23</v>
      </c>
      <c r="E40" s="41"/>
      <c r="F40" s="41">
        <v>0</v>
      </c>
      <c r="G40" s="41">
        <v>0</v>
      </c>
      <c r="H40" s="41"/>
      <c r="I40" s="41"/>
      <c r="J40" s="41"/>
      <c r="K40" s="41"/>
      <c r="L40" s="41"/>
      <c r="M40" s="41"/>
      <c r="N40" s="41"/>
      <c r="O40" s="41"/>
      <c r="P40" s="41"/>
      <c r="Q40" s="14"/>
      <c r="R40" s="14"/>
      <c r="S40" s="14"/>
      <c r="T40" s="14"/>
      <c r="U40" s="14"/>
      <c r="V40" s="14"/>
      <c r="W40" s="14"/>
      <c r="X40" s="14"/>
      <c r="Y40" s="14"/>
      <c r="Z40" s="14"/>
    </row>
    <row r="41" spans="1:26" ht="15.75" customHeight="1" x14ac:dyDescent="0.2">
      <c r="A41" s="41" t="s">
        <v>19</v>
      </c>
      <c r="B41" s="41" t="s">
        <v>2171</v>
      </c>
      <c r="C41" s="41">
        <v>20</v>
      </c>
      <c r="D41" s="41">
        <v>20</v>
      </c>
      <c r="E41" s="41"/>
      <c r="F41" s="41">
        <v>0</v>
      </c>
      <c r="G41" s="41">
        <v>0</v>
      </c>
      <c r="H41" s="41"/>
      <c r="I41" s="41">
        <v>252</v>
      </c>
      <c r="J41" s="41">
        <v>210</v>
      </c>
      <c r="K41" s="41"/>
      <c r="L41" s="41" t="s">
        <v>2172</v>
      </c>
      <c r="M41" s="41" t="s">
        <v>2048</v>
      </c>
      <c r="N41" s="41" t="s">
        <v>1497</v>
      </c>
      <c r="O41" s="41" t="s">
        <v>2137</v>
      </c>
      <c r="P41" s="41" t="s">
        <v>2173</v>
      </c>
      <c r="Q41" s="14"/>
      <c r="R41" s="14"/>
      <c r="S41" s="14"/>
      <c r="T41" s="14"/>
      <c r="U41" s="14"/>
      <c r="V41" s="14"/>
      <c r="W41" s="14"/>
      <c r="X41" s="14"/>
      <c r="Y41" s="14"/>
      <c r="Z41" s="14"/>
    </row>
    <row r="42" spans="1:26" ht="15.75" customHeight="1" x14ac:dyDescent="0.2">
      <c r="A42" s="41" t="s">
        <v>19</v>
      </c>
      <c r="B42" s="41" t="s">
        <v>2174</v>
      </c>
      <c r="C42" s="41">
        <v>3</v>
      </c>
      <c r="D42" s="41">
        <v>3</v>
      </c>
      <c r="E42" s="41"/>
      <c r="F42" s="41">
        <v>0</v>
      </c>
      <c r="G42" s="41">
        <v>0</v>
      </c>
      <c r="H42" s="41"/>
      <c r="I42" s="41">
        <v>289</v>
      </c>
      <c r="J42" s="41">
        <v>225</v>
      </c>
      <c r="K42" s="41"/>
      <c r="L42" s="41" t="s">
        <v>2175</v>
      </c>
      <c r="M42" s="41" t="s">
        <v>2048</v>
      </c>
      <c r="N42" s="41" t="s">
        <v>1497</v>
      </c>
      <c r="O42" s="41" t="s">
        <v>2137</v>
      </c>
      <c r="P42" s="41" t="s">
        <v>2173</v>
      </c>
      <c r="Q42" s="14"/>
      <c r="R42" s="14"/>
      <c r="S42" s="14"/>
      <c r="T42" s="14"/>
      <c r="U42" s="14"/>
      <c r="V42" s="14"/>
      <c r="W42" s="14"/>
      <c r="X42" s="14"/>
      <c r="Y42" s="14"/>
      <c r="Z42" s="14"/>
    </row>
    <row r="43" spans="1:26" ht="15.75" customHeight="1" x14ac:dyDescent="0.2">
      <c r="A43" s="41" t="s">
        <v>19</v>
      </c>
      <c r="B43" s="41" t="s">
        <v>2176</v>
      </c>
      <c r="C43" s="41">
        <v>2</v>
      </c>
      <c r="D43" s="41" t="s">
        <v>2177</v>
      </c>
      <c r="E43" s="41"/>
      <c r="F43" s="41">
        <v>0</v>
      </c>
      <c r="G43" s="41">
        <v>0</v>
      </c>
      <c r="H43" s="41"/>
      <c r="I43" s="41">
        <v>500</v>
      </c>
      <c r="J43" s="41">
        <v>420</v>
      </c>
      <c r="K43" s="41"/>
      <c r="L43" s="41" t="s">
        <v>2178</v>
      </c>
      <c r="M43" s="41" t="s">
        <v>2179</v>
      </c>
      <c r="N43" s="41" t="s">
        <v>1497</v>
      </c>
      <c r="O43" s="41" t="s">
        <v>2180</v>
      </c>
      <c r="P43" s="41" t="s">
        <v>2181</v>
      </c>
      <c r="Q43" s="14"/>
      <c r="R43" s="14"/>
      <c r="S43" s="14"/>
      <c r="T43" s="14"/>
      <c r="U43" s="14"/>
      <c r="V43" s="14"/>
      <c r="W43" s="14"/>
      <c r="X43" s="14"/>
      <c r="Y43" s="14"/>
      <c r="Z43" s="14"/>
    </row>
    <row r="44" spans="1:26" ht="15.75" customHeight="1" x14ac:dyDescent="0.2">
      <c r="A44" s="41" t="s">
        <v>21</v>
      </c>
      <c r="B44" s="8" t="s">
        <v>2045</v>
      </c>
      <c r="C44" s="8">
        <v>45</v>
      </c>
      <c r="D44" s="8">
        <v>45</v>
      </c>
      <c r="E44" s="41"/>
      <c r="F44" s="41"/>
      <c r="G44" s="41"/>
      <c r="H44" s="41"/>
      <c r="I44" s="8"/>
      <c r="J44" s="8"/>
      <c r="K44" s="41"/>
      <c r="L44" s="8" t="s">
        <v>2182</v>
      </c>
      <c r="M44" s="8"/>
      <c r="N44" s="8" t="s">
        <v>1454</v>
      </c>
      <c r="O44" s="8" t="s">
        <v>2183</v>
      </c>
      <c r="P44" s="8" t="s">
        <v>2184</v>
      </c>
      <c r="Q44" s="14"/>
      <c r="R44" s="14"/>
      <c r="S44" s="14"/>
      <c r="T44" s="14"/>
      <c r="U44" s="14"/>
      <c r="V44" s="14"/>
      <c r="W44" s="14"/>
      <c r="X44" s="14"/>
      <c r="Y44" s="14"/>
      <c r="Z44" s="14"/>
    </row>
    <row r="45" spans="1:26" ht="15.75" customHeight="1" x14ac:dyDescent="0.2">
      <c r="A45" s="41" t="s">
        <v>21</v>
      </c>
      <c r="B45" s="8" t="s">
        <v>2046</v>
      </c>
      <c r="C45" s="8">
        <v>44</v>
      </c>
      <c r="D45" s="8">
        <v>44</v>
      </c>
      <c r="E45" s="41"/>
      <c r="F45" s="41"/>
      <c r="G45" s="41"/>
      <c r="H45" s="41"/>
      <c r="I45" s="8">
        <v>230</v>
      </c>
      <c r="J45" s="8" t="s">
        <v>2185</v>
      </c>
      <c r="K45" s="41"/>
      <c r="L45" s="8" t="s">
        <v>2182</v>
      </c>
      <c r="M45" s="8" t="s">
        <v>2186</v>
      </c>
      <c r="N45" s="8" t="s">
        <v>1454</v>
      </c>
      <c r="O45" s="8" t="s">
        <v>2137</v>
      </c>
      <c r="P45" s="8" t="s">
        <v>2187</v>
      </c>
      <c r="Q45" s="14"/>
      <c r="R45" s="14"/>
      <c r="S45" s="14"/>
      <c r="T45" s="14"/>
      <c r="U45" s="14"/>
      <c r="V45" s="14"/>
      <c r="W45" s="14"/>
      <c r="X45" s="14"/>
      <c r="Y45" s="14"/>
      <c r="Z45" s="14"/>
    </row>
    <row r="46" spans="1:26" ht="15.75" customHeight="1" x14ac:dyDescent="0.2">
      <c r="A46" s="41" t="s">
        <v>21</v>
      </c>
      <c r="B46" s="8" t="s">
        <v>2188</v>
      </c>
      <c r="C46" s="8">
        <v>1</v>
      </c>
      <c r="D46" s="8">
        <v>1</v>
      </c>
      <c r="E46" s="41"/>
      <c r="F46" s="8">
        <v>0</v>
      </c>
      <c r="G46" s="41"/>
      <c r="H46" s="41"/>
      <c r="I46" s="8">
        <v>450</v>
      </c>
      <c r="J46" s="8" t="s">
        <v>2189</v>
      </c>
      <c r="K46" s="41"/>
      <c r="L46" s="8" t="s">
        <v>2190</v>
      </c>
      <c r="M46" s="8" t="s">
        <v>2191</v>
      </c>
      <c r="N46" s="8" t="s">
        <v>1454</v>
      </c>
      <c r="O46" s="8" t="s">
        <v>2137</v>
      </c>
      <c r="P46" s="8" t="s">
        <v>2187</v>
      </c>
      <c r="Q46" s="14"/>
      <c r="R46" s="14"/>
      <c r="S46" s="14"/>
      <c r="T46" s="14"/>
      <c r="U46" s="14"/>
      <c r="V46" s="14"/>
      <c r="W46" s="14"/>
      <c r="X46" s="14"/>
      <c r="Y46" s="14"/>
      <c r="Z46" s="14"/>
    </row>
    <row r="47" spans="1:26" ht="15.75" customHeight="1" x14ac:dyDescent="0.2">
      <c r="A47" s="8" t="s">
        <v>23</v>
      </c>
      <c r="B47" s="8" t="s">
        <v>2045</v>
      </c>
      <c r="C47" s="8">
        <v>121</v>
      </c>
      <c r="D47" s="8">
        <v>31</v>
      </c>
      <c r="E47" s="8">
        <v>80</v>
      </c>
      <c r="F47" s="8">
        <v>10</v>
      </c>
      <c r="G47" s="8">
        <v>0</v>
      </c>
      <c r="H47" s="8"/>
      <c r="I47" s="8" t="s">
        <v>402</v>
      </c>
      <c r="J47" s="8" t="s">
        <v>402</v>
      </c>
      <c r="K47" s="41"/>
      <c r="L47" s="8" t="s">
        <v>2192</v>
      </c>
      <c r="M47" s="8" t="s">
        <v>2193</v>
      </c>
      <c r="N47" s="8"/>
      <c r="O47" s="8"/>
      <c r="P47" s="8"/>
      <c r="Q47" s="14"/>
      <c r="R47" s="14"/>
      <c r="S47" s="14"/>
      <c r="T47" s="14"/>
      <c r="U47" s="14"/>
      <c r="V47" s="14"/>
      <c r="W47" s="14"/>
      <c r="X47" s="14"/>
      <c r="Y47" s="14"/>
      <c r="Z47" s="14"/>
    </row>
    <row r="48" spans="1:26" ht="15.75" customHeight="1" x14ac:dyDescent="0.2">
      <c r="A48" s="8" t="s">
        <v>23</v>
      </c>
      <c r="B48" s="8" t="s">
        <v>2046</v>
      </c>
      <c r="C48" s="8">
        <v>74</v>
      </c>
      <c r="D48" s="8">
        <v>20</v>
      </c>
      <c r="E48" s="8">
        <v>44</v>
      </c>
      <c r="F48" s="8">
        <v>10</v>
      </c>
      <c r="G48" s="8">
        <v>0</v>
      </c>
      <c r="H48" s="8"/>
      <c r="I48" s="8" t="s">
        <v>2194</v>
      </c>
      <c r="J48" s="8" t="s">
        <v>2195</v>
      </c>
      <c r="K48" s="41"/>
      <c r="L48" s="8" t="s">
        <v>2196</v>
      </c>
      <c r="M48" s="8" t="s">
        <v>2197</v>
      </c>
      <c r="N48" s="8" t="s">
        <v>2198</v>
      </c>
      <c r="O48" s="8" t="s">
        <v>2137</v>
      </c>
      <c r="P48" s="8" t="s">
        <v>2199</v>
      </c>
      <c r="Q48" s="14"/>
      <c r="R48" s="14"/>
      <c r="S48" s="14"/>
      <c r="T48" s="14"/>
      <c r="U48" s="14"/>
      <c r="V48" s="14"/>
      <c r="W48" s="14"/>
      <c r="X48" s="14"/>
      <c r="Y48" s="14"/>
      <c r="Z48" s="14"/>
    </row>
    <row r="49" spans="1:26" ht="15.75" customHeight="1" x14ac:dyDescent="0.2">
      <c r="A49" s="8" t="s">
        <v>23</v>
      </c>
      <c r="B49" s="8" t="s">
        <v>2051</v>
      </c>
      <c r="C49" s="8">
        <v>20</v>
      </c>
      <c r="D49" s="8"/>
      <c r="E49" s="8">
        <v>20</v>
      </c>
      <c r="F49" s="8">
        <v>0</v>
      </c>
      <c r="G49" s="8">
        <v>0</v>
      </c>
      <c r="H49" s="8"/>
      <c r="I49" s="8">
        <v>375</v>
      </c>
      <c r="J49" s="8">
        <v>325</v>
      </c>
      <c r="K49" s="41"/>
      <c r="L49" s="8" t="s">
        <v>2200</v>
      </c>
      <c r="M49" s="8" t="s">
        <v>2201</v>
      </c>
      <c r="N49" s="8" t="s">
        <v>1454</v>
      </c>
      <c r="O49" s="8" t="s">
        <v>2202</v>
      </c>
      <c r="P49" s="8" t="s">
        <v>2203</v>
      </c>
      <c r="Q49" s="14"/>
      <c r="R49" s="14"/>
      <c r="S49" s="14"/>
      <c r="T49" s="14"/>
      <c r="U49" s="14"/>
      <c r="V49" s="14"/>
      <c r="W49" s="14"/>
      <c r="X49" s="14"/>
      <c r="Y49" s="14"/>
      <c r="Z49" s="14"/>
    </row>
    <row r="50" spans="1:26" ht="15.75" customHeight="1" x14ac:dyDescent="0.2">
      <c r="A50" s="8" t="s">
        <v>23</v>
      </c>
      <c r="B50" s="41" t="s">
        <v>2056</v>
      </c>
      <c r="C50" s="8">
        <v>27</v>
      </c>
      <c r="D50" s="8">
        <v>5</v>
      </c>
      <c r="E50" s="8">
        <v>0</v>
      </c>
      <c r="F50" s="8">
        <v>0</v>
      </c>
      <c r="G50" s="8">
        <v>0</v>
      </c>
      <c r="H50" s="8"/>
      <c r="I50" s="8">
        <v>500</v>
      </c>
      <c r="J50" s="8" t="s">
        <v>2204</v>
      </c>
      <c r="K50" s="41"/>
      <c r="L50" s="8" t="s">
        <v>2205</v>
      </c>
      <c r="M50" s="8" t="s">
        <v>2206</v>
      </c>
      <c r="N50" s="8" t="s">
        <v>1454</v>
      </c>
      <c r="O50" s="8" t="s">
        <v>2207</v>
      </c>
      <c r="P50" s="8" t="s">
        <v>2208</v>
      </c>
      <c r="Q50" s="14"/>
      <c r="R50" s="14"/>
      <c r="S50" s="14"/>
      <c r="T50" s="14"/>
      <c r="U50" s="14"/>
      <c r="V50" s="14"/>
      <c r="W50" s="14"/>
      <c r="X50" s="14"/>
      <c r="Y50" s="14"/>
      <c r="Z50" s="14"/>
    </row>
    <row r="51" spans="1:26" ht="15.75" customHeight="1" x14ac:dyDescent="0.2">
      <c r="A51" s="41" t="s">
        <v>25</v>
      </c>
      <c r="B51" s="8" t="s">
        <v>2045</v>
      </c>
      <c r="C51" s="8">
        <v>25</v>
      </c>
      <c r="D51" s="8" t="s">
        <v>206</v>
      </c>
      <c r="E51" s="41"/>
      <c r="F51" s="41"/>
      <c r="G51" s="41"/>
      <c r="H51" s="41"/>
      <c r="I51" s="41"/>
      <c r="J51" s="41"/>
      <c r="K51" s="41"/>
      <c r="L51" s="41"/>
      <c r="M51" s="41"/>
      <c r="N51" s="41"/>
      <c r="O51" s="41"/>
      <c r="P51" s="41"/>
      <c r="Q51" s="14"/>
      <c r="R51" s="14"/>
      <c r="S51" s="14"/>
      <c r="T51" s="14"/>
      <c r="U51" s="14"/>
      <c r="V51" s="14"/>
      <c r="W51" s="14"/>
      <c r="X51" s="14"/>
      <c r="Y51" s="14"/>
      <c r="Z51" s="14"/>
    </row>
    <row r="52" spans="1:26" ht="15.75" customHeight="1" x14ac:dyDescent="0.2">
      <c r="A52" s="41" t="s">
        <v>25</v>
      </c>
      <c r="B52" s="8" t="s">
        <v>2209</v>
      </c>
      <c r="C52" s="8">
        <v>9</v>
      </c>
      <c r="D52" s="8">
        <v>9</v>
      </c>
      <c r="E52" s="41"/>
      <c r="F52" s="8">
        <v>0</v>
      </c>
      <c r="G52" s="8" t="s">
        <v>311</v>
      </c>
      <c r="H52" s="41"/>
      <c r="I52" s="8" t="s">
        <v>2210</v>
      </c>
      <c r="J52" s="8" t="s">
        <v>2211</v>
      </c>
      <c r="K52" s="41"/>
      <c r="L52" s="8" t="s">
        <v>2212</v>
      </c>
      <c r="M52" s="8" t="s">
        <v>2213</v>
      </c>
      <c r="N52" s="8" t="s">
        <v>206</v>
      </c>
      <c r="O52" s="8" t="s">
        <v>2214</v>
      </c>
      <c r="P52" s="8" t="s">
        <v>2215</v>
      </c>
      <c r="Q52" s="14"/>
      <c r="R52" s="14"/>
      <c r="S52" s="14"/>
      <c r="T52" s="14"/>
      <c r="U52" s="14"/>
      <c r="V52" s="14"/>
      <c r="W52" s="14"/>
      <c r="X52" s="14"/>
      <c r="Y52" s="14"/>
      <c r="Z52" s="14"/>
    </row>
    <row r="53" spans="1:26" ht="15.75" customHeight="1" x14ac:dyDescent="0.2">
      <c r="A53" s="41" t="s">
        <v>25</v>
      </c>
      <c r="B53" s="8" t="s">
        <v>2051</v>
      </c>
      <c r="C53" s="8">
        <v>16</v>
      </c>
      <c r="D53" s="8">
        <v>16</v>
      </c>
      <c r="E53" s="41"/>
      <c r="F53" s="8">
        <v>0</v>
      </c>
      <c r="G53" s="8" t="s">
        <v>311</v>
      </c>
      <c r="H53" s="41"/>
      <c r="I53" s="8" t="s">
        <v>2216</v>
      </c>
      <c r="J53" s="8" t="s">
        <v>2210</v>
      </c>
      <c r="K53" s="41"/>
      <c r="L53" s="8" t="s">
        <v>2217</v>
      </c>
      <c r="M53" s="8" t="s">
        <v>2218</v>
      </c>
      <c r="N53" s="8" t="s">
        <v>206</v>
      </c>
      <c r="O53" s="8" t="s">
        <v>2219</v>
      </c>
      <c r="P53" s="8" t="s">
        <v>2220</v>
      </c>
      <c r="Q53" s="14"/>
      <c r="R53" s="14"/>
      <c r="S53" s="14"/>
      <c r="T53" s="14"/>
      <c r="U53" s="14"/>
      <c r="V53" s="14"/>
      <c r="W53" s="14"/>
      <c r="X53" s="14"/>
      <c r="Y53" s="14"/>
      <c r="Z53" s="14"/>
    </row>
    <row r="54" spans="1:26" ht="15.75" customHeight="1" x14ac:dyDescent="0.2">
      <c r="A54" s="41" t="s">
        <v>25</v>
      </c>
      <c r="B54" s="41" t="s">
        <v>2221</v>
      </c>
      <c r="C54" s="8">
        <v>4</v>
      </c>
      <c r="D54" s="8">
        <v>4</v>
      </c>
      <c r="E54" s="41"/>
      <c r="F54" s="8">
        <v>0</v>
      </c>
      <c r="G54" s="8" t="s">
        <v>311</v>
      </c>
      <c r="H54" s="41"/>
      <c r="I54" s="8" t="s">
        <v>2222</v>
      </c>
      <c r="J54" s="8" t="s">
        <v>2223</v>
      </c>
      <c r="K54" s="41"/>
      <c r="L54" s="8" t="s">
        <v>2224</v>
      </c>
      <c r="M54" s="8" t="s">
        <v>2225</v>
      </c>
      <c r="N54" s="8" t="s">
        <v>248</v>
      </c>
      <c r="O54" s="8" t="s">
        <v>2219</v>
      </c>
      <c r="P54" s="8" t="s">
        <v>2226</v>
      </c>
      <c r="Q54" s="14"/>
      <c r="R54" s="14"/>
      <c r="S54" s="14"/>
      <c r="T54" s="14"/>
      <c r="U54" s="14"/>
      <c r="V54" s="14"/>
      <c r="W54" s="14"/>
      <c r="X54" s="14"/>
      <c r="Y54" s="14"/>
      <c r="Z54" s="14"/>
    </row>
    <row r="55" spans="1:26" ht="15.75" customHeight="1" x14ac:dyDescent="0.2">
      <c r="A55" s="8" t="s">
        <v>27</v>
      </c>
      <c r="B55" s="8" t="s">
        <v>2045</v>
      </c>
      <c r="C55" s="8">
        <v>51</v>
      </c>
      <c r="D55" s="8">
        <v>51</v>
      </c>
      <c r="E55" s="41"/>
      <c r="F55" s="8">
        <v>0</v>
      </c>
      <c r="G55" s="8">
        <v>0</v>
      </c>
      <c r="H55" s="41"/>
      <c r="I55" s="8"/>
      <c r="J55" s="8"/>
      <c r="K55" s="41"/>
      <c r="L55" s="8" t="s">
        <v>2227</v>
      </c>
      <c r="M55" s="8"/>
      <c r="N55" s="8"/>
      <c r="O55" s="8"/>
      <c r="P55" s="8"/>
      <c r="Q55" s="14"/>
      <c r="R55" s="14"/>
      <c r="S55" s="14"/>
      <c r="T55" s="14"/>
      <c r="U55" s="14"/>
      <c r="V55" s="14"/>
      <c r="W55" s="14"/>
      <c r="X55" s="14"/>
      <c r="Y55" s="14"/>
      <c r="Z55" s="14"/>
    </row>
    <row r="56" spans="1:26" ht="15.75" customHeight="1" x14ac:dyDescent="0.2">
      <c r="A56" s="8" t="s">
        <v>27</v>
      </c>
      <c r="B56" s="8" t="s">
        <v>2228</v>
      </c>
      <c r="C56" s="8">
        <v>27</v>
      </c>
      <c r="D56" s="8">
        <v>27</v>
      </c>
      <c r="E56" s="41"/>
      <c r="F56" s="8">
        <v>0</v>
      </c>
      <c r="G56" s="8">
        <v>0</v>
      </c>
      <c r="H56" s="41"/>
      <c r="I56" s="8">
        <v>375</v>
      </c>
      <c r="J56" s="8">
        <v>310</v>
      </c>
      <c r="K56" s="41"/>
      <c r="L56" s="8" t="s">
        <v>2229</v>
      </c>
      <c r="M56" s="8" t="s">
        <v>2230</v>
      </c>
      <c r="N56" s="8" t="s">
        <v>2231</v>
      </c>
      <c r="O56" s="8" t="s">
        <v>2137</v>
      </c>
      <c r="P56" s="8" t="s">
        <v>2232</v>
      </c>
      <c r="Q56" s="14"/>
      <c r="R56" s="14"/>
      <c r="S56" s="14"/>
      <c r="T56" s="14"/>
      <c r="U56" s="14"/>
      <c r="V56" s="14"/>
      <c r="W56" s="14"/>
      <c r="X56" s="14"/>
      <c r="Y56" s="14"/>
      <c r="Z56" s="14"/>
    </row>
    <row r="57" spans="1:26" ht="15.75" customHeight="1" x14ac:dyDescent="0.2">
      <c r="A57" s="8" t="s">
        <v>27</v>
      </c>
      <c r="B57" s="8" t="s">
        <v>2233</v>
      </c>
      <c r="C57" s="8">
        <v>12</v>
      </c>
      <c r="D57" s="8">
        <v>12</v>
      </c>
      <c r="E57" s="41"/>
      <c r="F57" s="8">
        <v>0</v>
      </c>
      <c r="G57" s="8">
        <v>0</v>
      </c>
      <c r="H57" s="41"/>
      <c r="I57" s="8">
        <v>465</v>
      </c>
      <c r="J57" s="8">
        <v>408</v>
      </c>
      <c r="K57" s="41"/>
      <c r="L57" s="8" t="s">
        <v>2234</v>
      </c>
      <c r="M57" s="8" t="s">
        <v>2230</v>
      </c>
      <c r="N57" s="8" t="s">
        <v>2231</v>
      </c>
      <c r="O57" s="8" t="s">
        <v>2137</v>
      </c>
      <c r="P57" s="8" t="s">
        <v>2235</v>
      </c>
      <c r="Q57" s="14"/>
      <c r="R57" s="14"/>
      <c r="S57" s="14"/>
      <c r="T57" s="14"/>
      <c r="U57" s="14"/>
      <c r="V57" s="14"/>
      <c r="W57" s="14"/>
      <c r="X57" s="14"/>
      <c r="Y57" s="14"/>
      <c r="Z57" s="14"/>
    </row>
    <row r="58" spans="1:26" ht="15.75" customHeight="1" x14ac:dyDescent="0.2">
      <c r="A58" s="8" t="s">
        <v>27</v>
      </c>
      <c r="B58" s="41" t="s">
        <v>2236</v>
      </c>
      <c r="C58" s="8">
        <v>8</v>
      </c>
      <c r="D58" s="8">
        <v>8</v>
      </c>
      <c r="E58" s="8"/>
      <c r="F58" s="8">
        <v>0</v>
      </c>
      <c r="G58" s="8">
        <v>0</v>
      </c>
      <c r="H58" s="8"/>
      <c r="I58" s="8">
        <v>320</v>
      </c>
      <c r="J58" s="8">
        <v>194</v>
      </c>
      <c r="K58" s="8"/>
      <c r="L58" s="8" t="s">
        <v>2237</v>
      </c>
      <c r="M58" s="8" t="s">
        <v>2238</v>
      </c>
      <c r="N58" s="8" t="s">
        <v>1497</v>
      </c>
      <c r="O58" s="8" t="s">
        <v>2137</v>
      </c>
      <c r="P58" s="8" t="s">
        <v>2162</v>
      </c>
      <c r="Q58" s="14"/>
      <c r="R58" s="14"/>
      <c r="S58" s="14"/>
      <c r="T58" s="14"/>
      <c r="U58" s="14"/>
      <c r="V58" s="14"/>
      <c r="W58" s="14"/>
      <c r="X58" s="14"/>
      <c r="Y58" s="14"/>
      <c r="Z58" s="14"/>
    </row>
    <row r="59" spans="1:26" ht="15.75" customHeight="1" x14ac:dyDescent="0.2">
      <c r="A59" s="8" t="s">
        <v>27</v>
      </c>
      <c r="B59" s="41" t="s">
        <v>2239</v>
      </c>
      <c r="C59" s="8">
        <v>2</v>
      </c>
      <c r="D59" s="8">
        <v>2</v>
      </c>
      <c r="E59" s="8"/>
      <c r="F59" s="8">
        <v>0</v>
      </c>
      <c r="G59" s="8">
        <v>0</v>
      </c>
      <c r="H59" s="8"/>
      <c r="I59" s="8">
        <v>630</v>
      </c>
      <c r="J59" s="8">
        <v>435</v>
      </c>
      <c r="K59" s="8"/>
      <c r="L59" s="8" t="s">
        <v>2240</v>
      </c>
      <c r="M59" s="8" t="s">
        <v>2241</v>
      </c>
      <c r="N59" s="8" t="s">
        <v>1497</v>
      </c>
      <c r="O59" s="8" t="s">
        <v>2242</v>
      </c>
      <c r="P59" s="8" t="s">
        <v>2243</v>
      </c>
      <c r="Q59" s="14"/>
      <c r="R59" s="14"/>
      <c r="S59" s="14"/>
      <c r="T59" s="14"/>
      <c r="U59" s="14"/>
      <c r="V59" s="14"/>
      <c r="W59" s="14"/>
      <c r="X59" s="14"/>
      <c r="Y59" s="14"/>
      <c r="Z59" s="14"/>
    </row>
    <row r="60" spans="1:26" ht="15.75" customHeight="1" x14ac:dyDescent="0.2">
      <c r="A60" s="8" t="s">
        <v>27</v>
      </c>
      <c r="B60" s="41" t="s">
        <v>2244</v>
      </c>
      <c r="C60" s="8">
        <v>2</v>
      </c>
      <c r="D60" s="8">
        <v>2</v>
      </c>
      <c r="E60" s="8"/>
      <c r="F60" s="8">
        <v>0</v>
      </c>
      <c r="G60" s="8">
        <v>0</v>
      </c>
      <c r="H60" s="8"/>
      <c r="I60" s="8">
        <v>370</v>
      </c>
      <c r="J60" s="8">
        <v>262</v>
      </c>
      <c r="K60" s="8"/>
      <c r="L60" s="8" t="s">
        <v>2245</v>
      </c>
      <c r="M60" s="8" t="s">
        <v>2230</v>
      </c>
      <c r="N60" s="8" t="s">
        <v>1454</v>
      </c>
      <c r="O60" s="8" t="s">
        <v>2246</v>
      </c>
      <c r="P60" s="8" t="s">
        <v>2232</v>
      </c>
      <c r="Q60" s="14"/>
      <c r="R60" s="14"/>
      <c r="S60" s="14"/>
      <c r="T60" s="14"/>
      <c r="U60" s="14"/>
      <c r="V60" s="14"/>
      <c r="W60" s="14"/>
      <c r="X60" s="14"/>
      <c r="Y60" s="14"/>
      <c r="Z60" s="14"/>
    </row>
    <row r="61" spans="1:26" ht="15.75" customHeight="1" x14ac:dyDescent="0.2">
      <c r="A61" s="8" t="s">
        <v>29</v>
      </c>
      <c r="B61" s="8" t="s">
        <v>2247</v>
      </c>
      <c r="C61" s="8">
        <v>9</v>
      </c>
      <c r="D61" s="8">
        <v>9</v>
      </c>
      <c r="E61" s="8"/>
      <c r="F61" s="8"/>
      <c r="G61" s="8"/>
      <c r="H61" s="8">
        <v>9</v>
      </c>
      <c r="I61" s="8">
        <v>262</v>
      </c>
      <c r="J61" s="8">
        <v>222</v>
      </c>
      <c r="K61" s="8"/>
      <c r="L61" s="8" t="s">
        <v>2248</v>
      </c>
      <c r="M61" s="8" t="s">
        <v>2249</v>
      </c>
      <c r="N61" s="8" t="s">
        <v>1497</v>
      </c>
      <c r="O61" s="8" t="s">
        <v>2137</v>
      </c>
      <c r="P61" s="8" t="s">
        <v>2250</v>
      </c>
      <c r="Q61" s="14"/>
      <c r="R61" s="14"/>
      <c r="S61" s="14"/>
      <c r="T61" s="14"/>
      <c r="U61" s="14"/>
      <c r="V61" s="14"/>
      <c r="W61" s="14"/>
      <c r="X61" s="14"/>
      <c r="Y61" s="14"/>
      <c r="Z61" s="14"/>
    </row>
    <row r="62" spans="1:26" ht="15.75" customHeight="1" x14ac:dyDescent="0.2">
      <c r="A62" s="8" t="s">
        <v>29</v>
      </c>
      <c r="B62" s="8" t="s">
        <v>2251</v>
      </c>
      <c r="C62" s="8">
        <v>15</v>
      </c>
      <c r="D62" s="8">
        <v>15</v>
      </c>
      <c r="E62" s="8"/>
      <c r="F62" s="8"/>
      <c r="G62" s="8"/>
      <c r="H62" s="8">
        <v>15</v>
      </c>
      <c r="I62" s="8">
        <f>182+37</f>
        <v>219</v>
      </c>
      <c r="J62" s="8">
        <v>182</v>
      </c>
      <c r="K62" s="8"/>
      <c r="L62" s="8" t="s">
        <v>2252</v>
      </c>
      <c r="M62" s="8" t="s">
        <v>2253</v>
      </c>
      <c r="N62" s="8" t="s">
        <v>1497</v>
      </c>
      <c r="O62" s="8" t="s">
        <v>2137</v>
      </c>
      <c r="P62" s="8" t="s">
        <v>2254</v>
      </c>
      <c r="Q62" s="14"/>
      <c r="R62" s="14"/>
      <c r="S62" s="14"/>
      <c r="T62" s="14"/>
      <c r="U62" s="14"/>
      <c r="V62" s="14"/>
      <c r="W62" s="14"/>
      <c r="X62" s="14"/>
      <c r="Y62" s="14"/>
      <c r="Z62" s="14"/>
    </row>
    <row r="63" spans="1:26" ht="15.75" customHeight="1" x14ac:dyDescent="0.2">
      <c r="A63" s="8" t="s">
        <v>29</v>
      </c>
      <c r="B63" s="41" t="s">
        <v>2255</v>
      </c>
      <c r="C63" s="8">
        <v>4</v>
      </c>
      <c r="D63" s="8">
        <v>4</v>
      </c>
      <c r="E63" s="8"/>
      <c r="F63" s="8"/>
      <c r="G63" s="8"/>
      <c r="H63" s="8">
        <v>4</v>
      </c>
      <c r="I63" s="8">
        <f>193+36</f>
        <v>229</v>
      </c>
      <c r="J63" s="8">
        <v>193</v>
      </c>
      <c r="K63" s="8"/>
      <c r="L63" s="8" t="s">
        <v>2256</v>
      </c>
      <c r="M63" s="8" t="s">
        <v>2257</v>
      </c>
      <c r="N63" s="8" t="s">
        <v>1497</v>
      </c>
      <c r="O63" s="8" t="s">
        <v>2137</v>
      </c>
      <c r="P63" s="8" t="s">
        <v>2254</v>
      </c>
      <c r="Q63" s="14"/>
      <c r="R63" s="14"/>
      <c r="S63" s="14"/>
      <c r="T63" s="14"/>
      <c r="U63" s="14"/>
      <c r="V63" s="14"/>
      <c r="W63" s="14"/>
      <c r="X63" s="14"/>
      <c r="Y63" s="14"/>
      <c r="Z63" s="14"/>
    </row>
    <row r="64" spans="1:26" ht="15.75" customHeight="1" x14ac:dyDescent="0.2">
      <c r="A64" s="8" t="s">
        <v>29</v>
      </c>
      <c r="B64" s="41" t="s">
        <v>2258</v>
      </c>
      <c r="C64" s="8">
        <v>6</v>
      </c>
      <c r="D64" s="8">
        <v>3</v>
      </c>
      <c r="E64" s="8"/>
      <c r="F64" s="8"/>
      <c r="G64" s="8"/>
      <c r="H64" s="8">
        <v>0</v>
      </c>
      <c r="I64" s="8">
        <f t="shared" ref="I64:I65" si="0">227+26</f>
        <v>253</v>
      </c>
      <c r="J64" s="8">
        <v>227</v>
      </c>
      <c r="K64" s="8"/>
      <c r="L64" s="8" t="s">
        <v>2256</v>
      </c>
      <c r="M64" s="8" t="s">
        <v>2259</v>
      </c>
      <c r="N64" s="8" t="s">
        <v>1497</v>
      </c>
      <c r="O64" s="8" t="s">
        <v>2125</v>
      </c>
      <c r="P64" s="8"/>
      <c r="Q64" s="14"/>
      <c r="R64" s="14"/>
      <c r="S64" s="14"/>
      <c r="T64" s="14"/>
      <c r="U64" s="14"/>
      <c r="V64" s="14"/>
      <c r="W64" s="14"/>
      <c r="X64" s="14"/>
      <c r="Y64" s="14"/>
      <c r="Z64" s="14"/>
    </row>
    <row r="65" spans="1:26" ht="15.75" customHeight="1" x14ac:dyDescent="0.2">
      <c r="A65" s="8" t="s">
        <v>29</v>
      </c>
      <c r="B65" s="41" t="s">
        <v>2260</v>
      </c>
      <c r="C65" s="8">
        <v>1</v>
      </c>
      <c r="D65" s="8"/>
      <c r="E65" s="8"/>
      <c r="F65" s="8"/>
      <c r="G65" s="8"/>
      <c r="H65" s="8">
        <v>0</v>
      </c>
      <c r="I65" s="8">
        <f t="shared" si="0"/>
        <v>253</v>
      </c>
      <c r="J65" s="8">
        <v>227</v>
      </c>
      <c r="K65" s="8"/>
      <c r="L65" s="8" t="s">
        <v>2256</v>
      </c>
      <c r="M65" s="8" t="s">
        <v>2261</v>
      </c>
      <c r="N65" s="8" t="s">
        <v>1497</v>
      </c>
      <c r="O65" s="8" t="s">
        <v>2262</v>
      </c>
      <c r="P65" s="8"/>
      <c r="Q65" s="14"/>
      <c r="R65" s="14"/>
      <c r="S65" s="14"/>
      <c r="T65" s="14"/>
      <c r="U65" s="14"/>
      <c r="V65" s="14"/>
      <c r="W65" s="14"/>
      <c r="X65" s="14"/>
      <c r="Y65" s="14"/>
      <c r="Z65" s="14"/>
    </row>
    <row r="66" spans="1:26" ht="15.75" customHeight="1" x14ac:dyDescent="0.2">
      <c r="A66" s="8" t="s">
        <v>29</v>
      </c>
      <c r="B66" s="41" t="s">
        <v>2263</v>
      </c>
      <c r="C66" s="8">
        <v>4</v>
      </c>
      <c r="D66" s="8">
        <v>10</v>
      </c>
      <c r="E66" s="8"/>
      <c r="F66" s="8"/>
      <c r="G66" s="8"/>
      <c r="H66" s="8">
        <v>2</v>
      </c>
      <c r="I66" s="8">
        <f>766+538</f>
        <v>1304</v>
      </c>
      <c r="J66" s="8">
        <v>538</v>
      </c>
      <c r="K66" s="8"/>
      <c r="L66" s="8" t="s">
        <v>2256</v>
      </c>
      <c r="M66" s="8" t="s">
        <v>2264</v>
      </c>
      <c r="N66" s="8" t="s">
        <v>1497</v>
      </c>
      <c r="O66" s="8" t="s">
        <v>2265</v>
      </c>
      <c r="P66" s="8"/>
      <c r="Q66" s="14"/>
      <c r="R66" s="14"/>
      <c r="S66" s="14"/>
      <c r="T66" s="14"/>
      <c r="U66" s="14"/>
      <c r="V66" s="14"/>
      <c r="W66" s="14"/>
      <c r="X66" s="14"/>
      <c r="Y66" s="14"/>
      <c r="Z66" s="14"/>
    </row>
    <row r="67" spans="1:26" ht="15.75" customHeight="1" x14ac:dyDescent="0.2">
      <c r="A67" s="8" t="s">
        <v>29</v>
      </c>
      <c r="B67" s="41" t="s">
        <v>2266</v>
      </c>
      <c r="C67" s="8">
        <v>1</v>
      </c>
      <c r="D67" s="8">
        <v>20</v>
      </c>
      <c r="E67" s="8"/>
      <c r="F67" s="8"/>
      <c r="G67" s="8"/>
      <c r="H67" s="8">
        <v>2</v>
      </c>
      <c r="I67" s="8"/>
      <c r="J67" s="8"/>
      <c r="K67" s="8"/>
      <c r="L67" s="8" t="s">
        <v>2256</v>
      </c>
      <c r="M67" s="8" t="s">
        <v>2267</v>
      </c>
      <c r="N67" s="8" t="s">
        <v>1497</v>
      </c>
      <c r="O67" s="8" t="s">
        <v>2268</v>
      </c>
      <c r="P67" s="8"/>
      <c r="Q67" s="14"/>
      <c r="R67" s="14"/>
      <c r="S67" s="14"/>
      <c r="T67" s="14"/>
      <c r="U67" s="14"/>
      <c r="V67" s="14"/>
      <c r="W67" s="14"/>
      <c r="X67" s="14"/>
      <c r="Y67" s="14"/>
      <c r="Z67" s="14"/>
    </row>
    <row r="68" spans="1:26" ht="15.75" customHeight="1" x14ac:dyDescent="0.2">
      <c r="A68" s="8" t="s">
        <v>29</v>
      </c>
      <c r="B68" s="41" t="s">
        <v>2269</v>
      </c>
      <c r="C68" s="8">
        <v>1</v>
      </c>
      <c r="D68" s="8">
        <v>2</v>
      </c>
      <c r="E68" s="8"/>
      <c r="F68" s="8"/>
      <c r="G68" s="8"/>
      <c r="H68" s="8">
        <v>0</v>
      </c>
      <c r="I68" s="8"/>
      <c r="J68" s="8"/>
      <c r="K68" s="8"/>
      <c r="L68" s="8" t="s">
        <v>2270</v>
      </c>
      <c r="M68" s="8" t="s">
        <v>2271</v>
      </c>
      <c r="N68" s="8" t="s">
        <v>1497</v>
      </c>
      <c r="O68" s="8" t="s">
        <v>2104</v>
      </c>
      <c r="P68" s="8" t="s">
        <v>2254</v>
      </c>
      <c r="Q68" s="14"/>
      <c r="R68" s="14"/>
      <c r="S68" s="14"/>
      <c r="T68" s="14"/>
      <c r="U68" s="14"/>
      <c r="V68" s="14"/>
      <c r="W68" s="14"/>
      <c r="X68" s="14"/>
      <c r="Y68" s="14"/>
      <c r="Z68" s="14"/>
    </row>
    <row r="69" spans="1:26" ht="15.75" customHeight="1" x14ac:dyDescent="0.2">
      <c r="A69" s="8" t="s">
        <v>29</v>
      </c>
      <c r="B69" s="41" t="s">
        <v>2272</v>
      </c>
      <c r="C69" s="8">
        <v>1</v>
      </c>
      <c r="D69" s="8">
        <v>1</v>
      </c>
      <c r="E69" s="8"/>
      <c r="F69" s="8"/>
      <c r="G69" s="8"/>
      <c r="H69" s="8">
        <v>0</v>
      </c>
      <c r="I69" s="8"/>
      <c r="J69" s="8"/>
      <c r="K69" s="8"/>
      <c r="L69" s="8" t="s">
        <v>2273</v>
      </c>
      <c r="M69" s="8" t="s">
        <v>2274</v>
      </c>
      <c r="N69" s="8" t="s">
        <v>1497</v>
      </c>
      <c r="O69" s="8" t="s">
        <v>2137</v>
      </c>
      <c r="P69" s="8" t="s">
        <v>2254</v>
      </c>
      <c r="Q69" s="14"/>
      <c r="R69" s="14"/>
      <c r="S69" s="14"/>
      <c r="T69" s="14"/>
      <c r="U69" s="14"/>
      <c r="V69" s="14"/>
      <c r="W69" s="14"/>
      <c r="X69" s="14"/>
      <c r="Y69" s="14"/>
      <c r="Z69" s="14"/>
    </row>
    <row r="70" spans="1:26" ht="15.75" customHeight="1" x14ac:dyDescent="0.2">
      <c r="A70" s="8" t="s">
        <v>31</v>
      </c>
      <c r="B70" s="8" t="s">
        <v>2045</v>
      </c>
      <c r="C70" s="8">
        <f>12+8+2+4+4+4+15</f>
        <v>49</v>
      </c>
      <c r="D70" s="8">
        <v>106</v>
      </c>
      <c r="E70" s="8"/>
      <c r="F70" s="8">
        <v>138</v>
      </c>
      <c r="G70" s="8"/>
      <c r="H70" s="8"/>
      <c r="I70" s="8"/>
      <c r="J70" s="8"/>
      <c r="K70" s="8"/>
      <c r="L70" s="8"/>
      <c r="M70" s="8"/>
      <c r="N70" s="8"/>
      <c r="O70" s="8"/>
      <c r="P70" s="8"/>
      <c r="Q70" s="14"/>
      <c r="R70" s="14"/>
      <c r="S70" s="14"/>
      <c r="T70" s="14"/>
      <c r="U70" s="14"/>
      <c r="V70" s="14"/>
      <c r="W70" s="14"/>
      <c r="X70" s="14"/>
      <c r="Y70" s="14"/>
      <c r="Z70" s="14"/>
    </row>
    <row r="71" spans="1:26" ht="15.75" customHeight="1" x14ac:dyDescent="0.2">
      <c r="A71" s="8" t="s">
        <v>31</v>
      </c>
      <c r="B71" s="8" t="s">
        <v>2275</v>
      </c>
      <c r="C71" s="8">
        <v>12</v>
      </c>
      <c r="D71" s="8">
        <v>12</v>
      </c>
      <c r="E71" s="8"/>
      <c r="F71" s="8">
        <v>12</v>
      </c>
      <c r="G71" s="8"/>
      <c r="H71" s="8"/>
      <c r="I71" s="8">
        <v>323</v>
      </c>
      <c r="J71" s="8">
        <v>158.66999999999999</v>
      </c>
      <c r="K71" s="8"/>
      <c r="L71" s="8" t="s">
        <v>2276</v>
      </c>
      <c r="M71" s="8" t="s">
        <v>2053</v>
      </c>
      <c r="N71" s="8" t="s">
        <v>1497</v>
      </c>
      <c r="O71" s="8" t="s">
        <v>2137</v>
      </c>
      <c r="P71" s="8" t="s">
        <v>2277</v>
      </c>
      <c r="Q71" s="14"/>
      <c r="R71" s="14"/>
      <c r="S71" s="14"/>
      <c r="T71" s="14"/>
      <c r="U71" s="14"/>
      <c r="V71" s="14"/>
      <c r="W71" s="14"/>
      <c r="X71" s="14"/>
      <c r="Y71" s="14"/>
      <c r="Z71" s="14"/>
    </row>
    <row r="72" spans="1:26" ht="15.75" customHeight="1" x14ac:dyDescent="0.2">
      <c r="A72" s="8" t="s">
        <v>31</v>
      </c>
      <c r="B72" s="8" t="s">
        <v>2278</v>
      </c>
      <c r="C72" s="8">
        <v>8</v>
      </c>
      <c r="D72" s="8">
        <v>8</v>
      </c>
      <c r="E72" s="8"/>
      <c r="F72" s="8">
        <v>8</v>
      </c>
      <c r="G72" s="8"/>
      <c r="H72" s="8"/>
      <c r="I72" s="8">
        <v>329.8</v>
      </c>
      <c r="J72" s="8">
        <v>163.80000000000001</v>
      </c>
      <c r="K72" s="8"/>
      <c r="L72" s="8" t="s">
        <v>2279</v>
      </c>
      <c r="M72" s="8" t="s">
        <v>2053</v>
      </c>
      <c r="N72" s="8" t="s">
        <v>1497</v>
      </c>
      <c r="O72" s="8" t="s">
        <v>2137</v>
      </c>
      <c r="P72" s="8" t="s">
        <v>2277</v>
      </c>
      <c r="Q72" s="14"/>
      <c r="R72" s="14"/>
      <c r="S72" s="14"/>
      <c r="T72" s="14"/>
      <c r="U72" s="14"/>
      <c r="V72" s="14"/>
      <c r="W72" s="14"/>
      <c r="X72" s="14"/>
      <c r="Y72" s="14"/>
      <c r="Z72" s="14"/>
    </row>
    <row r="73" spans="1:26" ht="15.75" customHeight="1" x14ac:dyDescent="0.2">
      <c r="A73" s="8" t="s">
        <v>31</v>
      </c>
      <c r="B73" s="41" t="s">
        <v>2280</v>
      </c>
      <c r="C73" s="8">
        <v>2</v>
      </c>
      <c r="D73" s="8">
        <v>2</v>
      </c>
      <c r="E73" s="8"/>
      <c r="F73" s="8">
        <v>2</v>
      </c>
      <c r="G73" s="8"/>
      <c r="H73" s="8"/>
      <c r="I73" s="8">
        <v>306</v>
      </c>
      <c r="J73" s="8">
        <v>143</v>
      </c>
      <c r="K73" s="8"/>
      <c r="L73" s="8" t="s">
        <v>2281</v>
      </c>
      <c r="M73" s="8" t="s">
        <v>2053</v>
      </c>
      <c r="N73" s="8" t="s">
        <v>248</v>
      </c>
      <c r="O73" s="8" t="s">
        <v>2137</v>
      </c>
      <c r="P73" s="8" t="s">
        <v>2277</v>
      </c>
      <c r="Q73" s="14"/>
      <c r="R73" s="14"/>
      <c r="S73" s="14"/>
      <c r="T73" s="14"/>
      <c r="U73" s="14"/>
      <c r="V73" s="14"/>
      <c r="W73" s="14"/>
      <c r="X73" s="14"/>
      <c r="Y73" s="14"/>
      <c r="Z73" s="14"/>
    </row>
    <row r="74" spans="1:26" ht="15.75" customHeight="1" x14ac:dyDescent="0.2">
      <c r="A74" s="8" t="s">
        <v>31</v>
      </c>
      <c r="B74" s="41" t="s">
        <v>2282</v>
      </c>
      <c r="C74" s="8">
        <v>8</v>
      </c>
      <c r="D74" s="8">
        <v>8</v>
      </c>
      <c r="E74" s="8"/>
      <c r="F74" s="8">
        <v>8</v>
      </c>
      <c r="G74" s="8"/>
      <c r="H74" s="8"/>
      <c r="I74" s="8">
        <v>306</v>
      </c>
      <c r="J74" s="8">
        <v>143</v>
      </c>
      <c r="K74" s="8"/>
      <c r="L74" s="8" t="s">
        <v>2279</v>
      </c>
      <c r="M74" s="8" t="s">
        <v>2283</v>
      </c>
      <c r="N74" s="8" t="s">
        <v>2284</v>
      </c>
      <c r="O74" s="8" t="s">
        <v>2137</v>
      </c>
      <c r="P74" s="8" t="s">
        <v>2285</v>
      </c>
      <c r="Q74" s="14"/>
      <c r="R74" s="14"/>
      <c r="S74" s="14"/>
      <c r="T74" s="14"/>
      <c r="U74" s="14"/>
      <c r="V74" s="14"/>
      <c r="W74" s="14"/>
      <c r="X74" s="14"/>
      <c r="Y74" s="14"/>
      <c r="Z74" s="14"/>
    </row>
    <row r="75" spans="1:26" ht="15.75" customHeight="1" x14ac:dyDescent="0.2">
      <c r="A75" s="8" t="s">
        <v>31</v>
      </c>
      <c r="B75" s="41" t="s">
        <v>2286</v>
      </c>
      <c r="C75" s="8">
        <v>15</v>
      </c>
      <c r="D75" s="8">
        <v>30</v>
      </c>
      <c r="E75" s="8"/>
      <c r="F75" s="8">
        <v>30</v>
      </c>
      <c r="G75" s="8"/>
      <c r="H75" s="8"/>
      <c r="I75" s="8">
        <v>144</v>
      </c>
      <c r="J75" s="8" t="s">
        <v>311</v>
      </c>
      <c r="K75" s="8"/>
      <c r="L75" s="8" t="s">
        <v>402</v>
      </c>
      <c r="M75" s="8" t="s">
        <v>2287</v>
      </c>
      <c r="N75" s="8" t="s">
        <v>248</v>
      </c>
      <c r="O75" s="8" t="s">
        <v>2288</v>
      </c>
      <c r="P75" s="8" t="s">
        <v>2289</v>
      </c>
      <c r="Q75" s="14"/>
      <c r="R75" s="14"/>
      <c r="S75" s="14"/>
      <c r="T75" s="14"/>
      <c r="U75" s="14"/>
      <c r="V75" s="14"/>
      <c r="W75" s="14"/>
      <c r="X75" s="14"/>
      <c r="Y75" s="14"/>
      <c r="Z75" s="14"/>
    </row>
    <row r="76" spans="1:26" ht="15.75" customHeight="1" x14ac:dyDescent="0.2">
      <c r="A76" s="15" t="s">
        <v>31</v>
      </c>
      <c r="B76" s="42" t="s">
        <v>2290</v>
      </c>
      <c r="C76" s="15">
        <v>4</v>
      </c>
      <c r="D76" s="15">
        <f>4*4</f>
        <v>16</v>
      </c>
      <c r="E76" s="15"/>
      <c r="F76" s="15">
        <f>12*4</f>
        <v>48</v>
      </c>
      <c r="G76" s="15"/>
      <c r="H76" s="15"/>
      <c r="I76" s="15">
        <v>405</v>
      </c>
      <c r="J76" s="15">
        <v>610</v>
      </c>
      <c r="K76" s="15"/>
      <c r="L76" s="15" t="s">
        <v>402</v>
      </c>
      <c r="M76" s="15" t="s">
        <v>2291</v>
      </c>
      <c r="N76" s="15" t="s">
        <v>248</v>
      </c>
      <c r="O76" s="15" t="s">
        <v>2292</v>
      </c>
      <c r="P76" s="15" t="s">
        <v>2289</v>
      </c>
      <c r="Q76" s="14"/>
      <c r="R76" s="14"/>
      <c r="S76" s="14"/>
      <c r="T76" s="14"/>
      <c r="U76" s="14"/>
      <c r="V76" s="14"/>
      <c r="W76" s="14"/>
      <c r="X76" s="14"/>
      <c r="Y76" s="14"/>
      <c r="Z76" s="14"/>
    </row>
    <row r="77" spans="1:26" ht="15.75" customHeight="1" x14ac:dyDescent="0.2">
      <c r="A77" s="8" t="s">
        <v>33</v>
      </c>
      <c r="B77" s="8" t="s">
        <v>2045</v>
      </c>
      <c r="C77" s="8">
        <v>27</v>
      </c>
      <c r="D77" s="8">
        <v>7</v>
      </c>
      <c r="E77" s="8"/>
      <c r="F77" s="8"/>
      <c r="G77" s="8">
        <v>20</v>
      </c>
      <c r="H77" s="8">
        <v>40</v>
      </c>
      <c r="I77" s="8"/>
      <c r="J77" s="8"/>
      <c r="K77" s="8"/>
      <c r="L77" s="8"/>
      <c r="M77" s="8"/>
      <c r="N77" s="8"/>
      <c r="O77" s="8"/>
      <c r="P77" s="8"/>
      <c r="Q77" s="14"/>
      <c r="R77" s="14"/>
      <c r="S77" s="14"/>
      <c r="T77" s="14"/>
      <c r="U77" s="14"/>
      <c r="V77" s="14"/>
      <c r="W77" s="14"/>
      <c r="X77" s="14"/>
      <c r="Y77" s="14"/>
      <c r="Z77" s="14"/>
    </row>
    <row r="78" spans="1:26" ht="15.75" customHeight="1" x14ac:dyDescent="0.2">
      <c r="A78" s="8" t="s">
        <v>33</v>
      </c>
      <c r="B78" s="8" t="s">
        <v>2293</v>
      </c>
      <c r="C78" s="8">
        <v>20</v>
      </c>
      <c r="D78" s="8">
        <v>0</v>
      </c>
      <c r="E78" s="8"/>
      <c r="F78" s="8"/>
      <c r="G78" s="8">
        <v>20</v>
      </c>
      <c r="H78" s="8">
        <v>40</v>
      </c>
      <c r="I78" s="43">
        <v>254.4</v>
      </c>
      <c r="J78" s="43">
        <v>182.8</v>
      </c>
      <c r="K78" s="8"/>
      <c r="L78" s="8" t="s">
        <v>2294</v>
      </c>
      <c r="M78" s="8" t="s">
        <v>2295</v>
      </c>
      <c r="N78" s="8" t="s">
        <v>1454</v>
      </c>
      <c r="O78" s="8" t="s">
        <v>2296</v>
      </c>
      <c r="P78" s="8"/>
      <c r="Q78" s="14"/>
      <c r="R78" s="14"/>
      <c r="S78" s="14"/>
      <c r="T78" s="14"/>
      <c r="U78" s="14"/>
      <c r="V78" s="14"/>
      <c r="W78" s="14"/>
      <c r="X78" s="14"/>
      <c r="Y78" s="14"/>
      <c r="Z78" s="14"/>
    </row>
    <row r="79" spans="1:26" ht="15.75" customHeight="1" x14ac:dyDescent="0.2">
      <c r="A79" s="8" t="s">
        <v>33</v>
      </c>
      <c r="B79" s="8" t="s">
        <v>2051</v>
      </c>
      <c r="C79" s="8">
        <v>5</v>
      </c>
      <c r="D79" s="8">
        <v>5</v>
      </c>
      <c r="E79" s="8"/>
      <c r="F79" s="8"/>
      <c r="G79" s="8">
        <v>0</v>
      </c>
      <c r="H79" s="8">
        <v>0</v>
      </c>
      <c r="I79" s="43">
        <v>269.27999999999997</v>
      </c>
      <c r="J79" s="43">
        <v>187.78</v>
      </c>
      <c r="K79" s="8"/>
      <c r="L79" s="8" t="s">
        <v>2297</v>
      </c>
      <c r="M79" s="8" t="s">
        <v>2298</v>
      </c>
      <c r="N79" s="8" t="s">
        <v>1454</v>
      </c>
      <c r="O79" s="8" t="s">
        <v>2299</v>
      </c>
      <c r="P79" s="8" t="s">
        <v>2300</v>
      </c>
      <c r="Q79" s="14"/>
      <c r="R79" s="14"/>
      <c r="S79" s="14"/>
      <c r="T79" s="14"/>
      <c r="U79" s="14"/>
      <c r="V79" s="14"/>
      <c r="W79" s="14"/>
      <c r="X79" s="14"/>
      <c r="Y79" s="14"/>
      <c r="Z79" s="14"/>
    </row>
    <row r="80" spans="1:26" ht="15.75" customHeight="1" x14ac:dyDescent="0.2">
      <c r="A80" s="8" t="s">
        <v>33</v>
      </c>
      <c r="B80" s="41" t="s">
        <v>2301</v>
      </c>
      <c r="C80" s="8">
        <v>2</v>
      </c>
      <c r="D80" s="8">
        <v>2</v>
      </c>
      <c r="E80" s="8"/>
      <c r="F80" s="8"/>
      <c r="G80" s="8">
        <v>0</v>
      </c>
      <c r="H80" s="8">
        <v>2</v>
      </c>
      <c r="I80" s="43">
        <v>254.15199999999999</v>
      </c>
      <c r="J80" s="43">
        <v>187.16399999999999</v>
      </c>
      <c r="K80" s="8"/>
      <c r="L80" s="8" t="s">
        <v>2302</v>
      </c>
      <c r="M80" s="8" t="s">
        <v>2303</v>
      </c>
      <c r="N80" s="8" t="s">
        <v>1497</v>
      </c>
      <c r="O80" s="8" t="s">
        <v>2299</v>
      </c>
      <c r="P80" s="8" t="s">
        <v>2304</v>
      </c>
      <c r="Q80" s="14"/>
      <c r="R80" s="14"/>
      <c r="S80" s="14"/>
      <c r="T80" s="14"/>
      <c r="U80" s="14"/>
      <c r="V80" s="14"/>
      <c r="W80" s="14"/>
      <c r="X80" s="14"/>
      <c r="Y80" s="14"/>
      <c r="Z80" s="14"/>
    </row>
    <row r="81" spans="1:26" ht="15.75" customHeight="1" x14ac:dyDescent="0.2">
      <c r="A81" s="8" t="s">
        <v>35</v>
      </c>
      <c r="B81" s="8" t="s">
        <v>2305</v>
      </c>
      <c r="C81" s="8">
        <v>32</v>
      </c>
      <c r="D81" s="8">
        <v>18</v>
      </c>
      <c r="E81" s="8"/>
      <c r="F81" s="8">
        <v>14</v>
      </c>
      <c r="G81" s="8" t="s">
        <v>2306</v>
      </c>
      <c r="H81" s="8"/>
      <c r="I81" s="8">
        <v>300</v>
      </c>
      <c r="J81" s="8">
        <v>194.8</v>
      </c>
      <c r="K81" s="21"/>
      <c r="L81" s="21"/>
      <c r="M81" s="21"/>
      <c r="N81" s="21"/>
      <c r="O81" s="21"/>
      <c r="P81" s="21"/>
      <c r="Q81" s="14"/>
      <c r="R81" s="14"/>
      <c r="S81" s="14"/>
      <c r="T81" s="14"/>
      <c r="U81" s="14"/>
      <c r="V81" s="14"/>
      <c r="W81" s="14"/>
      <c r="X81" s="14"/>
      <c r="Y81" s="14"/>
      <c r="Z81" s="14"/>
    </row>
    <row r="82" spans="1:26" ht="15.75" customHeight="1" x14ac:dyDescent="0.2">
      <c r="A82" s="8" t="s">
        <v>35</v>
      </c>
      <c r="B82" s="8" t="s">
        <v>2307</v>
      </c>
      <c r="C82" s="8">
        <v>1</v>
      </c>
      <c r="D82" s="8">
        <v>1</v>
      </c>
      <c r="E82" s="8"/>
      <c r="F82" s="8">
        <v>0</v>
      </c>
      <c r="G82" s="8" t="s">
        <v>2306</v>
      </c>
      <c r="H82" s="8"/>
      <c r="I82" s="8">
        <v>400</v>
      </c>
      <c r="J82" s="8">
        <v>272.7</v>
      </c>
      <c r="K82" s="8"/>
      <c r="L82" s="8"/>
      <c r="M82" s="8"/>
      <c r="N82" s="8"/>
      <c r="O82" s="8"/>
      <c r="P82" s="8"/>
      <c r="Q82" s="14"/>
      <c r="R82" s="14"/>
      <c r="S82" s="14"/>
      <c r="T82" s="14"/>
      <c r="U82" s="14"/>
      <c r="V82" s="14"/>
      <c r="W82" s="14"/>
      <c r="X82" s="14"/>
      <c r="Y82" s="14"/>
      <c r="Z82" s="14"/>
    </row>
    <row r="83" spans="1:26" ht="15.75" customHeight="1" x14ac:dyDescent="0.2">
      <c r="A83" s="8" t="s">
        <v>37</v>
      </c>
      <c r="B83" s="8" t="s">
        <v>2045</v>
      </c>
      <c r="C83" s="8">
        <v>71</v>
      </c>
      <c r="D83" s="8">
        <v>69</v>
      </c>
      <c r="E83" s="8"/>
      <c r="F83" s="8"/>
      <c r="G83" s="8">
        <v>2</v>
      </c>
      <c r="H83" s="8"/>
      <c r="I83" s="8"/>
      <c r="J83" s="8"/>
      <c r="K83" s="8"/>
      <c r="L83" s="8"/>
      <c r="M83" s="8"/>
      <c r="N83" s="8"/>
      <c r="O83" s="8"/>
      <c r="P83" s="8"/>
      <c r="Q83" s="14"/>
      <c r="R83" s="14"/>
      <c r="S83" s="14"/>
      <c r="T83" s="14"/>
      <c r="U83" s="14"/>
      <c r="V83" s="14"/>
      <c r="W83" s="14"/>
      <c r="X83" s="14"/>
      <c r="Y83" s="14"/>
      <c r="Z83" s="14"/>
    </row>
    <row r="84" spans="1:26" ht="15.75" customHeight="1" x14ac:dyDescent="0.2">
      <c r="A84" s="8" t="s">
        <v>37</v>
      </c>
      <c r="B84" s="8" t="s">
        <v>2046</v>
      </c>
      <c r="C84" s="8">
        <v>63</v>
      </c>
      <c r="D84" s="8">
        <v>61</v>
      </c>
      <c r="E84" s="8"/>
      <c r="F84" s="8"/>
      <c r="G84" s="8">
        <v>2</v>
      </c>
      <c r="H84" s="8"/>
      <c r="I84" s="8">
        <v>230</v>
      </c>
      <c r="J84" s="8">
        <v>190</v>
      </c>
      <c r="K84" s="8"/>
      <c r="L84" s="8" t="s">
        <v>2308</v>
      </c>
      <c r="M84" s="8" t="s">
        <v>2309</v>
      </c>
      <c r="N84" s="8" t="s">
        <v>1454</v>
      </c>
      <c r="O84" s="8" t="s">
        <v>2137</v>
      </c>
      <c r="P84" s="8" t="s">
        <v>2310</v>
      </c>
      <c r="Q84" s="14"/>
      <c r="R84" s="14"/>
      <c r="S84" s="14"/>
      <c r="T84" s="14"/>
      <c r="U84" s="14"/>
      <c r="V84" s="14"/>
      <c r="W84" s="14"/>
      <c r="X84" s="14"/>
      <c r="Y84" s="14"/>
      <c r="Z84" s="14"/>
    </row>
    <row r="85" spans="1:26" ht="15.75" customHeight="1" x14ac:dyDescent="0.2">
      <c r="A85" s="8" t="s">
        <v>37</v>
      </c>
      <c r="B85" s="8" t="s">
        <v>2051</v>
      </c>
      <c r="C85" s="8">
        <v>8</v>
      </c>
      <c r="D85" s="8">
        <v>8</v>
      </c>
      <c r="E85" s="8"/>
      <c r="F85" s="8"/>
      <c r="G85" s="8"/>
      <c r="H85" s="8"/>
      <c r="I85" s="8">
        <v>320</v>
      </c>
      <c r="J85" s="8">
        <v>285</v>
      </c>
      <c r="K85" s="8"/>
      <c r="L85" s="8" t="s">
        <v>2311</v>
      </c>
      <c r="M85" s="8" t="s">
        <v>2312</v>
      </c>
      <c r="N85" s="8" t="s">
        <v>1454</v>
      </c>
      <c r="O85" s="8" t="s">
        <v>2137</v>
      </c>
      <c r="P85" s="8" t="s">
        <v>2310</v>
      </c>
      <c r="Q85" s="14"/>
      <c r="R85" s="14"/>
      <c r="S85" s="14"/>
      <c r="T85" s="14"/>
      <c r="U85" s="14"/>
      <c r="V85" s="14"/>
      <c r="W85" s="14"/>
      <c r="X85" s="14"/>
      <c r="Y85" s="14"/>
      <c r="Z85" s="14"/>
    </row>
    <row r="86" spans="1:26" ht="15.75" customHeight="1" x14ac:dyDescent="0.2">
      <c r="A86" s="8" t="s">
        <v>39</v>
      </c>
      <c r="B86" s="8" t="s">
        <v>2045</v>
      </c>
      <c r="C86" s="8">
        <v>25</v>
      </c>
      <c r="D86" s="8">
        <v>24</v>
      </c>
      <c r="E86" s="8"/>
      <c r="F86" s="8">
        <v>1</v>
      </c>
      <c r="G86" s="8">
        <v>1</v>
      </c>
      <c r="H86" s="8"/>
      <c r="I86" s="8"/>
      <c r="J86" s="64"/>
      <c r="K86" s="8"/>
      <c r="L86" s="8" t="s">
        <v>2313</v>
      </c>
      <c r="M86" s="8" t="s">
        <v>2314</v>
      </c>
      <c r="N86" s="8">
        <v>4</v>
      </c>
      <c r="O86" s="8"/>
      <c r="P86" s="8" t="s">
        <v>2315</v>
      </c>
      <c r="Q86" s="14"/>
      <c r="R86" s="14"/>
      <c r="S86" s="14"/>
      <c r="T86" s="14"/>
      <c r="U86" s="14"/>
      <c r="V86" s="14"/>
      <c r="W86" s="14"/>
      <c r="X86" s="14"/>
      <c r="Y86" s="14"/>
      <c r="Z86" s="14"/>
    </row>
    <row r="87" spans="1:26" ht="15.75" customHeight="1" x14ac:dyDescent="0.2">
      <c r="A87" s="8" t="s">
        <v>39</v>
      </c>
      <c r="B87" s="8" t="s">
        <v>2046</v>
      </c>
      <c r="C87" s="8">
        <v>12</v>
      </c>
      <c r="D87" s="8">
        <v>11</v>
      </c>
      <c r="E87" s="8"/>
      <c r="F87" s="8"/>
      <c r="G87" s="8">
        <v>1</v>
      </c>
      <c r="H87" s="8"/>
      <c r="I87" s="8">
        <v>245</v>
      </c>
      <c r="J87" s="8">
        <v>183</v>
      </c>
      <c r="K87" s="8"/>
      <c r="L87" s="8" t="s">
        <v>2316</v>
      </c>
      <c r="M87" s="8" t="s">
        <v>2317</v>
      </c>
      <c r="N87" s="8" t="s">
        <v>1454</v>
      </c>
      <c r="O87" s="8" t="s">
        <v>2137</v>
      </c>
      <c r="P87" s="8" t="s">
        <v>2315</v>
      </c>
      <c r="Q87" s="14"/>
      <c r="R87" s="14"/>
      <c r="S87" s="14"/>
      <c r="T87" s="14"/>
      <c r="U87" s="14"/>
      <c r="V87" s="14"/>
      <c r="W87" s="14"/>
      <c r="X87" s="14"/>
      <c r="Y87" s="14"/>
      <c r="Z87" s="14"/>
    </row>
    <row r="88" spans="1:26" ht="15.75" customHeight="1" x14ac:dyDescent="0.2">
      <c r="A88" s="8" t="s">
        <v>39</v>
      </c>
      <c r="B88" s="8" t="s">
        <v>2051</v>
      </c>
      <c r="C88" s="8">
        <v>7</v>
      </c>
      <c r="D88" s="8">
        <v>7</v>
      </c>
      <c r="E88" s="8"/>
      <c r="F88" s="8">
        <v>0</v>
      </c>
      <c r="G88" s="8" t="s">
        <v>2318</v>
      </c>
      <c r="H88" s="8"/>
      <c r="I88" s="8">
        <v>303</v>
      </c>
      <c r="J88" s="8">
        <v>230</v>
      </c>
      <c r="K88" s="8"/>
      <c r="L88" s="8" t="s">
        <v>2319</v>
      </c>
      <c r="M88" s="8" t="s">
        <v>2320</v>
      </c>
      <c r="N88" s="8" t="s">
        <v>2321</v>
      </c>
      <c r="O88" s="8" t="s">
        <v>2322</v>
      </c>
      <c r="P88" s="8" t="s">
        <v>2315</v>
      </c>
      <c r="Q88" s="14"/>
      <c r="R88" s="14"/>
      <c r="S88" s="14"/>
      <c r="T88" s="14"/>
      <c r="U88" s="14"/>
      <c r="V88" s="14"/>
      <c r="W88" s="14"/>
      <c r="X88" s="14"/>
      <c r="Y88" s="14"/>
      <c r="Z88" s="14"/>
    </row>
    <row r="89" spans="1:26" ht="15.75" customHeight="1" x14ac:dyDescent="0.2">
      <c r="A89" s="8" t="s">
        <v>39</v>
      </c>
      <c r="B89" s="41" t="s">
        <v>2056</v>
      </c>
      <c r="C89" s="8">
        <v>2</v>
      </c>
      <c r="D89" s="8">
        <v>2</v>
      </c>
      <c r="E89" s="8"/>
      <c r="F89" s="8">
        <v>0</v>
      </c>
      <c r="G89" s="8">
        <v>0</v>
      </c>
      <c r="H89" s="8"/>
      <c r="I89" s="8" t="s">
        <v>2323</v>
      </c>
      <c r="J89" s="8" t="s">
        <v>2324</v>
      </c>
      <c r="K89" s="8"/>
      <c r="L89" s="8" t="s">
        <v>2325</v>
      </c>
      <c r="M89" s="65" t="s">
        <v>2326</v>
      </c>
      <c r="N89" s="8" t="s">
        <v>1454</v>
      </c>
      <c r="O89" s="8" t="s">
        <v>2322</v>
      </c>
      <c r="P89" s="8" t="s">
        <v>2315</v>
      </c>
      <c r="Q89" s="14"/>
      <c r="R89" s="14"/>
      <c r="S89" s="14"/>
      <c r="T89" s="14"/>
      <c r="U89" s="14"/>
      <c r="V89" s="14"/>
      <c r="W89" s="14"/>
      <c r="X89" s="14"/>
      <c r="Y89" s="14"/>
      <c r="Z89" s="14"/>
    </row>
    <row r="90" spans="1:26" ht="15.75" customHeight="1" x14ac:dyDescent="0.2">
      <c r="A90" s="15" t="s">
        <v>39</v>
      </c>
      <c r="B90" s="42" t="s">
        <v>2327</v>
      </c>
      <c r="C90" s="15">
        <v>4</v>
      </c>
      <c r="D90" s="15">
        <v>3</v>
      </c>
      <c r="E90" s="15"/>
      <c r="F90" s="15">
        <v>1</v>
      </c>
      <c r="G90" s="15">
        <v>1</v>
      </c>
      <c r="H90" s="15"/>
      <c r="I90" s="15">
        <v>325</v>
      </c>
      <c r="J90" s="15">
        <v>241.77</v>
      </c>
      <c r="K90" s="15"/>
      <c r="L90" s="15" t="s">
        <v>2328</v>
      </c>
      <c r="M90" s="66" t="s">
        <v>2329</v>
      </c>
      <c r="N90" s="15" t="s">
        <v>1454</v>
      </c>
      <c r="O90" s="15" t="s">
        <v>2330</v>
      </c>
      <c r="P90" s="15" t="s">
        <v>2315</v>
      </c>
      <c r="Q90" s="14"/>
      <c r="R90" s="14"/>
      <c r="S90" s="14"/>
      <c r="T90" s="14"/>
      <c r="U90" s="14"/>
      <c r="V90" s="14"/>
      <c r="W90" s="14"/>
      <c r="X90" s="14"/>
      <c r="Y90" s="14"/>
      <c r="Z90" s="14"/>
    </row>
    <row r="91" spans="1:26" ht="15.75" customHeight="1" x14ac:dyDescent="0.2">
      <c r="A91" s="8" t="s">
        <v>41</v>
      </c>
      <c r="B91" s="8" t="s">
        <v>2045</v>
      </c>
      <c r="C91" s="8">
        <v>69</v>
      </c>
      <c r="D91" s="8">
        <v>24</v>
      </c>
      <c r="E91" s="8"/>
      <c r="F91" s="8"/>
      <c r="G91" s="8">
        <v>45</v>
      </c>
      <c r="H91" s="8"/>
      <c r="I91" s="8"/>
      <c r="J91" s="8"/>
      <c r="K91" s="8"/>
      <c r="L91" s="8"/>
      <c r="M91" s="8"/>
      <c r="N91" s="8"/>
      <c r="O91" s="8"/>
      <c r="P91" s="8"/>
      <c r="Q91" s="14"/>
      <c r="R91" s="14"/>
      <c r="S91" s="14"/>
      <c r="T91" s="14"/>
      <c r="U91" s="14"/>
      <c r="V91" s="14"/>
      <c r="W91" s="14"/>
      <c r="X91" s="14"/>
      <c r="Y91" s="14"/>
      <c r="Z91" s="14"/>
    </row>
    <row r="92" spans="1:26" ht="15.75" customHeight="1" x14ac:dyDescent="0.2">
      <c r="A92" s="8" t="s">
        <v>41</v>
      </c>
      <c r="B92" s="8" t="s">
        <v>2046</v>
      </c>
      <c r="C92" s="8">
        <v>58</v>
      </c>
      <c r="D92" s="8">
        <v>24</v>
      </c>
      <c r="E92" s="8"/>
      <c r="F92" s="8"/>
      <c r="G92" s="8">
        <v>34</v>
      </c>
      <c r="H92" s="8"/>
      <c r="I92" s="8">
        <v>450</v>
      </c>
      <c r="J92" s="8"/>
      <c r="K92" s="8"/>
      <c r="L92" s="8" t="s">
        <v>2331</v>
      </c>
      <c r="M92" s="8" t="s">
        <v>2332</v>
      </c>
      <c r="N92" s="8" t="s">
        <v>1497</v>
      </c>
      <c r="O92" s="8" t="s">
        <v>2137</v>
      </c>
      <c r="P92" s="8"/>
      <c r="Q92" s="14"/>
      <c r="R92" s="14"/>
      <c r="S92" s="14"/>
      <c r="T92" s="14"/>
      <c r="U92" s="14"/>
      <c r="V92" s="14"/>
      <c r="W92" s="14"/>
      <c r="X92" s="14"/>
      <c r="Y92" s="14"/>
      <c r="Z92" s="14"/>
    </row>
    <row r="93" spans="1:26" ht="15.75" customHeight="1" x14ac:dyDescent="0.2">
      <c r="A93" s="8" t="s">
        <v>41</v>
      </c>
      <c r="B93" s="8" t="s">
        <v>2051</v>
      </c>
      <c r="C93" s="8">
        <v>11</v>
      </c>
      <c r="D93" s="8"/>
      <c r="E93" s="8"/>
      <c r="F93" s="8"/>
      <c r="G93" s="8">
        <v>11</v>
      </c>
      <c r="H93" s="8"/>
      <c r="I93" s="8">
        <v>650</v>
      </c>
      <c r="J93" s="8"/>
      <c r="K93" s="8"/>
      <c r="L93" s="8" t="s">
        <v>2333</v>
      </c>
      <c r="M93" s="8" t="s">
        <v>2334</v>
      </c>
      <c r="N93" s="8" t="s">
        <v>1497</v>
      </c>
      <c r="O93" s="8" t="s">
        <v>2137</v>
      </c>
      <c r="P93" s="8" t="s">
        <v>2335</v>
      </c>
      <c r="Q93" s="14"/>
      <c r="R93" s="14"/>
      <c r="S93" s="14"/>
      <c r="T93" s="14"/>
      <c r="U93" s="14"/>
      <c r="V93" s="14"/>
      <c r="W93" s="14"/>
      <c r="X93" s="14"/>
      <c r="Y93" s="14"/>
      <c r="Z93" s="14"/>
    </row>
    <row r="94" spans="1:26" ht="15.75" customHeight="1" x14ac:dyDescent="0.2">
      <c r="A94" s="8" t="s">
        <v>43</v>
      </c>
      <c r="B94" s="8" t="s">
        <v>2045</v>
      </c>
      <c r="C94" s="8">
        <v>175</v>
      </c>
      <c r="D94" s="8">
        <v>175</v>
      </c>
      <c r="E94" s="8"/>
      <c r="F94" s="8" t="s">
        <v>1909</v>
      </c>
      <c r="G94" s="8" t="s">
        <v>1909</v>
      </c>
      <c r="H94" s="8"/>
      <c r="I94" s="8"/>
      <c r="J94" s="8"/>
      <c r="K94" s="8"/>
      <c r="L94" s="8"/>
      <c r="M94" s="8"/>
      <c r="N94" s="8"/>
      <c r="O94" s="8"/>
      <c r="P94" s="8"/>
      <c r="Q94" s="52"/>
      <c r="R94" s="14"/>
      <c r="S94" s="14"/>
      <c r="T94" s="14"/>
      <c r="U94" s="14"/>
      <c r="V94" s="14"/>
      <c r="W94" s="14"/>
      <c r="X94" s="14"/>
      <c r="Y94" s="14"/>
      <c r="Z94" s="14"/>
    </row>
    <row r="95" spans="1:26" ht="15.75" customHeight="1" x14ac:dyDescent="0.2">
      <c r="A95" s="8" t="s">
        <v>43</v>
      </c>
      <c r="B95" s="8" t="s">
        <v>2046</v>
      </c>
      <c r="C95" s="8">
        <v>28</v>
      </c>
      <c r="D95" s="8">
        <v>28</v>
      </c>
      <c r="E95" s="8"/>
      <c r="F95" s="8" t="s">
        <v>1909</v>
      </c>
      <c r="G95" s="8" t="s">
        <v>1909</v>
      </c>
      <c r="H95" s="8"/>
      <c r="I95" s="8">
        <v>250</v>
      </c>
      <c r="J95" s="8">
        <v>200</v>
      </c>
      <c r="K95" s="8"/>
      <c r="L95" s="8" t="s">
        <v>2336</v>
      </c>
      <c r="M95" s="8" t="s">
        <v>2048</v>
      </c>
      <c r="N95" s="8" t="s">
        <v>2337</v>
      </c>
      <c r="O95" s="8" t="s">
        <v>2338</v>
      </c>
      <c r="P95" s="8" t="s">
        <v>2339</v>
      </c>
      <c r="Q95" s="52"/>
      <c r="R95" s="14"/>
      <c r="S95" s="14"/>
      <c r="T95" s="14"/>
      <c r="U95" s="14"/>
      <c r="V95" s="14"/>
      <c r="W95" s="14"/>
      <c r="X95" s="14"/>
      <c r="Y95" s="14"/>
      <c r="Z95" s="14"/>
    </row>
    <row r="96" spans="1:26" ht="15.75" customHeight="1" x14ac:dyDescent="0.2">
      <c r="A96" s="8" t="s">
        <v>43</v>
      </c>
      <c r="B96" s="8" t="s">
        <v>2051</v>
      </c>
      <c r="C96" s="8">
        <v>47</v>
      </c>
      <c r="D96" s="8">
        <v>47</v>
      </c>
      <c r="E96" s="8"/>
      <c r="F96" s="8" t="s">
        <v>1909</v>
      </c>
      <c r="G96" s="8" t="s">
        <v>1909</v>
      </c>
      <c r="H96" s="8"/>
      <c r="I96" s="8">
        <v>250</v>
      </c>
      <c r="J96" s="8">
        <v>200</v>
      </c>
      <c r="K96" s="8"/>
      <c r="L96" s="8" t="s">
        <v>2336</v>
      </c>
      <c r="M96" s="8" t="s">
        <v>2340</v>
      </c>
      <c r="N96" s="8" t="s">
        <v>2341</v>
      </c>
      <c r="O96" s="8" t="s">
        <v>2342</v>
      </c>
      <c r="P96" s="8" t="s">
        <v>2343</v>
      </c>
      <c r="Q96" s="52"/>
      <c r="R96" s="14"/>
      <c r="S96" s="14"/>
      <c r="T96" s="14"/>
      <c r="U96" s="14"/>
      <c r="V96" s="14"/>
      <c r="W96" s="14"/>
      <c r="X96" s="14"/>
      <c r="Y96" s="14"/>
      <c r="Z96" s="14"/>
    </row>
    <row r="97" spans="1:26" ht="15.75" customHeight="1" x14ac:dyDescent="0.2">
      <c r="A97" s="8" t="s">
        <v>43</v>
      </c>
      <c r="B97" s="41" t="s">
        <v>2056</v>
      </c>
      <c r="C97" s="8">
        <v>70</v>
      </c>
      <c r="D97" s="8">
        <v>70</v>
      </c>
      <c r="E97" s="8"/>
      <c r="F97" s="8" t="s">
        <v>1909</v>
      </c>
      <c r="G97" s="8" t="s">
        <v>1909</v>
      </c>
      <c r="H97" s="8"/>
      <c r="I97" s="8">
        <v>400</v>
      </c>
      <c r="J97" s="8">
        <v>350</v>
      </c>
      <c r="K97" s="8"/>
      <c r="L97" s="8" t="s">
        <v>2336</v>
      </c>
      <c r="M97" s="8" t="s">
        <v>2344</v>
      </c>
      <c r="N97" s="8" t="s">
        <v>2345</v>
      </c>
      <c r="O97" s="8" t="s">
        <v>2104</v>
      </c>
      <c r="P97" s="8" t="s">
        <v>2346</v>
      </c>
      <c r="Q97" s="52"/>
      <c r="R97" s="14"/>
      <c r="S97" s="14"/>
      <c r="T97" s="14"/>
      <c r="U97" s="14"/>
      <c r="V97" s="14"/>
      <c r="W97" s="14"/>
      <c r="X97" s="14"/>
      <c r="Y97" s="14"/>
      <c r="Z97" s="14"/>
    </row>
    <row r="98" spans="1:26" ht="15.75" customHeight="1" x14ac:dyDescent="0.2">
      <c r="A98" s="8" t="s">
        <v>43</v>
      </c>
      <c r="B98" s="41" t="s">
        <v>2062</v>
      </c>
      <c r="C98" s="8">
        <v>30</v>
      </c>
      <c r="D98" s="8">
        <v>30</v>
      </c>
      <c r="E98" s="8"/>
      <c r="F98" s="8" t="s">
        <v>1909</v>
      </c>
      <c r="G98" s="8" t="s">
        <v>1909</v>
      </c>
      <c r="H98" s="8"/>
      <c r="I98" s="8">
        <v>550</v>
      </c>
      <c r="J98" s="8">
        <v>450</v>
      </c>
      <c r="K98" s="8"/>
      <c r="L98" s="8" t="s">
        <v>2336</v>
      </c>
      <c r="M98" s="8" t="s">
        <v>2347</v>
      </c>
      <c r="N98" s="8" t="s">
        <v>2348</v>
      </c>
      <c r="O98" s="8" t="s">
        <v>2349</v>
      </c>
      <c r="P98" s="8" t="s">
        <v>2350</v>
      </c>
      <c r="Q98" s="52"/>
      <c r="R98" s="14"/>
      <c r="S98" s="14"/>
      <c r="T98" s="14"/>
      <c r="U98" s="14"/>
      <c r="V98" s="14"/>
      <c r="W98" s="14"/>
      <c r="X98" s="14"/>
      <c r="Y98" s="14"/>
      <c r="Z98" s="14"/>
    </row>
    <row r="99" spans="1:26" ht="15.75" customHeight="1" x14ac:dyDescent="0.2">
      <c r="A99" s="8" t="s">
        <v>45</v>
      </c>
      <c r="B99" s="8" t="s">
        <v>2045</v>
      </c>
      <c r="C99" s="8">
        <v>61</v>
      </c>
      <c r="D99" s="8">
        <f>SUM(D100:D102)</f>
        <v>61</v>
      </c>
      <c r="E99" s="8"/>
      <c r="F99" s="8">
        <v>0</v>
      </c>
      <c r="G99" s="8">
        <v>0</v>
      </c>
      <c r="H99" s="8"/>
      <c r="I99" s="8"/>
      <c r="J99" s="8"/>
      <c r="K99" s="8"/>
      <c r="L99" s="8"/>
      <c r="M99" s="8"/>
      <c r="N99" s="8"/>
      <c r="O99" s="8"/>
      <c r="P99" s="8"/>
      <c r="Q99" s="14"/>
      <c r="R99" s="14"/>
      <c r="S99" s="14"/>
      <c r="T99" s="14"/>
      <c r="U99" s="14"/>
      <c r="V99" s="14"/>
      <c r="W99" s="14"/>
      <c r="X99" s="14"/>
      <c r="Y99" s="14"/>
      <c r="Z99" s="14"/>
    </row>
    <row r="100" spans="1:26" ht="15.75" customHeight="1" x14ac:dyDescent="0.2">
      <c r="A100" s="8" t="s">
        <v>45</v>
      </c>
      <c r="B100" s="8" t="s">
        <v>2046</v>
      </c>
      <c r="C100" s="8">
        <v>19</v>
      </c>
      <c r="D100" s="8">
        <v>19</v>
      </c>
      <c r="E100" s="8"/>
      <c r="F100" s="8">
        <v>0</v>
      </c>
      <c r="G100" s="8">
        <v>0</v>
      </c>
      <c r="H100" s="8"/>
      <c r="I100" s="8">
        <v>265</v>
      </c>
      <c r="J100" s="8">
        <v>196</v>
      </c>
      <c r="K100" s="8"/>
      <c r="L100" s="8" t="s">
        <v>2351</v>
      </c>
      <c r="M100" s="8" t="s">
        <v>2048</v>
      </c>
      <c r="N100" s="8" t="s">
        <v>2352</v>
      </c>
      <c r="O100" s="8" t="s">
        <v>2353</v>
      </c>
      <c r="P100" s="8" t="s">
        <v>2354</v>
      </c>
      <c r="Q100" s="14"/>
      <c r="R100" s="14"/>
      <c r="S100" s="14"/>
      <c r="T100" s="14"/>
      <c r="U100" s="14"/>
      <c r="V100" s="14"/>
      <c r="W100" s="14"/>
      <c r="X100" s="14"/>
      <c r="Y100" s="14"/>
      <c r="Z100" s="14"/>
    </row>
    <row r="101" spans="1:26" ht="15.75" customHeight="1" x14ac:dyDescent="0.2">
      <c r="A101" s="8" t="s">
        <v>45</v>
      </c>
      <c r="B101" s="8" t="s">
        <v>2051</v>
      </c>
      <c r="C101" s="8">
        <v>22</v>
      </c>
      <c r="D101" s="8">
        <v>22</v>
      </c>
      <c r="E101" s="8"/>
      <c r="F101" s="8">
        <v>0</v>
      </c>
      <c r="G101" s="8">
        <v>0</v>
      </c>
      <c r="H101" s="8"/>
      <c r="I101" s="8">
        <v>395</v>
      </c>
      <c r="J101" s="8">
        <v>200</v>
      </c>
      <c r="K101" s="8"/>
      <c r="L101" s="8" t="s">
        <v>2355</v>
      </c>
      <c r="M101" s="8" t="s">
        <v>2053</v>
      </c>
      <c r="N101" s="8" t="s">
        <v>2356</v>
      </c>
      <c r="O101" s="8" t="s">
        <v>2357</v>
      </c>
      <c r="P101" s="8" t="s">
        <v>2354</v>
      </c>
      <c r="Q101" s="14"/>
      <c r="R101" s="14"/>
      <c r="S101" s="14"/>
      <c r="T101" s="14"/>
      <c r="U101" s="14"/>
      <c r="V101" s="14"/>
      <c r="W101" s="14"/>
      <c r="X101" s="14"/>
      <c r="Y101" s="14"/>
      <c r="Z101" s="14"/>
    </row>
    <row r="102" spans="1:26" ht="15.75" customHeight="1" x14ac:dyDescent="0.2">
      <c r="A102" s="8" t="s">
        <v>45</v>
      </c>
      <c r="B102" s="41" t="s">
        <v>2056</v>
      </c>
      <c r="C102" s="8">
        <v>20</v>
      </c>
      <c r="D102" s="8">
        <v>20</v>
      </c>
      <c r="E102" s="8"/>
      <c r="F102" s="8">
        <v>0</v>
      </c>
      <c r="G102" s="8">
        <v>0</v>
      </c>
      <c r="H102" s="8"/>
      <c r="I102" s="8">
        <v>580</v>
      </c>
      <c r="J102" s="8" t="s">
        <v>2057</v>
      </c>
      <c r="K102" s="8"/>
      <c r="L102" s="8" t="s">
        <v>2355</v>
      </c>
      <c r="M102" s="8" t="s">
        <v>2116</v>
      </c>
      <c r="N102" s="8" t="s">
        <v>2358</v>
      </c>
      <c r="O102" s="8" t="s">
        <v>2359</v>
      </c>
      <c r="P102" s="8" t="s">
        <v>2354</v>
      </c>
      <c r="Q102" s="14"/>
      <c r="R102" s="14"/>
      <c r="S102" s="14"/>
      <c r="T102" s="14"/>
      <c r="U102" s="14"/>
      <c r="V102" s="14"/>
      <c r="W102" s="14"/>
      <c r="X102" s="14"/>
      <c r="Y102" s="14"/>
      <c r="Z102" s="14"/>
    </row>
    <row r="103" spans="1:26" ht="15.75" customHeight="1" x14ac:dyDescent="0.2">
      <c r="A103" s="8" t="s">
        <v>47</v>
      </c>
      <c r="B103" s="8" t="s">
        <v>2045</v>
      </c>
      <c r="C103" s="8">
        <v>35</v>
      </c>
      <c r="D103" s="8">
        <v>35</v>
      </c>
      <c r="E103" s="8"/>
      <c r="F103" s="8">
        <v>0</v>
      </c>
      <c r="G103" s="8">
        <v>0</v>
      </c>
      <c r="H103" s="8"/>
      <c r="I103" s="8"/>
      <c r="J103" s="8"/>
      <c r="K103" s="8"/>
      <c r="L103" s="8" t="s">
        <v>2360</v>
      </c>
      <c r="M103" s="8"/>
      <c r="N103" s="8"/>
      <c r="O103" s="8"/>
      <c r="P103" s="8"/>
      <c r="Q103" s="14"/>
      <c r="R103" s="14"/>
      <c r="S103" s="14"/>
      <c r="T103" s="14"/>
      <c r="U103" s="14"/>
      <c r="V103" s="14"/>
      <c r="W103" s="14"/>
      <c r="X103" s="14"/>
      <c r="Y103" s="14"/>
      <c r="Z103" s="14"/>
    </row>
    <row r="104" spans="1:26" ht="15.75" customHeight="1" x14ac:dyDescent="0.2">
      <c r="A104" s="8" t="s">
        <v>47</v>
      </c>
      <c r="B104" s="8" t="s">
        <v>2046</v>
      </c>
      <c r="C104" s="8">
        <v>28</v>
      </c>
      <c r="D104" s="8">
        <v>28</v>
      </c>
      <c r="E104" s="8"/>
      <c r="F104" s="8">
        <v>0</v>
      </c>
      <c r="G104" s="8">
        <v>0</v>
      </c>
      <c r="H104" s="8"/>
      <c r="I104" s="8">
        <v>250</v>
      </c>
      <c r="J104" s="8">
        <v>150</v>
      </c>
      <c r="K104" s="8"/>
      <c r="L104" s="8" t="s">
        <v>2361</v>
      </c>
      <c r="M104" s="8" t="s">
        <v>2362</v>
      </c>
      <c r="N104" s="8" t="s">
        <v>1454</v>
      </c>
      <c r="O104" s="8" t="s">
        <v>2137</v>
      </c>
      <c r="P104" s="8" t="s">
        <v>2363</v>
      </c>
      <c r="Q104" s="14"/>
      <c r="R104" s="14"/>
      <c r="S104" s="14"/>
      <c r="T104" s="14"/>
      <c r="U104" s="14"/>
      <c r="V104" s="14"/>
      <c r="W104" s="14"/>
      <c r="X104" s="14"/>
      <c r="Y104" s="14"/>
      <c r="Z104" s="14"/>
    </row>
    <row r="105" spans="1:26" ht="15.75" customHeight="1" x14ac:dyDescent="0.2">
      <c r="A105" s="8" t="s">
        <v>47</v>
      </c>
      <c r="B105" s="8" t="s">
        <v>2364</v>
      </c>
      <c r="C105" s="8">
        <v>5</v>
      </c>
      <c r="D105" s="8">
        <v>5</v>
      </c>
      <c r="E105" s="8"/>
      <c r="F105" s="8">
        <v>0</v>
      </c>
      <c r="G105" s="8">
        <v>0</v>
      </c>
      <c r="H105" s="8"/>
      <c r="I105" s="8">
        <v>375</v>
      </c>
      <c r="J105" s="8">
        <v>180</v>
      </c>
      <c r="K105" s="8"/>
      <c r="L105" s="8" t="s">
        <v>2365</v>
      </c>
      <c r="M105" s="8" t="s">
        <v>2366</v>
      </c>
      <c r="N105" s="8" t="s">
        <v>1454</v>
      </c>
      <c r="O105" s="8" t="s">
        <v>2137</v>
      </c>
      <c r="P105" s="8" t="s">
        <v>2363</v>
      </c>
      <c r="Q105" s="14"/>
      <c r="R105" s="14"/>
      <c r="S105" s="14"/>
      <c r="T105" s="14"/>
      <c r="U105" s="14"/>
      <c r="V105" s="14"/>
      <c r="W105" s="14"/>
      <c r="X105" s="14"/>
      <c r="Y105" s="14"/>
      <c r="Z105" s="14"/>
    </row>
    <row r="106" spans="1:26" ht="15.75" customHeight="1" x14ac:dyDescent="0.2">
      <c r="A106" s="8" t="s">
        <v>47</v>
      </c>
      <c r="B106" s="41" t="s">
        <v>2056</v>
      </c>
      <c r="C106" s="8">
        <v>2</v>
      </c>
      <c r="D106" s="8">
        <v>2</v>
      </c>
      <c r="E106" s="8"/>
      <c r="F106" s="8">
        <v>0</v>
      </c>
      <c r="G106" s="8">
        <v>0</v>
      </c>
      <c r="H106" s="8"/>
      <c r="I106" s="8">
        <v>450</v>
      </c>
      <c r="J106" s="8">
        <v>225</v>
      </c>
      <c r="K106" s="8"/>
      <c r="L106" s="8" t="s">
        <v>2367</v>
      </c>
      <c r="M106" s="8" t="s">
        <v>2116</v>
      </c>
      <c r="N106" s="8" t="s">
        <v>1454</v>
      </c>
      <c r="O106" s="8" t="s">
        <v>2137</v>
      </c>
      <c r="P106" s="8" t="s">
        <v>2363</v>
      </c>
      <c r="Q106" s="14"/>
      <c r="R106" s="14"/>
      <c r="S106" s="14"/>
      <c r="T106" s="14"/>
      <c r="U106" s="14"/>
      <c r="V106" s="14"/>
      <c r="W106" s="14"/>
      <c r="X106" s="14"/>
      <c r="Y106" s="14"/>
      <c r="Z106" s="14"/>
    </row>
    <row r="107" spans="1:26" ht="15.75" customHeight="1" x14ac:dyDescent="0.2">
      <c r="A107" s="8" t="s">
        <v>49</v>
      </c>
      <c r="B107" s="8" t="s">
        <v>2045</v>
      </c>
      <c r="C107" s="8">
        <f t="shared" ref="C107:D107" si="1">+C108+C109+C110+C111</f>
        <v>48</v>
      </c>
      <c r="D107" s="8">
        <f t="shared" si="1"/>
        <v>48</v>
      </c>
      <c r="E107" s="8"/>
      <c r="F107" s="8">
        <v>22</v>
      </c>
      <c r="G107" s="8">
        <v>0</v>
      </c>
      <c r="H107" s="8"/>
      <c r="I107" s="8" t="s">
        <v>402</v>
      </c>
      <c r="J107" s="8" t="s">
        <v>402</v>
      </c>
      <c r="K107" s="8"/>
      <c r="L107" s="8" t="s">
        <v>2368</v>
      </c>
      <c r="M107" s="8" t="s">
        <v>2369</v>
      </c>
      <c r="N107" s="8"/>
      <c r="O107" s="8"/>
      <c r="P107" s="8"/>
      <c r="Q107" s="14"/>
      <c r="R107" s="14"/>
      <c r="S107" s="14"/>
      <c r="T107" s="14"/>
      <c r="U107" s="14"/>
      <c r="V107" s="14"/>
      <c r="W107" s="14"/>
      <c r="X107" s="14"/>
      <c r="Y107" s="14"/>
      <c r="Z107" s="14"/>
    </row>
    <row r="108" spans="1:26" ht="15.75" customHeight="1" x14ac:dyDescent="0.2">
      <c r="A108" s="8" t="s">
        <v>49</v>
      </c>
      <c r="B108" s="8" t="s">
        <v>2046</v>
      </c>
      <c r="C108" s="8">
        <f t="shared" ref="C108:C109" si="2">+D108+E108</f>
        <v>26</v>
      </c>
      <c r="D108" s="8">
        <v>26</v>
      </c>
      <c r="E108" s="8"/>
      <c r="F108" s="8">
        <v>18</v>
      </c>
      <c r="G108" s="8">
        <v>0</v>
      </c>
      <c r="H108" s="8"/>
      <c r="I108" s="8" t="s">
        <v>2370</v>
      </c>
      <c r="J108" s="8" t="s">
        <v>2371</v>
      </c>
      <c r="K108" s="8"/>
      <c r="L108" s="8" t="s">
        <v>2248</v>
      </c>
      <c r="M108" s="8" t="s">
        <v>2372</v>
      </c>
      <c r="N108" s="8" t="s">
        <v>206</v>
      </c>
      <c r="O108" s="8" t="s">
        <v>2137</v>
      </c>
      <c r="P108" s="8" t="s">
        <v>2199</v>
      </c>
      <c r="Q108" s="14"/>
      <c r="R108" s="14"/>
      <c r="S108" s="14"/>
      <c r="T108" s="14"/>
      <c r="U108" s="14"/>
      <c r="V108" s="14"/>
      <c r="W108" s="14"/>
      <c r="X108" s="14"/>
      <c r="Y108" s="14"/>
      <c r="Z108" s="14"/>
    </row>
    <row r="109" spans="1:26" ht="15.75" customHeight="1" x14ac:dyDescent="0.2">
      <c r="A109" s="8" t="s">
        <v>49</v>
      </c>
      <c r="B109" s="8" t="s">
        <v>2373</v>
      </c>
      <c r="C109" s="8">
        <f t="shared" si="2"/>
        <v>10</v>
      </c>
      <c r="D109" s="8">
        <v>10</v>
      </c>
      <c r="E109" s="8"/>
      <c r="F109" s="8">
        <v>4</v>
      </c>
      <c r="G109" s="8">
        <v>0</v>
      </c>
      <c r="H109" s="8"/>
      <c r="I109" s="8" t="s">
        <v>2374</v>
      </c>
      <c r="J109" s="8" t="s">
        <v>2375</v>
      </c>
      <c r="K109" s="8"/>
      <c r="L109" s="8" t="s">
        <v>2248</v>
      </c>
      <c r="M109" s="8" t="s">
        <v>2376</v>
      </c>
      <c r="N109" s="8" t="s">
        <v>206</v>
      </c>
      <c r="O109" s="8" t="s">
        <v>2377</v>
      </c>
      <c r="P109" s="8" t="s">
        <v>2203</v>
      </c>
      <c r="Q109" s="14"/>
      <c r="R109" s="14"/>
      <c r="S109" s="14"/>
      <c r="T109" s="14"/>
      <c r="U109" s="14"/>
      <c r="V109" s="14"/>
      <c r="W109" s="14"/>
      <c r="X109" s="14"/>
      <c r="Y109" s="14"/>
      <c r="Z109" s="14"/>
    </row>
    <row r="110" spans="1:26" ht="16.5" customHeight="1" x14ac:dyDescent="0.2">
      <c r="A110" s="8" t="s">
        <v>49</v>
      </c>
      <c r="B110" s="41" t="s">
        <v>2056</v>
      </c>
      <c r="C110" s="8">
        <v>4</v>
      </c>
      <c r="D110" s="8">
        <v>4</v>
      </c>
      <c r="E110" s="8"/>
      <c r="F110" s="8">
        <v>0</v>
      </c>
      <c r="G110" s="8">
        <v>0</v>
      </c>
      <c r="H110" s="8"/>
      <c r="I110" s="8" t="s">
        <v>2378</v>
      </c>
      <c r="J110" s="8" t="s">
        <v>2379</v>
      </c>
      <c r="K110" s="8"/>
      <c r="L110" s="8" t="s">
        <v>2380</v>
      </c>
      <c r="M110" s="8" t="s">
        <v>2381</v>
      </c>
      <c r="N110" s="8" t="s">
        <v>206</v>
      </c>
      <c r="O110" s="8" t="s">
        <v>2382</v>
      </c>
      <c r="P110" s="8" t="s">
        <v>2383</v>
      </c>
      <c r="Q110" s="14"/>
      <c r="R110" s="14"/>
      <c r="S110" s="14"/>
      <c r="T110" s="14"/>
      <c r="U110" s="14"/>
      <c r="V110" s="14"/>
      <c r="W110" s="14"/>
      <c r="X110" s="14"/>
      <c r="Y110" s="14"/>
      <c r="Z110" s="14"/>
    </row>
    <row r="111" spans="1:26" ht="15.75" customHeight="1" x14ac:dyDescent="0.2">
      <c r="A111" s="8" t="s">
        <v>49</v>
      </c>
      <c r="B111" s="41" t="s">
        <v>2384</v>
      </c>
      <c r="C111" s="8">
        <v>8</v>
      </c>
      <c r="D111" s="8">
        <v>8</v>
      </c>
      <c r="E111" s="8"/>
      <c r="F111" s="8">
        <v>0</v>
      </c>
      <c r="G111" s="8">
        <v>0</v>
      </c>
      <c r="H111" s="8"/>
      <c r="I111" s="8" t="s">
        <v>2385</v>
      </c>
      <c r="J111" s="8" t="s">
        <v>2386</v>
      </c>
      <c r="K111" s="8"/>
      <c r="L111" s="8" t="s">
        <v>2297</v>
      </c>
      <c r="M111" s="8" t="s">
        <v>2387</v>
      </c>
      <c r="N111" s="8" t="s">
        <v>248</v>
      </c>
      <c r="O111" s="8" t="s">
        <v>2377</v>
      </c>
      <c r="P111" s="8" t="s">
        <v>2388</v>
      </c>
      <c r="Q111" s="14"/>
      <c r="R111" s="14"/>
      <c r="S111" s="14"/>
      <c r="T111" s="14"/>
      <c r="U111" s="14"/>
      <c r="V111" s="14"/>
      <c r="W111" s="14"/>
      <c r="X111" s="14"/>
      <c r="Y111" s="14"/>
      <c r="Z111" s="14"/>
    </row>
    <row r="112" spans="1:26" ht="15.75" customHeight="1" x14ac:dyDescent="0.2">
      <c r="A112" s="30" t="s">
        <v>51</v>
      </c>
      <c r="B112" s="2" t="s">
        <v>2045</v>
      </c>
      <c r="C112" s="67">
        <v>23</v>
      </c>
      <c r="D112" s="68">
        <v>16</v>
      </c>
      <c r="E112" s="68">
        <v>0</v>
      </c>
      <c r="F112" s="68">
        <v>0</v>
      </c>
      <c r="G112" s="68">
        <v>0</v>
      </c>
      <c r="H112" s="8"/>
      <c r="I112" s="68" t="s">
        <v>402</v>
      </c>
      <c r="J112" s="8"/>
      <c r="K112" s="8"/>
      <c r="L112" s="8" t="s">
        <v>2200</v>
      </c>
      <c r="M112" s="21"/>
      <c r="N112" s="21"/>
      <c r="O112" s="21"/>
      <c r="P112" s="69"/>
      <c r="Q112" s="14"/>
      <c r="R112" s="14"/>
      <c r="S112" s="14"/>
      <c r="T112" s="14"/>
      <c r="U112" s="14"/>
      <c r="V112" s="14"/>
      <c r="W112" s="14"/>
      <c r="X112" s="14"/>
      <c r="Y112" s="14"/>
      <c r="Z112" s="14"/>
    </row>
    <row r="113" spans="1:26" ht="15.75" customHeight="1" x14ac:dyDescent="0.2">
      <c r="A113" s="30" t="s">
        <v>51</v>
      </c>
      <c r="B113" s="2" t="s">
        <v>2389</v>
      </c>
      <c r="C113" s="34">
        <v>10</v>
      </c>
      <c r="D113" s="2">
        <v>10</v>
      </c>
      <c r="E113" s="2">
        <v>0</v>
      </c>
      <c r="F113" s="2">
        <v>0</v>
      </c>
      <c r="G113" s="2">
        <v>0</v>
      </c>
      <c r="H113" s="8"/>
      <c r="I113" s="2" t="s">
        <v>2390</v>
      </c>
      <c r="J113" s="8"/>
      <c r="K113" s="8"/>
      <c r="L113" s="8" t="s">
        <v>2200</v>
      </c>
      <c r="M113" s="8"/>
      <c r="N113" s="8" t="s">
        <v>533</v>
      </c>
      <c r="O113" s="8" t="s">
        <v>2107</v>
      </c>
      <c r="P113" s="70" t="s">
        <v>2391</v>
      </c>
      <c r="Q113" s="14"/>
      <c r="R113" s="14"/>
      <c r="S113" s="14"/>
      <c r="T113" s="14"/>
      <c r="U113" s="14"/>
      <c r="V113" s="14"/>
      <c r="W113" s="14"/>
      <c r="X113" s="14"/>
      <c r="Y113" s="14"/>
      <c r="Z113" s="14"/>
    </row>
    <row r="114" spans="1:26" ht="15.75" customHeight="1" x14ac:dyDescent="0.2">
      <c r="A114" s="30" t="s">
        <v>51</v>
      </c>
      <c r="B114" s="2" t="s">
        <v>2392</v>
      </c>
      <c r="C114" s="34">
        <v>6</v>
      </c>
      <c r="D114" s="2">
        <v>6</v>
      </c>
      <c r="E114" s="2">
        <v>0</v>
      </c>
      <c r="F114" s="2">
        <v>0</v>
      </c>
      <c r="G114" s="2">
        <v>0</v>
      </c>
      <c r="H114" s="8"/>
      <c r="I114" s="2" t="s">
        <v>2393</v>
      </c>
      <c r="J114" s="8"/>
      <c r="K114" s="8"/>
      <c r="L114" s="8" t="s">
        <v>2200</v>
      </c>
      <c r="M114" s="8"/>
      <c r="N114" s="8" t="s">
        <v>533</v>
      </c>
      <c r="O114" s="8" t="s">
        <v>2107</v>
      </c>
      <c r="P114" s="70" t="s">
        <v>2391</v>
      </c>
      <c r="Q114" s="14"/>
      <c r="R114" s="14"/>
      <c r="S114" s="14"/>
      <c r="T114" s="14"/>
      <c r="U114" s="14"/>
      <c r="V114" s="14"/>
      <c r="W114" s="14"/>
      <c r="X114" s="14"/>
      <c r="Y114" s="14"/>
      <c r="Z114" s="14"/>
    </row>
    <row r="115" spans="1:26" ht="15.75" customHeight="1" x14ac:dyDescent="0.2">
      <c r="A115" s="37" t="s">
        <v>51</v>
      </c>
      <c r="B115" s="71" t="s">
        <v>2394</v>
      </c>
      <c r="C115" s="72">
        <v>7</v>
      </c>
      <c r="D115" s="16">
        <v>0</v>
      </c>
      <c r="E115" s="16">
        <v>0</v>
      </c>
      <c r="F115" s="16">
        <v>7</v>
      </c>
      <c r="G115" s="16">
        <v>0</v>
      </c>
      <c r="H115" s="15"/>
      <c r="I115" s="16" t="s">
        <v>2393</v>
      </c>
      <c r="J115" s="15"/>
      <c r="K115" s="15"/>
      <c r="L115" s="15" t="s">
        <v>2200</v>
      </c>
      <c r="M115" s="15"/>
      <c r="N115" s="15" t="s">
        <v>533</v>
      </c>
      <c r="O115" s="15" t="s">
        <v>2107</v>
      </c>
      <c r="P115" s="73" t="s">
        <v>2391</v>
      </c>
      <c r="Q115" s="14"/>
      <c r="R115" s="14"/>
      <c r="S115" s="14"/>
      <c r="T115" s="14"/>
      <c r="U115" s="14"/>
      <c r="V115" s="14"/>
      <c r="W115" s="14"/>
      <c r="X115" s="14"/>
      <c r="Y115" s="14"/>
      <c r="Z115" s="14"/>
    </row>
    <row r="116" spans="1:26" ht="15.75" customHeight="1" x14ac:dyDescent="0.2">
      <c r="A116" s="8" t="s">
        <v>53</v>
      </c>
      <c r="B116" s="8" t="s">
        <v>2045</v>
      </c>
      <c r="C116" s="8">
        <v>32</v>
      </c>
      <c r="D116" s="8">
        <v>32</v>
      </c>
      <c r="E116" s="8"/>
      <c r="F116" s="8"/>
      <c r="G116" s="8"/>
      <c r="H116" s="8"/>
      <c r="I116" s="8"/>
      <c r="J116" s="8"/>
      <c r="K116" s="8"/>
      <c r="L116" s="8"/>
      <c r="M116" s="8"/>
      <c r="N116" s="8"/>
      <c r="O116" s="8"/>
      <c r="P116" s="8"/>
      <c r="Q116" s="14"/>
      <c r="R116" s="14"/>
      <c r="S116" s="14"/>
      <c r="T116" s="14"/>
      <c r="U116" s="14"/>
      <c r="V116" s="14"/>
      <c r="W116" s="14"/>
      <c r="X116" s="14"/>
      <c r="Y116" s="14"/>
      <c r="Z116" s="14"/>
    </row>
    <row r="117" spans="1:26" ht="15.75" customHeight="1" x14ac:dyDescent="0.2">
      <c r="A117" s="8" t="s">
        <v>53</v>
      </c>
      <c r="B117" s="8" t="s">
        <v>2395</v>
      </c>
      <c r="C117" s="8">
        <v>7</v>
      </c>
      <c r="D117" s="8">
        <v>7</v>
      </c>
      <c r="E117" s="8"/>
      <c r="F117" s="8" t="s">
        <v>311</v>
      </c>
      <c r="G117" s="8" t="s">
        <v>311</v>
      </c>
      <c r="H117" s="8"/>
      <c r="I117" s="8">
        <v>395</v>
      </c>
      <c r="J117" s="8" t="s">
        <v>2396</v>
      </c>
      <c r="K117" s="8"/>
      <c r="L117" s="8" t="s">
        <v>2397</v>
      </c>
      <c r="M117" s="8" t="s">
        <v>2398</v>
      </c>
      <c r="N117" s="8" t="s">
        <v>2399</v>
      </c>
      <c r="O117" s="8" t="s">
        <v>2400</v>
      </c>
      <c r="P117" s="8" t="s">
        <v>2401</v>
      </c>
      <c r="Q117" s="14"/>
      <c r="R117" s="14"/>
      <c r="S117" s="14"/>
      <c r="T117" s="14"/>
      <c r="U117" s="14"/>
      <c r="V117" s="14"/>
      <c r="W117" s="14"/>
      <c r="X117" s="14"/>
      <c r="Y117" s="14"/>
      <c r="Z117" s="14"/>
    </row>
    <row r="118" spans="1:26" ht="15.75" customHeight="1" x14ac:dyDescent="0.2">
      <c r="A118" s="8" t="s">
        <v>53</v>
      </c>
      <c r="B118" s="8" t="s">
        <v>2402</v>
      </c>
      <c r="C118" s="8">
        <v>6</v>
      </c>
      <c r="D118" s="8">
        <v>6</v>
      </c>
      <c r="E118" s="8"/>
      <c r="F118" s="8" t="s">
        <v>311</v>
      </c>
      <c r="G118" s="8" t="s">
        <v>311</v>
      </c>
      <c r="H118" s="8"/>
      <c r="I118" s="8">
        <v>300</v>
      </c>
      <c r="J118" s="8" t="s">
        <v>2403</v>
      </c>
      <c r="K118" s="8"/>
      <c r="L118" s="8" t="s">
        <v>2397</v>
      </c>
      <c r="M118" s="8" t="s">
        <v>2404</v>
      </c>
      <c r="N118" s="8" t="s">
        <v>2405</v>
      </c>
      <c r="O118" s="8" t="s">
        <v>2400</v>
      </c>
      <c r="P118" s="8" t="s">
        <v>2401</v>
      </c>
      <c r="Q118" s="14"/>
      <c r="R118" s="14"/>
      <c r="S118" s="14"/>
      <c r="T118" s="14"/>
      <c r="U118" s="14"/>
      <c r="V118" s="14"/>
      <c r="W118" s="14"/>
      <c r="X118" s="14"/>
      <c r="Y118" s="14"/>
      <c r="Z118" s="14"/>
    </row>
    <row r="119" spans="1:26" ht="15.75" customHeight="1" x14ac:dyDescent="0.2">
      <c r="A119" s="8" t="s">
        <v>53</v>
      </c>
      <c r="B119" s="8" t="s">
        <v>2406</v>
      </c>
      <c r="C119" s="8">
        <v>4</v>
      </c>
      <c r="D119" s="8">
        <v>4</v>
      </c>
      <c r="E119" s="8"/>
      <c r="F119" s="8" t="s">
        <v>311</v>
      </c>
      <c r="G119" s="8" t="s">
        <v>311</v>
      </c>
      <c r="H119" s="8"/>
      <c r="I119" s="8">
        <v>410</v>
      </c>
      <c r="J119" s="8" t="s">
        <v>2407</v>
      </c>
      <c r="K119" s="8"/>
      <c r="L119" s="8" t="s">
        <v>2397</v>
      </c>
      <c r="M119" s="8" t="s">
        <v>2408</v>
      </c>
      <c r="N119" s="8" t="s">
        <v>2409</v>
      </c>
      <c r="O119" s="8" t="s">
        <v>2400</v>
      </c>
      <c r="P119" s="8" t="s">
        <v>2401</v>
      </c>
      <c r="Q119" s="14"/>
      <c r="R119" s="14"/>
      <c r="S119" s="14"/>
      <c r="T119" s="14"/>
      <c r="U119" s="14"/>
      <c r="V119" s="14"/>
      <c r="W119" s="14"/>
      <c r="X119" s="14"/>
      <c r="Y119" s="14"/>
      <c r="Z119" s="14"/>
    </row>
    <row r="120" spans="1:26" ht="15.75" customHeight="1" x14ac:dyDescent="0.2">
      <c r="A120" s="8" t="s">
        <v>53</v>
      </c>
      <c r="B120" s="8" t="s">
        <v>2410</v>
      </c>
      <c r="C120" s="8">
        <v>10</v>
      </c>
      <c r="D120" s="8">
        <v>10</v>
      </c>
      <c r="E120" s="8"/>
      <c r="F120" s="8" t="s">
        <v>311</v>
      </c>
      <c r="G120" s="8" t="s">
        <v>311</v>
      </c>
      <c r="H120" s="8"/>
      <c r="I120" s="8">
        <v>510</v>
      </c>
      <c r="J120" s="8" t="s">
        <v>2411</v>
      </c>
      <c r="K120" s="8"/>
      <c r="L120" s="8" t="s">
        <v>2397</v>
      </c>
      <c r="M120" s="8" t="s">
        <v>2412</v>
      </c>
      <c r="N120" s="8" t="s">
        <v>206</v>
      </c>
      <c r="O120" s="8" t="s">
        <v>2400</v>
      </c>
      <c r="P120" s="8" t="s">
        <v>2401</v>
      </c>
      <c r="Q120" s="14"/>
      <c r="R120" s="14"/>
      <c r="S120" s="14"/>
      <c r="T120" s="14"/>
      <c r="U120" s="14"/>
      <c r="V120" s="14"/>
      <c r="W120" s="14"/>
      <c r="X120" s="14"/>
      <c r="Y120" s="14"/>
      <c r="Z120" s="14"/>
    </row>
    <row r="121" spans="1:26" ht="15.75" customHeight="1" x14ac:dyDescent="0.2">
      <c r="A121" s="8" t="s">
        <v>53</v>
      </c>
      <c r="B121" s="8" t="s">
        <v>2413</v>
      </c>
      <c r="C121" s="8">
        <v>4</v>
      </c>
      <c r="D121" s="8">
        <v>4</v>
      </c>
      <c r="E121" s="8"/>
      <c r="F121" s="8" t="s">
        <v>311</v>
      </c>
      <c r="G121" s="8" t="s">
        <v>311</v>
      </c>
      <c r="H121" s="8"/>
      <c r="I121" s="8">
        <v>750</v>
      </c>
      <c r="J121" s="8" t="s">
        <v>2414</v>
      </c>
      <c r="K121" s="8"/>
      <c r="L121" s="8" t="s">
        <v>2397</v>
      </c>
      <c r="M121" s="8" t="s">
        <v>2415</v>
      </c>
      <c r="N121" s="8" t="s">
        <v>206</v>
      </c>
      <c r="O121" s="8" t="s">
        <v>2400</v>
      </c>
      <c r="P121" s="8" t="s">
        <v>2401</v>
      </c>
      <c r="Q121" s="14"/>
      <c r="R121" s="14"/>
      <c r="S121" s="14"/>
      <c r="T121" s="14"/>
      <c r="U121" s="14"/>
      <c r="V121" s="14"/>
      <c r="W121" s="14"/>
      <c r="X121" s="14"/>
      <c r="Y121" s="14"/>
      <c r="Z121" s="14"/>
    </row>
    <row r="122" spans="1:26" ht="15.75" customHeight="1" x14ac:dyDescent="0.2">
      <c r="A122" s="8" t="s">
        <v>53</v>
      </c>
      <c r="B122" s="8" t="s">
        <v>2416</v>
      </c>
      <c r="C122" s="8">
        <v>1</v>
      </c>
      <c r="D122" s="8">
        <v>2</v>
      </c>
      <c r="E122" s="8"/>
      <c r="F122" s="8" t="s">
        <v>311</v>
      </c>
      <c r="G122" s="8" t="s">
        <v>311</v>
      </c>
      <c r="H122" s="8"/>
      <c r="I122" s="8">
        <v>600</v>
      </c>
      <c r="J122" s="8" t="s">
        <v>2417</v>
      </c>
      <c r="K122" s="8"/>
      <c r="L122" s="8" t="s">
        <v>2397</v>
      </c>
      <c r="M122" s="8" t="s">
        <v>2418</v>
      </c>
      <c r="N122" s="8" t="s">
        <v>2419</v>
      </c>
      <c r="O122" s="8" t="s">
        <v>2125</v>
      </c>
      <c r="P122" s="8" t="s">
        <v>2401</v>
      </c>
      <c r="Q122" s="14"/>
      <c r="R122" s="14"/>
      <c r="S122" s="14"/>
      <c r="T122" s="14"/>
      <c r="U122" s="14"/>
      <c r="V122" s="14"/>
      <c r="W122" s="14"/>
      <c r="X122" s="14"/>
      <c r="Y122" s="14"/>
      <c r="Z122" s="14"/>
    </row>
    <row r="123" spans="1:26" ht="15.75" customHeight="1" x14ac:dyDescent="0.2">
      <c r="A123" s="44" t="s">
        <v>55</v>
      </c>
      <c r="B123" s="21" t="s">
        <v>2420</v>
      </c>
      <c r="C123" s="21">
        <v>10</v>
      </c>
      <c r="D123" s="21"/>
      <c r="E123" s="21">
        <v>10</v>
      </c>
      <c r="F123" s="21">
        <v>0</v>
      </c>
      <c r="G123" s="21">
        <v>0</v>
      </c>
      <c r="H123" s="21">
        <v>0</v>
      </c>
      <c r="I123" s="21" t="s">
        <v>2421</v>
      </c>
      <c r="J123" s="21"/>
      <c r="K123" s="21"/>
      <c r="L123" s="21" t="s">
        <v>2422</v>
      </c>
      <c r="M123" s="21" t="s">
        <v>2423</v>
      </c>
      <c r="N123" s="21"/>
      <c r="O123" s="21">
        <v>2</v>
      </c>
      <c r="P123" s="8" t="s">
        <v>2424</v>
      </c>
      <c r="Q123" s="14"/>
      <c r="R123" s="14"/>
      <c r="S123" s="14"/>
      <c r="T123" s="14"/>
      <c r="U123" s="14"/>
      <c r="V123" s="14"/>
      <c r="W123" s="14"/>
      <c r="X123" s="14"/>
      <c r="Y123" s="14"/>
      <c r="Z123" s="14"/>
    </row>
    <row r="124" spans="1:26" ht="15.75" customHeight="1" x14ac:dyDescent="0.2">
      <c r="A124" s="44" t="s">
        <v>55</v>
      </c>
      <c r="B124" s="55" t="s">
        <v>2425</v>
      </c>
      <c r="C124" s="55">
        <v>6</v>
      </c>
      <c r="D124" s="55"/>
      <c r="E124" s="55">
        <v>6</v>
      </c>
      <c r="F124" s="55">
        <v>0</v>
      </c>
      <c r="G124" s="55">
        <v>0</v>
      </c>
      <c r="H124" s="55">
        <v>0</v>
      </c>
      <c r="I124" s="55" t="s">
        <v>2426</v>
      </c>
      <c r="J124" s="55"/>
      <c r="K124" s="55"/>
      <c r="L124" s="21" t="s">
        <v>2422</v>
      </c>
      <c r="M124" s="55" t="s">
        <v>2427</v>
      </c>
      <c r="N124" s="55"/>
      <c r="O124" s="55">
        <v>4</v>
      </c>
      <c r="P124" s="8" t="s">
        <v>2428</v>
      </c>
      <c r="Q124" s="14"/>
      <c r="R124" s="14"/>
      <c r="S124" s="14"/>
      <c r="T124" s="14"/>
      <c r="U124" s="14"/>
      <c r="V124" s="14"/>
      <c r="W124" s="14"/>
      <c r="X124" s="14"/>
      <c r="Y124" s="14"/>
      <c r="Z124" s="14"/>
    </row>
    <row r="125" spans="1:26" ht="15.75" customHeight="1" x14ac:dyDescent="0.2">
      <c r="A125" s="44" t="s">
        <v>55</v>
      </c>
      <c r="B125" s="55" t="s">
        <v>2429</v>
      </c>
      <c r="C125" s="55">
        <v>22</v>
      </c>
      <c r="D125" s="55"/>
      <c r="E125" s="55">
        <v>22</v>
      </c>
      <c r="F125" s="55">
        <v>0</v>
      </c>
      <c r="G125" s="55">
        <v>0</v>
      </c>
      <c r="H125" s="55">
        <v>0</v>
      </c>
      <c r="I125" s="55" t="s">
        <v>2430</v>
      </c>
      <c r="J125" s="55"/>
      <c r="K125" s="55"/>
      <c r="L125" s="21" t="s">
        <v>2422</v>
      </c>
      <c r="M125" s="55" t="s">
        <v>2431</v>
      </c>
      <c r="N125" s="55"/>
      <c r="O125" s="55">
        <v>6</v>
      </c>
      <c r="P125" s="8" t="s">
        <v>2432</v>
      </c>
      <c r="Q125" s="14"/>
      <c r="R125" s="14"/>
      <c r="S125" s="14"/>
      <c r="T125" s="14"/>
      <c r="U125" s="14"/>
      <c r="V125" s="14"/>
      <c r="W125" s="14"/>
      <c r="X125" s="14"/>
      <c r="Y125" s="14"/>
      <c r="Z125" s="14"/>
    </row>
    <row r="126" spans="1:26" ht="15.75" customHeight="1" x14ac:dyDescent="0.2">
      <c r="A126" s="44" t="s">
        <v>55</v>
      </c>
      <c r="B126" s="55" t="s">
        <v>2433</v>
      </c>
      <c r="C126" s="55">
        <v>12</v>
      </c>
      <c r="D126" s="55"/>
      <c r="E126" s="55">
        <v>12</v>
      </c>
      <c r="F126" s="55">
        <v>0</v>
      </c>
      <c r="G126" s="55">
        <v>0</v>
      </c>
      <c r="H126" s="55">
        <v>0</v>
      </c>
      <c r="I126" s="55" t="s">
        <v>2434</v>
      </c>
      <c r="J126" s="55"/>
      <c r="K126" s="55"/>
      <c r="L126" s="21" t="s">
        <v>2422</v>
      </c>
      <c r="M126" s="55" t="s">
        <v>2435</v>
      </c>
      <c r="N126" s="55"/>
      <c r="O126" s="55">
        <v>8</v>
      </c>
      <c r="P126" s="8" t="s">
        <v>2436</v>
      </c>
      <c r="Q126" s="14"/>
      <c r="R126" s="14"/>
      <c r="S126" s="14"/>
      <c r="T126" s="14"/>
      <c r="U126" s="14"/>
      <c r="V126" s="14"/>
      <c r="W126" s="14"/>
      <c r="X126" s="14"/>
      <c r="Y126" s="14"/>
      <c r="Z126" s="14"/>
    </row>
    <row r="127" spans="1:26" ht="15.75" customHeight="1" x14ac:dyDescent="0.2">
      <c r="A127" s="8" t="s">
        <v>56</v>
      </c>
      <c r="B127" s="2" t="s">
        <v>2437</v>
      </c>
      <c r="C127" s="2">
        <v>37</v>
      </c>
      <c r="D127" s="2">
        <v>31</v>
      </c>
      <c r="E127" s="8"/>
      <c r="F127" s="2">
        <v>3</v>
      </c>
      <c r="G127" s="2">
        <v>3</v>
      </c>
      <c r="H127" s="8"/>
      <c r="I127" s="2"/>
      <c r="J127" s="8"/>
      <c r="K127" s="8"/>
      <c r="L127" s="8" t="s">
        <v>2438</v>
      </c>
      <c r="M127" s="8"/>
      <c r="N127" s="8" t="s">
        <v>2439</v>
      </c>
      <c r="O127" s="8" t="s">
        <v>2137</v>
      </c>
      <c r="P127" s="8" t="s">
        <v>2440</v>
      </c>
      <c r="Q127" s="14"/>
      <c r="R127" s="14"/>
      <c r="S127" s="14"/>
      <c r="T127" s="14"/>
      <c r="U127" s="14"/>
      <c r="V127" s="14"/>
      <c r="W127" s="14"/>
      <c r="X127" s="14"/>
      <c r="Y127" s="14"/>
      <c r="Z127" s="14"/>
    </row>
    <row r="128" spans="1:26" ht="15.75" customHeight="1" x14ac:dyDescent="0.2">
      <c r="A128" s="8" t="s">
        <v>56</v>
      </c>
      <c r="B128" s="2" t="s">
        <v>2441</v>
      </c>
      <c r="C128" s="2">
        <v>1</v>
      </c>
      <c r="D128" s="2">
        <v>1</v>
      </c>
      <c r="E128" s="8"/>
      <c r="F128" s="2">
        <v>0</v>
      </c>
      <c r="G128" s="2">
        <v>0</v>
      </c>
      <c r="H128" s="8"/>
      <c r="I128" s="2">
        <v>415</v>
      </c>
      <c r="J128" s="8"/>
      <c r="K128" s="8"/>
      <c r="L128" s="8" t="s">
        <v>2438</v>
      </c>
      <c r="M128" s="8" t="s">
        <v>2442</v>
      </c>
      <c r="N128" s="8" t="s">
        <v>1497</v>
      </c>
      <c r="O128" s="8" t="s">
        <v>2137</v>
      </c>
      <c r="P128" s="8" t="s">
        <v>2443</v>
      </c>
      <c r="Q128" s="14"/>
      <c r="R128" s="14"/>
      <c r="S128" s="14"/>
      <c r="T128" s="14"/>
      <c r="U128" s="14"/>
      <c r="V128" s="14"/>
      <c r="W128" s="14"/>
      <c r="X128" s="14"/>
      <c r="Y128" s="14"/>
      <c r="Z128" s="14"/>
    </row>
    <row r="129" spans="1:26" ht="15.75" customHeight="1" x14ac:dyDescent="0.2">
      <c r="A129" s="8" t="s">
        <v>56</v>
      </c>
      <c r="B129" s="2" t="s">
        <v>2051</v>
      </c>
      <c r="C129" s="2">
        <v>18</v>
      </c>
      <c r="D129" s="2">
        <v>18</v>
      </c>
      <c r="E129" s="8"/>
      <c r="F129" s="2">
        <v>0</v>
      </c>
      <c r="G129" s="2">
        <v>0</v>
      </c>
      <c r="H129" s="8"/>
      <c r="I129" s="2">
        <v>205</v>
      </c>
      <c r="J129" s="8"/>
      <c r="K129" s="8"/>
      <c r="L129" s="8" t="s">
        <v>2438</v>
      </c>
      <c r="M129" s="8" t="s">
        <v>2053</v>
      </c>
      <c r="N129" s="8" t="s">
        <v>1497</v>
      </c>
      <c r="O129" s="8" t="s">
        <v>2137</v>
      </c>
      <c r="P129" s="8" t="s">
        <v>2443</v>
      </c>
      <c r="Q129" s="14"/>
      <c r="R129" s="14"/>
      <c r="S129" s="14"/>
      <c r="T129" s="14"/>
      <c r="U129" s="14"/>
      <c r="V129" s="14"/>
      <c r="W129" s="14"/>
      <c r="X129" s="14"/>
      <c r="Y129" s="14"/>
      <c r="Z129" s="14"/>
    </row>
    <row r="130" spans="1:26" ht="15.75" customHeight="1" x14ac:dyDescent="0.2">
      <c r="A130" s="8" t="s">
        <v>56</v>
      </c>
      <c r="B130" s="3" t="s">
        <v>2444</v>
      </c>
      <c r="C130" s="2">
        <v>12</v>
      </c>
      <c r="D130" s="2">
        <v>12</v>
      </c>
      <c r="E130" s="8"/>
      <c r="F130" s="2">
        <v>0</v>
      </c>
      <c r="G130" s="2">
        <v>0</v>
      </c>
      <c r="H130" s="8"/>
      <c r="I130" s="2">
        <v>175</v>
      </c>
      <c r="J130" s="8"/>
      <c r="K130" s="8"/>
      <c r="L130" s="8" t="s">
        <v>2445</v>
      </c>
      <c r="M130" s="8" t="s">
        <v>2053</v>
      </c>
      <c r="N130" s="8" t="s">
        <v>1454</v>
      </c>
      <c r="O130" s="8" t="s">
        <v>2137</v>
      </c>
      <c r="P130" s="8" t="s">
        <v>2443</v>
      </c>
      <c r="Q130" s="14"/>
      <c r="R130" s="14"/>
      <c r="S130" s="14"/>
      <c r="T130" s="14"/>
      <c r="U130" s="14"/>
      <c r="V130" s="14"/>
      <c r="W130" s="14"/>
      <c r="X130" s="14"/>
      <c r="Y130" s="14"/>
      <c r="Z130" s="14"/>
    </row>
    <row r="131" spans="1:26" ht="15.75" customHeight="1" x14ac:dyDescent="0.2">
      <c r="A131" s="8" t="s">
        <v>56</v>
      </c>
      <c r="B131" s="3" t="s">
        <v>2446</v>
      </c>
      <c r="C131" s="2">
        <v>6</v>
      </c>
      <c r="D131" s="2">
        <v>0</v>
      </c>
      <c r="E131" s="8"/>
      <c r="F131" s="2">
        <v>3</v>
      </c>
      <c r="G131" s="2">
        <v>3</v>
      </c>
      <c r="H131" s="8"/>
      <c r="I131" s="2">
        <v>180</v>
      </c>
      <c r="J131" s="8"/>
      <c r="K131" s="8"/>
      <c r="L131" s="8" t="s">
        <v>2445</v>
      </c>
      <c r="M131" s="8" t="s">
        <v>2053</v>
      </c>
      <c r="N131" s="8" t="s">
        <v>1454</v>
      </c>
      <c r="O131" s="8" t="s">
        <v>2132</v>
      </c>
      <c r="P131" s="8" t="s">
        <v>2443</v>
      </c>
      <c r="Q131" s="14"/>
      <c r="R131" s="14"/>
      <c r="S131" s="14"/>
      <c r="T131" s="14"/>
      <c r="U131" s="14"/>
      <c r="V131" s="14"/>
      <c r="W131" s="14"/>
      <c r="X131" s="14"/>
      <c r="Y131" s="14"/>
      <c r="Z131" s="14"/>
    </row>
    <row r="132" spans="1:26" ht="15.75" customHeight="1" x14ac:dyDescent="0.2">
      <c r="A132" s="8" t="s">
        <v>58</v>
      </c>
      <c r="B132" s="2" t="s">
        <v>2045</v>
      </c>
      <c r="C132" s="2">
        <v>90</v>
      </c>
      <c r="D132" s="2">
        <v>90</v>
      </c>
      <c r="E132" s="8"/>
      <c r="F132" s="2">
        <v>0</v>
      </c>
      <c r="G132" s="2">
        <v>0</v>
      </c>
      <c r="H132" s="8"/>
      <c r="I132" s="2">
        <v>450</v>
      </c>
      <c r="J132" s="2">
        <v>375</v>
      </c>
      <c r="K132" s="8"/>
      <c r="L132" s="8" t="s">
        <v>2447</v>
      </c>
      <c r="M132" s="8" t="s">
        <v>2448</v>
      </c>
      <c r="N132" s="8" t="s">
        <v>1497</v>
      </c>
      <c r="O132" s="8" t="s">
        <v>2449</v>
      </c>
      <c r="P132" s="8" t="s">
        <v>2450</v>
      </c>
      <c r="Q132" s="14"/>
      <c r="R132" s="14"/>
      <c r="S132" s="14"/>
      <c r="T132" s="14"/>
      <c r="U132" s="14"/>
      <c r="V132" s="14"/>
      <c r="W132" s="14"/>
      <c r="X132" s="14"/>
      <c r="Y132" s="14"/>
      <c r="Z132" s="14"/>
    </row>
    <row r="133" spans="1:26" ht="15.75" customHeight="1" x14ac:dyDescent="0.2">
      <c r="A133" s="8" t="s">
        <v>58</v>
      </c>
      <c r="B133" s="2" t="s">
        <v>2046</v>
      </c>
      <c r="C133" s="2">
        <v>90</v>
      </c>
      <c r="D133" s="2">
        <v>90</v>
      </c>
      <c r="E133" s="8"/>
      <c r="F133" s="2">
        <v>0</v>
      </c>
      <c r="G133" s="2">
        <v>0</v>
      </c>
      <c r="H133" s="8"/>
      <c r="I133" s="2">
        <v>450</v>
      </c>
      <c r="J133" s="2">
        <v>375</v>
      </c>
      <c r="K133" s="8"/>
      <c r="L133" s="8" t="s">
        <v>2451</v>
      </c>
      <c r="M133" s="8" t="s">
        <v>2448</v>
      </c>
      <c r="N133" s="8" t="s">
        <v>1497</v>
      </c>
      <c r="O133" s="8" t="s">
        <v>2449</v>
      </c>
      <c r="P133" s="8" t="s">
        <v>2452</v>
      </c>
      <c r="Q133" s="14"/>
      <c r="R133" s="14"/>
      <c r="S133" s="14"/>
      <c r="T133" s="14"/>
      <c r="U133" s="14"/>
      <c r="V133" s="14"/>
      <c r="W133" s="14"/>
      <c r="X133" s="14"/>
      <c r="Y133" s="14"/>
      <c r="Z133" s="14"/>
    </row>
    <row r="134" spans="1:26" ht="15.75" customHeight="1" x14ac:dyDescent="0.2">
      <c r="A134" s="8" t="s">
        <v>60</v>
      </c>
      <c r="B134" s="11" t="s">
        <v>2045</v>
      </c>
      <c r="C134" s="11">
        <v>33</v>
      </c>
      <c r="D134" s="11">
        <v>33</v>
      </c>
      <c r="E134" s="8"/>
      <c r="F134" s="8"/>
      <c r="G134" s="8"/>
      <c r="H134" s="8"/>
      <c r="I134" s="11"/>
      <c r="J134" s="8"/>
      <c r="K134" s="8"/>
      <c r="L134" s="55"/>
      <c r="M134" s="55"/>
      <c r="N134" s="55"/>
      <c r="O134" s="55"/>
      <c r="P134" s="55"/>
      <c r="Q134" s="14"/>
      <c r="R134" s="14"/>
      <c r="S134" s="14"/>
      <c r="T134" s="14"/>
      <c r="U134" s="14"/>
      <c r="V134" s="14"/>
      <c r="W134" s="14"/>
      <c r="X134" s="14"/>
      <c r="Y134" s="14"/>
      <c r="Z134" s="14"/>
    </row>
    <row r="135" spans="1:26" ht="15.75" customHeight="1" x14ac:dyDescent="0.2">
      <c r="A135" s="8" t="s">
        <v>60</v>
      </c>
      <c r="B135" s="11" t="s">
        <v>2046</v>
      </c>
      <c r="C135" s="11">
        <v>24</v>
      </c>
      <c r="D135" s="11">
        <v>25</v>
      </c>
      <c r="E135" s="8"/>
      <c r="F135" s="8"/>
      <c r="G135" s="8"/>
      <c r="H135" s="8"/>
      <c r="I135" s="11">
        <v>210</v>
      </c>
      <c r="J135" s="8"/>
      <c r="K135" s="8"/>
      <c r="L135" s="55" t="s">
        <v>2453</v>
      </c>
      <c r="M135" s="55" t="s">
        <v>2454</v>
      </c>
      <c r="N135" s="55" t="s">
        <v>1454</v>
      </c>
      <c r="O135" s="55" t="s">
        <v>2455</v>
      </c>
      <c r="P135" s="55" t="s">
        <v>2456</v>
      </c>
      <c r="Q135" s="14"/>
      <c r="R135" s="14"/>
      <c r="S135" s="14"/>
      <c r="T135" s="14"/>
      <c r="U135" s="14"/>
      <c r="V135" s="14"/>
      <c r="W135" s="14"/>
      <c r="X135" s="14"/>
      <c r="Y135" s="14"/>
      <c r="Z135" s="14"/>
    </row>
    <row r="136" spans="1:26" ht="15.75" customHeight="1" x14ac:dyDescent="0.2">
      <c r="A136" s="15" t="s">
        <v>60</v>
      </c>
      <c r="B136" s="74" t="s">
        <v>2051</v>
      </c>
      <c r="C136" s="74">
        <v>9</v>
      </c>
      <c r="D136" s="74">
        <v>8</v>
      </c>
      <c r="E136" s="15"/>
      <c r="F136" s="15"/>
      <c r="G136" s="15"/>
      <c r="H136" s="15"/>
      <c r="I136" s="74">
        <v>290</v>
      </c>
      <c r="J136" s="15"/>
      <c r="K136" s="15"/>
      <c r="L136" s="59" t="s">
        <v>2457</v>
      </c>
      <c r="M136" s="59" t="s">
        <v>2458</v>
      </c>
      <c r="N136" s="59" t="s">
        <v>1454</v>
      </c>
      <c r="O136" s="59" t="s">
        <v>2459</v>
      </c>
      <c r="P136" s="59" t="s">
        <v>2460</v>
      </c>
      <c r="Q136" s="14"/>
      <c r="R136" s="14"/>
      <c r="S136" s="14"/>
      <c r="T136" s="14"/>
      <c r="U136" s="14"/>
      <c r="V136" s="14"/>
      <c r="W136" s="14"/>
      <c r="X136" s="14"/>
      <c r="Y136" s="14"/>
      <c r="Z136" s="14"/>
    </row>
    <row r="137" spans="1:26" ht="15.75" customHeight="1" x14ac:dyDescent="0.2">
      <c r="A137" s="8" t="s">
        <v>62</v>
      </c>
      <c r="B137" s="8" t="s">
        <v>2045</v>
      </c>
      <c r="C137" s="8">
        <v>101</v>
      </c>
      <c r="D137" s="8">
        <v>86</v>
      </c>
      <c r="E137" s="8"/>
      <c r="F137" s="8">
        <v>0</v>
      </c>
      <c r="G137" s="8">
        <v>15</v>
      </c>
      <c r="H137" s="8"/>
      <c r="I137" s="8"/>
      <c r="J137" s="8"/>
      <c r="K137" s="8"/>
      <c r="L137" s="8"/>
      <c r="M137" s="8"/>
      <c r="N137" s="8"/>
      <c r="O137" s="8"/>
      <c r="P137" s="8"/>
      <c r="Q137" s="14"/>
      <c r="R137" s="14"/>
      <c r="S137" s="14"/>
      <c r="T137" s="14"/>
      <c r="U137" s="14"/>
      <c r="V137" s="14"/>
      <c r="W137" s="14"/>
      <c r="X137" s="14"/>
      <c r="Y137" s="14"/>
      <c r="Z137" s="14"/>
    </row>
    <row r="138" spans="1:26" ht="15.75" customHeight="1" x14ac:dyDescent="0.2">
      <c r="A138" s="8" t="s">
        <v>62</v>
      </c>
      <c r="B138" s="8" t="s">
        <v>2046</v>
      </c>
      <c r="C138" s="8">
        <v>34</v>
      </c>
      <c r="D138" s="8">
        <v>26</v>
      </c>
      <c r="E138" s="8"/>
      <c r="F138" s="8">
        <v>0</v>
      </c>
      <c r="G138" s="8">
        <v>8</v>
      </c>
      <c r="H138" s="8"/>
      <c r="I138" s="8">
        <v>239</v>
      </c>
      <c r="J138" s="8">
        <v>182</v>
      </c>
      <c r="K138" s="8"/>
      <c r="L138" s="8" t="s">
        <v>2461</v>
      </c>
      <c r="M138" s="8" t="s">
        <v>2048</v>
      </c>
      <c r="N138" s="8" t="s">
        <v>1454</v>
      </c>
      <c r="O138" s="8" t="s">
        <v>2137</v>
      </c>
      <c r="P138" s="8" t="s">
        <v>2462</v>
      </c>
      <c r="Q138" s="14"/>
      <c r="R138" s="14"/>
      <c r="S138" s="14"/>
      <c r="T138" s="14"/>
      <c r="U138" s="14"/>
      <c r="V138" s="14"/>
      <c r="W138" s="14"/>
      <c r="X138" s="14"/>
      <c r="Y138" s="14"/>
      <c r="Z138" s="14"/>
    </row>
    <row r="139" spans="1:26" ht="15.75" customHeight="1" x14ac:dyDescent="0.2">
      <c r="A139" s="8" t="s">
        <v>62</v>
      </c>
      <c r="B139" s="8" t="s">
        <v>2051</v>
      </c>
      <c r="C139" s="8">
        <v>31</v>
      </c>
      <c r="D139" s="8">
        <v>27</v>
      </c>
      <c r="E139" s="8"/>
      <c r="F139" s="8">
        <v>0</v>
      </c>
      <c r="G139" s="8">
        <v>4</v>
      </c>
      <c r="H139" s="8"/>
      <c r="I139" s="8">
        <v>303</v>
      </c>
      <c r="J139" s="8">
        <v>200</v>
      </c>
      <c r="K139" s="8"/>
      <c r="L139" s="8" t="s">
        <v>2463</v>
      </c>
      <c r="M139" s="8" t="s">
        <v>2464</v>
      </c>
      <c r="N139" s="8" t="s">
        <v>1454</v>
      </c>
      <c r="O139" s="8" t="s">
        <v>2137</v>
      </c>
      <c r="P139" s="8" t="s">
        <v>2462</v>
      </c>
      <c r="Q139" s="14"/>
      <c r="R139" s="14"/>
      <c r="S139" s="14"/>
      <c r="T139" s="14"/>
      <c r="U139" s="14"/>
      <c r="V139" s="14"/>
      <c r="W139" s="14"/>
      <c r="X139" s="14"/>
      <c r="Y139" s="14"/>
      <c r="Z139" s="14"/>
    </row>
    <row r="140" spans="1:26" ht="15.75" customHeight="1" x14ac:dyDescent="0.2">
      <c r="A140" s="8" t="s">
        <v>62</v>
      </c>
      <c r="B140" s="8" t="s">
        <v>2056</v>
      </c>
      <c r="C140" s="8">
        <v>22</v>
      </c>
      <c r="D140" s="8">
        <v>19</v>
      </c>
      <c r="E140" s="8"/>
      <c r="F140" s="8">
        <v>0</v>
      </c>
      <c r="G140" s="8">
        <v>3</v>
      </c>
      <c r="H140" s="8"/>
      <c r="I140" s="8">
        <v>470</v>
      </c>
      <c r="J140" s="8" t="s">
        <v>2057</v>
      </c>
      <c r="K140" s="8"/>
      <c r="L140" s="8" t="s">
        <v>2465</v>
      </c>
      <c r="M140" s="8" t="s">
        <v>2116</v>
      </c>
      <c r="N140" s="8" t="s">
        <v>1497</v>
      </c>
      <c r="O140" s="8" t="s">
        <v>2466</v>
      </c>
      <c r="P140" s="8" t="s">
        <v>2462</v>
      </c>
      <c r="Q140" s="14"/>
      <c r="R140" s="14"/>
      <c r="S140" s="14"/>
      <c r="T140" s="14"/>
      <c r="U140" s="14"/>
      <c r="V140" s="14"/>
      <c r="W140" s="14"/>
      <c r="X140" s="14"/>
      <c r="Y140" s="14"/>
      <c r="Z140" s="14"/>
    </row>
    <row r="141" spans="1:26" ht="15.75" customHeight="1" x14ac:dyDescent="0.2">
      <c r="A141" s="8" t="s">
        <v>62</v>
      </c>
      <c r="B141" s="15" t="s">
        <v>2062</v>
      </c>
      <c r="C141" s="15">
        <v>14</v>
      </c>
      <c r="D141" s="15">
        <v>14</v>
      </c>
      <c r="E141" s="8"/>
      <c r="F141" s="15">
        <v>0</v>
      </c>
      <c r="G141" s="15">
        <v>0</v>
      </c>
      <c r="H141" s="8"/>
      <c r="I141" s="15">
        <v>750</v>
      </c>
      <c r="J141" s="15" t="s">
        <v>2467</v>
      </c>
      <c r="K141" s="8"/>
      <c r="L141" s="15" t="s">
        <v>2468</v>
      </c>
      <c r="M141" s="15" t="s">
        <v>2469</v>
      </c>
      <c r="N141" s="15" t="s">
        <v>1497</v>
      </c>
      <c r="O141" s="15" t="s">
        <v>2470</v>
      </c>
      <c r="P141" s="15" t="s">
        <v>2462</v>
      </c>
      <c r="Q141" s="14"/>
      <c r="R141" s="14"/>
      <c r="S141" s="14"/>
      <c r="T141" s="14"/>
      <c r="U141" s="14"/>
      <c r="V141" s="14"/>
      <c r="W141" s="14"/>
      <c r="X141" s="14"/>
      <c r="Y141" s="14"/>
      <c r="Z141" s="14"/>
    </row>
    <row r="142" spans="1:26" ht="15.75" customHeight="1" x14ac:dyDescent="0.2">
      <c r="A142" s="75" t="s">
        <v>64</v>
      </c>
      <c r="B142" s="8" t="s">
        <v>2045</v>
      </c>
      <c r="C142" s="8">
        <v>120</v>
      </c>
      <c r="D142" s="2">
        <v>60</v>
      </c>
      <c r="E142" s="2">
        <v>60</v>
      </c>
      <c r="F142" s="8">
        <v>0</v>
      </c>
      <c r="G142" s="8">
        <v>0</v>
      </c>
      <c r="H142" s="21"/>
      <c r="I142" s="8"/>
      <c r="J142" s="8"/>
      <c r="K142" s="21"/>
      <c r="L142" s="8"/>
      <c r="M142" s="8"/>
      <c r="N142" s="8"/>
      <c r="O142" s="8"/>
      <c r="P142" s="8"/>
      <c r="Q142" s="14"/>
      <c r="R142" s="14"/>
      <c r="S142" s="14"/>
      <c r="T142" s="14"/>
      <c r="U142" s="14"/>
      <c r="V142" s="14"/>
      <c r="W142" s="14"/>
      <c r="X142" s="14"/>
      <c r="Y142" s="14"/>
      <c r="Z142" s="14"/>
    </row>
    <row r="143" spans="1:26" ht="15.75" customHeight="1" x14ac:dyDescent="0.2">
      <c r="A143" s="75" t="s">
        <v>64</v>
      </c>
      <c r="B143" s="8" t="s">
        <v>2046</v>
      </c>
      <c r="C143" s="8">
        <v>44</v>
      </c>
      <c r="D143" s="8">
        <v>44</v>
      </c>
      <c r="E143" s="8"/>
      <c r="F143" s="8">
        <v>0</v>
      </c>
      <c r="G143" s="8">
        <v>0</v>
      </c>
      <c r="H143" s="8"/>
      <c r="I143" s="8" t="s">
        <v>2471</v>
      </c>
      <c r="J143" s="8">
        <v>200</v>
      </c>
      <c r="K143" s="8"/>
      <c r="L143" s="8" t="s">
        <v>2472</v>
      </c>
      <c r="M143" s="8" t="s">
        <v>2473</v>
      </c>
      <c r="N143" s="8" t="s">
        <v>1454</v>
      </c>
      <c r="O143" s="8" t="s">
        <v>2137</v>
      </c>
      <c r="P143" s="8" t="s">
        <v>2050</v>
      </c>
      <c r="Q143" s="14"/>
      <c r="R143" s="14"/>
      <c r="S143" s="14"/>
      <c r="T143" s="14"/>
      <c r="U143" s="14"/>
      <c r="V143" s="14"/>
      <c r="W143" s="14"/>
      <c r="X143" s="14"/>
      <c r="Y143" s="14"/>
      <c r="Z143" s="14"/>
    </row>
    <row r="144" spans="1:26" ht="15.75" customHeight="1" x14ac:dyDescent="0.2">
      <c r="A144" s="75" t="s">
        <v>64</v>
      </c>
      <c r="B144" s="8" t="s">
        <v>2051</v>
      </c>
      <c r="C144" s="8">
        <v>34</v>
      </c>
      <c r="D144" s="8"/>
      <c r="E144" s="8">
        <v>34</v>
      </c>
      <c r="F144" s="8">
        <v>0</v>
      </c>
      <c r="G144" s="8">
        <v>0</v>
      </c>
      <c r="H144" s="8"/>
      <c r="I144" s="8" t="s">
        <v>2474</v>
      </c>
      <c r="J144" s="8">
        <v>280</v>
      </c>
      <c r="K144" s="8"/>
      <c r="L144" s="8" t="s">
        <v>2475</v>
      </c>
      <c r="M144" s="8" t="s">
        <v>2476</v>
      </c>
      <c r="N144" s="8" t="s">
        <v>1497</v>
      </c>
      <c r="O144" s="8" t="s">
        <v>2477</v>
      </c>
      <c r="P144" s="8" t="s">
        <v>2478</v>
      </c>
      <c r="Q144" s="14"/>
      <c r="R144" s="14"/>
      <c r="S144" s="14"/>
      <c r="T144" s="14"/>
      <c r="U144" s="14"/>
      <c r="V144" s="14"/>
      <c r="W144" s="14"/>
      <c r="X144" s="14"/>
      <c r="Y144" s="14"/>
      <c r="Z144" s="14"/>
    </row>
    <row r="145" spans="1:26" ht="15.75" customHeight="1" x14ac:dyDescent="0.2">
      <c r="A145" s="75" t="s">
        <v>64</v>
      </c>
      <c r="B145" s="41" t="s">
        <v>2056</v>
      </c>
      <c r="C145" s="8">
        <v>17</v>
      </c>
      <c r="D145" s="8"/>
      <c r="E145" s="8">
        <v>17</v>
      </c>
      <c r="F145" s="8">
        <v>0</v>
      </c>
      <c r="G145" s="8">
        <v>0</v>
      </c>
      <c r="H145" s="8"/>
      <c r="I145" s="8" t="s">
        <v>2479</v>
      </c>
      <c r="J145" s="8" t="s">
        <v>2057</v>
      </c>
      <c r="K145" s="8"/>
      <c r="L145" s="8" t="s">
        <v>2480</v>
      </c>
      <c r="M145" s="8" t="s">
        <v>2481</v>
      </c>
      <c r="N145" s="8" t="s">
        <v>1497</v>
      </c>
      <c r="O145" s="8" t="s">
        <v>2482</v>
      </c>
      <c r="P145" s="8" t="s">
        <v>2483</v>
      </c>
      <c r="Q145" s="14"/>
      <c r="R145" s="14"/>
      <c r="S145" s="14"/>
      <c r="T145" s="14"/>
      <c r="U145" s="14"/>
      <c r="V145" s="14"/>
      <c r="W145" s="14"/>
      <c r="X145" s="14"/>
      <c r="Y145" s="14"/>
      <c r="Z145" s="14"/>
    </row>
    <row r="146" spans="1:26" ht="15.75" customHeight="1" x14ac:dyDescent="0.2">
      <c r="A146" s="8" t="s">
        <v>64</v>
      </c>
      <c r="B146" s="41" t="s">
        <v>2062</v>
      </c>
      <c r="C146" s="8">
        <v>9</v>
      </c>
      <c r="D146" s="8"/>
      <c r="E146" s="8">
        <v>9</v>
      </c>
      <c r="F146" s="8">
        <v>0</v>
      </c>
      <c r="G146" s="8">
        <v>0</v>
      </c>
      <c r="H146" s="8"/>
      <c r="I146" s="8" t="s">
        <v>2484</v>
      </c>
      <c r="J146" s="8" t="s">
        <v>2485</v>
      </c>
      <c r="K146" s="8"/>
      <c r="L146" s="8" t="s">
        <v>2480</v>
      </c>
      <c r="M146" s="8" t="s">
        <v>2486</v>
      </c>
      <c r="N146" s="8" t="s">
        <v>1497</v>
      </c>
      <c r="O146" s="8" t="s">
        <v>2125</v>
      </c>
      <c r="P146" s="8" t="s">
        <v>2483</v>
      </c>
      <c r="Q146" s="14"/>
      <c r="R146" s="14"/>
      <c r="S146" s="14"/>
      <c r="T146" s="14"/>
      <c r="U146" s="14"/>
      <c r="V146" s="14"/>
      <c r="W146" s="14"/>
      <c r="X146" s="14"/>
      <c r="Y146" s="14"/>
      <c r="Z146" s="14"/>
    </row>
    <row r="147" spans="1:26" ht="15.75" customHeight="1" x14ac:dyDescent="0.2">
      <c r="A147" s="8" t="s">
        <v>64</v>
      </c>
      <c r="B147" s="41" t="s">
        <v>2487</v>
      </c>
      <c r="C147" s="8">
        <v>12</v>
      </c>
      <c r="D147" s="8"/>
      <c r="E147" s="8">
        <v>12</v>
      </c>
      <c r="F147" s="8">
        <v>0</v>
      </c>
      <c r="G147" s="8">
        <v>0</v>
      </c>
      <c r="H147" s="8"/>
      <c r="I147" s="8" t="s">
        <v>2479</v>
      </c>
      <c r="J147" s="8" t="s">
        <v>2488</v>
      </c>
      <c r="K147" s="8"/>
      <c r="L147" s="8" t="s">
        <v>2139</v>
      </c>
      <c r="M147" s="8" t="s">
        <v>2489</v>
      </c>
      <c r="N147" s="8" t="s">
        <v>1497</v>
      </c>
      <c r="O147" s="8" t="s">
        <v>2490</v>
      </c>
      <c r="P147" s="8" t="s">
        <v>2491</v>
      </c>
      <c r="Q147" s="14"/>
      <c r="R147" s="14"/>
      <c r="S147" s="14"/>
      <c r="T147" s="14"/>
      <c r="U147" s="14"/>
      <c r="V147" s="14"/>
      <c r="W147" s="14"/>
      <c r="X147" s="14"/>
      <c r="Y147" s="14"/>
      <c r="Z147" s="14"/>
    </row>
    <row r="148" spans="1:26" ht="15.75" customHeight="1" x14ac:dyDescent="0.2">
      <c r="A148" s="8" t="s">
        <v>64</v>
      </c>
      <c r="B148" s="41" t="s">
        <v>2492</v>
      </c>
      <c r="C148" s="8">
        <v>4</v>
      </c>
      <c r="D148" s="8">
        <v>4</v>
      </c>
      <c r="E148" s="8">
        <v>4</v>
      </c>
      <c r="F148" s="8">
        <v>0</v>
      </c>
      <c r="G148" s="8">
        <v>0</v>
      </c>
      <c r="H148" s="8"/>
      <c r="I148" s="8" t="s">
        <v>2484</v>
      </c>
      <c r="J148" s="8" t="s">
        <v>2485</v>
      </c>
      <c r="K148" s="8"/>
      <c r="L148" s="8" t="s">
        <v>2139</v>
      </c>
      <c r="M148" s="8" t="s">
        <v>2493</v>
      </c>
      <c r="N148" s="8" t="s">
        <v>1497</v>
      </c>
      <c r="O148" s="8" t="s">
        <v>2104</v>
      </c>
      <c r="P148" s="8" t="s">
        <v>2494</v>
      </c>
      <c r="Q148" s="14"/>
      <c r="R148" s="14"/>
      <c r="S148" s="14"/>
      <c r="T148" s="14"/>
      <c r="U148" s="14"/>
      <c r="V148" s="14"/>
      <c r="W148" s="14"/>
      <c r="X148" s="14"/>
      <c r="Y148" s="14"/>
      <c r="Z148" s="14"/>
    </row>
    <row r="149" spans="1:26" ht="15.75" customHeight="1" x14ac:dyDescent="0.2">
      <c r="A149" s="8" t="s">
        <v>66</v>
      </c>
      <c r="B149" s="8" t="s">
        <v>2045</v>
      </c>
      <c r="C149" s="8">
        <v>49</v>
      </c>
      <c r="D149" s="8">
        <v>49</v>
      </c>
      <c r="E149" s="8"/>
      <c r="F149" s="8">
        <v>0</v>
      </c>
      <c r="G149" s="8"/>
      <c r="H149" s="8"/>
      <c r="I149" s="8"/>
      <c r="J149" s="8"/>
      <c r="K149" s="8"/>
      <c r="L149" s="8"/>
      <c r="M149" s="8"/>
      <c r="N149" s="8"/>
      <c r="O149" s="8"/>
      <c r="P149" s="8"/>
      <c r="Q149" s="14"/>
      <c r="R149" s="14"/>
      <c r="S149" s="14"/>
      <c r="T149" s="14"/>
      <c r="U149" s="14"/>
      <c r="V149" s="14"/>
      <c r="W149" s="14"/>
      <c r="X149" s="14"/>
      <c r="Y149" s="14"/>
      <c r="Z149" s="14"/>
    </row>
    <row r="150" spans="1:26" ht="15.75" customHeight="1" x14ac:dyDescent="0.2">
      <c r="A150" s="8" t="s">
        <v>66</v>
      </c>
      <c r="B150" s="8" t="s">
        <v>2046</v>
      </c>
      <c r="C150" s="8">
        <v>18</v>
      </c>
      <c r="D150" s="8">
        <v>18</v>
      </c>
      <c r="E150" s="8"/>
      <c r="F150" s="8">
        <v>0</v>
      </c>
      <c r="G150" s="8"/>
      <c r="H150" s="8"/>
      <c r="I150" s="8" t="s">
        <v>2495</v>
      </c>
      <c r="J150" s="8"/>
      <c r="K150" s="8"/>
      <c r="L150" s="8" t="s">
        <v>2496</v>
      </c>
      <c r="M150" s="8" t="s">
        <v>2497</v>
      </c>
      <c r="N150" s="8" t="s">
        <v>1497</v>
      </c>
      <c r="O150" s="8" t="s">
        <v>2093</v>
      </c>
      <c r="P150" s="8" t="s">
        <v>2498</v>
      </c>
      <c r="Q150" s="14"/>
      <c r="R150" s="14"/>
      <c r="S150" s="14"/>
      <c r="T150" s="14"/>
      <c r="U150" s="14"/>
      <c r="V150" s="14"/>
      <c r="W150" s="14"/>
      <c r="X150" s="14"/>
      <c r="Y150" s="14"/>
      <c r="Z150" s="14"/>
    </row>
    <row r="151" spans="1:26" ht="15.75" customHeight="1" x14ac:dyDescent="0.2">
      <c r="A151" s="8" t="s">
        <v>66</v>
      </c>
      <c r="B151" s="8" t="s">
        <v>2051</v>
      </c>
      <c r="C151" s="8">
        <v>16</v>
      </c>
      <c r="D151" s="8">
        <v>16</v>
      </c>
      <c r="E151" s="8"/>
      <c r="F151" s="8">
        <v>0</v>
      </c>
      <c r="G151" s="8"/>
      <c r="H151" s="8"/>
      <c r="I151" s="8" t="s">
        <v>2499</v>
      </c>
      <c r="J151" s="8"/>
      <c r="K151" s="8"/>
      <c r="L151" s="8" t="s">
        <v>2496</v>
      </c>
      <c r="M151" s="8" t="s">
        <v>2500</v>
      </c>
      <c r="N151" s="8" t="s">
        <v>1604</v>
      </c>
      <c r="O151" s="8" t="s">
        <v>2093</v>
      </c>
      <c r="P151" s="8" t="s">
        <v>2498</v>
      </c>
      <c r="Q151" s="14"/>
      <c r="R151" s="14"/>
      <c r="S151" s="14"/>
      <c r="T151" s="14"/>
      <c r="U151" s="14"/>
      <c r="V151" s="14"/>
      <c r="W151" s="14"/>
      <c r="X151" s="14"/>
      <c r="Y151" s="14"/>
      <c r="Z151" s="14"/>
    </row>
    <row r="152" spans="1:26" ht="15.75" customHeight="1" x14ac:dyDescent="0.2">
      <c r="A152" s="8" t="s">
        <v>66</v>
      </c>
      <c r="B152" s="8" t="s">
        <v>2501</v>
      </c>
      <c r="C152" s="8">
        <v>8</v>
      </c>
      <c r="D152" s="8">
        <v>8</v>
      </c>
      <c r="E152" s="8"/>
      <c r="F152" s="8">
        <v>0</v>
      </c>
      <c r="G152" s="8"/>
      <c r="H152" s="8"/>
      <c r="I152" s="8" t="s">
        <v>2502</v>
      </c>
      <c r="J152" s="8"/>
      <c r="K152" s="8"/>
      <c r="L152" s="8" t="s">
        <v>2496</v>
      </c>
      <c r="M152" s="8" t="s">
        <v>2503</v>
      </c>
      <c r="N152" s="8" t="s">
        <v>1604</v>
      </c>
      <c r="O152" s="8" t="s">
        <v>2504</v>
      </c>
      <c r="P152" s="8" t="s">
        <v>2498</v>
      </c>
      <c r="Q152" s="14"/>
      <c r="R152" s="14"/>
      <c r="S152" s="14"/>
      <c r="T152" s="14"/>
      <c r="U152" s="14"/>
      <c r="V152" s="14"/>
      <c r="W152" s="14"/>
      <c r="X152" s="14"/>
      <c r="Y152" s="14"/>
      <c r="Z152" s="14"/>
    </row>
    <row r="153" spans="1:26" ht="15.75" customHeight="1" x14ac:dyDescent="0.2">
      <c r="A153" s="15" t="s">
        <v>66</v>
      </c>
      <c r="B153" s="15" t="s">
        <v>2505</v>
      </c>
      <c r="C153" s="15">
        <v>7</v>
      </c>
      <c r="D153" s="15">
        <v>7</v>
      </c>
      <c r="E153" s="15"/>
      <c r="F153" s="15">
        <v>0</v>
      </c>
      <c r="G153" s="15"/>
      <c r="H153" s="15"/>
      <c r="I153" s="15" t="s">
        <v>2506</v>
      </c>
      <c r="J153" s="15"/>
      <c r="K153" s="15"/>
      <c r="L153" s="15" t="s">
        <v>2496</v>
      </c>
      <c r="M153" s="15" t="s">
        <v>2507</v>
      </c>
      <c r="N153" s="15" t="s">
        <v>1454</v>
      </c>
      <c r="O153" s="15" t="s">
        <v>2508</v>
      </c>
      <c r="P153" s="15" t="s">
        <v>2509</v>
      </c>
      <c r="Q153" s="14"/>
      <c r="R153" s="14"/>
      <c r="S153" s="14"/>
      <c r="T153" s="14"/>
      <c r="U153" s="14"/>
      <c r="V153" s="14"/>
      <c r="W153" s="14"/>
      <c r="X153" s="14"/>
      <c r="Y153" s="14"/>
      <c r="Z153" s="14"/>
    </row>
    <row r="154" spans="1:26" ht="15.75" customHeight="1" x14ac:dyDescent="0.2">
      <c r="A154" s="8" t="s">
        <v>68</v>
      </c>
      <c r="B154" s="2" t="s">
        <v>2045</v>
      </c>
      <c r="C154" s="2">
        <v>71</v>
      </c>
      <c r="D154" s="2">
        <v>60</v>
      </c>
      <c r="E154" s="8"/>
      <c r="F154" s="2">
        <v>0</v>
      </c>
      <c r="G154" s="2">
        <v>11</v>
      </c>
      <c r="H154" s="8"/>
      <c r="I154" s="2"/>
      <c r="J154" s="2"/>
      <c r="K154" s="8"/>
      <c r="L154" s="8"/>
      <c r="M154" s="8"/>
      <c r="N154" s="8"/>
      <c r="O154" s="8"/>
      <c r="P154" s="8"/>
      <c r="Q154" s="14"/>
      <c r="R154" s="14"/>
      <c r="S154" s="14"/>
      <c r="T154" s="14"/>
      <c r="U154" s="14"/>
      <c r="V154" s="14"/>
      <c r="W154" s="14"/>
      <c r="X154" s="14"/>
      <c r="Y154" s="14"/>
      <c r="Z154" s="14"/>
    </row>
    <row r="155" spans="1:26" ht="15.75" customHeight="1" x14ac:dyDescent="0.2">
      <c r="A155" s="8" t="s">
        <v>68</v>
      </c>
      <c r="B155" s="2" t="s">
        <v>2046</v>
      </c>
      <c r="C155" s="2">
        <v>57</v>
      </c>
      <c r="D155" s="2">
        <v>46</v>
      </c>
      <c r="E155" s="8"/>
      <c r="F155" s="2">
        <v>0</v>
      </c>
      <c r="G155" s="2">
        <v>11</v>
      </c>
      <c r="H155" s="8"/>
      <c r="I155" s="2" t="s">
        <v>2510</v>
      </c>
      <c r="J155" s="2" t="s">
        <v>2511</v>
      </c>
      <c r="K155" s="8"/>
      <c r="L155" s="8" t="s">
        <v>2512</v>
      </c>
      <c r="M155" s="8" t="s">
        <v>2048</v>
      </c>
      <c r="N155" s="8">
        <v>38</v>
      </c>
      <c r="O155" s="8" t="s">
        <v>2513</v>
      </c>
      <c r="P155" s="8" t="s">
        <v>2514</v>
      </c>
      <c r="Q155" s="14"/>
      <c r="R155" s="14"/>
      <c r="S155" s="14"/>
      <c r="T155" s="14"/>
      <c r="U155" s="14"/>
      <c r="V155" s="14"/>
      <c r="W155" s="14"/>
      <c r="X155" s="14"/>
      <c r="Y155" s="14"/>
      <c r="Z155" s="14"/>
    </row>
    <row r="156" spans="1:26" ht="15.75" customHeight="1" x14ac:dyDescent="0.2">
      <c r="A156" s="8" t="s">
        <v>68</v>
      </c>
      <c r="B156" s="2" t="s">
        <v>2051</v>
      </c>
      <c r="C156" s="2">
        <v>12</v>
      </c>
      <c r="D156" s="2">
        <v>12</v>
      </c>
      <c r="E156" s="8"/>
      <c r="F156" s="2">
        <v>0</v>
      </c>
      <c r="G156" s="2">
        <v>0</v>
      </c>
      <c r="H156" s="8"/>
      <c r="I156" s="2" t="s">
        <v>2515</v>
      </c>
      <c r="J156" s="2" t="s">
        <v>2516</v>
      </c>
      <c r="K156" s="8"/>
      <c r="L156" s="8" t="s">
        <v>2517</v>
      </c>
      <c r="M156" s="8" t="s">
        <v>2053</v>
      </c>
      <c r="N156" s="8">
        <v>2</v>
      </c>
      <c r="O156" s="8" t="s">
        <v>2518</v>
      </c>
      <c r="P156" s="8" t="s">
        <v>2519</v>
      </c>
      <c r="Q156" s="14"/>
      <c r="R156" s="14"/>
      <c r="S156" s="14"/>
      <c r="T156" s="14"/>
      <c r="U156" s="14"/>
      <c r="V156" s="14"/>
      <c r="W156" s="14"/>
      <c r="X156" s="14"/>
      <c r="Y156" s="14"/>
      <c r="Z156" s="14"/>
    </row>
    <row r="157" spans="1:26" ht="15.75" customHeight="1" x14ac:dyDescent="0.2">
      <c r="A157" s="15" t="s">
        <v>68</v>
      </c>
      <c r="B157" s="71" t="s">
        <v>2056</v>
      </c>
      <c r="C157" s="16">
        <v>2</v>
      </c>
      <c r="D157" s="16">
        <v>2</v>
      </c>
      <c r="E157" s="15"/>
      <c r="F157" s="16">
        <v>0</v>
      </c>
      <c r="G157" s="16">
        <v>0</v>
      </c>
      <c r="H157" s="15"/>
      <c r="I157" s="16" t="s">
        <v>2520</v>
      </c>
      <c r="J157" s="16" t="s">
        <v>2521</v>
      </c>
      <c r="K157" s="15"/>
      <c r="L157" s="15" t="s">
        <v>2522</v>
      </c>
      <c r="M157" s="15" t="s">
        <v>2116</v>
      </c>
      <c r="N157" s="15">
        <v>2</v>
      </c>
      <c r="O157" s="15" t="s">
        <v>2523</v>
      </c>
      <c r="P157" s="15" t="s">
        <v>2524</v>
      </c>
      <c r="Q157" s="14"/>
      <c r="R157" s="14"/>
      <c r="S157" s="14"/>
      <c r="T157" s="14"/>
      <c r="U157" s="14"/>
      <c r="V157" s="14"/>
      <c r="W157" s="14"/>
      <c r="X157" s="14"/>
      <c r="Y157" s="14"/>
      <c r="Z157" s="14"/>
    </row>
    <row r="158" spans="1:26" ht="15.75" customHeight="1" x14ac:dyDescent="0.2">
      <c r="A158" s="8" t="s">
        <v>70</v>
      </c>
      <c r="B158" s="2" t="s">
        <v>2045</v>
      </c>
      <c r="C158" s="2">
        <v>56</v>
      </c>
      <c r="D158" s="2">
        <v>46</v>
      </c>
      <c r="E158" s="8"/>
      <c r="F158" s="2" t="s">
        <v>402</v>
      </c>
      <c r="G158" s="2" t="s">
        <v>402</v>
      </c>
      <c r="H158" s="8"/>
      <c r="I158" s="2"/>
      <c r="J158" s="2"/>
      <c r="K158" s="8"/>
      <c r="L158" s="8"/>
      <c r="M158" s="8"/>
      <c r="N158" s="8"/>
      <c r="O158" s="8"/>
      <c r="P158" s="8"/>
      <c r="Q158" s="14"/>
      <c r="R158" s="14"/>
      <c r="S158" s="14"/>
      <c r="T158" s="14"/>
      <c r="U158" s="14"/>
      <c r="V158" s="14"/>
      <c r="W158" s="14"/>
      <c r="X158" s="14"/>
      <c r="Y158" s="14"/>
      <c r="Z158" s="14"/>
    </row>
    <row r="159" spans="1:26" ht="15.75" customHeight="1" x14ac:dyDescent="0.2">
      <c r="A159" s="8" t="s">
        <v>70</v>
      </c>
      <c r="B159" s="2" t="s">
        <v>2046</v>
      </c>
      <c r="C159" s="2">
        <v>13</v>
      </c>
      <c r="D159" s="2">
        <v>10</v>
      </c>
      <c r="E159" s="8"/>
      <c r="F159" s="2" t="s">
        <v>402</v>
      </c>
      <c r="G159" s="2" t="s">
        <v>2525</v>
      </c>
      <c r="H159" s="8"/>
      <c r="I159" s="2">
        <v>340</v>
      </c>
      <c r="J159" s="2">
        <v>250</v>
      </c>
      <c r="K159" s="8"/>
      <c r="L159" s="8" t="s">
        <v>2360</v>
      </c>
      <c r="M159" s="8" t="s">
        <v>2526</v>
      </c>
      <c r="N159" s="8" t="s">
        <v>1497</v>
      </c>
      <c r="O159" s="8" t="s">
        <v>2527</v>
      </c>
      <c r="P159" s="8" t="s">
        <v>2528</v>
      </c>
      <c r="Q159" s="14"/>
      <c r="R159" s="14"/>
      <c r="S159" s="14"/>
      <c r="T159" s="14"/>
      <c r="U159" s="14"/>
      <c r="V159" s="14"/>
      <c r="W159" s="14"/>
      <c r="X159" s="14"/>
      <c r="Y159" s="14"/>
      <c r="Z159" s="14"/>
    </row>
    <row r="160" spans="1:26" ht="15.75" customHeight="1" x14ac:dyDescent="0.2">
      <c r="A160" s="8" t="s">
        <v>70</v>
      </c>
      <c r="B160" s="2" t="s">
        <v>2051</v>
      </c>
      <c r="C160" s="2">
        <v>29</v>
      </c>
      <c r="D160" s="2">
        <v>29</v>
      </c>
      <c r="E160" s="8"/>
      <c r="F160" s="2" t="s">
        <v>402</v>
      </c>
      <c r="G160" s="2" t="s">
        <v>402</v>
      </c>
      <c r="H160" s="8"/>
      <c r="I160" s="2" t="s">
        <v>2529</v>
      </c>
      <c r="J160" s="2">
        <v>300</v>
      </c>
      <c r="K160" s="8"/>
      <c r="L160" s="8" t="s">
        <v>2360</v>
      </c>
      <c r="M160" s="8" t="s">
        <v>2526</v>
      </c>
      <c r="N160" s="8" t="s">
        <v>1604</v>
      </c>
      <c r="O160" s="8" t="s">
        <v>2530</v>
      </c>
      <c r="P160" s="8" t="s">
        <v>2528</v>
      </c>
      <c r="Q160" s="14"/>
      <c r="R160" s="14"/>
      <c r="S160" s="14"/>
      <c r="T160" s="14"/>
      <c r="U160" s="14"/>
      <c r="V160" s="14"/>
      <c r="W160" s="14"/>
      <c r="X160" s="14"/>
      <c r="Y160" s="14"/>
      <c r="Z160" s="14"/>
    </row>
    <row r="161" spans="1:26" ht="15.75" customHeight="1" x14ac:dyDescent="0.2">
      <c r="A161" s="8" t="s">
        <v>70</v>
      </c>
      <c r="B161" s="3" t="s">
        <v>2056</v>
      </c>
      <c r="C161" s="2">
        <v>1</v>
      </c>
      <c r="D161" s="2">
        <v>1</v>
      </c>
      <c r="E161" s="8"/>
      <c r="F161" s="2" t="s">
        <v>402</v>
      </c>
      <c r="G161" s="2" t="s">
        <v>402</v>
      </c>
      <c r="H161" s="8"/>
      <c r="I161" s="2">
        <v>550</v>
      </c>
      <c r="J161" s="2">
        <v>450</v>
      </c>
      <c r="K161" s="8"/>
      <c r="L161" s="8" t="s">
        <v>2360</v>
      </c>
      <c r="M161" s="8" t="s">
        <v>2531</v>
      </c>
      <c r="N161" s="8" t="s">
        <v>1497</v>
      </c>
      <c r="O161" s="8" t="s">
        <v>2532</v>
      </c>
      <c r="P161" s="8" t="s">
        <v>2528</v>
      </c>
      <c r="Q161" s="14"/>
      <c r="R161" s="14"/>
      <c r="S161" s="14"/>
      <c r="T161" s="14"/>
      <c r="U161" s="14"/>
      <c r="V161" s="14"/>
      <c r="W161" s="14"/>
      <c r="X161" s="14"/>
      <c r="Y161" s="14"/>
      <c r="Z161" s="14"/>
    </row>
    <row r="162" spans="1:26" ht="15.75" customHeight="1" x14ac:dyDescent="0.2">
      <c r="A162" s="8" t="s">
        <v>70</v>
      </c>
      <c r="B162" s="3" t="s">
        <v>2533</v>
      </c>
      <c r="C162" s="2">
        <v>13</v>
      </c>
      <c r="D162" s="2">
        <v>13</v>
      </c>
      <c r="E162" s="8"/>
      <c r="F162" s="2" t="s">
        <v>402</v>
      </c>
      <c r="G162" s="2" t="s">
        <v>402</v>
      </c>
      <c r="H162" s="8"/>
      <c r="I162" s="2">
        <v>450</v>
      </c>
      <c r="J162" s="2">
        <v>380</v>
      </c>
      <c r="K162" s="8"/>
      <c r="L162" s="8" t="s">
        <v>2360</v>
      </c>
      <c r="M162" s="8" t="s">
        <v>2526</v>
      </c>
      <c r="N162" s="8" t="s">
        <v>1604</v>
      </c>
      <c r="O162" s="8" t="s">
        <v>2534</v>
      </c>
      <c r="P162" s="8" t="s">
        <v>2528</v>
      </c>
      <c r="Q162" s="14"/>
      <c r="R162" s="14"/>
      <c r="S162" s="14"/>
      <c r="T162" s="14"/>
      <c r="U162" s="14"/>
      <c r="V162" s="14"/>
      <c r="W162" s="14"/>
      <c r="X162" s="14"/>
      <c r="Y162" s="14"/>
      <c r="Z162" s="14"/>
    </row>
    <row r="163" spans="1:26" ht="15.75" customHeight="1" x14ac:dyDescent="0.2">
      <c r="A163" s="8" t="s">
        <v>72</v>
      </c>
      <c r="B163" s="2" t="s">
        <v>2045</v>
      </c>
      <c r="C163" s="2">
        <v>22</v>
      </c>
      <c r="D163" s="2">
        <v>25</v>
      </c>
      <c r="E163" s="8"/>
      <c r="F163" s="2">
        <v>0</v>
      </c>
      <c r="G163" s="2">
        <v>0</v>
      </c>
      <c r="H163" s="8"/>
      <c r="I163" s="2"/>
      <c r="J163" s="2"/>
      <c r="K163" s="8"/>
      <c r="L163" s="8"/>
      <c r="M163" s="8"/>
      <c r="N163" s="8"/>
      <c r="O163" s="8"/>
      <c r="P163" s="8"/>
      <c r="Q163" s="14"/>
      <c r="R163" s="14"/>
      <c r="S163" s="14"/>
      <c r="T163" s="14"/>
      <c r="U163" s="14"/>
      <c r="V163" s="14"/>
      <c r="W163" s="14"/>
      <c r="X163" s="14"/>
      <c r="Y163" s="14"/>
      <c r="Z163" s="14"/>
    </row>
    <row r="164" spans="1:26" ht="15.75" customHeight="1" x14ac:dyDescent="0.2">
      <c r="A164" s="8" t="s">
        <v>72</v>
      </c>
      <c r="B164" s="2" t="s">
        <v>2535</v>
      </c>
      <c r="C164" s="2">
        <v>4</v>
      </c>
      <c r="D164" s="2">
        <v>4</v>
      </c>
      <c r="E164" s="8"/>
      <c r="F164" s="2">
        <v>0</v>
      </c>
      <c r="G164" s="2">
        <v>0</v>
      </c>
      <c r="H164" s="8"/>
      <c r="I164" s="2">
        <v>350</v>
      </c>
      <c r="J164" s="2">
        <v>250</v>
      </c>
      <c r="K164" s="8"/>
      <c r="L164" s="8" t="s">
        <v>2536</v>
      </c>
      <c r="M164" s="8" t="s">
        <v>2537</v>
      </c>
      <c r="N164" s="8" t="s">
        <v>1454</v>
      </c>
      <c r="O164" s="8" t="s">
        <v>2538</v>
      </c>
      <c r="P164" s="8" t="s">
        <v>2539</v>
      </c>
      <c r="Q164" s="14"/>
      <c r="R164" s="14"/>
      <c r="S164" s="14"/>
      <c r="T164" s="14"/>
      <c r="U164" s="14"/>
      <c r="V164" s="14"/>
      <c r="W164" s="14"/>
      <c r="X164" s="14"/>
      <c r="Y164" s="14"/>
      <c r="Z164" s="14"/>
    </row>
    <row r="165" spans="1:26" ht="15.75" customHeight="1" x14ac:dyDescent="0.2">
      <c r="A165" s="8" t="s">
        <v>72</v>
      </c>
      <c r="B165" s="2" t="s">
        <v>2051</v>
      </c>
      <c r="C165" s="2">
        <v>8</v>
      </c>
      <c r="D165" s="2">
        <v>8</v>
      </c>
      <c r="E165" s="8"/>
      <c r="F165" s="2">
        <v>0</v>
      </c>
      <c r="G165" s="2">
        <v>0</v>
      </c>
      <c r="H165" s="8"/>
      <c r="I165" s="2">
        <v>370</v>
      </c>
      <c r="J165" s="2">
        <v>214</v>
      </c>
      <c r="K165" s="8"/>
      <c r="L165" s="55" t="s">
        <v>2297</v>
      </c>
      <c r="M165" s="8" t="s">
        <v>2540</v>
      </c>
      <c r="N165" s="8" t="s">
        <v>1497</v>
      </c>
      <c r="O165" s="8" t="s">
        <v>2137</v>
      </c>
      <c r="P165" s="8" t="s">
        <v>2541</v>
      </c>
      <c r="Q165" s="14"/>
      <c r="R165" s="14"/>
      <c r="S165" s="14"/>
      <c r="T165" s="14"/>
      <c r="U165" s="14"/>
      <c r="V165" s="14"/>
      <c r="W165" s="14"/>
      <c r="X165" s="14"/>
      <c r="Y165" s="14"/>
      <c r="Z165" s="14"/>
    </row>
    <row r="166" spans="1:26" ht="15.75" customHeight="1" x14ac:dyDescent="0.2">
      <c r="A166" s="8" t="s">
        <v>72</v>
      </c>
      <c r="B166" s="3" t="s">
        <v>2542</v>
      </c>
      <c r="C166" s="2">
        <v>5</v>
      </c>
      <c r="D166" s="2">
        <v>5</v>
      </c>
      <c r="E166" s="8"/>
      <c r="F166" s="2">
        <v>0</v>
      </c>
      <c r="G166" s="2">
        <v>0</v>
      </c>
      <c r="H166" s="8"/>
      <c r="I166" s="2">
        <v>549</v>
      </c>
      <c r="J166" s="2">
        <v>455</v>
      </c>
      <c r="K166" s="8"/>
      <c r="L166" s="55" t="s">
        <v>2297</v>
      </c>
      <c r="M166" s="8" t="s">
        <v>2543</v>
      </c>
      <c r="N166" s="8" t="s">
        <v>1454</v>
      </c>
      <c r="O166" s="8" t="s">
        <v>2137</v>
      </c>
      <c r="P166" s="8" t="s">
        <v>2544</v>
      </c>
      <c r="Q166" s="14"/>
      <c r="R166" s="14"/>
      <c r="S166" s="14"/>
      <c r="T166" s="14"/>
      <c r="U166" s="14"/>
      <c r="V166" s="14"/>
      <c r="W166" s="14"/>
      <c r="X166" s="14"/>
      <c r="Y166" s="14"/>
      <c r="Z166" s="14"/>
    </row>
    <row r="167" spans="1:26" ht="15.75" customHeight="1" x14ac:dyDescent="0.2">
      <c r="A167" s="8" t="s">
        <v>72</v>
      </c>
      <c r="B167" s="3" t="s">
        <v>2062</v>
      </c>
      <c r="C167" s="2">
        <v>4</v>
      </c>
      <c r="D167" s="2">
        <v>4</v>
      </c>
      <c r="E167" s="8"/>
      <c r="F167" s="2">
        <v>0</v>
      </c>
      <c r="G167" s="2">
        <v>0</v>
      </c>
      <c r="H167" s="8"/>
      <c r="I167" s="2">
        <v>850</v>
      </c>
      <c r="J167" s="2">
        <v>610</v>
      </c>
      <c r="K167" s="8"/>
      <c r="L167" s="55" t="s">
        <v>2545</v>
      </c>
      <c r="M167" s="8" t="s">
        <v>2546</v>
      </c>
      <c r="N167" s="8" t="s">
        <v>1454</v>
      </c>
      <c r="O167" s="55" t="s">
        <v>2547</v>
      </c>
      <c r="P167" s="8" t="s">
        <v>2541</v>
      </c>
      <c r="Q167" s="14"/>
      <c r="R167" s="14"/>
      <c r="S167" s="14"/>
      <c r="T167" s="14"/>
      <c r="U167" s="14"/>
      <c r="V167" s="14"/>
      <c r="W167" s="14"/>
      <c r="X167" s="14"/>
      <c r="Y167" s="14"/>
      <c r="Z167" s="14"/>
    </row>
    <row r="168" spans="1:26" ht="15.75" customHeight="1" x14ac:dyDescent="0.2">
      <c r="A168" s="8" t="s">
        <v>72</v>
      </c>
      <c r="B168" s="3" t="s">
        <v>2548</v>
      </c>
      <c r="C168" s="2">
        <v>1</v>
      </c>
      <c r="D168" s="2">
        <v>4</v>
      </c>
      <c r="E168" s="8"/>
      <c r="F168" s="2">
        <v>0</v>
      </c>
      <c r="G168" s="2">
        <v>0</v>
      </c>
      <c r="H168" s="8"/>
      <c r="I168" s="2">
        <v>440</v>
      </c>
      <c r="J168" s="2">
        <v>350</v>
      </c>
      <c r="K168" s="8"/>
      <c r="L168" s="8" t="s">
        <v>2248</v>
      </c>
      <c r="M168" s="8" t="s">
        <v>2549</v>
      </c>
      <c r="N168" s="8" t="s">
        <v>1454</v>
      </c>
      <c r="O168" s="8" t="s">
        <v>2550</v>
      </c>
      <c r="P168" s="8" t="s">
        <v>2541</v>
      </c>
      <c r="Q168" s="14"/>
      <c r="R168" s="14"/>
      <c r="S168" s="14"/>
      <c r="T168" s="14"/>
      <c r="U168" s="14"/>
      <c r="V168" s="14"/>
      <c r="W168" s="14"/>
      <c r="X168" s="14"/>
      <c r="Y168" s="14"/>
      <c r="Z168" s="14"/>
    </row>
    <row r="169" spans="1:26" ht="15.75" customHeight="1" x14ac:dyDescent="0.2">
      <c r="A169" s="8" t="s">
        <v>75</v>
      </c>
      <c r="B169" s="8" t="s">
        <v>2551</v>
      </c>
      <c r="C169" s="8">
        <v>34</v>
      </c>
      <c r="D169" s="8">
        <v>34</v>
      </c>
      <c r="E169" s="8"/>
      <c r="F169" s="8">
        <v>0</v>
      </c>
      <c r="G169" s="8" t="s">
        <v>311</v>
      </c>
      <c r="H169" s="8"/>
      <c r="I169" s="8">
        <v>325</v>
      </c>
      <c r="J169" s="55">
        <v>210</v>
      </c>
      <c r="K169" s="8"/>
      <c r="L169" s="8" t="s">
        <v>2552</v>
      </c>
      <c r="M169" s="8" t="s">
        <v>2553</v>
      </c>
      <c r="N169" s="8" t="s">
        <v>210</v>
      </c>
      <c r="O169" s="8">
        <v>4</v>
      </c>
      <c r="P169" s="8" t="s">
        <v>2554</v>
      </c>
      <c r="Q169" s="14"/>
      <c r="R169" s="14"/>
      <c r="S169" s="14"/>
      <c r="T169" s="14"/>
      <c r="U169" s="14"/>
      <c r="V169" s="14"/>
      <c r="W169" s="14"/>
      <c r="X169" s="14"/>
      <c r="Y169" s="14"/>
      <c r="Z169" s="14"/>
    </row>
    <row r="170" spans="1:26" ht="15.75" customHeight="1" x14ac:dyDescent="0.2">
      <c r="A170" s="8" t="s">
        <v>75</v>
      </c>
      <c r="B170" s="41" t="s">
        <v>2555</v>
      </c>
      <c r="C170" s="8">
        <v>5</v>
      </c>
      <c r="D170" s="8">
        <v>5</v>
      </c>
      <c r="E170" s="8"/>
      <c r="F170" s="8">
        <v>0</v>
      </c>
      <c r="G170" s="8" t="s">
        <v>311</v>
      </c>
      <c r="H170" s="8"/>
      <c r="I170" s="8">
        <v>325</v>
      </c>
      <c r="J170" s="55">
        <v>210</v>
      </c>
      <c r="K170" s="8"/>
      <c r="L170" s="8" t="s">
        <v>2552</v>
      </c>
      <c r="M170" s="8" t="s">
        <v>2553</v>
      </c>
      <c r="N170" s="8" t="s">
        <v>210</v>
      </c>
      <c r="O170" s="8">
        <v>4</v>
      </c>
      <c r="P170" s="8" t="s">
        <v>2554</v>
      </c>
      <c r="Q170" s="14"/>
      <c r="R170" s="14"/>
      <c r="S170" s="14"/>
      <c r="T170" s="14"/>
      <c r="U170" s="14"/>
      <c r="V170" s="14"/>
      <c r="W170" s="14"/>
      <c r="X170" s="14"/>
      <c r="Y170" s="14"/>
      <c r="Z170" s="14"/>
    </row>
    <row r="171" spans="1:26" ht="15.75" customHeight="1" x14ac:dyDescent="0.2">
      <c r="A171" s="8" t="s">
        <v>79</v>
      </c>
      <c r="B171" s="8" t="s">
        <v>2045</v>
      </c>
      <c r="C171" s="8">
        <v>32</v>
      </c>
      <c r="D171" s="8">
        <v>32</v>
      </c>
      <c r="E171" s="8"/>
      <c r="F171" s="8">
        <v>0</v>
      </c>
      <c r="G171" s="8">
        <v>0</v>
      </c>
      <c r="H171" s="8"/>
      <c r="I171" s="8"/>
      <c r="J171" s="8"/>
      <c r="K171" s="8"/>
      <c r="L171" s="8"/>
      <c r="M171" s="8"/>
      <c r="N171" s="8"/>
      <c r="O171" s="8"/>
      <c r="P171" s="8"/>
      <c r="Q171" s="14"/>
      <c r="R171" s="14"/>
      <c r="S171" s="14"/>
      <c r="T171" s="14"/>
      <c r="U171" s="14"/>
      <c r="V171" s="14"/>
      <c r="W171" s="14"/>
      <c r="X171" s="14"/>
      <c r="Y171" s="14"/>
      <c r="Z171" s="14"/>
    </row>
    <row r="172" spans="1:26" ht="15.75" customHeight="1" x14ac:dyDescent="0.2">
      <c r="A172" s="8" t="s">
        <v>79</v>
      </c>
      <c r="B172" s="8" t="s">
        <v>2046</v>
      </c>
      <c r="C172" s="8">
        <v>8</v>
      </c>
      <c r="D172" s="8">
        <v>8</v>
      </c>
      <c r="E172" s="8"/>
      <c r="F172" s="8">
        <v>0</v>
      </c>
      <c r="G172" s="8">
        <v>0</v>
      </c>
      <c r="H172" s="8"/>
      <c r="I172" s="8">
        <v>330</v>
      </c>
      <c r="J172" s="8">
        <v>200</v>
      </c>
      <c r="K172" s="8"/>
      <c r="L172" s="8" t="s">
        <v>2496</v>
      </c>
      <c r="M172" s="8" t="s">
        <v>2556</v>
      </c>
      <c r="N172" s="8" t="s">
        <v>1497</v>
      </c>
      <c r="O172" s="8" t="s">
        <v>2459</v>
      </c>
      <c r="P172" s="8" t="s">
        <v>2557</v>
      </c>
      <c r="Q172" s="14"/>
      <c r="R172" s="14"/>
      <c r="S172" s="14"/>
      <c r="T172" s="14"/>
      <c r="U172" s="14"/>
      <c r="V172" s="14"/>
      <c r="W172" s="14"/>
      <c r="X172" s="14"/>
      <c r="Y172" s="14"/>
      <c r="Z172" s="14"/>
    </row>
    <row r="173" spans="1:26" ht="15.75" customHeight="1" x14ac:dyDescent="0.2">
      <c r="A173" s="8" t="s">
        <v>79</v>
      </c>
      <c r="B173" s="8" t="s">
        <v>2051</v>
      </c>
      <c r="C173" s="8">
        <v>20</v>
      </c>
      <c r="D173" s="8">
        <v>20</v>
      </c>
      <c r="E173" s="8"/>
      <c r="F173" s="8">
        <v>0</v>
      </c>
      <c r="G173" s="8">
        <v>0</v>
      </c>
      <c r="H173" s="8"/>
      <c r="I173" s="8">
        <v>330</v>
      </c>
      <c r="J173" s="8">
        <v>200</v>
      </c>
      <c r="K173" s="8"/>
      <c r="L173" s="8" t="s">
        <v>2496</v>
      </c>
      <c r="M173" s="8" t="s">
        <v>2556</v>
      </c>
      <c r="N173" s="8" t="s">
        <v>1497</v>
      </c>
      <c r="O173" s="8" t="s">
        <v>2459</v>
      </c>
      <c r="P173" s="8" t="s">
        <v>2557</v>
      </c>
      <c r="Q173" s="14"/>
      <c r="R173" s="14"/>
      <c r="S173" s="14"/>
      <c r="T173" s="14"/>
      <c r="U173" s="14"/>
      <c r="V173" s="14"/>
      <c r="W173" s="14"/>
      <c r="X173" s="14"/>
      <c r="Y173" s="14"/>
      <c r="Z173" s="14"/>
    </row>
    <row r="174" spans="1:26" ht="15.75" customHeight="1" x14ac:dyDescent="0.2">
      <c r="A174" s="8" t="s">
        <v>79</v>
      </c>
      <c r="B174" s="41" t="s">
        <v>2558</v>
      </c>
      <c r="C174" s="8">
        <v>4</v>
      </c>
      <c r="D174" s="8">
        <v>4</v>
      </c>
      <c r="E174" s="8"/>
      <c r="F174" s="8">
        <v>0</v>
      </c>
      <c r="G174" s="8">
        <v>0</v>
      </c>
      <c r="H174" s="8"/>
      <c r="I174" s="8">
        <v>550</v>
      </c>
      <c r="J174" s="8">
        <v>400</v>
      </c>
      <c r="K174" s="8"/>
      <c r="L174" s="8" t="s">
        <v>2496</v>
      </c>
      <c r="M174" s="8" t="s">
        <v>2559</v>
      </c>
      <c r="N174" s="8" t="s">
        <v>1497</v>
      </c>
      <c r="O174" s="8" t="s">
        <v>2560</v>
      </c>
      <c r="P174" s="8" t="s">
        <v>2557</v>
      </c>
      <c r="Q174" s="14"/>
      <c r="R174" s="14"/>
      <c r="S174" s="14"/>
      <c r="T174" s="14"/>
      <c r="U174" s="14"/>
      <c r="V174" s="14"/>
      <c r="W174" s="14"/>
      <c r="X174" s="14"/>
      <c r="Y174" s="14"/>
      <c r="Z174" s="14"/>
    </row>
    <row r="175" spans="1:26" ht="15.75" customHeight="1" x14ac:dyDescent="0.2">
      <c r="A175" s="8" t="s">
        <v>81</v>
      </c>
      <c r="B175" s="76" t="s">
        <v>2561</v>
      </c>
      <c r="C175" s="21"/>
      <c r="D175" s="21"/>
      <c r="E175" s="21"/>
      <c r="F175" s="21"/>
      <c r="G175" s="21"/>
      <c r="H175" s="21"/>
      <c r="I175" s="77" t="s">
        <v>2562</v>
      </c>
      <c r="J175" s="21"/>
      <c r="K175" s="21"/>
      <c r="L175" s="77" t="s">
        <v>2563</v>
      </c>
      <c r="M175" s="21"/>
      <c r="N175" s="21"/>
      <c r="O175" s="21"/>
      <c r="P175" s="21"/>
      <c r="Q175" s="14"/>
      <c r="R175" s="14"/>
      <c r="S175" s="14"/>
      <c r="T175" s="14"/>
      <c r="U175" s="14"/>
      <c r="V175" s="14"/>
      <c r="W175" s="14"/>
      <c r="X175" s="14"/>
      <c r="Y175" s="14"/>
      <c r="Z175" s="14"/>
    </row>
    <row r="176" spans="1:26" ht="15" customHeight="1" x14ac:dyDescent="0.2">
      <c r="A176" s="8" t="s">
        <v>81</v>
      </c>
      <c r="B176" s="76" t="s">
        <v>2564</v>
      </c>
      <c r="C176" s="8"/>
      <c r="D176" s="8"/>
      <c r="E176" s="8"/>
      <c r="F176" s="8"/>
      <c r="G176" s="8"/>
      <c r="H176" s="8"/>
      <c r="I176" s="77" t="s">
        <v>2565</v>
      </c>
      <c r="J176" s="8"/>
      <c r="K176" s="8"/>
      <c r="L176" s="8" t="s">
        <v>2566</v>
      </c>
      <c r="M176" s="8"/>
      <c r="N176" s="8"/>
      <c r="O176" s="8"/>
      <c r="P176" s="8"/>
      <c r="Q176" s="14"/>
      <c r="R176" s="14"/>
      <c r="S176" s="14"/>
      <c r="T176" s="14"/>
      <c r="U176" s="14"/>
      <c r="V176" s="14"/>
      <c r="W176" s="14"/>
      <c r="X176" s="14"/>
      <c r="Y176" s="14"/>
      <c r="Z176" s="14"/>
    </row>
    <row r="177" spans="1:26" ht="15" customHeight="1" x14ac:dyDescent="0.2">
      <c r="A177" s="8" t="s">
        <v>81</v>
      </c>
      <c r="B177" s="76" t="s">
        <v>2567</v>
      </c>
      <c r="C177" s="8"/>
      <c r="D177" s="8"/>
      <c r="E177" s="8"/>
      <c r="F177" s="8"/>
      <c r="G177" s="8"/>
      <c r="H177" s="8"/>
      <c r="I177" s="77" t="s">
        <v>2568</v>
      </c>
      <c r="J177" s="8"/>
      <c r="K177" s="8"/>
      <c r="L177" s="8" t="s">
        <v>2569</v>
      </c>
      <c r="M177" s="8"/>
      <c r="N177" s="8"/>
      <c r="O177" s="8"/>
      <c r="P177" s="8"/>
      <c r="Q177" s="14"/>
      <c r="R177" s="14"/>
      <c r="S177" s="14"/>
      <c r="T177" s="14"/>
      <c r="U177" s="14"/>
      <c r="V177" s="14"/>
      <c r="W177" s="14"/>
      <c r="X177" s="14"/>
      <c r="Y177" s="14"/>
      <c r="Z177" s="14"/>
    </row>
    <row r="178" spans="1:26" ht="15" customHeight="1" x14ac:dyDescent="0.2">
      <c r="A178" s="8" t="s">
        <v>81</v>
      </c>
      <c r="B178" s="76" t="s">
        <v>2570</v>
      </c>
      <c r="C178" s="8"/>
      <c r="D178" s="8"/>
      <c r="E178" s="8"/>
      <c r="F178" s="8"/>
      <c r="G178" s="8"/>
      <c r="H178" s="8"/>
      <c r="I178" s="77" t="s">
        <v>2571</v>
      </c>
      <c r="J178" s="8"/>
      <c r="K178" s="8"/>
      <c r="L178" s="77" t="s">
        <v>2572</v>
      </c>
      <c r="M178" s="8"/>
      <c r="N178" s="8"/>
      <c r="O178" s="8"/>
      <c r="P178" s="8"/>
      <c r="Q178" s="14"/>
      <c r="R178" s="14"/>
      <c r="S178" s="14"/>
      <c r="T178" s="14"/>
      <c r="U178" s="14"/>
      <c r="V178" s="14"/>
      <c r="W178" s="14"/>
      <c r="X178" s="14"/>
      <c r="Y178" s="14"/>
      <c r="Z178" s="14"/>
    </row>
    <row r="179" spans="1:26" ht="15" customHeight="1" x14ac:dyDescent="0.2">
      <c r="A179" s="44" t="s">
        <v>83</v>
      </c>
      <c r="B179" s="76" t="s">
        <v>2573</v>
      </c>
      <c r="C179" s="8">
        <v>12</v>
      </c>
      <c r="D179" s="8"/>
      <c r="E179" s="8">
        <v>12</v>
      </c>
      <c r="F179" s="8"/>
      <c r="G179" s="8"/>
      <c r="H179" s="8"/>
      <c r="I179" s="77" t="s">
        <v>2574</v>
      </c>
      <c r="J179" s="8"/>
      <c r="K179" s="8"/>
      <c r="L179" s="77" t="s">
        <v>2575</v>
      </c>
      <c r="M179" s="8" t="s">
        <v>2576</v>
      </c>
      <c r="N179" s="8"/>
      <c r="O179" s="8" t="s">
        <v>2577</v>
      </c>
      <c r="P179" s="8" t="s">
        <v>2578</v>
      </c>
      <c r="Q179" s="14"/>
      <c r="R179" s="14"/>
      <c r="S179" s="14"/>
      <c r="T179" s="14"/>
      <c r="U179" s="14"/>
      <c r="V179" s="14"/>
      <c r="W179" s="14"/>
      <c r="X179" s="14"/>
      <c r="Y179" s="14"/>
      <c r="Z179" s="14"/>
    </row>
    <row r="180" spans="1:26" ht="15" customHeight="1" x14ac:dyDescent="0.2">
      <c r="A180" s="44" t="s">
        <v>83</v>
      </c>
      <c r="B180" s="76" t="s">
        <v>2579</v>
      </c>
      <c r="C180" s="8">
        <v>10</v>
      </c>
      <c r="D180" s="8"/>
      <c r="E180" s="8">
        <v>10</v>
      </c>
      <c r="F180" s="8"/>
      <c r="G180" s="8"/>
      <c r="H180" s="8"/>
      <c r="I180" s="77" t="s">
        <v>2580</v>
      </c>
      <c r="J180" s="8"/>
      <c r="K180" s="8"/>
      <c r="L180" s="77" t="s">
        <v>2581</v>
      </c>
      <c r="M180" s="8" t="s">
        <v>2582</v>
      </c>
      <c r="N180" s="8"/>
      <c r="O180" s="8" t="s">
        <v>2577</v>
      </c>
      <c r="P180" s="8" t="s">
        <v>2578</v>
      </c>
      <c r="Q180" s="14"/>
      <c r="R180" s="14"/>
      <c r="S180" s="14"/>
      <c r="T180" s="14"/>
      <c r="U180" s="14"/>
      <c r="V180" s="14"/>
      <c r="W180" s="14"/>
      <c r="X180" s="14"/>
      <c r="Y180" s="14"/>
      <c r="Z180" s="14"/>
    </row>
    <row r="181" spans="1:26" ht="15" customHeight="1" x14ac:dyDescent="0.2">
      <c r="A181" s="44" t="s">
        <v>83</v>
      </c>
      <c r="B181" s="78" t="s">
        <v>2583</v>
      </c>
      <c r="C181" s="8">
        <v>2</v>
      </c>
      <c r="D181" s="8"/>
      <c r="E181" s="8">
        <v>2</v>
      </c>
      <c r="F181" s="8"/>
      <c r="G181" s="8"/>
      <c r="H181" s="8">
        <v>2</v>
      </c>
      <c r="I181" s="8" t="s">
        <v>2584</v>
      </c>
      <c r="J181" s="8"/>
      <c r="K181" s="8" t="s">
        <v>2585</v>
      </c>
      <c r="L181" s="8" t="s">
        <v>2139</v>
      </c>
      <c r="M181" s="8" t="s">
        <v>2586</v>
      </c>
      <c r="N181" s="8" t="s">
        <v>1497</v>
      </c>
      <c r="O181" s="8" t="s">
        <v>2587</v>
      </c>
      <c r="P181" s="8" t="s">
        <v>2578</v>
      </c>
      <c r="Q181" s="14"/>
      <c r="R181" s="14"/>
      <c r="S181" s="14"/>
      <c r="T181" s="14"/>
      <c r="U181" s="14"/>
      <c r="V181" s="14"/>
      <c r="W181" s="14"/>
      <c r="X181" s="14"/>
      <c r="Y181" s="14"/>
      <c r="Z181" s="14"/>
    </row>
    <row r="182" spans="1:26" ht="15" customHeight="1" x14ac:dyDescent="0.2">
      <c r="A182" s="8" t="s">
        <v>85</v>
      </c>
      <c r="B182" s="8" t="s">
        <v>2045</v>
      </c>
      <c r="C182" s="2">
        <v>24</v>
      </c>
      <c r="D182" s="2">
        <v>23</v>
      </c>
      <c r="E182" s="8"/>
      <c r="F182" s="2">
        <v>4</v>
      </c>
      <c r="G182" s="8"/>
      <c r="H182" s="8"/>
      <c r="I182" s="2"/>
      <c r="J182" s="2"/>
      <c r="K182" s="8"/>
      <c r="L182" s="8"/>
      <c r="M182" s="8"/>
      <c r="N182" s="8"/>
      <c r="O182" s="8"/>
      <c r="P182" s="8"/>
      <c r="Q182" s="14"/>
      <c r="R182" s="14"/>
      <c r="S182" s="14"/>
      <c r="T182" s="14"/>
      <c r="U182" s="14"/>
      <c r="V182" s="14"/>
      <c r="W182" s="14"/>
      <c r="X182" s="14"/>
      <c r="Y182" s="14"/>
      <c r="Z182" s="14"/>
    </row>
    <row r="183" spans="1:26" ht="15" customHeight="1" x14ac:dyDescent="0.2">
      <c r="A183" s="8" t="s">
        <v>85</v>
      </c>
      <c r="B183" s="55" t="s">
        <v>2588</v>
      </c>
      <c r="C183" s="2">
        <v>3</v>
      </c>
      <c r="D183" s="2">
        <v>6</v>
      </c>
      <c r="E183" s="8"/>
      <c r="F183" s="2" t="s">
        <v>2589</v>
      </c>
      <c r="G183" s="8"/>
      <c r="H183" s="8"/>
      <c r="I183" s="2">
        <v>650</v>
      </c>
      <c r="J183" s="2">
        <v>570</v>
      </c>
      <c r="K183" s="8"/>
      <c r="L183" s="8" t="s">
        <v>2590</v>
      </c>
      <c r="M183" s="8" t="s">
        <v>2591</v>
      </c>
      <c r="N183" s="8" t="s">
        <v>1604</v>
      </c>
      <c r="O183" s="8" t="s">
        <v>2592</v>
      </c>
      <c r="P183" s="8" t="s">
        <v>2593</v>
      </c>
      <c r="Q183" s="14"/>
      <c r="R183" s="14"/>
      <c r="S183" s="14"/>
      <c r="T183" s="14"/>
      <c r="U183" s="14"/>
      <c r="V183" s="14"/>
      <c r="W183" s="14"/>
      <c r="X183" s="14"/>
      <c r="Y183" s="14"/>
      <c r="Z183" s="14"/>
    </row>
    <row r="184" spans="1:26" ht="15.75" customHeight="1" x14ac:dyDescent="0.2">
      <c r="A184" s="8" t="s">
        <v>85</v>
      </c>
      <c r="B184" s="55" t="s">
        <v>2594</v>
      </c>
      <c r="C184" s="8">
        <v>12</v>
      </c>
      <c r="D184" s="2">
        <v>8</v>
      </c>
      <c r="E184" s="8"/>
      <c r="F184" s="2" t="s">
        <v>2589</v>
      </c>
      <c r="G184" s="8"/>
      <c r="H184" s="8"/>
      <c r="I184" s="2">
        <v>365</v>
      </c>
      <c r="J184" s="2">
        <v>285</v>
      </c>
      <c r="K184" s="8"/>
      <c r="L184" s="8" t="s">
        <v>2590</v>
      </c>
      <c r="M184" s="8" t="s">
        <v>2595</v>
      </c>
      <c r="N184" s="8" t="s">
        <v>1604</v>
      </c>
      <c r="O184" s="8" t="s">
        <v>2596</v>
      </c>
      <c r="P184" s="8" t="s">
        <v>2597</v>
      </c>
      <c r="Q184" s="14"/>
      <c r="R184" s="14"/>
      <c r="S184" s="14"/>
      <c r="T184" s="14"/>
      <c r="U184" s="14"/>
      <c r="V184" s="14"/>
      <c r="W184" s="14"/>
      <c r="X184" s="14"/>
      <c r="Y184" s="14"/>
      <c r="Z184" s="14"/>
    </row>
    <row r="185" spans="1:26" ht="15.75" customHeight="1" x14ac:dyDescent="0.2">
      <c r="A185" s="8" t="s">
        <v>85</v>
      </c>
      <c r="B185" s="55" t="s">
        <v>2598</v>
      </c>
      <c r="C185" s="8">
        <v>12</v>
      </c>
      <c r="D185" s="2">
        <v>4</v>
      </c>
      <c r="E185" s="8"/>
      <c r="F185" s="2" t="s">
        <v>2589</v>
      </c>
      <c r="G185" s="8"/>
      <c r="H185" s="8"/>
      <c r="I185" s="2">
        <v>365</v>
      </c>
      <c r="J185" s="2">
        <v>285</v>
      </c>
      <c r="K185" s="8"/>
      <c r="L185" s="8" t="s">
        <v>2599</v>
      </c>
      <c r="M185" s="8" t="s">
        <v>2595</v>
      </c>
      <c r="N185" s="8" t="s">
        <v>1497</v>
      </c>
      <c r="O185" s="8" t="s">
        <v>2596</v>
      </c>
      <c r="P185" s="8" t="s">
        <v>2597</v>
      </c>
      <c r="Q185" s="14"/>
      <c r="R185" s="14"/>
      <c r="S185" s="14"/>
      <c r="T185" s="14"/>
      <c r="U185" s="14"/>
      <c r="V185" s="14"/>
      <c r="W185" s="14"/>
      <c r="X185" s="14"/>
      <c r="Y185" s="14"/>
      <c r="Z185" s="14"/>
    </row>
    <row r="186" spans="1:26" ht="15.75" customHeight="1" x14ac:dyDescent="0.2">
      <c r="A186" s="8" t="s">
        <v>85</v>
      </c>
      <c r="B186" s="55" t="s">
        <v>2600</v>
      </c>
      <c r="C186" s="2">
        <v>3</v>
      </c>
      <c r="D186" s="2">
        <v>3</v>
      </c>
      <c r="E186" s="8"/>
      <c r="F186" s="2" t="s">
        <v>2589</v>
      </c>
      <c r="G186" s="8"/>
      <c r="H186" s="8"/>
      <c r="I186" s="2">
        <v>325</v>
      </c>
      <c r="J186" s="2">
        <v>285</v>
      </c>
      <c r="K186" s="8"/>
      <c r="L186" s="8" t="s">
        <v>2601</v>
      </c>
      <c r="M186" s="8" t="s">
        <v>2595</v>
      </c>
      <c r="N186" s="8" t="s">
        <v>1604</v>
      </c>
      <c r="O186" s="8" t="s">
        <v>2596</v>
      </c>
      <c r="P186" s="8" t="s">
        <v>2597</v>
      </c>
      <c r="Q186" s="14"/>
      <c r="R186" s="14"/>
      <c r="S186" s="14"/>
      <c r="T186" s="14"/>
      <c r="U186" s="14"/>
      <c r="V186" s="14"/>
      <c r="W186" s="14"/>
      <c r="X186" s="14"/>
      <c r="Y186" s="14"/>
      <c r="Z186" s="14"/>
    </row>
    <row r="187" spans="1:26" ht="15.75" customHeight="1" x14ac:dyDescent="0.2">
      <c r="A187" s="15" t="s">
        <v>85</v>
      </c>
      <c r="B187" s="59" t="s">
        <v>2602</v>
      </c>
      <c r="C187" s="16">
        <v>6</v>
      </c>
      <c r="D187" s="16">
        <v>2</v>
      </c>
      <c r="E187" s="15"/>
      <c r="F187" s="16">
        <v>4</v>
      </c>
      <c r="G187" s="15"/>
      <c r="H187" s="15"/>
      <c r="I187" s="16">
        <v>310</v>
      </c>
      <c r="J187" s="16">
        <v>270</v>
      </c>
      <c r="K187" s="15"/>
      <c r="L187" s="15" t="s">
        <v>2355</v>
      </c>
      <c r="M187" s="15" t="s">
        <v>2603</v>
      </c>
      <c r="N187" s="15" t="s">
        <v>1497</v>
      </c>
      <c r="O187" s="15" t="s">
        <v>2604</v>
      </c>
      <c r="P187" s="15" t="s">
        <v>2597</v>
      </c>
      <c r="Q187" s="14"/>
      <c r="R187" s="14"/>
      <c r="S187" s="14"/>
      <c r="T187" s="14"/>
      <c r="U187" s="14"/>
      <c r="V187" s="14"/>
      <c r="W187" s="14"/>
      <c r="X187" s="14"/>
      <c r="Y187" s="14"/>
      <c r="Z187" s="14"/>
    </row>
    <row r="188" spans="1:26" ht="15.75" customHeight="1" x14ac:dyDescent="0.2">
      <c r="A188" s="8" t="s">
        <v>87</v>
      </c>
      <c r="B188" s="8" t="s">
        <v>2045</v>
      </c>
      <c r="C188" s="8">
        <v>40</v>
      </c>
      <c r="D188" s="8">
        <v>37</v>
      </c>
      <c r="E188" s="8"/>
      <c r="F188" s="8">
        <v>3</v>
      </c>
      <c r="G188" s="8">
        <v>0</v>
      </c>
      <c r="H188" s="8"/>
      <c r="I188" s="8"/>
      <c r="J188" s="8"/>
      <c r="K188" s="8"/>
      <c r="L188" s="8"/>
      <c r="M188" s="8"/>
      <c r="N188" s="8"/>
      <c r="O188" s="8"/>
      <c r="P188" s="8"/>
      <c r="Q188" s="14"/>
      <c r="R188" s="14"/>
      <c r="S188" s="14"/>
      <c r="T188" s="14"/>
      <c r="U188" s="14"/>
      <c r="V188" s="14"/>
      <c r="W188" s="14"/>
      <c r="X188" s="14"/>
      <c r="Y188" s="14"/>
      <c r="Z188" s="14"/>
    </row>
    <row r="189" spans="1:26" ht="15.75" customHeight="1" x14ac:dyDescent="0.2">
      <c r="A189" s="8" t="s">
        <v>87</v>
      </c>
      <c r="B189" s="8" t="s">
        <v>2046</v>
      </c>
      <c r="C189" s="8">
        <v>35</v>
      </c>
      <c r="D189" s="8">
        <v>32</v>
      </c>
      <c r="E189" s="8"/>
      <c r="F189" s="8">
        <v>0</v>
      </c>
      <c r="G189" s="8">
        <v>3</v>
      </c>
      <c r="H189" s="8"/>
      <c r="I189" s="8">
        <v>250</v>
      </c>
      <c r="J189" s="8">
        <v>200</v>
      </c>
      <c r="K189" s="8"/>
      <c r="L189" s="8" t="s">
        <v>2605</v>
      </c>
      <c r="M189" s="8" t="s">
        <v>2048</v>
      </c>
      <c r="N189" s="8" t="s">
        <v>1454</v>
      </c>
      <c r="O189" s="8" t="s">
        <v>2137</v>
      </c>
      <c r="P189" s="8" t="s">
        <v>2606</v>
      </c>
      <c r="Q189" s="14"/>
      <c r="R189" s="14"/>
      <c r="S189" s="14"/>
      <c r="T189" s="14"/>
      <c r="U189" s="14"/>
      <c r="V189" s="14"/>
      <c r="W189" s="14"/>
      <c r="X189" s="14"/>
      <c r="Y189" s="14"/>
      <c r="Z189" s="14"/>
    </row>
    <row r="190" spans="1:26" ht="15.75" customHeight="1" x14ac:dyDescent="0.2">
      <c r="A190" s="8" t="s">
        <v>87</v>
      </c>
      <c r="B190" s="8" t="s">
        <v>2607</v>
      </c>
      <c r="C190" s="8">
        <v>3</v>
      </c>
      <c r="D190" s="8">
        <v>3</v>
      </c>
      <c r="E190" s="8"/>
      <c r="F190" s="8">
        <v>0</v>
      </c>
      <c r="G190" s="8">
        <v>0</v>
      </c>
      <c r="H190" s="8"/>
      <c r="I190" s="8">
        <v>379</v>
      </c>
      <c r="J190" s="8">
        <v>200</v>
      </c>
      <c r="K190" s="8"/>
      <c r="L190" s="8" t="s">
        <v>2608</v>
      </c>
      <c r="M190" s="8" t="s">
        <v>2609</v>
      </c>
      <c r="N190" s="8" t="s">
        <v>1454</v>
      </c>
      <c r="O190" s="8" t="s">
        <v>2610</v>
      </c>
      <c r="P190" s="8" t="s">
        <v>2606</v>
      </c>
      <c r="Q190" s="14"/>
      <c r="R190" s="14"/>
      <c r="S190" s="14"/>
      <c r="T190" s="14"/>
      <c r="U190" s="14"/>
      <c r="V190" s="14"/>
      <c r="W190" s="14"/>
      <c r="X190" s="14"/>
      <c r="Y190" s="14"/>
      <c r="Z190" s="14"/>
    </row>
    <row r="191" spans="1:26" ht="15.75" customHeight="1" x14ac:dyDescent="0.2">
      <c r="A191" s="15" t="s">
        <v>87</v>
      </c>
      <c r="B191" s="42" t="s">
        <v>2056</v>
      </c>
      <c r="C191" s="15">
        <v>2</v>
      </c>
      <c r="D191" s="15">
        <v>2</v>
      </c>
      <c r="E191" s="15"/>
      <c r="F191" s="15">
        <v>0</v>
      </c>
      <c r="G191" s="15">
        <v>0</v>
      </c>
      <c r="H191" s="15"/>
      <c r="I191" s="15">
        <v>350</v>
      </c>
      <c r="J191" s="15">
        <v>290</v>
      </c>
      <c r="K191" s="15"/>
      <c r="L191" s="15" t="s">
        <v>2611</v>
      </c>
      <c r="M191" s="15" t="s">
        <v>2048</v>
      </c>
      <c r="N191" s="15" t="s">
        <v>1454</v>
      </c>
      <c r="O191" s="15" t="s">
        <v>2610</v>
      </c>
      <c r="P191" s="15" t="s">
        <v>2606</v>
      </c>
      <c r="Q191" s="14"/>
      <c r="R191" s="14"/>
      <c r="S191" s="14"/>
      <c r="T191" s="14"/>
      <c r="U191" s="14"/>
      <c r="V191" s="14"/>
      <c r="W191" s="14"/>
      <c r="X191" s="14"/>
      <c r="Y191" s="14"/>
      <c r="Z191" s="14"/>
    </row>
    <row r="192" spans="1:26" ht="15.75" customHeight="1" x14ac:dyDescent="0.2">
      <c r="A192" s="8" t="s">
        <v>90</v>
      </c>
      <c r="B192" s="8" t="s">
        <v>2045</v>
      </c>
      <c r="C192" s="8">
        <v>44</v>
      </c>
      <c r="D192" s="8">
        <v>44</v>
      </c>
      <c r="E192" s="8"/>
      <c r="F192" s="8">
        <v>0</v>
      </c>
      <c r="G192" s="8">
        <v>0</v>
      </c>
      <c r="H192" s="8"/>
      <c r="I192" s="8"/>
      <c r="J192" s="8"/>
      <c r="K192" s="8"/>
      <c r="L192" s="8"/>
      <c r="M192" s="8"/>
      <c r="N192" s="8"/>
      <c r="O192" s="8"/>
      <c r="P192" s="8"/>
      <c r="Q192" s="14"/>
      <c r="R192" s="14"/>
      <c r="S192" s="14"/>
      <c r="T192" s="14"/>
      <c r="U192" s="14"/>
      <c r="V192" s="14"/>
      <c r="W192" s="14"/>
      <c r="X192" s="14"/>
      <c r="Y192" s="14"/>
      <c r="Z192" s="14"/>
    </row>
    <row r="193" spans="1:26" ht="15.75" customHeight="1" x14ac:dyDescent="0.2">
      <c r="A193" s="8" t="s">
        <v>90</v>
      </c>
      <c r="B193" s="8" t="s">
        <v>2046</v>
      </c>
      <c r="C193" s="8">
        <v>28</v>
      </c>
      <c r="D193" s="8">
        <v>28</v>
      </c>
      <c r="E193" s="8"/>
      <c r="F193" s="8">
        <v>0</v>
      </c>
      <c r="G193" s="8">
        <v>0</v>
      </c>
      <c r="H193" s="8"/>
      <c r="I193" s="8" t="s">
        <v>2612</v>
      </c>
      <c r="J193" s="8">
        <v>221</v>
      </c>
      <c r="K193" s="8"/>
      <c r="L193" s="8" t="s">
        <v>2613</v>
      </c>
      <c r="M193" s="79" t="s">
        <v>2614</v>
      </c>
      <c r="N193" s="8" t="s">
        <v>2615</v>
      </c>
      <c r="O193" s="8" t="s">
        <v>2132</v>
      </c>
      <c r="P193" s="8" t="s">
        <v>2616</v>
      </c>
      <c r="Q193" s="14"/>
      <c r="R193" s="14"/>
      <c r="S193" s="14"/>
      <c r="T193" s="14"/>
      <c r="U193" s="14"/>
      <c r="V193" s="14"/>
      <c r="W193" s="14"/>
      <c r="X193" s="14"/>
      <c r="Y193" s="14"/>
      <c r="Z193" s="14"/>
    </row>
    <row r="194" spans="1:26" ht="15.75" customHeight="1" x14ac:dyDescent="0.2">
      <c r="A194" s="8" t="s">
        <v>90</v>
      </c>
      <c r="B194" s="8" t="s">
        <v>2051</v>
      </c>
      <c r="C194" s="8">
        <v>8</v>
      </c>
      <c r="D194" s="8">
        <v>8</v>
      </c>
      <c r="E194" s="8"/>
      <c r="F194" s="8">
        <v>0</v>
      </c>
      <c r="G194" s="8">
        <v>0</v>
      </c>
      <c r="H194" s="8"/>
      <c r="I194" s="8">
        <v>297</v>
      </c>
      <c r="J194" s="8">
        <v>217</v>
      </c>
      <c r="K194" s="8"/>
      <c r="L194" s="8" t="s">
        <v>2617</v>
      </c>
      <c r="M194" s="8" t="s">
        <v>2618</v>
      </c>
      <c r="N194" s="8" t="s">
        <v>206</v>
      </c>
      <c r="O194" s="8" t="s">
        <v>2137</v>
      </c>
      <c r="P194" s="8" t="s">
        <v>2462</v>
      </c>
      <c r="Q194" s="14"/>
      <c r="R194" s="14"/>
      <c r="S194" s="14"/>
      <c r="T194" s="14"/>
      <c r="U194" s="14"/>
      <c r="V194" s="14"/>
      <c r="W194" s="14"/>
      <c r="X194" s="14"/>
      <c r="Y194" s="14"/>
      <c r="Z194" s="14"/>
    </row>
    <row r="195" spans="1:26" ht="15.75" customHeight="1" x14ac:dyDescent="0.2">
      <c r="A195" s="15" t="s">
        <v>90</v>
      </c>
      <c r="B195" s="42" t="s">
        <v>2056</v>
      </c>
      <c r="C195" s="15">
        <v>8</v>
      </c>
      <c r="D195" s="15">
        <v>8</v>
      </c>
      <c r="E195" s="15"/>
      <c r="F195" s="15">
        <v>0</v>
      </c>
      <c r="G195" s="15">
        <v>0</v>
      </c>
      <c r="H195" s="15"/>
      <c r="I195" s="15">
        <v>387</v>
      </c>
      <c r="J195" s="15" t="s">
        <v>2619</v>
      </c>
      <c r="K195" s="15"/>
      <c r="L195" s="15" t="s">
        <v>2617</v>
      </c>
      <c r="M195" s="66" t="s">
        <v>2620</v>
      </c>
      <c r="N195" s="15" t="s">
        <v>206</v>
      </c>
      <c r="O195" s="15" t="s">
        <v>2155</v>
      </c>
      <c r="P195" s="15" t="s">
        <v>2462</v>
      </c>
      <c r="Q195" s="14"/>
      <c r="R195" s="14"/>
      <c r="S195" s="14"/>
      <c r="T195" s="14"/>
      <c r="U195" s="14"/>
      <c r="V195" s="14"/>
      <c r="W195" s="14"/>
      <c r="X195" s="14"/>
      <c r="Y195" s="14"/>
      <c r="Z195" s="14"/>
    </row>
    <row r="196" spans="1:26" ht="15.75" customHeight="1" x14ac:dyDescent="0.2">
      <c r="A196" s="8" t="s">
        <v>92</v>
      </c>
      <c r="B196" s="8" t="s">
        <v>2045</v>
      </c>
      <c r="C196" s="8">
        <v>30</v>
      </c>
      <c r="D196" s="8">
        <v>20</v>
      </c>
      <c r="E196" s="8">
        <v>10</v>
      </c>
      <c r="F196" s="8"/>
      <c r="G196" s="80"/>
      <c r="H196" s="8"/>
      <c r="I196" s="8"/>
      <c r="J196" s="8"/>
      <c r="K196" s="8"/>
      <c r="L196" s="8"/>
      <c r="M196" s="8"/>
      <c r="N196" s="8"/>
      <c r="O196" s="8"/>
      <c r="P196" s="8"/>
      <c r="Q196" s="14"/>
      <c r="R196" s="14"/>
      <c r="S196" s="14"/>
      <c r="T196" s="14"/>
      <c r="U196" s="14"/>
      <c r="V196" s="14"/>
      <c r="W196" s="14"/>
      <c r="X196" s="14"/>
      <c r="Y196" s="14"/>
      <c r="Z196" s="14"/>
    </row>
    <row r="197" spans="1:26" ht="15.75" customHeight="1" x14ac:dyDescent="0.2">
      <c r="A197" s="8" t="s">
        <v>92</v>
      </c>
      <c r="B197" s="8" t="s">
        <v>2621</v>
      </c>
      <c r="C197" s="8">
        <v>10</v>
      </c>
      <c r="D197" s="8" t="s">
        <v>2622</v>
      </c>
      <c r="E197" s="8" t="s">
        <v>2622</v>
      </c>
      <c r="F197" s="8"/>
      <c r="G197" s="8" t="s">
        <v>2623</v>
      </c>
      <c r="H197" s="8"/>
      <c r="I197" s="8">
        <v>308</v>
      </c>
      <c r="J197" s="8"/>
      <c r="K197" s="8"/>
      <c r="L197" s="8" t="s">
        <v>2624</v>
      </c>
      <c r="M197" s="8" t="s">
        <v>2625</v>
      </c>
      <c r="N197" s="81">
        <v>0.5</v>
      </c>
      <c r="O197" s="8" t="s">
        <v>2137</v>
      </c>
      <c r="P197" s="8" t="s">
        <v>2626</v>
      </c>
      <c r="Q197" s="14"/>
      <c r="R197" s="14"/>
      <c r="S197" s="14"/>
      <c r="T197" s="14"/>
      <c r="U197" s="14"/>
      <c r="V197" s="14"/>
      <c r="W197" s="14"/>
      <c r="X197" s="14"/>
      <c r="Y197" s="14"/>
      <c r="Z197" s="14"/>
    </row>
    <row r="198" spans="1:26" ht="15.75" customHeight="1" x14ac:dyDescent="0.2">
      <c r="A198" s="8" t="s">
        <v>92</v>
      </c>
      <c r="B198" s="8" t="s">
        <v>2627</v>
      </c>
      <c r="C198" s="8">
        <v>16</v>
      </c>
      <c r="D198" s="8" t="s">
        <v>2622</v>
      </c>
      <c r="E198" s="8" t="s">
        <v>2622</v>
      </c>
      <c r="F198" s="8"/>
      <c r="G198" s="8" t="s">
        <v>2628</v>
      </c>
      <c r="H198" s="8"/>
      <c r="I198" s="8">
        <v>308</v>
      </c>
      <c r="J198" s="8"/>
      <c r="K198" s="8"/>
      <c r="L198" s="8" t="s">
        <v>2629</v>
      </c>
      <c r="M198" s="8" t="s">
        <v>2630</v>
      </c>
      <c r="N198" s="8" t="s">
        <v>1497</v>
      </c>
      <c r="O198" s="8" t="s">
        <v>2137</v>
      </c>
      <c r="P198" s="8" t="s">
        <v>2626</v>
      </c>
      <c r="Q198" s="14"/>
      <c r="R198" s="14"/>
      <c r="S198" s="14"/>
      <c r="T198" s="14"/>
      <c r="U198" s="14"/>
      <c r="V198" s="14"/>
      <c r="W198" s="14"/>
      <c r="X198" s="14"/>
      <c r="Y198" s="14"/>
      <c r="Z198" s="14"/>
    </row>
    <row r="199" spans="1:26" ht="15.75" customHeight="1" x14ac:dyDescent="0.2">
      <c r="A199" s="8" t="s">
        <v>92</v>
      </c>
      <c r="B199" s="41" t="s">
        <v>2631</v>
      </c>
      <c r="C199" s="8">
        <v>1</v>
      </c>
      <c r="D199" s="8" t="s">
        <v>2622</v>
      </c>
      <c r="E199" s="8" t="s">
        <v>2622</v>
      </c>
      <c r="F199" s="8"/>
      <c r="G199" s="8" t="s">
        <v>2628</v>
      </c>
      <c r="H199" s="8"/>
      <c r="I199" s="8">
        <v>420</v>
      </c>
      <c r="J199" s="8"/>
      <c r="K199" s="8"/>
      <c r="L199" s="8" t="s">
        <v>2632</v>
      </c>
      <c r="M199" s="8" t="s">
        <v>2633</v>
      </c>
      <c r="N199" s="8" t="s">
        <v>1497</v>
      </c>
      <c r="O199" s="8" t="s">
        <v>2137</v>
      </c>
      <c r="P199" s="8" t="s">
        <v>2626</v>
      </c>
      <c r="Q199" s="14"/>
      <c r="R199" s="14"/>
      <c r="S199" s="14"/>
      <c r="T199" s="14"/>
      <c r="U199" s="14"/>
      <c r="V199" s="14"/>
      <c r="W199" s="14"/>
      <c r="X199" s="14"/>
      <c r="Y199" s="14"/>
      <c r="Z199" s="14"/>
    </row>
    <row r="200" spans="1:26" ht="15.75" customHeight="1" x14ac:dyDescent="0.2">
      <c r="A200" s="8" t="s">
        <v>92</v>
      </c>
      <c r="B200" s="41" t="s">
        <v>2634</v>
      </c>
      <c r="C200" s="8">
        <v>2</v>
      </c>
      <c r="D200" s="8" t="s">
        <v>2622</v>
      </c>
      <c r="E200" s="8" t="s">
        <v>2622</v>
      </c>
      <c r="F200" s="8"/>
      <c r="G200" s="8" t="s">
        <v>2628</v>
      </c>
      <c r="H200" s="8"/>
      <c r="I200" s="8">
        <v>580</v>
      </c>
      <c r="J200" s="8"/>
      <c r="K200" s="8"/>
      <c r="L200" s="8" t="s">
        <v>2632</v>
      </c>
      <c r="M200" s="8" t="s">
        <v>2635</v>
      </c>
      <c r="N200" s="8" t="s">
        <v>1497</v>
      </c>
      <c r="O200" s="8" t="s">
        <v>2137</v>
      </c>
      <c r="P200" s="8" t="s">
        <v>2626</v>
      </c>
      <c r="Q200" s="14"/>
      <c r="R200" s="14"/>
      <c r="S200" s="14"/>
      <c r="T200" s="14"/>
      <c r="U200" s="14"/>
      <c r="V200" s="14"/>
      <c r="W200" s="14"/>
      <c r="X200" s="14"/>
      <c r="Y200" s="14"/>
      <c r="Z200" s="14"/>
    </row>
    <row r="201" spans="1:26" ht="15.75" customHeight="1" x14ac:dyDescent="0.2">
      <c r="A201" s="8" t="s">
        <v>92</v>
      </c>
      <c r="B201" s="41" t="s">
        <v>2636</v>
      </c>
      <c r="C201" s="8">
        <v>1</v>
      </c>
      <c r="D201" s="8" t="s">
        <v>2622</v>
      </c>
      <c r="E201" s="8" t="s">
        <v>2622</v>
      </c>
      <c r="F201" s="8"/>
      <c r="G201" s="8" t="s">
        <v>2628</v>
      </c>
      <c r="H201" s="8"/>
      <c r="I201" s="8">
        <v>840</v>
      </c>
      <c r="J201" s="8"/>
      <c r="K201" s="8"/>
      <c r="L201" s="8" t="s">
        <v>2632</v>
      </c>
      <c r="M201" s="8" t="s">
        <v>2637</v>
      </c>
      <c r="N201" s="8" t="s">
        <v>1497</v>
      </c>
      <c r="O201" s="8" t="s">
        <v>2638</v>
      </c>
      <c r="P201" s="8" t="s">
        <v>2626</v>
      </c>
      <c r="Q201" s="14"/>
      <c r="R201" s="14"/>
      <c r="S201" s="14"/>
      <c r="T201" s="14"/>
      <c r="U201" s="14"/>
      <c r="V201" s="14"/>
      <c r="W201" s="14"/>
      <c r="X201" s="14"/>
      <c r="Y201" s="14"/>
      <c r="Z201" s="14"/>
    </row>
    <row r="202" spans="1:26" ht="15.75" customHeight="1" x14ac:dyDescent="0.2">
      <c r="A202" s="8" t="s">
        <v>95</v>
      </c>
      <c r="B202" s="41" t="s">
        <v>2045</v>
      </c>
      <c r="C202" s="41">
        <v>74</v>
      </c>
      <c r="D202" s="41">
        <v>66</v>
      </c>
      <c r="E202" s="41">
        <v>0</v>
      </c>
      <c r="F202" s="41">
        <v>8</v>
      </c>
      <c r="G202" s="41">
        <v>0</v>
      </c>
      <c r="H202" s="8"/>
      <c r="I202" s="41" t="s">
        <v>402</v>
      </c>
      <c r="J202" s="41" t="s">
        <v>402</v>
      </c>
      <c r="K202" s="8"/>
      <c r="L202" s="8"/>
      <c r="M202" s="41" t="s">
        <v>2639</v>
      </c>
      <c r="N202" s="41"/>
      <c r="O202" s="8"/>
      <c r="P202" s="8"/>
      <c r="Q202" s="14"/>
      <c r="R202" s="14"/>
      <c r="S202" s="14"/>
      <c r="T202" s="14"/>
      <c r="U202" s="14"/>
      <c r="V202" s="14"/>
      <c r="W202" s="14"/>
      <c r="X202" s="14"/>
      <c r="Y202" s="14"/>
      <c r="Z202" s="14"/>
    </row>
    <row r="203" spans="1:26" ht="15.75" customHeight="1" x14ac:dyDescent="0.2">
      <c r="A203" s="8" t="s">
        <v>95</v>
      </c>
      <c r="B203" s="41" t="s">
        <v>2640</v>
      </c>
      <c r="C203" s="41">
        <v>33</v>
      </c>
      <c r="D203" s="41">
        <v>33</v>
      </c>
      <c r="E203" s="41">
        <v>0</v>
      </c>
      <c r="F203" s="41">
        <v>8</v>
      </c>
      <c r="G203" s="41">
        <v>0</v>
      </c>
      <c r="H203" s="8"/>
      <c r="I203" s="41" t="s">
        <v>2641</v>
      </c>
      <c r="J203" s="41" t="s">
        <v>2642</v>
      </c>
      <c r="K203" s="8"/>
      <c r="L203" s="8"/>
      <c r="M203" s="41" t="s">
        <v>2643</v>
      </c>
      <c r="N203" s="41" t="s">
        <v>1454</v>
      </c>
      <c r="O203" s="41" t="s">
        <v>2137</v>
      </c>
      <c r="P203" s="41" t="s">
        <v>2199</v>
      </c>
      <c r="Q203" s="14"/>
      <c r="R203" s="14"/>
      <c r="S203" s="14"/>
      <c r="T203" s="14"/>
      <c r="U203" s="14"/>
      <c r="V203" s="14"/>
      <c r="W203" s="14"/>
      <c r="X203" s="14"/>
      <c r="Y203" s="14"/>
      <c r="Z203" s="14"/>
    </row>
    <row r="204" spans="1:26" ht="15.75" customHeight="1" x14ac:dyDescent="0.2">
      <c r="A204" s="8" t="s">
        <v>95</v>
      </c>
      <c r="B204" s="41" t="s">
        <v>2644</v>
      </c>
      <c r="C204" s="41">
        <v>11</v>
      </c>
      <c r="D204" s="41">
        <v>11</v>
      </c>
      <c r="E204" s="41">
        <v>0</v>
      </c>
      <c r="F204" s="41">
        <v>0</v>
      </c>
      <c r="G204" s="41">
        <v>0</v>
      </c>
      <c r="H204" s="8"/>
      <c r="I204" s="41" t="s">
        <v>2645</v>
      </c>
      <c r="J204" s="41" t="s">
        <v>2646</v>
      </c>
      <c r="K204" s="8"/>
      <c r="L204" s="8"/>
      <c r="M204" s="41" t="s">
        <v>2647</v>
      </c>
      <c r="N204" s="41" t="s">
        <v>1454</v>
      </c>
      <c r="O204" s="41" t="s">
        <v>2648</v>
      </c>
      <c r="P204" s="41" t="s">
        <v>2203</v>
      </c>
      <c r="Q204" s="14"/>
      <c r="R204" s="14"/>
      <c r="S204" s="14"/>
      <c r="T204" s="14"/>
      <c r="U204" s="14"/>
      <c r="V204" s="14"/>
      <c r="W204" s="14"/>
      <c r="X204" s="14"/>
      <c r="Y204" s="14"/>
      <c r="Z204" s="14"/>
    </row>
    <row r="205" spans="1:26" ht="15.75" customHeight="1" x14ac:dyDescent="0.2">
      <c r="A205" s="8" t="s">
        <v>95</v>
      </c>
      <c r="B205" s="41" t="s">
        <v>2649</v>
      </c>
      <c r="C205" s="41">
        <v>17</v>
      </c>
      <c r="D205" s="41">
        <v>17</v>
      </c>
      <c r="E205" s="41">
        <v>0</v>
      </c>
      <c r="F205" s="41">
        <v>0</v>
      </c>
      <c r="G205" s="41">
        <v>0</v>
      </c>
      <c r="H205" s="8"/>
      <c r="I205" s="41" t="s">
        <v>2650</v>
      </c>
      <c r="J205" s="41" t="s">
        <v>2651</v>
      </c>
      <c r="K205" s="8"/>
      <c r="L205" s="8"/>
      <c r="M205" s="41" t="s">
        <v>2652</v>
      </c>
      <c r="N205" s="41" t="s">
        <v>1454</v>
      </c>
      <c r="O205" s="41" t="s">
        <v>2648</v>
      </c>
      <c r="P205" s="41" t="s">
        <v>2203</v>
      </c>
      <c r="Q205" s="14"/>
      <c r="R205" s="14"/>
      <c r="S205" s="14"/>
      <c r="T205" s="14"/>
      <c r="U205" s="14"/>
      <c r="V205" s="14"/>
      <c r="W205" s="14"/>
      <c r="X205" s="14"/>
      <c r="Y205" s="14"/>
      <c r="Z205" s="14"/>
    </row>
    <row r="206" spans="1:26" ht="15.75" customHeight="1" x14ac:dyDescent="0.2">
      <c r="A206" s="8" t="s">
        <v>95</v>
      </c>
      <c r="B206" s="41" t="s">
        <v>2653</v>
      </c>
      <c r="C206" s="41">
        <v>8</v>
      </c>
      <c r="D206" s="41">
        <v>8</v>
      </c>
      <c r="E206" s="41">
        <v>0</v>
      </c>
      <c r="F206" s="41">
        <v>0</v>
      </c>
      <c r="G206" s="41">
        <v>0</v>
      </c>
      <c r="H206" s="8"/>
      <c r="I206" s="41" t="s">
        <v>2654</v>
      </c>
      <c r="J206" s="41" t="s">
        <v>2655</v>
      </c>
      <c r="K206" s="8"/>
      <c r="L206" s="8"/>
      <c r="M206" s="41" t="s">
        <v>2656</v>
      </c>
      <c r="N206" s="41" t="s">
        <v>1454</v>
      </c>
      <c r="O206" s="41" t="s">
        <v>2657</v>
      </c>
      <c r="P206" s="41" t="s">
        <v>2208</v>
      </c>
      <c r="Q206" s="14"/>
      <c r="R206" s="14"/>
      <c r="S206" s="14"/>
      <c r="T206" s="14"/>
      <c r="U206" s="14"/>
      <c r="V206" s="14"/>
      <c r="W206" s="14"/>
      <c r="X206" s="14"/>
      <c r="Y206" s="14"/>
      <c r="Z206" s="14"/>
    </row>
    <row r="207" spans="1:26" ht="15.75" customHeight="1" x14ac:dyDescent="0.2">
      <c r="A207" s="8" t="s">
        <v>95</v>
      </c>
      <c r="B207" s="41" t="s">
        <v>2056</v>
      </c>
      <c r="C207" s="41">
        <v>5</v>
      </c>
      <c r="D207" s="41">
        <v>5</v>
      </c>
      <c r="E207" s="41">
        <v>0</v>
      </c>
      <c r="F207" s="41">
        <v>0</v>
      </c>
      <c r="G207" s="41">
        <v>0</v>
      </c>
      <c r="H207" s="8"/>
      <c r="I207" s="41" t="s">
        <v>2658</v>
      </c>
      <c r="J207" s="41" t="s">
        <v>2659</v>
      </c>
      <c r="K207" s="8"/>
      <c r="L207" s="8"/>
      <c r="M207" s="41" t="s">
        <v>2660</v>
      </c>
      <c r="N207" s="41" t="s">
        <v>1454</v>
      </c>
      <c r="O207" s="41" t="s">
        <v>2207</v>
      </c>
      <c r="P207" s="41" t="s">
        <v>2208</v>
      </c>
      <c r="Q207" s="14"/>
      <c r="R207" s="14"/>
      <c r="S207" s="14"/>
      <c r="T207" s="14"/>
      <c r="U207" s="14"/>
      <c r="V207" s="14"/>
      <c r="W207" s="14"/>
      <c r="X207" s="14"/>
      <c r="Y207" s="14"/>
      <c r="Z207" s="14"/>
    </row>
    <row r="208" spans="1:26" ht="15.75" customHeight="1" x14ac:dyDescent="0.2">
      <c r="A208" s="8" t="s">
        <v>97</v>
      </c>
      <c r="B208" s="41" t="s">
        <v>2045</v>
      </c>
      <c r="C208" s="41">
        <v>27</v>
      </c>
      <c r="D208" s="41">
        <v>27</v>
      </c>
      <c r="E208" s="8"/>
      <c r="F208" s="41">
        <v>0</v>
      </c>
      <c r="G208" s="8"/>
      <c r="H208" s="8"/>
      <c r="I208" s="41"/>
      <c r="J208" s="41"/>
      <c r="K208" s="8"/>
      <c r="L208" s="41"/>
      <c r="M208" s="41"/>
      <c r="N208" s="41"/>
      <c r="O208" s="41"/>
      <c r="P208" s="41"/>
      <c r="Q208" s="14"/>
      <c r="R208" s="14"/>
      <c r="S208" s="14"/>
      <c r="T208" s="14"/>
      <c r="U208" s="14"/>
      <c r="V208" s="14"/>
      <c r="W208" s="14"/>
      <c r="X208" s="14"/>
      <c r="Y208" s="14"/>
      <c r="Z208" s="14"/>
    </row>
    <row r="209" spans="1:26" ht="15.75" customHeight="1" x14ac:dyDescent="0.2">
      <c r="A209" s="8" t="s">
        <v>97</v>
      </c>
      <c r="B209" s="41" t="s">
        <v>2661</v>
      </c>
      <c r="C209" s="41">
        <v>5</v>
      </c>
      <c r="D209" s="41">
        <v>5</v>
      </c>
      <c r="E209" s="8"/>
      <c r="F209" s="41">
        <v>0</v>
      </c>
      <c r="G209" s="8"/>
      <c r="H209" s="8"/>
      <c r="I209" s="41">
        <v>320</v>
      </c>
      <c r="J209" s="41">
        <v>270</v>
      </c>
      <c r="K209" s="8"/>
      <c r="L209" s="82" t="s">
        <v>2297</v>
      </c>
      <c r="M209" s="41" t="s">
        <v>2662</v>
      </c>
      <c r="N209" s="41" t="s">
        <v>1497</v>
      </c>
      <c r="O209" s="41" t="s">
        <v>2137</v>
      </c>
      <c r="P209" s="41" t="s">
        <v>2663</v>
      </c>
      <c r="Q209" s="14"/>
      <c r="R209" s="14"/>
      <c r="S209" s="14"/>
      <c r="T209" s="14"/>
      <c r="U209" s="14"/>
      <c r="V209" s="14"/>
      <c r="W209" s="14"/>
      <c r="X209" s="14"/>
      <c r="Y209" s="14"/>
      <c r="Z209" s="14"/>
    </row>
    <row r="210" spans="1:26" ht="15.75" customHeight="1" x14ac:dyDescent="0.2">
      <c r="A210" s="8" t="s">
        <v>97</v>
      </c>
      <c r="B210" s="41" t="s">
        <v>2664</v>
      </c>
      <c r="C210" s="41">
        <v>21</v>
      </c>
      <c r="D210" s="41">
        <v>21</v>
      </c>
      <c r="E210" s="8"/>
      <c r="F210" s="41">
        <v>0</v>
      </c>
      <c r="G210" s="8"/>
      <c r="H210" s="8"/>
      <c r="I210" s="41">
        <v>300</v>
      </c>
      <c r="J210" s="41">
        <v>250</v>
      </c>
      <c r="K210" s="8"/>
      <c r="L210" s="41" t="s">
        <v>2297</v>
      </c>
      <c r="M210" s="41" t="s">
        <v>2665</v>
      </c>
      <c r="N210" s="41" t="s">
        <v>1604</v>
      </c>
      <c r="O210" s="41" t="s">
        <v>2137</v>
      </c>
      <c r="P210" s="41" t="s">
        <v>2666</v>
      </c>
      <c r="Q210" s="14"/>
      <c r="R210" s="14"/>
      <c r="S210" s="14"/>
      <c r="T210" s="14"/>
      <c r="U210" s="14"/>
      <c r="V210" s="14"/>
      <c r="W210" s="14"/>
      <c r="X210" s="14"/>
      <c r="Y210" s="14"/>
      <c r="Z210" s="14"/>
    </row>
    <row r="211" spans="1:26" ht="15.75" customHeight="1" x14ac:dyDescent="0.2">
      <c r="A211" s="8" t="s">
        <v>97</v>
      </c>
      <c r="B211" s="41" t="s">
        <v>2667</v>
      </c>
      <c r="C211" s="41">
        <v>1</v>
      </c>
      <c r="D211" s="41">
        <v>1</v>
      </c>
      <c r="E211" s="8"/>
      <c r="F211" s="41">
        <v>0</v>
      </c>
      <c r="G211" s="8"/>
      <c r="H211" s="8"/>
      <c r="I211" s="41">
        <v>600</v>
      </c>
      <c r="J211" s="41">
        <v>550</v>
      </c>
      <c r="K211" s="8"/>
      <c r="L211" s="82" t="s">
        <v>2297</v>
      </c>
      <c r="M211" s="41" t="s">
        <v>2668</v>
      </c>
      <c r="N211" s="41" t="s">
        <v>1604</v>
      </c>
      <c r="O211" s="41" t="s">
        <v>2137</v>
      </c>
      <c r="P211" s="41" t="s">
        <v>2669</v>
      </c>
      <c r="Q211" s="14"/>
      <c r="R211" s="14"/>
      <c r="S211" s="14"/>
      <c r="T211" s="14"/>
      <c r="U211" s="14"/>
      <c r="V211" s="14"/>
      <c r="W211" s="14"/>
      <c r="X211" s="14"/>
      <c r="Y211" s="14"/>
      <c r="Z211" s="14"/>
    </row>
    <row r="212" spans="1:26" ht="15.75" customHeight="1" x14ac:dyDescent="0.2">
      <c r="A212" s="8" t="s">
        <v>66</v>
      </c>
      <c r="B212" s="8" t="s">
        <v>2045</v>
      </c>
      <c r="C212" s="8">
        <v>49</v>
      </c>
      <c r="D212" s="8">
        <v>49</v>
      </c>
      <c r="E212" s="8"/>
      <c r="F212" s="8">
        <v>0</v>
      </c>
      <c r="G212" s="8"/>
      <c r="H212" s="8"/>
      <c r="I212" s="8"/>
      <c r="J212" s="8"/>
      <c r="K212" s="8"/>
      <c r="L212" s="8"/>
      <c r="M212" s="8"/>
      <c r="N212" s="8"/>
      <c r="O212" s="8"/>
      <c r="P212" s="8"/>
      <c r="Q212" s="14"/>
      <c r="R212" s="14"/>
      <c r="S212" s="14"/>
      <c r="T212" s="14"/>
      <c r="U212" s="14"/>
      <c r="V212" s="14"/>
      <c r="W212" s="14"/>
      <c r="X212" s="14"/>
      <c r="Y212" s="14"/>
      <c r="Z212" s="14"/>
    </row>
    <row r="213" spans="1:26" ht="15.75" customHeight="1" x14ac:dyDescent="0.2">
      <c r="A213" s="8" t="s">
        <v>66</v>
      </c>
      <c r="B213" s="8" t="s">
        <v>2046</v>
      </c>
      <c r="C213" s="8">
        <v>18</v>
      </c>
      <c r="D213" s="8">
        <v>18</v>
      </c>
      <c r="E213" s="8"/>
      <c r="F213" s="8">
        <v>0</v>
      </c>
      <c r="G213" s="8"/>
      <c r="H213" s="8"/>
      <c r="I213" s="8" t="s">
        <v>2495</v>
      </c>
      <c r="J213" s="8"/>
      <c r="K213" s="8"/>
      <c r="L213" s="8" t="s">
        <v>2496</v>
      </c>
      <c r="M213" s="8" t="s">
        <v>2497</v>
      </c>
      <c r="N213" s="8" t="s">
        <v>1497</v>
      </c>
      <c r="O213" s="8" t="s">
        <v>2093</v>
      </c>
      <c r="P213" s="8" t="s">
        <v>2498</v>
      </c>
      <c r="Q213" s="14"/>
      <c r="R213" s="14"/>
      <c r="S213" s="14"/>
      <c r="T213" s="14"/>
      <c r="U213" s="14"/>
      <c r="V213" s="14"/>
      <c r="W213" s="14"/>
      <c r="X213" s="14"/>
      <c r="Y213" s="14"/>
      <c r="Z213" s="14"/>
    </row>
    <row r="214" spans="1:26" ht="15.75" customHeight="1" x14ac:dyDescent="0.2">
      <c r="A214" s="8" t="s">
        <v>66</v>
      </c>
      <c r="B214" s="8" t="s">
        <v>2051</v>
      </c>
      <c r="C214" s="8">
        <v>16</v>
      </c>
      <c r="D214" s="8">
        <v>16</v>
      </c>
      <c r="E214" s="8"/>
      <c r="F214" s="8">
        <v>0</v>
      </c>
      <c r="G214" s="8"/>
      <c r="H214" s="8"/>
      <c r="I214" s="8" t="s">
        <v>2499</v>
      </c>
      <c r="J214" s="8"/>
      <c r="K214" s="8"/>
      <c r="L214" s="8" t="s">
        <v>2496</v>
      </c>
      <c r="M214" s="8" t="s">
        <v>2500</v>
      </c>
      <c r="N214" s="8" t="s">
        <v>1604</v>
      </c>
      <c r="O214" s="8" t="s">
        <v>2093</v>
      </c>
      <c r="P214" s="8" t="s">
        <v>2498</v>
      </c>
      <c r="Q214" s="14"/>
      <c r="R214" s="14"/>
      <c r="S214" s="14"/>
      <c r="T214" s="14"/>
      <c r="U214" s="14"/>
      <c r="V214" s="14"/>
      <c r="W214" s="14"/>
      <c r="X214" s="14"/>
      <c r="Y214" s="14"/>
      <c r="Z214" s="14"/>
    </row>
    <row r="215" spans="1:26" ht="15.75" customHeight="1" x14ac:dyDescent="0.2">
      <c r="A215" s="8" t="s">
        <v>66</v>
      </c>
      <c r="B215" s="8" t="s">
        <v>2501</v>
      </c>
      <c r="C215" s="8">
        <v>8</v>
      </c>
      <c r="D215" s="8">
        <v>8</v>
      </c>
      <c r="E215" s="8"/>
      <c r="F215" s="8">
        <v>0</v>
      </c>
      <c r="G215" s="8"/>
      <c r="H215" s="8"/>
      <c r="I215" s="8" t="s">
        <v>2502</v>
      </c>
      <c r="J215" s="8"/>
      <c r="K215" s="8"/>
      <c r="L215" s="8" t="s">
        <v>2496</v>
      </c>
      <c r="M215" s="8" t="s">
        <v>2503</v>
      </c>
      <c r="N215" s="8" t="s">
        <v>1604</v>
      </c>
      <c r="O215" s="8" t="s">
        <v>2504</v>
      </c>
      <c r="P215" s="8" t="s">
        <v>2498</v>
      </c>
      <c r="Q215" s="14"/>
      <c r="R215" s="14"/>
      <c r="S215" s="14"/>
      <c r="T215" s="14"/>
      <c r="U215" s="14"/>
      <c r="V215" s="14"/>
      <c r="W215" s="14"/>
      <c r="X215" s="14"/>
      <c r="Y215" s="14"/>
      <c r="Z215" s="14"/>
    </row>
    <row r="216" spans="1:26" ht="15.75" customHeight="1" x14ac:dyDescent="0.2">
      <c r="A216" s="15" t="s">
        <v>66</v>
      </c>
      <c r="B216" s="15" t="s">
        <v>2505</v>
      </c>
      <c r="C216" s="15">
        <v>7</v>
      </c>
      <c r="D216" s="15">
        <v>7</v>
      </c>
      <c r="E216" s="15"/>
      <c r="F216" s="15">
        <v>0</v>
      </c>
      <c r="G216" s="15"/>
      <c r="H216" s="15"/>
      <c r="I216" s="15" t="s">
        <v>2506</v>
      </c>
      <c r="J216" s="15"/>
      <c r="K216" s="15"/>
      <c r="L216" s="15" t="s">
        <v>2496</v>
      </c>
      <c r="M216" s="15" t="s">
        <v>2507</v>
      </c>
      <c r="N216" s="15" t="s">
        <v>1454</v>
      </c>
      <c r="O216" s="15" t="s">
        <v>2508</v>
      </c>
      <c r="P216" s="15" t="s">
        <v>2509</v>
      </c>
      <c r="Q216" s="14"/>
      <c r="R216" s="14"/>
      <c r="S216" s="14"/>
      <c r="T216" s="14"/>
      <c r="U216" s="14"/>
      <c r="V216" s="14"/>
      <c r="W216" s="14"/>
      <c r="X216" s="14"/>
      <c r="Y216" s="14"/>
      <c r="Z216" s="14"/>
    </row>
    <row r="217" spans="1:26" ht="15.75" customHeight="1" x14ac:dyDescent="0.2">
      <c r="A217" s="8" t="s">
        <v>90</v>
      </c>
      <c r="B217" s="8" t="s">
        <v>2045</v>
      </c>
      <c r="C217" s="8">
        <v>44</v>
      </c>
      <c r="D217" s="8">
        <v>44</v>
      </c>
      <c r="E217" s="8"/>
      <c r="F217" s="8">
        <v>0</v>
      </c>
      <c r="G217" s="8">
        <v>0</v>
      </c>
      <c r="H217" s="8"/>
      <c r="I217" s="8"/>
      <c r="J217" s="8"/>
      <c r="K217" s="8"/>
      <c r="L217" s="8"/>
      <c r="M217" s="8"/>
      <c r="N217" s="8"/>
      <c r="O217" s="8"/>
      <c r="P217" s="8"/>
      <c r="Q217" s="14"/>
      <c r="R217" s="14"/>
      <c r="S217" s="14"/>
      <c r="T217" s="14"/>
      <c r="U217" s="14"/>
      <c r="V217" s="14"/>
      <c r="W217" s="14"/>
      <c r="X217" s="14"/>
      <c r="Y217" s="14"/>
      <c r="Z217" s="14"/>
    </row>
    <row r="218" spans="1:26" ht="15.75" customHeight="1" x14ac:dyDescent="0.2">
      <c r="A218" s="8" t="s">
        <v>90</v>
      </c>
      <c r="B218" s="8" t="s">
        <v>2046</v>
      </c>
      <c r="C218" s="8">
        <v>28</v>
      </c>
      <c r="D218" s="8">
        <v>28</v>
      </c>
      <c r="E218" s="8"/>
      <c r="F218" s="8">
        <v>0</v>
      </c>
      <c r="G218" s="8">
        <v>0</v>
      </c>
      <c r="H218" s="8"/>
      <c r="I218" s="8" t="s">
        <v>2612</v>
      </c>
      <c r="J218" s="8">
        <v>221</v>
      </c>
      <c r="K218" s="8"/>
      <c r="L218" s="8" t="s">
        <v>2613</v>
      </c>
      <c r="M218" s="79" t="s">
        <v>2614</v>
      </c>
      <c r="N218" s="8" t="s">
        <v>2615</v>
      </c>
      <c r="O218" s="8" t="s">
        <v>2132</v>
      </c>
      <c r="P218" s="8" t="s">
        <v>2616</v>
      </c>
      <c r="Q218" s="14"/>
      <c r="R218" s="14"/>
      <c r="S218" s="14"/>
      <c r="T218" s="14"/>
      <c r="U218" s="14"/>
      <c r="V218" s="14"/>
      <c r="W218" s="14"/>
      <c r="X218" s="14"/>
      <c r="Y218" s="14"/>
      <c r="Z218" s="14"/>
    </row>
    <row r="219" spans="1:26" ht="15.75" customHeight="1" x14ac:dyDescent="0.2">
      <c r="A219" s="8" t="s">
        <v>90</v>
      </c>
      <c r="B219" s="8" t="s">
        <v>2051</v>
      </c>
      <c r="C219" s="8">
        <v>8</v>
      </c>
      <c r="D219" s="8">
        <v>8</v>
      </c>
      <c r="E219" s="8"/>
      <c r="F219" s="8">
        <v>0</v>
      </c>
      <c r="G219" s="8">
        <v>0</v>
      </c>
      <c r="H219" s="8"/>
      <c r="I219" s="8">
        <v>297</v>
      </c>
      <c r="J219" s="8">
        <v>217</v>
      </c>
      <c r="K219" s="8"/>
      <c r="L219" s="8" t="s">
        <v>2617</v>
      </c>
      <c r="M219" s="8" t="s">
        <v>2618</v>
      </c>
      <c r="N219" s="8" t="s">
        <v>206</v>
      </c>
      <c r="O219" s="8" t="s">
        <v>2137</v>
      </c>
      <c r="P219" s="8" t="s">
        <v>2462</v>
      </c>
      <c r="Q219" s="14"/>
      <c r="R219" s="14"/>
      <c r="S219" s="14"/>
      <c r="T219" s="14"/>
      <c r="U219" s="14"/>
      <c r="V219" s="14"/>
      <c r="W219" s="14"/>
      <c r="X219" s="14"/>
      <c r="Y219" s="14"/>
      <c r="Z219" s="14"/>
    </row>
    <row r="220" spans="1:26" ht="15.75" customHeight="1" x14ac:dyDescent="0.2">
      <c r="A220" s="15" t="s">
        <v>90</v>
      </c>
      <c r="B220" s="42" t="s">
        <v>2056</v>
      </c>
      <c r="C220" s="15">
        <v>8</v>
      </c>
      <c r="D220" s="15">
        <v>8</v>
      </c>
      <c r="E220" s="15"/>
      <c r="F220" s="15">
        <v>0</v>
      </c>
      <c r="G220" s="15">
        <v>0</v>
      </c>
      <c r="H220" s="15"/>
      <c r="I220" s="15">
        <v>387</v>
      </c>
      <c r="J220" s="15" t="s">
        <v>2619</v>
      </c>
      <c r="K220" s="15"/>
      <c r="L220" s="15" t="s">
        <v>2617</v>
      </c>
      <c r="M220" s="66" t="s">
        <v>2620</v>
      </c>
      <c r="N220" s="15" t="s">
        <v>206</v>
      </c>
      <c r="O220" s="15" t="s">
        <v>2155</v>
      </c>
      <c r="P220" s="15" t="s">
        <v>2462</v>
      </c>
      <c r="Q220" s="14"/>
      <c r="R220" s="14"/>
      <c r="S220" s="14"/>
      <c r="T220" s="14"/>
      <c r="U220" s="14"/>
      <c r="V220" s="14"/>
      <c r="W220" s="14"/>
      <c r="X220" s="14"/>
      <c r="Y220" s="14"/>
      <c r="Z220" s="14"/>
    </row>
    <row r="221" spans="1:26" ht="15.7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autoFilter ref="A1:Z220" xr:uid="{00000000-0001-0000-0500-000000000000}"/>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184" workbookViewId="0">
      <pane ySplit="1" topLeftCell="A199" activePane="bottomLeft" state="frozen"/>
      <selection pane="bottomLeft" activeCell="A231" sqref="A231:C242"/>
    </sheetView>
  </sheetViews>
  <sheetFormatPr baseColWidth="10" defaultColWidth="14.5" defaultRowHeight="15" customHeight="1" x14ac:dyDescent="0.2"/>
  <cols>
    <col min="1" max="1" width="32.33203125" customWidth="1"/>
    <col min="2" max="3" width="15.5" customWidth="1"/>
    <col min="4" max="4" width="38.1640625" customWidth="1"/>
    <col min="5" max="5" width="20" customWidth="1"/>
    <col min="6" max="6" width="10.5" customWidth="1"/>
    <col min="7" max="7" width="24.33203125" customWidth="1"/>
    <col min="8" max="8" width="33.5" customWidth="1"/>
    <col min="9" max="9" width="9.1640625" customWidth="1"/>
    <col min="10" max="26" width="8.6640625" customWidth="1"/>
  </cols>
  <sheetData>
    <row r="1" spans="1:26" x14ac:dyDescent="0.2">
      <c r="A1" s="24" t="s">
        <v>0</v>
      </c>
      <c r="B1" s="24" t="s">
        <v>1656</v>
      </c>
      <c r="C1" s="24" t="s">
        <v>2670</v>
      </c>
      <c r="D1" s="24" t="s">
        <v>2671</v>
      </c>
      <c r="E1" s="24" t="s">
        <v>2672</v>
      </c>
      <c r="F1" s="24" t="s">
        <v>2673</v>
      </c>
      <c r="G1" s="24" t="s">
        <v>2674</v>
      </c>
      <c r="H1" s="24" t="s">
        <v>2675</v>
      </c>
      <c r="I1" s="14"/>
      <c r="J1" s="14"/>
      <c r="K1" s="14"/>
      <c r="L1" s="14"/>
      <c r="M1" s="14"/>
      <c r="N1" s="14"/>
      <c r="O1" s="14"/>
      <c r="P1" s="14"/>
      <c r="Q1" s="14"/>
      <c r="R1" s="14"/>
      <c r="S1" s="14"/>
      <c r="T1" s="14"/>
      <c r="U1" s="14"/>
      <c r="V1" s="14"/>
      <c r="W1" s="14"/>
      <c r="X1" s="14"/>
      <c r="Y1" s="14"/>
      <c r="Z1" s="14"/>
    </row>
    <row r="2" spans="1:26" x14ac:dyDescent="0.2">
      <c r="A2" s="8" t="s">
        <v>2</v>
      </c>
      <c r="B2" s="8" t="s">
        <v>2676</v>
      </c>
      <c r="C2" s="8" t="s">
        <v>2677</v>
      </c>
      <c r="D2" s="8" t="s">
        <v>2678</v>
      </c>
      <c r="E2" s="8" t="s">
        <v>2679</v>
      </c>
      <c r="F2" s="8"/>
      <c r="G2" s="8" t="s">
        <v>2680</v>
      </c>
      <c r="H2" s="8" t="s">
        <v>2681</v>
      </c>
      <c r="I2" s="14"/>
      <c r="J2" s="14"/>
      <c r="K2" s="14"/>
      <c r="L2" s="14"/>
      <c r="M2" s="14"/>
      <c r="N2" s="14"/>
      <c r="O2" s="14"/>
      <c r="P2" s="14"/>
      <c r="Q2" s="14"/>
      <c r="R2" s="14"/>
      <c r="S2" s="14"/>
      <c r="T2" s="14"/>
      <c r="U2" s="14"/>
      <c r="V2" s="14"/>
      <c r="W2" s="14"/>
      <c r="X2" s="14"/>
      <c r="Y2" s="14"/>
      <c r="Z2" s="14"/>
    </row>
    <row r="3" spans="1:26" x14ac:dyDescent="0.2">
      <c r="A3" s="8" t="s">
        <v>2</v>
      </c>
      <c r="B3" s="8" t="s">
        <v>2676</v>
      </c>
      <c r="C3" s="8" t="s">
        <v>2682</v>
      </c>
      <c r="D3" s="8" t="s">
        <v>2683</v>
      </c>
      <c r="E3" s="8" t="s">
        <v>2679</v>
      </c>
      <c r="F3" s="8"/>
      <c r="G3" s="8" t="s">
        <v>2684</v>
      </c>
      <c r="H3" s="8" t="s">
        <v>2681</v>
      </c>
      <c r="I3" s="14"/>
      <c r="J3" s="14"/>
      <c r="K3" s="14"/>
      <c r="L3" s="14"/>
      <c r="M3" s="14"/>
      <c r="N3" s="14"/>
      <c r="O3" s="14"/>
      <c r="P3" s="14"/>
      <c r="Q3" s="14"/>
      <c r="R3" s="14"/>
      <c r="S3" s="14"/>
      <c r="T3" s="14"/>
      <c r="U3" s="14"/>
      <c r="V3" s="14"/>
      <c r="W3" s="14"/>
      <c r="X3" s="14"/>
      <c r="Y3" s="14"/>
      <c r="Z3" s="14"/>
    </row>
    <row r="4" spans="1:26" x14ac:dyDescent="0.2">
      <c r="A4" s="8" t="s">
        <v>2</v>
      </c>
      <c r="B4" s="8" t="s">
        <v>2676</v>
      </c>
      <c r="C4" s="8" t="s">
        <v>2685</v>
      </c>
      <c r="D4" s="8" t="s">
        <v>2683</v>
      </c>
      <c r="E4" s="8" t="s">
        <v>2679</v>
      </c>
      <c r="F4" s="8"/>
      <c r="G4" s="8"/>
      <c r="H4" s="8" t="s">
        <v>2681</v>
      </c>
      <c r="I4" s="14"/>
      <c r="J4" s="14"/>
      <c r="K4" s="14"/>
      <c r="L4" s="14"/>
      <c r="M4" s="14"/>
      <c r="N4" s="14"/>
      <c r="O4" s="14"/>
      <c r="P4" s="14"/>
      <c r="Q4" s="14"/>
      <c r="R4" s="14"/>
      <c r="S4" s="14"/>
      <c r="T4" s="14"/>
      <c r="U4" s="14"/>
      <c r="V4" s="14"/>
      <c r="W4" s="14"/>
      <c r="X4" s="14"/>
      <c r="Y4" s="14"/>
      <c r="Z4" s="14"/>
    </row>
    <row r="5" spans="1:26" x14ac:dyDescent="0.2">
      <c r="A5" s="8" t="s">
        <v>2</v>
      </c>
      <c r="B5" s="8" t="s">
        <v>2676</v>
      </c>
      <c r="C5" s="8" t="s">
        <v>2686</v>
      </c>
      <c r="D5" s="8" t="s">
        <v>2683</v>
      </c>
      <c r="E5" s="8" t="s">
        <v>2679</v>
      </c>
      <c r="F5" s="8"/>
      <c r="G5" s="8"/>
      <c r="H5" s="8" t="s">
        <v>2681</v>
      </c>
      <c r="I5" s="14"/>
      <c r="J5" s="14"/>
      <c r="K5" s="14"/>
      <c r="L5" s="14"/>
      <c r="M5" s="14"/>
      <c r="N5" s="14"/>
      <c r="O5" s="14"/>
      <c r="P5" s="14"/>
      <c r="Q5" s="14"/>
      <c r="R5" s="14"/>
      <c r="S5" s="14"/>
      <c r="T5" s="14"/>
      <c r="U5" s="14"/>
      <c r="V5" s="14"/>
      <c r="W5" s="14"/>
      <c r="X5" s="14"/>
      <c r="Y5" s="14"/>
      <c r="Z5" s="14"/>
    </row>
    <row r="6" spans="1:26" x14ac:dyDescent="0.2">
      <c r="A6" s="8" t="s">
        <v>2</v>
      </c>
      <c r="B6" s="8" t="s">
        <v>2676</v>
      </c>
      <c r="C6" s="8" t="s">
        <v>2687</v>
      </c>
      <c r="D6" s="8" t="s">
        <v>2683</v>
      </c>
      <c r="E6" s="8" t="s">
        <v>2679</v>
      </c>
      <c r="F6" s="8"/>
      <c r="G6" s="8"/>
      <c r="H6" s="8" t="s">
        <v>2688</v>
      </c>
      <c r="I6" s="14"/>
      <c r="J6" s="14"/>
      <c r="K6" s="14"/>
      <c r="L6" s="14"/>
      <c r="M6" s="14"/>
      <c r="N6" s="14"/>
      <c r="O6" s="14"/>
      <c r="P6" s="14"/>
      <c r="Q6" s="14"/>
      <c r="R6" s="14"/>
      <c r="S6" s="14"/>
      <c r="T6" s="14"/>
      <c r="U6" s="14"/>
      <c r="V6" s="14"/>
      <c r="W6" s="14"/>
      <c r="X6" s="14"/>
      <c r="Y6" s="14"/>
      <c r="Z6" s="14"/>
    </row>
    <row r="7" spans="1:26" x14ac:dyDescent="0.2">
      <c r="A7" s="8" t="s">
        <v>2</v>
      </c>
      <c r="B7" s="8" t="s">
        <v>2676</v>
      </c>
      <c r="C7" s="8" t="s">
        <v>2689</v>
      </c>
      <c r="D7" s="8" t="s">
        <v>2683</v>
      </c>
      <c r="E7" s="8" t="s">
        <v>2679</v>
      </c>
      <c r="F7" s="8"/>
      <c r="G7" s="8"/>
      <c r="H7" s="8" t="s">
        <v>2681</v>
      </c>
      <c r="I7" s="14"/>
      <c r="J7" s="14"/>
      <c r="K7" s="14"/>
      <c r="L7" s="14"/>
      <c r="M7" s="14"/>
      <c r="N7" s="14"/>
      <c r="O7" s="14"/>
      <c r="P7" s="14"/>
      <c r="Q7" s="14"/>
      <c r="R7" s="14"/>
      <c r="S7" s="14"/>
      <c r="T7" s="14"/>
      <c r="U7" s="14"/>
      <c r="V7" s="14"/>
      <c r="W7" s="14"/>
      <c r="X7" s="14"/>
      <c r="Y7" s="14"/>
      <c r="Z7" s="14"/>
    </row>
    <row r="8" spans="1:26" x14ac:dyDescent="0.2">
      <c r="A8" s="8" t="s">
        <v>2</v>
      </c>
      <c r="B8" s="8" t="s">
        <v>2676</v>
      </c>
      <c r="C8" s="8" t="s">
        <v>2690</v>
      </c>
      <c r="D8" s="8" t="s">
        <v>2683</v>
      </c>
      <c r="E8" s="8" t="s">
        <v>2679</v>
      </c>
      <c r="F8" s="8"/>
      <c r="G8" s="8"/>
      <c r="H8" s="8" t="s">
        <v>2691</v>
      </c>
      <c r="I8" s="14"/>
      <c r="J8" s="14"/>
      <c r="K8" s="14"/>
      <c r="L8" s="14"/>
      <c r="M8" s="14"/>
      <c r="N8" s="14"/>
      <c r="O8" s="14"/>
      <c r="P8" s="14"/>
      <c r="Q8" s="14"/>
      <c r="R8" s="14"/>
      <c r="S8" s="14"/>
      <c r="T8" s="14"/>
      <c r="U8" s="14"/>
      <c r="V8" s="14"/>
      <c r="W8" s="14"/>
      <c r="X8" s="14"/>
      <c r="Y8" s="14"/>
      <c r="Z8" s="14"/>
    </row>
    <row r="9" spans="1:26" x14ac:dyDescent="0.2">
      <c r="A9" s="8" t="s">
        <v>2</v>
      </c>
      <c r="B9" s="8" t="s">
        <v>2676</v>
      </c>
      <c r="C9" s="8" t="s">
        <v>2692</v>
      </c>
      <c r="D9" s="8" t="s">
        <v>2693</v>
      </c>
      <c r="E9" s="8" t="s">
        <v>2694</v>
      </c>
      <c r="F9" s="8" t="s">
        <v>2695</v>
      </c>
      <c r="G9" s="8" t="s">
        <v>2696</v>
      </c>
      <c r="H9" s="8" t="s">
        <v>2697</v>
      </c>
      <c r="I9" s="14"/>
      <c r="J9" s="14"/>
      <c r="K9" s="14"/>
      <c r="L9" s="14"/>
      <c r="M9" s="14"/>
      <c r="N9" s="14"/>
      <c r="O9" s="14"/>
      <c r="P9" s="14"/>
      <c r="Q9" s="14"/>
      <c r="R9" s="14"/>
      <c r="S9" s="14"/>
      <c r="T9" s="14"/>
      <c r="U9" s="14"/>
      <c r="V9" s="14"/>
      <c r="W9" s="14"/>
      <c r="X9" s="14"/>
      <c r="Y9" s="14"/>
      <c r="Z9" s="14"/>
    </row>
    <row r="10" spans="1:26" x14ac:dyDescent="0.2">
      <c r="A10" s="8" t="s">
        <v>2</v>
      </c>
      <c r="B10" s="8" t="s">
        <v>2676</v>
      </c>
      <c r="C10" s="8" t="s">
        <v>2698</v>
      </c>
      <c r="D10" s="8" t="s">
        <v>2699</v>
      </c>
      <c r="E10" s="8" t="s">
        <v>2700</v>
      </c>
      <c r="F10" s="8" t="s">
        <v>2701</v>
      </c>
      <c r="G10" s="8" t="s">
        <v>2696</v>
      </c>
      <c r="H10" s="8" t="s">
        <v>2688</v>
      </c>
      <c r="I10" s="14"/>
      <c r="J10" s="14"/>
      <c r="K10" s="14"/>
      <c r="L10" s="14"/>
      <c r="M10" s="14"/>
      <c r="N10" s="14"/>
      <c r="O10" s="14"/>
      <c r="P10" s="14"/>
      <c r="Q10" s="14"/>
      <c r="R10" s="14"/>
      <c r="S10" s="14"/>
      <c r="T10" s="14"/>
      <c r="U10" s="14"/>
      <c r="V10" s="14"/>
      <c r="W10" s="14"/>
      <c r="X10" s="14"/>
      <c r="Y10" s="14"/>
      <c r="Z10" s="14"/>
    </row>
    <row r="11" spans="1:26" x14ac:dyDescent="0.2">
      <c r="A11" s="8" t="s">
        <v>2</v>
      </c>
      <c r="B11" s="8" t="s">
        <v>2676</v>
      </c>
      <c r="C11" s="8" t="s">
        <v>2702</v>
      </c>
      <c r="D11" s="8" t="s">
        <v>2703</v>
      </c>
      <c r="E11" s="8" t="s">
        <v>2679</v>
      </c>
      <c r="F11" s="8"/>
      <c r="G11" s="8"/>
      <c r="H11" s="8" t="s">
        <v>2697</v>
      </c>
      <c r="I11" s="14"/>
      <c r="J11" s="14"/>
      <c r="K11" s="14"/>
      <c r="L11" s="14"/>
      <c r="M11" s="14"/>
      <c r="N11" s="14"/>
      <c r="O11" s="14"/>
      <c r="P11" s="14"/>
      <c r="Q11" s="14"/>
      <c r="R11" s="14"/>
      <c r="S11" s="14"/>
      <c r="T11" s="14"/>
      <c r="U11" s="14"/>
      <c r="V11" s="14"/>
      <c r="W11" s="14"/>
      <c r="X11" s="14"/>
      <c r="Y11" s="14"/>
      <c r="Z11" s="14"/>
    </row>
    <row r="12" spans="1:26" x14ac:dyDescent="0.2">
      <c r="A12" s="8" t="s">
        <v>2</v>
      </c>
      <c r="B12" s="8" t="s">
        <v>2676</v>
      </c>
      <c r="C12" s="8" t="s">
        <v>2704</v>
      </c>
      <c r="D12" s="8"/>
      <c r="E12" s="8" t="s">
        <v>2700</v>
      </c>
      <c r="F12" s="8" t="s">
        <v>2705</v>
      </c>
      <c r="G12" s="8"/>
      <c r="H12" s="8" t="s">
        <v>2697</v>
      </c>
      <c r="I12" s="14"/>
      <c r="J12" s="14"/>
      <c r="K12" s="14"/>
      <c r="L12" s="14"/>
      <c r="M12" s="14"/>
      <c r="N12" s="14"/>
      <c r="O12" s="14"/>
      <c r="P12" s="14"/>
      <c r="Q12" s="14"/>
      <c r="R12" s="14"/>
      <c r="S12" s="14"/>
      <c r="T12" s="14"/>
      <c r="U12" s="14"/>
      <c r="V12" s="14"/>
      <c r="W12" s="14"/>
      <c r="X12" s="14"/>
      <c r="Y12" s="14"/>
      <c r="Z12" s="14"/>
    </row>
    <row r="13" spans="1:26" x14ac:dyDescent="0.2">
      <c r="A13" s="8" t="s">
        <v>2</v>
      </c>
      <c r="B13" s="8" t="s">
        <v>2676</v>
      </c>
      <c r="C13" s="8" t="s">
        <v>2706</v>
      </c>
      <c r="D13" s="8" t="s">
        <v>2707</v>
      </c>
      <c r="E13" s="8" t="s">
        <v>2708</v>
      </c>
      <c r="F13" s="8" t="s">
        <v>2705</v>
      </c>
      <c r="G13" s="8"/>
      <c r="H13" s="8" t="s">
        <v>2709</v>
      </c>
      <c r="I13" s="14"/>
      <c r="J13" s="14"/>
      <c r="K13" s="14"/>
      <c r="L13" s="14"/>
      <c r="M13" s="14"/>
      <c r="N13" s="14"/>
      <c r="O13" s="14"/>
      <c r="P13" s="14"/>
      <c r="Q13" s="14"/>
      <c r="R13" s="14"/>
      <c r="S13" s="14"/>
      <c r="T13" s="14"/>
      <c r="U13" s="14"/>
      <c r="V13" s="14"/>
      <c r="W13" s="14"/>
      <c r="X13" s="14"/>
      <c r="Y13" s="14"/>
      <c r="Z13" s="14"/>
    </row>
    <row r="14" spans="1:26" x14ac:dyDescent="0.2">
      <c r="A14" s="8" t="s">
        <v>2</v>
      </c>
      <c r="B14" s="8" t="s">
        <v>2710</v>
      </c>
      <c r="C14" s="8" t="s">
        <v>2711</v>
      </c>
      <c r="D14" s="8" t="s">
        <v>2712</v>
      </c>
      <c r="E14" s="8" t="s">
        <v>2713</v>
      </c>
      <c r="F14" s="8" t="s">
        <v>2714</v>
      </c>
      <c r="G14" s="8"/>
      <c r="H14" s="8" t="s">
        <v>2709</v>
      </c>
      <c r="I14" s="14"/>
      <c r="J14" s="14"/>
      <c r="K14" s="14"/>
      <c r="L14" s="14"/>
      <c r="M14" s="14"/>
      <c r="N14" s="14"/>
      <c r="O14" s="14"/>
      <c r="P14" s="14"/>
      <c r="Q14" s="14"/>
      <c r="R14" s="14"/>
      <c r="S14" s="14"/>
      <c r="T14" s="14"/>
      <c r="U14" s="14"/>
      <c r="V14" s="14"/>
      <c r="W14" s="14"/>
      <c r="X14" s="14"/>
      <c r="Y14" s="14"/>
      <c r="Z14" s="14"/>
    </row>
    <row r="15" spans="1:26" x14ac:dyDescent="0.2">
      <c r="A15" s="8" t="s">
        <v>2</v>
      </c>
      <c r="B15" s="8" t="s">
        <v>2710</v>
      </c>
      <c r="C15" s="8" t="s">
        <v>2715</v>
      </c>
      <c r="D15" s="8" t="s">
        <v>2716</v>
      </c>
      <c r="E15" s="8" t="s">
        <v>2717</v>
      </c>
      <c r="F15" s="8" t="s">
        <v>620</v>
      </c>
      <c r="G15" s="8"/>
      <c r="H15" s="8" t="s">
        <v>2718</v>
      </c>
      <c r="I15" s="14"/>
      <c r="J15" s="14"/>
      <c r="K15" s="14"/>
      <c r="L15" s="14"/>
      <c r="M15" s="14"/>
      <c r="N15" s="14"/>
      <c r="O15" s="14"/>
      <c r="P15" s="14"/>
      <c r="Q15" s="14"/>
      <c r="R15" s="14"/>
      <c r="S15" s="14"/>
      <c r="T15" s="14"/>
      <c r="U15" s="14"/>
      <c r="V15" s="14"/>
      <c r="W15" s="14"/>
      <c r="X15" s="14"/>
      <c r="Y15" s="14"/>
      <c r="Z15" s="14"/>
    </row>
    <row r="16" spans="1:26" x14ac:dyDescent="0.2">
      <c r="A16" s="8" t="s">
        <v>2</v>
      </c>
      <c r="B16" s="8" t="s">
        <v>2710</v>
      </c>
      <c r="C16" s="8" t="s">
        <v>2719</v>
      </c>
      <c r="D16" s="8" t="s">
        <v>2720</v>
      </c>
      <c r="E16" s="8" t="s">
        <v>2721</v>
      </c>
      <c r="F16" s="8" t="s">
        <v>620</v>
      </c>
      <c r="G16" s="8"/>
      <c r="H16" s="8" t="s">
        <v>2709</v>
      </c>
      <c r="I16" s="14"/>
      <c r="J16" s="14"/>
      <c r="K16" s="14"/>
      <c r="L16" s="14"/>
      <c r="M16" s="14"/>
      <c r="N16" s="14"/>
      <c r="O16" s="14"/>
      <c r="P16" s="14"/>
      <c r="Q16" s="14"/>
      <c r="R16" s="14"/>
      <c r="S16" s="14"/>
      <c r="T16" s="14"/>
      <c r="U16" s="14"/>
      <c r="V16" s="14"/>
      <c r="W16" s="14"/>
      <c r="X16" s="14"/>
      <c r="Y16" s="14"/>
      <c r="Z16" s="14"/>
    </row>
    <row r="17" spans="1:26" x14ac:dyDescent="0.2">
      <c r="A17" s="8" t="s">
        <v>2</v>
      </c>
      <c r="B17" s="8" t="s">
        <v>2710</v>
      </c>
      <c r="C17" s="8" t="s">
        <v>2722</v>
      </c>
      <c r="D17" s="8" t="s">
        <v>2723</v>
      </c>
      <c r="E17" s="8" t="s">
        <v>2724</v>
      </c>
      <c r="F17" s="8" t="s">
        <v>2705</v>
      </c>
      <c r="G17" s="8"/>
      <c r="H17" s="8" t="s">
        <v>2709</v>
      </c>
      <c r="I17" s="14"/>
      <c r="J17" s="14"/>
      <c r="K17" s="14"/>
      <c r="L17" s="14"/>
      <c r="M17" s="14"/>
      <c r="N17" s="14"/>
      <c r="O17" s="14"/>
      <c r="P17" s="14"/>
      <c r="Q17" s="14"/>
      <c r="R17" s="14"/>
      <c r="S17" s="14"/>
      <c r="T17" s="14"/>
      <c r="U17" s="14"/>
      <c r="V17" s="14"/>
      <c r="W17" s="14"/>
      <c r="X17" s="14"/>
      <c r="Y17" s="14"/>
      <c r="Z17" s="14"/>
    </row>
    <row r="18" spans="1:26" x14ac:dyDescent="0.2">
      <c r="A18" s="8" t="s">
        <v>2</v>
      </c>
      <c r="B18" s="8" t="s">
        <v>2710</v>
      </c>
      <c r="C18" s="8" t="s">
        <v>2725</v>
      </c>
      <c r="D18" s="8" t="s">
        <v>2723</v>
      </c>
      <c r="E18" s="8" t="s">
        <v>2724</v>
      </c>
      <c r="F18" s="8" t="s">
        <v>2705</v>
      </c>
      <c r="G18" s="8"/>
      <c r="H18" s="8" t="s">
        <v>2709</v>
      </c>
      <c r="I18" s="14"/>
      <c r="J18" s="14"/>
      <c r="K18" s="14"/>
      <c r="L18" s="14"/>
      <c r="M18" s="14"/>
      <c r="N18" s="14"/>
      <c r="O18" s="14"/>
      <c r="P18" s="14"/>
      <c r="Q18" s="14"/>
      <c r="R18" s="14"/>
      <c r="S18" s="14"/>
      <c r="T18" s="14"/>
      <c r="U18" s="14"/>
      <c r="V18" s="14"/>
      <c r="W18" s="14"/>
      <c r="X18" s="14"/>
      <c r="Y18" s="14"/>
      <c r="Z18" s="14"/>
    </row>
    <row r="19" spans="1:26" x14ac:dyDescent="0.2">
      <c r="A19" s="8" t="s">
        <v>2</v>
      </c>
      <c r="B19" s="8" t="s">
        <v>2710</v>
      </c>
      <c r="C19" s="8" t="s">
        <v>2726</v>
      </c>
      <c r="D19" s="8" t="s">
        <v>2727</v>
      </c>
      <c r="E19" s="8" t="s">
        <v>2728</v>
      </c>
      <c r="F19" s="8" t="s">
        <v>620</v>
      </c>
      <c r="G19" s="8"/>
      <c r="H19" s="8" t="s">
        <v>2709</v>
      </c>
      <c r="I19" s="14"/>
      <c r="J19" s="14"/>
      <c r="K19" s="14"/>
      <c r="L19" s="14"/>
      <c r="M19" s="14"/>
      <c r="N19" s="14"/>
      <c r="O19" s="14"/>
      <c r="P19" s="14"/>
      <c r="Q19" s="14"/>
      <c r="R19" s="14"/>
      <c r="S19" s="14"/>
      <c r="T19" s="14"/>
      <c r="U19" s="14"/>
      <c r="V19" s="14"/>
      <c r="W19" s="14"/>
      <c r="X19" s="14"/>
      <c r="Y19" s="14"/>
      <c r="Z19" s="14"/>
    </row>
    <row r="20" spans="1:26" x14ac:dyDescent="0.2">
      <c r="A20" s="8" t="s">
        <v>2</v>
      </c>
      <c r="B20" s="8" t="s">
        <v>2710</v>
      </c>
      <c r="C20" s="8" t="s">
        <v>2729</v>
      </c>
      <c r="D20" s="8" t="s">
        <v>2730</v>
      </c>
      <c r="E20" s="8" t="s">
        <v>2731</v>
      </c>
      <c r="F20" s="8" t="s">
        <v>2697</v>
      </c>
      <c r="G20" s="8"/>
      <c r="H20" s="8" t="s">
        <v>2718</v>
      </c>
      <c r="I20" s="14"/>
      <c r="J20" s="14"/>
      <c r="K20" s="14"/>
      <c r="L20" s="14"/>
      <c r="M20" s="14"/>
      <c r="N20" s="14"/>
      <c r="O20" s="14"/>
      <c r="P20" s="14"/>
      <c r="Q20" s="14"/>
      <c r="R20" s="14"/>
      <c r="S20" s="14"/>
      <c r="T20" s="14"/>
      <c r="U20" s="14"/>
      <c r="V20" s="14"/>
      <c r="W20" s="14"/>
      <c r="X20" s="14"/>
      <c r="Y20" s="14"/>
      <c r="Z20" s="14"/>
    </row>
    <row r="21" spans="1:26" ht="15.75" customHeight="1" x14ac:dyDescent="0.2">
      <c r="A21" s="8" t="s">
        <v>2</v>
      </c>
      <c r="B21" s="8" t="s">
        <v>2710</v>
      </c>
      <c r="C21" s="8" t="s">
        <v>2732</v>
      </c>
      <c r="D21" s="8" t="s">
        <v>2733</v>
      </c>
      <c r="E21" s="8" t="s">
        <v>2728</v>
      </c>
      <c r="F21" s="8" t="s">
        <v>2734</v>
      </c>
      <c r="G21" s="8"/>
      <c r="H21" s="8" t="s">
        <v>2688</v>
      </c>
      <c r="I21" s="14"/>
      <c r="J21" s="14"/>
      <c r="K21" s="14"/>
      <c r="L21" s="14"/>
      <c r="M21" s="14"/>
      <c r="N21" s="14"/>
      <c r="O21" s="14"/>
      <c r="P21" s="14"/>
      <c r="Q21" s="14"/>
      <c r="R21" s="14"/>
      <c r="S21" s="14"/>
      <c r="T21" s="14"/>
      <c r="U21" s="14"/>
      <c r="V21" s="14"/>
      <c r="W21" s="14"/>
      <c r="X21" s="14"/>
      <c r="Y21" s="14"/>
      <c r="Z21" s="14"/>
    </row>
    <row r="22" spans="1:26" ht="15.75" customHeight="1" x14ac:dyDescent="0.2">
      <c r="A22" s="8" t="s">
        <v>2</v>
      </c>
      <c r="B22" s="8" t="s">
        <v>2710</v>
      </c>
      <c r="C22" s="8" t="s">
        <v>2735</v>
      </c>
      <c r="D22" s="8" t="s">
        <v>2736</v>
      </c>
      <c r="E22" s="8" t="s">
        <v>2700</v>
      </c>
      <c r="F22" s="8" t="s">
        <v>2737</v>
      </c>
      <c r="G22" s="8"/>
      <c r="H22" s="8" t="s">
        <v>2681</v>
      </c>
      <c r="I22" s="14"/>
      <c r="J22" s="14"/>
      <c r="K22" s="14"/>
      <c r="L22" s="14"/>
      <c r="M22" s="14"/>
      <c r="N22" s="14"/>
      <c r="O22" s="14"/>
      <c r="P22" s="14"/>
      <c r="Q22" s="14"/>
      <c r="R22" s="14"/>
      <c r="S22" s="14"/>
      <c r="T22" s="14"/>
      <c r="U22" s="14"/>
      <c r="V22" s="14"/>
      <c r="W22" s="14"/>
      <c r="X22" s="14"/>
      <c r="Y22" s="14"/>
      <c r="Z22" s="14"/>
    </row>
    <row r="23" spans="1:26" ht="15.75" customHeight="1" x14ac:dyDescent="0.2">
      <c r="A23" s="8" t="s">
        <v>2</v>
      </c>
      <c r="B23" s="8" t="s">
        <v>2738</v>
      </c>
      <c r="C23" s="8" t="s">
        <v>2739</v>
      </c>
      <c r="D23" s="8" t="s">
        <v>2740</v>
      </c>
      <c r="E23" s="8" t="s">
        <v>2741</v>
      </c>
      <c r="F23" s="8" t="s">
        <v>2742</v>
      </c>
      <c r="G23" s="8"/>
      <c r="H23" s="8" t="s">
        <v>2709</v>
      </c>
      <c r="I23" s="14"/>
      <c r="J23" s="14"/>
      <c r="K23" s="14"/>
      <c r="L23" s="14"/>
      <c r="M23" s="14"/>
      <c r="N23" s="14"/>
      <c r="O23" s="14"/>
      <c r="P23" s="14"/>
      <c r="Q23" s="14"/>
      <c r="R23" s="14"/>
      <c r="S23" s="14"/>
      <c r="T23" s="14"/>
      <c r="U23" s="14"/>
      <c r="V23" s="14"/>
      <c r="W23" s="14"/>
      <c r="X23" s="14"/>
      <c r="Y23" s="14"/>
      <c r="Z23" s="14"/>
    </row>
    <row r="24" spans="1:26" ht="15.75" customHeight="1" x14ac:dyDescent="0.2">
      <c r="A24" s="8" t="s">
        <v>2</v>
      </c>
      <c r="B24" s="8" t="s">
        <v>2738</v>
      </c>
      <c r="C24" s="8" t="s">
        <v>2743</v>
      </c>
      <c r="D24" s="8" t="s">
        <v>2740</v>
      </c>
      <c r="E24" s="8" t="s">
        <v>2744</v>
      </c>
      <c r="F24" s="8" t="s">
        <v>2742</v>
      </c>
      <c r="G24" s="8"/>
      <c r="H24" s="8" t="s">
        <v>2709</v>
      </c>
      <c r="I24" s="14"/>
      <c r="J24" s="14"/>
      <c r="K24" s="14"/>
      <c r="L24" s="14"/>
      <c r="M24" s="14"/>
      <c r="N24" s="14"/>
      <c r="O24" s="14"/>
      <c r="P24" s="14"/>
      <c r="Q24" s="14"/>
      <c r="R24" s="14"/>
      <c r="S24" s="14"/>
      <c r="T24" s="14"/>
      <c r="U24" s="14"/>
      <c r="V24" s="14"/>
      <c r="W24" s="14"/>
      <c r="X24" s="14"/>
      <c r="Y24" s="14"/>
      <c r="Z24" s="14"/>
    </row>
    <row r="25" spans="1:26" ht="15.75" customHeight="1" x14ac:dyDescent="0.2">
      <c r="A25" s="8" t="s">
        <v>2</v>
      </c>
      <c r="B25" s="8" t="s">
        <v>2738</v>
      </c>
      <c r="C25" s="8" t="s">
        <v>2745</v>
      </c>
      <c r="D25" s="8" t="s">
        <v>2740</v>
      </c>
      <c r="E25" s="8" t="s">
        <v>2746</v>
      </c>
      <c r="F25" s="8" t="s">
        <v>2742</v>
      </c>
      <c r="G25" s="8"/>
      <c r="H25" s="8" t="s">
        <v>2709</v>
      </c>
      <c r="I25" s="14"/>
      <c r="J25" s="14"/>
      <c r="K25" s="14"/>
      <c r="L25" s="14"/>
      <c r="M25" s="14"/>
      <c r="N25" s="14"/>
      <c r="O25" s="14"/>
      <c r="P25" s="14"/>
      <c r="Q25" s="14"/>
      <c r="R25" s="14"/>
      <c r="S25" s="14"/>
      <c r="T25" s="14"/>
      <c r="U25" s="14"/>
      <c r="V25" s="14"/>
      <c r="W25" s="14"/>
      <c r="X25" s="14"/>
      <c r="Y25" s="14"/>
      <c r="Z25" s="14"/>
    </row>
    <row r="26" spans="1:26" ht="15.75" customHeight="1" x14ac:dyDescent="0.2">
      <c r="A26" s="8" t="s">
        <v>2</v>
      </c>
      <c r="B26" s="8" t="s">
        <v>2738</v>
      </c>
      <c r="C26" s="8" t="s">
        <v>2747</v>
      </c>
      <c r="D26" s="8" t="s">
        <v>2740</v>
      </c>
      <c r="E26" s="8" t="s">
        <v>2741</v>
      </c>
      <c r="F26" s="8" t="s">
        <v>2742</v>
      </c>
      <c r="G26" s="8"/>
      <c r="H26" s="8" t="s">
        <v>2709</v>
      </c>
      <c r="I26" s="14"/>
      <c r="J26" s="14"/>
      <c r="K26" s="14"/>
      <c r="L26" s="14"/>
      <c r="M26" s="14"/>
      <c r="N26" s="14"/>
      <c r="O26" s="14"/>
      <c r="P26" s="14"/>
      <c r="Q26" s="14"/>
      <c r="R26" s="14"/>
      <c r="S26" s="14"/>
      <c r="T26" s="14"/>
      <c r="U26" s="14"/>
      <c r="V26" s="14"/>
      <c r="W26" s="14"/>
      <c r="X26" s="14"/>
      <c r="Y26" s="14"/>
      <c r="Z26" s="14"/>
    </row>
    <row r="27" spans="1:26" ht="15.75" customHeight="1" x14ac:dyDescent="0.2">
      <c r="A27" s="8" t="s">
        <v>2</v>
      </c>
      <c r="B27" s="8" t="s">
        <v>2738</v>
      </c>
      <c r="C27" s="8" t="s">
        <v>2748</v>
      </c>
      <c r="D27" s="8" t="s">
        <v>2740</v>
      </c>
      <c r="E27" s="8" t="s">
        <v>2679</v>
      </c>
      <c r="F27" s="8" t="s">
        <v>2742</v>
      </c>
      <c r="G27" s="8"/>
      <c r="H27" s="8" t="s">
        <v>2709</v>
      </c>
      <c r="I27" s="14"/>
      <c r="J27" s="14"/>
      <c r="K27" s="14"/>
      <c r="L27" s="14"/>
      <c r="M27" s="14"/>
      <c r="N27" s="14"/>
      <c r="O27" s="14"/>
      <c r="P27" s="14"/>
      <c r="Q27" s="14"/>
      <c r="R27" s="14"/>
      <c r="S27" s="14"/>
      <c r="T27" s="14"/>
      <c r="U27" s="14"/>
      <c r="V27" s="14"/>
      <c r="W27" s="14"/>
      <c r="X27" s="14"/>
      <c r="Y27" s="14"/>
      <c r="Z27" s="14"/>
    </row>
    <row r="28" spans="1:26" ht="15.75" customHeight="1" x14ac:dyDescent="0.2">
      <c r="A28" s="8" t="s">
        <v>2</v>
      </c>
      <c r="B28" s="8" t="s">
        <v>2738</v>
      </c>
      <c r="C28" s="8" t="s">
        <v>2749</v>
      </c>
      <c r="D28" s="8" t="s">
        <v>2740</v>
      </c>
      <c r="E28" s="8" t="s">
        <v>2679</v>
      </c>
      <c r="F28" s="8" t="s">
        <v>2742</v>
      </c>
      <c r="G28" s="8"/>
      <c r="H28" s="8" t="s">
        <v>2709</v>
      </c>
      <c r="I28" s="14"/>
      <c r="J28" s="14"/>
      <c r="K28" s="14"/>
      <c r="L28" s="14"/>
      <c r="M28" s="14"/>
      <c r="N28" s="14"/>
      <c r="O28" s="14"/>
      <c r="P28" s="14"/>
      <c r="Q28" s="14"/>
      <c r="R28" s="14"/>
      <c r="S28" s="14"/>
      <c r="T28" s="14"/>
      <c r="U28" s="14"/>
      <c r="V28" s="14"/>
      <c r="W28" s="14"/>
      <c r="X28" s="14"/>
      <c r="Y28" s="14"/>
      <c r="Z28" s="14"/>
    </row>
    <row r="29" spans="1:26" ht="15.75" customHeight="1" x14ac:dyDescent="0.2">
      <c r="A29" s="8" t="s">
        <v>2</v>
      </c>
      <c r="B29" s="8" t="s">
        <v>2738</v>
      </c>
      <c r="C29" s="8" t="s">
        <v>2750</v>
      </c>
      <c r="D29" s="8" t="s">
        <v>2740</v>
      </c>
      <c r="E29" s="8" t="s">
        <v>2679</v>
      </c>
      <c r="F29" s="8" t="s">
        <v>2742</v>
      </c>
      <c r="G29" s="8"/>
      <c r="H29" s="8" t="s">
        <v>2709</v>
      </c>
      <c r="I29" s="14"/>
      <c r="J29" s="14"/>
      <c r="K29" s="14"/>
      <c r="L29" s="14"/>
      <c r="M29" s="14"/>
      <c r="N29" s="14"/>
      <c r="O29" s="14"/>
      <c r="P29" s="14"/>
      <c r="Q29" s="14"/>
      <c r="R29" s="14"/>
      <c r="S29" s="14"/>
      <c r="T29" s="14"/>
      <c r="U29" s="14"/>
      <c r="V29" s="14"/>
      <c r="W29" s="14"/>
      <c r="X29" s="14"/>
      <c r="Y29" s="14"/>
      <c r="Z29" s="14"/>
    </row>
    <row r="30" spans="1:26" ht="15.75" customHeight="1" x14ac:dyDescent="0.2">
      <c r="A30" s="8" t="s">
        <v>2</v>
      </c>
      <c r="B30" s="8" t="s">
        <v>2751</v>
      </c>
      <c r="C30" s="8" t="s">
        <v>2752</v>
      </c>
      <c r="D30" s="8" t="s">
        <v>2753</v>
      </c>
      <c r="E30" s="8" t="s">
        <v>2754</v>
      </c>
      <c r="F30" s="8" t="s">
        <v>2755</v>
      </c>
      <c r="G30" s="8" t="s">
        <v>2756</v>
      </c>
      <c r="H30" s="8" t="s">
        <v>2691</v>
      </c>
      <c r="I30" s="14"/>
      <c r="J30" s="14"/>
      <c r="K30" s="14"/>
      <c r="L30" s="14"/>
      <c r="M30" s="14"/>
      <c r="N30" s="14"/>
      <c r="O30" s="14"/>
      <c r="P30" s="14"/>
      <c r="Q30" s="14"/>
      <c r="R30" s="14"/>
      <c r="S30" s="14"/>
      <c r="T30" s="14"/>
      <c r="U30" s="14"/>
      <c r="V30" s="14"/>
      <c r="W30" s="14"/>
      <c r="X30" s="14"/>
      <c r="Y30" s="14"/>
      <c r="Z30" s="14"/>
    </row>
    <row r="31" spans="1:26" ht="15.75" customHeight="1" x14ac:dyDescent="0.2">
      <c r="A31" s="8" t="s">
        <v>2</v>
      </c>
      <c r="B31" s="8" t="s">
        <v>2751</v>
      </c>
      <c r="C31" s="8" t="s">
        <v>2757</v>
      </c>
      <c r="D31" s="8" t="s">
        <v>2753</v>
      </c>
      <c r="E31" s="8" t="s">
        <v>2758</v>
      </c>
      <c r="F31" s="8" t="s">
        <v>2755</v>
      </c>
      <c r="G31" s="8" t="s">
        <v>2756</v>
      </c>
      <c r="H31" s="8" t="s">
        <v>2691</v>
      </c>
      <c r="I31" s="14"/>
      <c r="J31" s="14"/>
      <c r="K31" s="14"/>
      <c r="L31" s="14"/>
      <c r="M31" s="14"/>
      <c r="N31" s="14"/>
      <c r="O31" s="14"/>
      <c r="P31" s="14"/>
      <c r="Q31" s="14"/>
      <c r="R31" s="14"/>
      <c r="S31" s="14"/>
      <c r="T31" s="14"/>
      <c r="U31" s="14"/>
      <c r="V31" s="14"/>
      <c r="W31" s="14"/>
      <c r="X31" s="14"/>
      <c r="Y31" s="14"/>
      <c r="Z31" s="14"/>
    </row>
    <row r="32" spans="1:26" ht="15.75" customHeight="1" x14ac:dyDescent="0.2">
      <c r="A32" s="8" t="s">
        <v>2</v>
      </c>
      <c r="B32" s="8" t="s">
        <v>2751</v>
      </c>
      <c r="C32" s="8" t="s">
        <v>2759</v>
      </c>
      <c r="D32" s="8" t="s">
        <v>2760</v>
      </c>
      <c r="E32" s="8" t="s">
        <v>2761</v>
      </c>
      <c r="F32" s="8" t="s">
        <v>2762</v>
      </c>
      <c r="G32" s="8" t="s">
        <v>2763</v>
      </c>
      <c r="H32" s="8" t="s">
        <v>2764</v>
      </c>
      <c r="I32" s="14"/>
      <c r="J32" s="14"/>
      <c r="K32" s="14"/>
      <c r="L32" s="14"/>
      <c r="M32" s="14"/>
      <c r="N32" s="14"/>
      <c r="O32" s="14"/>
      <c r="P32" s="14"/>
      <c r="Q32" s="14"/>
      <c r="R32" s="14"/>
      <c r="S32" s="14"/>
      <c r="T32" s="14"/>
      <c r="U32" s="14"/>
      <c r="V32" s="14"/>
      <c r="W32" s="14"/>
      <c r="X32" s="14"/>
      <c r="Y32" s="14"/>
      <c r="Z32" s="14"/>
    </row>
    <row r="33" spans="1:26" ht="15.75" customHeight="1" x14ac:dyDescent="0.2">
      <c r="A33" s="8" t="s">
        <v>2</v>
      </c>
      <c r="B33" s="8" t="s">
        <v>2751</v>
      </c>
      <c r="C33" s="8" t="s">
        <v>2765</v>
      </c>
      <c r="D33" s="8" t="s">
        <v>2766</v>
      </c>
      <c r="E33" s="8" t="s">
        <v>2767</v>
      </c>
      <c r="F33" s="8" t="s">
        <v>2762</v>
      </c>
      <c r="G33" s="8" t="s">
        <v>2763</v>
      </c>
      <c r="H33" s="8" t="s">
        <v>2764</v>
      </c>
      <c r="I33" s="14"/>
      <c r="J33" s="14"/>
      <c r="K33" s="14"/>
      <c r="L33" s="14"/>
      <c r="M33" s="14"/>
      <c r="N33" s="14"/>
      <c r="O33" s="14"/>
      <c r="P33" s="14"/>
      <c r="Q33" s="14"/>
      <c r="R33" s="14"/>
      <c r="S33" s="14"/>
      <c r="T33" s="14"/>
      <c r="U33" s="14"/>
      <c r="V33" s="14"/>
      <c r="W33" s="14"/>
      <c r="X33" s="14"/>
      <c r="Y33" s="14"/>
      <c r="Z33" s="14"/>
    </row>
    <row r="34" spans="1:26" ht="15.75" customHeight="1" x14ac:dyDescent="0.2">
      <c r="A34" s="8" t="s">
        <v>2</v>
      </c>
      <c r="B34" s="8" t="s">
        <v>2751</v>
      </c>
      <c r="C34" s="8" t="s">
        <v>2768</v>
      </c>
      <c r="D34" s="8" t="s">
        <v>2769</v>
      </c>
      <c r="E34" s="8" t="s">
        <v>2770</v>
      </c>
      <c r="F34" s="8" t="s">
        <v>2771</v>
      </c>
      <c r="G34" s="8"/>
      <c r="H34" s="8" t="s">
        <v>2691</v>
      </c>
      <c r="I34" s="14"/>
      <c r="J34" s="14"/>
      <c r="K34" s="14"/>
      <c r="L34" s="14"/>
      <c r="M34" s="14"/>
      <c r="N34" s="14"/>
      <c r="O34" s="14"/>
      <c r="P34" s="14"/>
      <c r="Q34" s="14"/>
      <c r="R34" s="14"/>
      <c r="S34" s="14"/>
      <c r="T34" s="14"/>
      <c r="U34" s="14"/>
      <c r="V34" s="14"/>
      <c r="W34" s="14"/>
      <c r="X34" s="14"/>
      <c r="Y34" s="14"/>
      <c r="Z34" s="14"/>
    </row>
    <row r="35" spans="1:26" ht="15.75" customHeight="1" x14ac:dyDescent="0.2">
      <c r="A35" s="8" t="s">
        <v>2</v>
      </c>
      <c r="B35" s="8" t="s">
        <v>2751</v>
      </c>
      <c r="C35" s="8" t="s">
        <v>2772</v>
      </c>
      <c r="D35" s="8" t="s">
        <v>2773</v>
      </c>
      <c r="E35" s="8" t="s">
        <v>2774</v>
      </c>
      <c r="F35" s="8" t="s">
        <v>2771</v>
      </c>
      <c r="G35" s="8"/>
      <c r="H35" s="8" t="s">
        <v>2775</v>
      </c>
      <c r="I35" s="14"/>
      <c r="J35" s="14"/>
      <c r="K35" s="14"/>
      <c r="L35" s="14"/>
      <c r="M35" s="14"/>
      <c r="N35" s="14"/>
      <c r="O35" s="14"/>
      <c r="P35" s="14"/>
      <c r="Q35" s="14"/>
      <c r="R35" s="14"/>
      <c r="S35" s="14"/>
      <c r="T35" s="14"/>
      <c r="U35" s="14"/>
      <c r="V35" s="14"/>
      <c r="W35" s="14"/>
      <c r="X35" s="14"/>
      <c r="Y35" s="14"/>
      <c r="Z35" s="14"/>
    </row>
    <row r="36" spans="1:26" ht="15.75" customHeight="1" x14ac:dyDescent="0.2">
      <c r="A36" s="8" t="s">
        <v>2</v>
      </c>
      <c r="B36" s="8" t="s">
        <v>2751</v>
      </c>
      <c r="C36" s="8" t="s">
        <v>2772</v>
      </c>
      <c r="D36" s="8" t="s">
        <v>2776</v>
      </c>
      <c r="E36" s="8" t="s">
        <v>2777</v>
      </c>
      <c r="F36" s="8" t="s">
        <v>2771</v>
      </c>
      <c r="G36" s="8"/>
      <c r="H36" s="8" t="s">
        <v>2775</v>
      </c>
      <c r="I36" s="14"/>
      <c r="J36" s="14"/>
      <c r="K36" s="14"/>
      <c r="L36" s="14"/>
      <c r="M36" s="14"/>
      <c r="N36" s="14"/>
      <c r="O36" s="14"/>
      <c r="P36" s="14"/>
      <c r="Q36" s="14"/>
      <c r="R36" s="14"/>
      <c r="S36" s="14"/>
      <c r="T36" s="14"/>
      <c r="U36" s="14"/>
      <c r="V36" s="14"/>
      <c r="W36" s="14"/>
      <c r="X36" s="14"/>
      <c r="Y36" s="14"/>
      <c r="Z36" s="14"/>
    </row>
    <row r="37" spans="1:26" ht="15.75" customHeight="1" x14ac:dyDescent="0.2">
      <c r="A37" s="8" t="s">
        <v>2</v>
      </c>
      <c r="B37" s="8" t="s">
        <v>2778</v>
      </c>
      <c r="C37" s="8" t="s">
        <v>2779</v>
      </c>
      <c r="D37" s="8"/>
      <c r="E37" s="8"/>
      <c r="F37" s="8"/>
      <c r="G37" s="8" t="s">
        <v>2780</v>
      </c>
      <c r="H37" s="8"/>
      <c r="I37" s="14"/>
      <c r="J37" s="14"/>
      <c r="K37" s="14"/>
      <c r="L37" s="14"/>
      <c r="M37" s="14"/>
      <c r="N37" s="14"/>
      <c r="O37" s="14"/>
      <c r="P37" s="14"/>
      <c r="Q37" s="14"/>
      <c r="R37" s="14"/>
      <c r="S37" s="14"/>
      <c r="T37" s="14"/>
      <c r="U37" s="14"/>
      <c r="V37" s="14"/>
      <c r="W37" s="14"/>
      <c r="X37" s="14"/>
      <c r="Y37" s="14"/>
      <c r="Z37" s="14"/>
    </row>
    <row r="38" spans="1:26" ht="15.75" customHeight="1" x14ac:dyDescent="0.2">
      <c r="A38" s="8" t="s">
        <v>2</v>
      </c>
      <c r="B38" s="8" t="s">
        <v>2778</v>
      </c>
      <c r="C38" s="8" t="s">
        <v>2781</v>
      </c>
      <c r="D38" s="8"/>
      <c r="E38" s="8"/>
      <c r="F38" s="8"/>
      <c r="G38" s="8" t="s">
        <v>2780</v>
      </c>
      <c r="H38" s="8"/>
      <c r="I38" s="14"/>
      <c r="J38" s="14"/>
      <c r="K38" s="14"/>
      <c r="L38" s="14"/>
      <c r="M38" s="14"/>
      <c r="N38" s="14"/>
      <c r="O38" s="14"/>
      <c r="P38" s="14"/>
      <c r="Q38" s="14"/>
      <c r="R38" s="14"/>
      <c r="S38" s="14"/>
      <c r="T38" s="14"/>
      <c r="U38" s="14"/>
      <c r="V38" s="14"/>
      <c r="W38" s="14"/>
      <c r="X38" s="14"/>
      <c r="Y38" s="14"/>
      <c r="Z38" s="14"/>
    </row>
    <row r="39" spans="1:26" ht="15.75" customHeight="1" x14ac:dyDescent="0.2">
      <c r="A39" s="8" t="s">
        <v>2</v>
      </c>
      <c r="B39" s="8" t="s">
        <v>2778</v>
      </c>
      <c r="C39" s="8" t="s">
        <v>2782</v>
      </c>
      <c r="D39" s="8"/>
      <c r="E39" s="8"/>
      <c r="F39" s="8"/>
      <c r="G39" s="8" t="s">
        <v>2780</v>
      </c>
      <c r="H39" s="8"/>
      <c r="I39" s="14"/>
      <c r="J39" s="14"/>
      <c r="K39" s="14"/>
      <c r="L39" s="14"/>
      <c r="M39" s="14"/>
      <c r="N39" s="14"/>
      <c r="O39" s="14"/>
      <c r="P39" s="14"/>
      <c r="Q39" s="14"/>
      <c r="R39" s="14"/>
      <c r="S39" s="14"/>
      <c r="T39" s="14"/>
      <c r="U39" s="14"/>
      <c r="V39" s="14"/>
      <c r="W39" s="14"/>
      <c r="X39" s="14"/>
      <c r="Y39" s="14"/>
      <c r="Z39" s="14"/>
    </row>
    <row r="40" spans="1:26" ht="15.75" customHeight="1" x14ac:dyDescent="0.2">
      <c r="A40" s="8" t="s">
        <v>2</v>
      </c>
      <c r="B40" s="8" t="s">
        <v>2778</v>
      </c>
      <c r="C40" s="8" t="s">
        <v>2783</v>
      </c>
      <c r="D40" s="8"/>
      <c r="E40" s="8"/>
      <c r="F40" s="8"/>
      <c r="G40" s="8" t="s">
        <v>2780</v>
      </c>
      <c r="H40" s="8"/>
      <c r="I40" s="14"/>
      <c r="J40" s="14"/>
      <c r="K40" s="14"/>
      <c r="L40" s="14"/>
      <c r="M40" s="14"/>
      <c r="N40" s="14"/>
      <c r="O40" s="14"/>
      <c r="P40" s="14"/>
      <c r="Q40" s="14"/>
      <c r="R40" s="14"/>
      <c r="S40" s="14"/>
      <c r="T40" s="14"/>
      <c r="U40" s="14"/>
      <c r="V40" s="14"/>
      <c r="W40" s="14"/>
      <c r="X40" s="14"/>
      <c r="Y40" s="14"/>
      <c r="Z40" s="14"/>
    </row>
    <row r="41" spans="1:26" ht="15.75" customHeight="1" x14ac:dyDescent="0.2">
      <c r="A41" s="8" t="s">
        <v>2</v>
      </c>
      <c r="B41" s="8" t="s">
        <v>2778</v>
      </c>
      <c r="C41" s="8" t="s">
        <v>2784</v>
      </c>
      <c r="D41" s="8"/>
      <c r="E41" s="8"/>
      <c r="F41" s="8"/>
      <c r="G41" s="8" t="s">
        <v>2780</v>
      </c>
      <c r="H41" s="8"/>
      <c r="I41" s="14"/>
      <c r="J41" s="14"/>
      <c r="K41" s="14"/>
      <c r="L41" s="14"/>
      <c r="M41" s="14"/>
      <c r="N41" s="14"/>
      <c r="O41" s="14"/>
      <c r="P41" s="14"/>
      <c r="Q41" s="14"/>
      <c r="R41" s="14"/>
      <c r="S41" s="14"/>
      <c r="T41" s="14"/>
      <c r="U41" s="14"/>
      <c r="V41" s="14"/>
      <c r="W41" s="14"/>
      <c r="X41" s="14"/>
      <c r="Y41" s="14"/>
      <c r="Z41" s="14"/>
    </row>
    <row r="42" spans="1:26" ht="15.75" customHeight="1" x14ac:dyDescent="0.2">
      <c r="A42" s="8" t="s">
        <v>2</v>
      </c>
      <c r="B42" s="8" t="s">
        <v>2778</v>
      </c>
      <c r="C42" s="8" t="s">
        <v>2785</v>
      </c>
      <c r="D42" s="8"/>
      <c r="E42" s="8"/>
      <c r="F42" s="8"/>
      <c r="G42" s="8" t="s">
        <v>2780</v>
      </c>
      <c r="H42" s="8"/>
      <c r="I42" s="14"/>
      <c r="J42" s="14"/>
      <c r="K42" s="14"/>
      <c r="L42" s="14"/>
      <c r="M42" s="14"/>
      <c r="N42" s="14"/>
      <c r="O42" s="14"/>
      <c r="P42" s="14"/>
      <c r="Q42" s="14"/>
      <c r="R42" s="14"/>
      <c r="S42" s="14"/>
      <c r="T42" s="14"/>
      <c r="U42" s="14"/>
      <c r="V42" s="14"/>
      <c r="W42" s="14"/>
      <c r="X42" s="14"/>
      <c r="Y42" s="14"/>
      <c r="Z42" s="14"/>
    </row>
    <row r="43" spans="1:26" ht="15.75" customHeight="1" x14ac:dyDescent="0.2">
      <c r="A43" s="8" t="s">
        <v>2</v>
      </c>
      <c r="B43" s="8" t="s">
        <v>2778</v>
      </c>
      <c r="C43" s="8" t="s">
        <v>2786</v>
      </c>
      <c r="D43" s="8"/>
      <c r="E43" s="8"/>
      <c r="F43" s="8"/>
      <c r="G43" s="8" t="s">
        <v>2780</v>
      </c>
      <c r="H43" s="8"/>
      <c r="I43" s="14"/>
      <c r="J43" s="14"/>
      <c r="K43" s="14"/>
      <c r="L43" s="14"/>
      <c r="M43" s="14"/>
      <c r="N43" s="14"/>
      <c r="O43" s="14"/>
      <c r="P43" s="14"/>
      <c r="Q43" s="14"/>
      <c r="R43" s="14"/>
      <c r="S43" s="14"/>
      <c r="T43" s="14"/>
      <c r="U43" s="14"/>
      <c r="V43" s="14"/>
      <c r="W43" s="14"/>
      <c r="X43" s="14"/>
      <c r="Y43" s="14"/>
      <c r="Z43" s="14"/>
    </row>
    <row r="44" spans="1:26" ht="15.75" customHeight="1" x14ac:dyDescent="0.2">
      <c r="A44" s="8" t="s">
        <v>4</v>
      </c>
      <c r="B44" s="8" t="s">
        <v>2676</v>
      </c>
      <c r="C44" s="8" t="s">
        <v>2677</v>
      </c>
      <c r="D44" s="8" t="s">
        <v>2678</v>
      </c>
      <c r="E44" s="8" t="s">
        <v>2787</v>
      </c>
      <c r="F44" s="8"/>
      <c r="G44" s="8" t="s">
        <v>2680</v>
      </c>
      <c r="H44" s="8" t="s">
        <v>2681</v>
      </c>
      <c r="I44" s="14"/>
      <c r="J44" s="14"/>
      <c r="K44" s="14"/>
      <c r="L44" s="14"/>
      <c r="M44" s="14"/>
      <c r="N44" s="14"/>
      <c r="O44" s="14"/>
      <c r="P44" s="14"/>
      <c r="Q44" s="14"/>
      <c r="R44" s="14"/>
      <c r="S44" s="14"/>
      <c r="T44" s="14"/>
      <c r="U44" s="14"/>
      <c r="V44" s="14"/>
      <c r="W44" s="14"/>
      <c r="X44" s="14"/>
      <c r="Y44" s="14"/>
      <c r="Z44" s="14"/>
    </row>
    <row r="45" spans="1:26" ht="15.75" customHeight="1" x14ac:dyDescent="0.2">
      <c r="A45" s="8" t="s">
        <v>4</v>
      </c>
      <c r="B45" s="8" t="s">
        <v>2676</v>
      </c>
      <c r="C45" s="8" t="s">
        <v>2788</v>
      </c>
      <c r="D45" s="8" t="s">
        <v>2789</v>
      </c>
      <c r="E45" s="8" t="s">
        <v>2700</v>
      </c>
      <c r="F45" s="8" t="s">
        <v>2790</v>
      </c>
      <c r="G45" s="8" t="s">
        <v>2696</v>
      </c>
      <c r="H45" s="8" t="s">
        <v>2688</v>
      </c>
      <c r="I45" s="14"/>
      <c r="J45" s="14"/>
      <c r="K45" s="14"/>
      <c r="L45" s="14"/>
      <c r="M45" s="14"/>
      <c r="N45" s="14"/>
      <c r="O45" s="14"/>
      <c r="P45" s="14"/>
      <c r="Q45" s="14"/>
      <c r="R45" s="14"/>
      <c r="S45" s="14"/>
      <c r="T45" s="14"/>
      <c r="U45" s="14"/>
      <c r="V45" s="14"/>
      <c r="W45" s="14"/>
      <c r="X45" s="14"/>
      <c r="Y45" s="14"/>
      <c r="Z45" s="14"/>
    </row>
    <row r="46" spans="1:26" ht="15.75" customHeight="1" x14ac:dyDescent="0.2">
      <c r="A46" s="8" t="s">
        <v>4</v>
      </c>
      <c r="B46" s="8" t="s">
        <v>2676</v>
      </c>
      <c r="C46" s="8" t="s">
        <v>2791</v>
      </c>
      <c r="D46" s="8" t="s">
        <v>2792</v>
      </c>
      <c r="E46" s="8" t="s">
        <v>2793</v>
      </c>
      <c r="F46" s="8" t="s">
        <v>2794</v>
      </c>
      <c r="G46" s="8" t="s">
        <v>2696</v>
      </c>
      <c r="H46" s="8" t="s">
        <v>2795</v>
      </c>
      <c r="I46" s="14"/>
      <c r="J46" s="14"/>
      <c r="K46" s="14"/>
      <c r="L46" s="14"/>
      <c r="M46" s="14"/>
      <c r="N46" s="14"/>
      <c r="O46" s="14"/>
      <c r="P46" s="14"/>
      <c r="Q46" s="14"/>
      <c r="R46" s="14"/>
      <c r="S46" s="14"/>
      <c r="T46" s="14"/>
      <c r="U46" s="14"/>
      <c r="V46" s="14"/>
      <c r="W46" s="14"/>
      <c r="X46" s="14"/>
      <c r="Y46" s="14"/>
      <c r="Z46" s="14"/>
    </row>
    <row r="47" spans="1:26" ht="15.75" customHeight="1" x14ac:dyDescent="0.2">
      <c r="A47" s="8" t="s">
        <v>4</v>
      </c>
      <c r="B47" s="8" t="s">
        <v>2676</v>
      </c>
      <c r="C47" s="8" t="s">
        <v>2796</v>
      </c>
      <c r="D47" s="8" t="s">
        <v>2797</v>
      </c>
      <c r="E47" s="8" t="s">
        <v>2793</v>
      </c>
      <c r="F47" s="8" t="s">
        <v>2705</v>
      </c>
      <c r="G47" s="8" t="s">
        <v>2696</v>
      </c>
      <c r="H47" s="8" t="s">
        <v>2795</v>
      </c>
      <c r="I47" s="14"/>
      <c r="J47" s="14"/>
      <c r="K47" s="14"/>
      <c r="L47" s="14"/>
      <c r="M47" s="14"/>
      <c r="N47" s="14"/>
      <c r="O47" s="14"/>
      <c r="P47" s="14"/>
      <c r="Q47" s="14"/>
      <c r="R47" s="14"/>
      <c r="S47" s="14"/>
      <c r="T47" s="14"/>
      <c r="U47" s="14"/>
      <c r="V47" s="14"/>
      <c r="W47" s="14"/>
      <c r="X47" s="14"/>
      <c r="Y47" s="14"/>
      <c r="Z47" s="14"/>
    </row>
    <row r="48" spans="1:26" ht="15.75" customHeight="1" x14ac:dyDescent="0.2">
      <c r="A48" s="8" t="s">
        <v>4</v>
      </c>
      <c r="B48" s="8" t="s">
        <v>2676</v>
      </c>
      <c r="C48" s="8" t="s">
        <v>2798</v>
      </c>
      <c r="D48" s="8" t="s">
        <v>2799</v>
      </c>
      <c r="E48" s="8" t="s">
        <v>2793</v>
      </c>
      <c r="F48" s="8" t="s">
        <v>2794</v>
      </c>
      <c r="G48" s="8" t="s">
        <v>2696</v>
      </c>
      <c r="H48" s="8" t="s">
        <v>2709</v>
      </c>
      <c r="I48" s="14"/>
      <c r="J48" s="14"/>
      <c r="K48" s="14"/>
      <c r="L48" s="14"/>
      <c r="M48" s="14"/>
      <c r="N48" s="14"/>
      <c r="O48" s="14"/>
      <c r="P48" s="14"/>
      <c r="Q48" s="14"/>
      <c r="R48" s="14"/>
      <c r="S48" s="14"/>
      <c r="T48" s="14"/>
      <c r="U48" s="14"/>
      <c r="V48" s="14"/>
      <c r="W48" s="14"/>
      <c r="X48" s="14"/>
      <c r="Y48" s="14"/>
      <c r="Z48" s="14"/>
    </row>
    <row r="49" spans="1:26" ht="15.75" customHeight="1" x14ac:dyDescent="0.2">
      <c r="A49" s="8" t="s">
        <v>4</v>
      </c>
      <c r="B49" s="8" t="s">
        <v>2676</v>
      </c>
      <c r="C49" s="8" t="s">
        <v>2800</v>
      </c>
      <c r="D49" s="8" t="s">
        <v>2801</v>
      </c>
      <c r="E49" s="8" t="s">
        <v>2787</v>
      </c>
      <c r="F49" s="8"/>
      <c r="G49" s="8" t="s">
        <v>2802</v>
      </c>
      <c r="H49" s="8" t="s">
        <v>2803</v>
      </c>
      <c r="I49" s="14"/>
      <c r="J49" s="14"/>
      <c r="K49" s="14"/>
      <c r="L49" s="14"/>
      <c r="M49" s="14"/>
      <c r="N49" s="14"/>
      <c r="O49" s="14"/>
      <c r="P49" s="14"/>
      <c r="Q49" s="14"/>
      <c r="R49" s="14"/>
      <c r="S49" s="14"/>
      <c r="T49" s="14"/>
      <c r="U49" s="14"/>
      <c r="V49" s="14"/>
      <c r="W49" s="14"/>
      <c r="X49" s="14"/>
      <c r="Y49" s="14"/>
      <c r="Z49" s="14"/>
    </row>
    <row r="50" spans="1:26" ht="15.75" customHeight="1" x14ac:dyDescent="0.2">
      <c r="A50" s="8" t="s">
        <v>4</v>
      </c>
      <c r="B50" s="8" t="s">
        <v>2676</v>
      </c>
      <c r="C50" s="8" t="s">
        <v>2804</v>
      </c>
      <c r="D50" s="8" t="s">
        <v>2805</v>
      </c>
      <c r="E50" s="8" t="s">
        <v>2746</v>
      </c>
      <c r="F50" s="8" t="s">
        <v>2806</v>
      </c>
      <c r="G50" s="8"/>
      <c r="H50" s="8" t="s">
        <v>2709</v>
      </c>
      <c r="I50" s="14"/>
      <c r="J50" s="14"/>
      <c r="K50" s="14"/>
      <c r="L50" s="14"/>
      <c r="M50" s="14"/>
      <c r="N50" s="14"/>
      <c r="O50" s="14"/>
      <c r="P50" s="14"/>
      <c r="Q50" s="14"/>
      <c r="R50" s="14"/>
      <c r="S50" s="14"/>
      <c r="T50" s="14"/>
      <c r="U50" s="14"/>
      <c r="V50" s="14"/>
      <c r="W50" s="14"/>
      <c r="X50" s="14"/>
      <c r="Y50" s="14"/>
      <c r="Z50" s="14"/>
    </row>
    <row r="51" spans="1:26" ht="15.75" customHeight="1" x14ac:dyDescent="0.2">
      <c r="A51" s="8" t="s">
        <v>4</v>
      </c>
      <c r="B51" s="8" t="s">
        <v>2710</v>
      </c>
      <c r="C51" s="8" t="s">
        <v>2807</v>
      </c>
      <c r="D51" s="8" t="s">
        <v>2808</v>
      </c>
      <c r="E51" s="8" t="s">
        <v>2708</v>
      </c>
      <c r="F51" s="8" t="s">
        <v>2809</v>
      </c>
      <c r="G51" s="8" t="s">
        <v>2810</v>
      </c>
      <c r="H51" s="8" t="s">
        <v>2709</v>
      </c>
      <c r="I51" s="14"/>
      <c r="J51" s="14"/>
      <c r="K51" s="14"/>
      <c r="L51" s="14"/>
      <c r="M51" s="14"/>
      <c r="N51" s="14"/>
      <c r="O51" s="14"/>
      <c r="P51" s="14"/>
      <c r="Q51" s="14"/>
      <c r="R51" s="14"/>
      <c r="S51" s="14"/>
      <c r="T51" s="14"/>
      <c r="U51" s="14"/>
      <c r="V51" s="14"/>
      <c r="W51" s="14"/>
      <c r="X51" s="14"/>
      <c r="Y51" s="14"/>
      <c r="Z51" s="14"/>
    </row>
    <row r="52" spans="1:26" ht="15.75" customHeight="1" x14ac:dyDescent="0.2">
      <c r="A52" s="8" t="s">
        <v>4</v>
      </c>
      <c r="B52" s="8" t="s">
        <v>2710</v>
      </c>
      <c r="C52" s="8" t="s">
        <v>2711</v>
      </c>
      <c r="D52" s="8" t="s">
        <v>2712</v>
      </c>
      <c r="E52" s="8" t="s">
        <v>2700</v>
      </c>
      <c r="F52" s="8" t="s">
        <v>2811</v>
      </c>
      <c r="G52" s="8" t="s">
        <v>2696</v>
      </c>
      <c r="H52" s="8" t="s">
        <v>2709</v>
      </c>
      <c r="I52" s="14"/>
      <c r="J52" s="14"/>
      <c r="K52" s="14"/>
      <c r="L52" s="14"/>
      <c r="M52" s="14"/>
      <c r="N52" s="14"/>
      <c r="O52" s="14"/>
      <c r="P52" s="14"/>
      <c r="Q52" s="14"/>
      <c r="R52" s="14"/>
      <c r="S52" s="14"/>
      <c r="T52" s="14"/>
      <c r="U52" s="14"/>
      <c r="V52" s="14"/>
      <c r="W52" s="14"/>
      <c r="X52" s="14"/>
      <c r="Y52" s="14"/>
      <c r="Z52" s="14"/>
    </row>
    <row r="53" spans="1:26" ht="15.75" customHeight="1" x14ac:dyDescent="0.2">
      <c r="A53" s="8" t="s">
        <v>4</v>
      </c>
      <c r="B53" s="8" t="s">
        <v>2710</v>
      </c>
      <c r="C53" s="8" t="s">
        <v>2812</v>
      </c>
      <c r="D53" s="8" t="s">
        <v>2813</v>
      </c>
      <c r="E53" s="8" t="s">
        <v>2814</v>
      </c>
      <c r="F53" s="8" t="s">
        <v>2815</v>
      </c>
      <c r="G53" s="8" t="s">
        <v>2696</v>
      </c>
      <c r="H53" s="8" t="s">
        <v>2718</v>
      </c>
      <c r="I53" s="14"/>
      <c r="J53" s="14"/>
      <c r="K53" s="14"/>
      <c r="L53" s="14"/>
      <c r="M53" s="14"/>
      <c r="N53" s="14"/>
      <c r="O53" s="14"/>
      <c r="P53" s="14"/>
      <c r="Q53" s="14"/>
      <c r="R53" s="14"/>
      <c r="S53" s="14"/>
      <c r="T53" s="14"/>
      <c r="U53" s="14"/>
      <c r="V53" s="14"/>
      <c r="W53" s="14"/>
      <c r="X53" s="14"/>
      <c r="Y53" s="14"/>
      <c r="Z53" s="14"/>
    </row>
    <row r="54" spans="1:26" ht="15.75" customHeight="1" x14ac:dyDescent="0.2">
      <c r="A54" s="8" t="s">
        <v>6</v>
      </c>
      <c r="B54" s="8" t="s">
        <v>2676</v>
      </c>
      <c r="C54" s="8" t="s">
        <v>2677</v>
      </c>
      <c r="D54" s="8"/>
      <c r="E54" s="8" t="s">
        <v>2679</v>
      </c>
      <c r="F54" s="8"/>
      <c r="G54" s="8"/>
      <c r="H54" s="8" t="s">
        <v>2681</v>
      </c>
      <c r="I54" s="14"/>
      <c r="J54" s="14"/>
      <c r="K54" s="14"/>
      <c r="L54" s="14"/>
      <c r="M54" s="14"/>
      <c r="N54" s="14"/>
      <c r="O54" s="14"/>
      <c r="P54" s="14"/>
      <c r="Q54" s="14"/>
      <c r="R54" s="14"/>
      <c r="S54" s="14"/>
      <c r="T54" s="14"/>
      <c r="U54" s="14"/>
      <c r="V54" s="14"/>
      <c r="W54" s="14"/>
      <c r="X54" s="14"/>
      <c r="Y54" s="14"/>
      <c r="Z54" s="14"/>
    </row>
    <row r="55" spans="1:26" ht="15.75" customHeight="1" x14ac:dyDescent="0.2">
      <c r="A55" s="8" t="s">
        <v>6</v>
      </c>
      <c r="B55" s="8" t="s">
        <v>2676</v>
      </c>
      <c r="C55" s="8" t="s">
        <v>2704</v>
      </c>
      <c r="D55" s="8"/>
      <c r="E55" s="8" t="s">
        <v>2816</v>
      </c>
      <c r="F55" s="8" t="s">
        <v>2705</v>
      </c>
      <c r="G55" s="8"/>
      <c r="H55" s="8" t="s">
        <v>2817</v>
      </c>
      <c r="I55" s="14"/>
      <c r="J55" s="14"/>
      <c r="K55" s="14"/>
      <c r="L55" s="14"/>
      <c r="M55" s="14"/>
      <c r="N55" s="14"/>
      <c r="O55" s="14"/>
      <c r="P55" s="14"/>
      <c r="Q55" s="14"/>
      <c r="R55" s="14"/>
      <c r="S55" s="14"/>
      <c r="T55" s="14"/>
      <c r="U55" s="14"/>
      <c r="V55" s="14"/>
      <c r="W55" s="14"/>
      <c r="X55" s="14"/>
      <c r="Y55" s="14"/>
      <c r="Z55" s="14"/>
    </row>
    <row r="56" spans="1:26" ht="15.75" customHeight="1" x14ac:dyDescent="0.2">
      <c r="A56" s="8" t="s">
        <v>6</v>
      </c>
      <c r="B56" s="8" t="s">
        <v>2676</v>
      </c>
      <c r="C56" s="8" t="s">
        <v>2818</v>
      </c>
      <c r="D56" s="8"/>
      <c r="E56" s="8" t="s">
        <v>2819</v>
      </c>
      <c r="F56" s="8" t="s">
        <v>2705</v>
      </c>
      <c r="G56" s="8"/>
      <c r="H56" s="8" t="s">
        <v>2709</v>
      </c>
      <c r="I56" s="14"/>
      <c r="J56" s="14"/>
      <c r="K56" s="14"/>
      <c r="L56" s="14"/>
      <c r="M56" s="14"/>
      <c r="N56" s="14"/>
      <c r="O56" s="14"/>
      <c r="P56" s="14"/>
      <c r="Q56" s="14"/>
      <c r="R56" s="14"/>
      <c r="S56" s="14"/>
      <c r="T56" s="14"/>
      <c r="U56" s="14"/>
      <c r="V56" s="14"/>
      <c r="W56" s="14"/>
      <c r="X56" s="14"/>
      <c r="Y56" s="14"/>
      <c r="Z56" s="14"/>
    </row>
    <row r="57" spans="1:26" ht="15.75" customHeight="1" x14ac:dyDescent="0.2">
      <c r="A57" s="8" t="s">
        <v>6</v>
      </c>
      <c r="B57" s="8" t="s">
        <v>2676</v>
      </c>
      <c r="C57" s="8" t="s">
        <v>2820</v>
      </c>
      <c r="D57" s="8"/>
      <c r="E57" s="8" t="s">
        <v>2679</v>
      </c>
      <c r="F57" s="8"/>
      <c r="G57" s="8"/>
      <c r="H57" s="8" t="s">
        <v>2688</v>
      </c>
      <c r="I57" s="14"/>
      <c r="J57" s="14"/>
      <c r="K57" s="14"/>
      <c r="L57" s="14"/>
      <c r="M57" s="14"/>
      <c r="N57" s="14"/>
      <c r="O57" s="14"/>
      <c r="P57" s="14"/>
      <c r="Q57" s="14"/>
      <c r="R57" s="14"/>
      <c r="S57" s="14"/>
      <c r="T57" s="14"/>
      <c r="U57" s="14"/>
      <c r="V57" s="14"/>
      <c r="W57" s="14"/>
      <c r="X57" s="14"/>
      <c r="Y57" s="14"/>
      <c r="Z57" s="14"/>
    </row>
    <row r="58" spans="1:26" ht="15.75" customHeight="1" x14ac:dyDescent="0.2">
      <c r="A58" s="8" t="s">
        <v>6</v>
      </c>
      <c r="B58" s="8" t="s">
        <v>2676</v>
      </c>
      <c r="C58" s="8" t="s">
        <v>2821</v>
      </c>
      <c r="D58" s="8"/>
      <c r="E58" s="8" t="s">
        <v>2679</v>
      </c>
      <c r="F58" s="8"/>
      <c r="G58" s="8"/>
      <c r="H58" s="8" t="s">
        <v>2688</v>
      </c>
      <c r="I58" s="14"/>
      <c r="J58" s="14"/>
      <c r="K58" s="14"/>
      <c r="L58" s="14"/>
      <c r="M58" s="14"/>
      <c r="N58" s="14"/>
      <c r="O58" s="14"/>
      <c r="P58" s="14"/>
      <c r="Q58" s="14"/>
      <c r="R58" s="14"/>
      <c r="S58" s="14"/>
      <c r="T58" s="14"/>
      <c r="U58" s="14"/>
      <c r="V58" s="14"/>
      <c r="W58" s="14"/>
      <c r="X58" s="14"/>
      <c r="Y58" s="14"/>
      <c r="Z58" s="14"/>
    </row>
    <row r="59" spans="1:26" ht="15.75" customHeight="1" x14ac:dyDescent="0.2">
      <c r="A59" s="8" t="s">
        <v>6</v>
      </c>
      <c r="B59" s="8" t="s">
        <v>2676</v>
      </c>
      <c r="C59" s="8" t="s">
        <v>2822</v>
      </c>
      <c r="D59" s="8"/>
      <c r="E59" s="8" t="s">
        <v>2823</v>
      </c>
      <c r="F59" s="8"/>
      <c r="G59" s="8"/>
      <c r="H59" s="8" t="s">
        <v>2824</v>
      </c>
      <c r="I59" s="14"/>
      <c r="J59" s="14"/>
      <c r="K59" s="14"/>
      <c r="L59" s="14"/>
      <c r="M59" s="14"/>
      <c r="N59" s="14"/>
      <c r="O59" s="14"/>
      <c r="P59" s="14"/>
      <c r="Q59" s="14"/>
      <c r="R59" s="14"/>
      <c r="S59" s="14"/>
      <c r="T59" s="14"/>
      <c r="U59" s="14"/>
      <c r="V59" s="14"/>
      <c r="W59" s="14"/>
      <c r="X59" s="14"/>
      <c r="Y59" s="14"/>
      <c r="Z59" s="14"/>
    </row>
    <row r="60" spans="1:26" ht="15.75" customHeight="1" x14ac:dyDescent="0.2">
      <c r="A60" s="8" t="s">
        <v>6</v>
      </c>
      <c r="B60" s="8" t="s">
        <v>2676</v>
      </c>
      <c r="C60" s="8" t="s">
        <v>2825</v>
      </c>
      <c r="D60" s="8"/>
      <c r="E60" s="8" t="s">
        <v>2679</v>
      </c>
      <c r="F60" s="8"/>
      <c r="G60" s="8"/>
      <c r="H60" s="8" t="s">
        <v>2826</v>
      </c>
      <c r="I60" s="14"/>
      <c r="J60" s="14"/>
      <c r="K60" s="14"/>
      <c r="L60" s="14"/>
      <c r="M60" s="14"/>
      <c r="N60" s="14"/>
      <c r="O60" s="14"/>
      <c r="P60" s="14"/>
      <c r="Q60" s="14"/>
      <c r="R60" s="14"/>
      <c r="S60" s="14"/>
      <c r="T60" s="14"/>
      <c r="U60" s="14"/>
      <c r="V60" s="14"/>
      <c r="W60" s="14"/>
      <c r="X60" s="14"/>
      <c r="Y60" s="14"/>
      <c r="Z60" s="14"/>
    </row>
    <row r="61" spans="1:26" ht="15.75" customHeight="1" x14ac:dyDescent="0.2">
      <c r="A61" s="8" t="s">
        <v>6</v>
      </c>
      <c r="B61" s="8" t="s">
        <v>2676</v>
      </c>
      <c r="C61" s="8" t="s">
        <v>2827</v>
      </c>
      <c r="D61" s="8"/>
      <c r="E61" s="8" t="s">
        <v>2828</v>
      </c>
      <c r="F61" s="8" t="s">
        <v>2829</v>
      </c>
      <c r="G61" s="8"/>
      <c r="H61" s="8">
        <v>1</v>
      </c>
      <c r="I61" s="14"/>
      <c r="J61" s="14"/>
      <c r="K61" s="14"/>
      <c r="L61" s="14"/>
      <c r="M61" s="14"/>
      <c r="N61" s="14"/>
      <c r="O61" s="14"/>
      <c r="P61" s="14"/>
      <c r="Q61" s="14"/>
      <c r="R61" s="14"/>
      <c r="S61" s="14"/>
      <c r="T61" s="14"/>
      <c r="U61" s="14"/>
      <c r="V61" s="14"/>
      <c r="W61" s="14"/>
      <c r="X61" s="14"/>
      <c r="Y61" s="14"/>
      <c r="Z61" s="14"/>
    </row>
    <row r="62" spans="1:26" ht="15.75" customHeight="1" x14ac:dyDescent="0.2">
      <c r="A62" s="8" t="s">
        <v>6</v>
      </c>
      <c r="B62" s="8" t="s">
        <v>2676</v>
      </c>
      <c r="C62" s="8" t="s">
        <v>2830</v>
      </c>
      <c r="D62" s="8"/>
      <c r="E62" s="8" t="s">
        <v>2831</v>
      </c>
      <c r="F62" s="8" t="s">
        <v>2705</v>
      </c>
      <c r="G62" s="8"/>
      <c r="H62" s="8">
        <v>1</v>
      </c>
      <c r="I62" s="14"/>
      <c r="J62" s="14"/>
      <c r="K62" s="14"/>
      <c r="L62" s="14"/>
      <c r="M62" s="14"/>
      <c r="N62" s="14"/>
      <c r="O62" s="14"/>
      <c r="P62" s="14"/>
      <c r="Q62" s="14"/>
      <c r="R62" s="14"/>
      <c r="S62" s="14"/>
      <c r="T62" s="14"/>
      <c r="U62" s="14"/>
      <c r="V62" s="14"/>
      <c r="W62" s="14"/>
      <c r="X62" s="14"/>
      <c r="Y62" s="14"/>
      <c r="Z62" s="14"/>
    </row>
    <row r="63" spans="1:26" ht="15.75" customHeight="1" x14ac:dyDescent="0.2">
      <c r="A63" s="8" t="s">
        <v>6</v>
      </c>
      <c r="B63" s="8" t="s">
        <v>2676</v>
      </c>
      <c r="C63" s="8" t="s">
        <v>2832</v>
      </c>
      <c r="D63" s="8"/>
      <c r="E63" s="8" t="s">
        <v>402</v>
      </c>
      <c r="F63" s="8"/>
      <c r="G63" s="8"/>
      <c r="H63" s="8"/>
      <c r="I63" s="14"/>
      <c r="J63" s="14"/>
      <c r="K63" s="14"/>
      <c r="L63" s="14"/>
      <c r="M63" s="14"/>
      <c r="N63" s="14"/>
      <c r="O63" s="14"/>
      <c r="P63" s="14"/>
      <c r="Q63" s="14"/>
      <c r="R63" s="14"/>
      <c r="S63" s="14"/>
      <c r="T63" s="14"/>
      <c r="U63" s="14"/>
      <c r="V63" s="14"/>
      <c r="W63" s="14"/>
      <c r="X63" s="14"/>
      <c r="Y63" s="14"/>
      <c r="Z63" s="14"/>
    </row>
    <row r="64" spans="1:26" ht="15.75" customHeight="1" x14ac:dyDescent="0.2">
      <c r="A64" s="8" t="s">
        <v>6</v>
      </c>
      <c r="B64" s="8" t="s">
        <v>2710</v>
      </c>
      <c r="C64" s="8" t="s">
        <v>2833</v>
      </c>
      <c r="D64" s="8"/>
      <c r="E64" s="8" t="s">
        <v>2834</v>
      </c>
      <c r="F64" s="8"/>
      <c r="G64" s="8"/>
      <c r="H64" s="8" t="s">
        <v>2835</v>
      </c>
      <c r="I64" s="14"/>
      <c r="J64" s="14"/>
      <c r="K64" s="14"/>
      <c r="L64" s="14"/>
      <c r="M64" s="14"/>
      <c r="N64" s="14"/>
      <c r="O64" s="14"/>
      <c r="P64" s="14"/>
      <c r="Q64" s="14"/>
      <c r="R64" s="14"/>
      <c r="S64" s="14"/>
      <c r="T64" s="14"/>
      <c r="U64" s="14"/>
      <c r="V64" s="14"/>
      <c r="W64" s="14"/>
      <c r="X64" s="14"/>
      <c r="Y64" s="14"/>
      <c r="Z64" s="14"/>
    </row>
    <row r="65" spans="1:26" ht="15.75" customHeight="1" x14ac:dyDescent="0.2">
      <c r="A65" s="8" t="s">
        <v>6</v>
      </c>
      <c r="B65" s="8" t="s">
        <v>2710</v>
      </c>
      <c r="C65" s="8" t="s">
        <v>2836</v>
      </c>
      <c r="D65" s="8"/>
      <c r="E65" s="8" t="s">
        <v>2834</v>
      </c>
      <c r="F65" s="8"/>
      <c r="G65" s="8"/>
      <c r="H65" s="8" t="s">
        <v>2835</v>
      </c>
      <c r="I65" s="14"/>
      <c r="J65" s="14"/>
      <c r="K65" s="14"/>
      <c r="L65" s="14"/>
      <c r="M65" s="14"/>
      <c r="N65" s="14"/>
      <c r="O65" s="14"/>
      <c r="P65" s="14"/>
      <c r="Q65" s="14"/>
      <c r="R65" s="14"/>
      <c r="S65" s="14"/>
      <c r="T65" s="14"/>
      <c r="U65" s="14"/>
      <c r="V65" s="14"/>
      <c r="W65" s="14"/>
      <c r="X65" s="14"/>
      <c r="Y65" s="14"/>
      <c r="Z65" s="14"/>
    </row>
    <row r="66" spans="1:26" ht="15.75" customHeight="1" x14ac:dyDescent="0.2">
      <c r="A66" s="8" t="s">
        <v>6</v>
      </c>
      <c r="B66" s="8" t="s">
        <v>2710</v>
      </c>
      <c r="C66" s="8" t="s">
        <v>2837</v>
      </c>
      <c r="D66" s="8"/>
      <c r="E66" s="8" t="s">
        <v>2834</v>
      </c>
      <c r="F66" s="8"/>
      <c r="G66" s="8"/>
      <c r="H66" s="8" t="s">
        <v>2838</v>
      </c>
      <c r="I66" s="14"/>
      <c r="J66" s="14"/>
      <c r="K66" s="14"/>
      <c r="L66" s="14"/>
      <c r="M66" s="14"/>
      <c r="N66" s="14"/>
      <c r="O66" s="14"/>
      <c r="P66" s="14"/>
      <c r="Q66" s="14"/>
      <c r="R66" s="14"/>
      <c r="S66" s="14"/>
      <c r="T66" s="14"/>
      <c r="U66" s="14"/>
      <c r="V66" s="14"/>
      <c r="W66" s="14"/>
      <c r="X66" s="14"/>
      <c r="Y66" s="14"/>
      <c r="Z66" s="14"/>
    </row>
    <row r="67" spans="1:26" ht="15.75" customHeight="1" x14ac:dyDescent="0.2">
      <c r="A67" s="8" t="s">
        <v>6</v>
      </c>
      <c r="B67" s="8" t="s">
        <v>2710</v>
      </c>
      <c r="C67" s="8" t="s">
        <v>2839</v>
      </c>
      <c r="D67" s="8"/>
      <c r="E67" s="8" t="s">
        <v>2834</v>
      </c>
      <c r="F67" s="8" t="s">
        <v>2705</v>
      </c>
      <c r="G67" s="8"/>
      <c r="H67" s="8" t="s">
        <v>2840</v>
      </c>
      <c r="I67" s="14"/>
      <c r="J67" s="14"/>
      <c r="K67" s="14"/>
      <c r="L67" s="14"/>
      <c r="M67" s="14"/>
      <c r="N67" s="14"/>
      <c r="O67" s="14"/>
      <c r="P67" s="14"/>
      <c r="Q67" s="14"/>
      <c r="R67" s="14"/>
      <c r="S67" s="14"/>
      <c r="T67" s="14"/>
      <c r="U67" s="14"/>
      <c r="V67" s="14"/>
      <c r="W67" s="14"/>
      <c r="X67" s="14"/>
      <c r="Y67" s="14"/>
      <c r="Z67" s="14"/>
    </row>
    <row r="68" spans="1:26" ht="15.75" customHeight="1" x14ac:dyDescent="0.2">
      <c r="A68" s="8" t="s">
        <v>6</v>
      </c>
      <c r="B68" s="8" t="s">
        <v>2710</v>
      </c>
      <c r="C68" s="8" t="s">
        <v>2841</v>
      </c>
      <c r="D68" s="8"/>
      <c r="E68" s="8" t="s">
        <v>2834</v>
      </c>
      <c r="F68" s="8"/>
      <c r="G68" s="8"/>
      <c r="H68" s="8" t="s">
        <v>2835</v>
      </c>
      <c r="I68" s="14"/>
      <c r="J68" s="14"/>
      <c r="K68" s="14"/>
      <c r="L68" s="14"/>
      <c r="M68" s="14"/>
      <c r="N68" s="14"/>
      <c r="O68" s="14"/>
      <c r="P68" s="14"/>
      <c r="Q68" s="14"/>
      <c r="R68" s="14"/>
      <c r="S68" s="14"/>
      <c r="T68" s="14"/>
      <c r="U68" s="14"/>
      <c r="V68" s="14"/>
      <c r="W68" s="14"/>
      <c r="X68" s="14"/>
      <c r="Y68" s="14"/>
      <c r="Z68" s="14"/>
    </row>
    <row r="69" spans="1:26" ht="15.75" customHeight="1" x14ac:dyDescent="0.2">
      <c r="A69" s="8" t="s">
        <v>6</v>
      </c>
      <c r="B69" s="8" t="s">
        <v>2710</v>
      </c>
      <c r="C69" s="8" t="s">
        <v>2842</v>
      </c>
      <c r="D69" s="8"/>
      <c r="E69" s="8" t="s">
        <v>2834</v>
      </c>
      <c r="F69" s="8"/>
      <c r="G69" s="8"/>
      <c r="H69" s="8" t="s">
        <v>2835</v>
      </c>
      <c r="I69" s="14"/>
      <c r="J69" s="14"/>
      <c r="K69" s="14"/>
      <c r="L69" s="14"/>
      <c r="M69" s="14"/>
      <c r="N69" s="14"/>
      <c r="O69" s="14"/>
      <c r="P69" s="14"/>
      <c r="Q69" s="14"/>
      <c r="R69" s="14"/>
      <c r="S69" s="14"/>
      <c r="T69" s="14"/>
      <c r="U69" s="14"/>
      <c r="V69" s="14"/>
      <c r="W69" s="14"/>
      <c r="X69" s="14"/>
      <c r="Y69" s="14"/>
      <c r="Z69" s="14"/>
    </row>
    <row r="70" spans="1:26" ht="15.75" customHeight="1" x14ac:dyDescent="0.2">
      <c r="A70" s="8" t="s">
        <v>6</v>
      </c>
      <c r="B70" s="8" t="s">
        <v>2710</v>
      </c>
      <c r="C70" s="8" t="s">
        <v>2843</v>
      </c>
      <c r="D70" s="8"/>
      <c r="E70" s="8" t="s">
        <v>2834</v>
      </c>
      <c r="F70" s="8"/>
      <c r="G70" s="8"/>
      <c r="H70" s="8" t="s">
        <v>2844</v>
      </c>
      <c r="I70" s="14"/>
      <c r="J70" s="14"/>
      <c r="K70" s="14"/>
      <c r="L70" s="14"/>
      <c r="M70" s="14"/>
      <c r="N70" s="14"/>
      <c r="O70" s="14"/>
      <c r="P70" s="14"/>
      <c r="Q70" s="14"/>
      <c r="R70" s="14"/>
      <c r="S70" s="14"/>
      <c r="T70" s="14"/>
      <c r="U70" s="14"/>
      <c r="V70" s="14"/>
      <c r="W70" s="14"/>
      <c r="X70" s="14"/>
      <c r="Y70" s="14"/>
      <c r="Z70" s="14"/>
    </row>
    <row r="71" spans="1:26" ht="15.75" customHeight="1" x14ac:dyDescent="0.2">
      <c r="A71" s="8" t="s">
        <v>6</v>
      </c>
      <c r="B71" s="8" t="s">
        <v>2710</v>
      </c>
      <c r="C71" s="8" t="s">
        <v>2845</v>
      </c>
      <c r="D71" s="8"/>
      <c r="E71" s="8" t="s">
        <v>2846</v>
      </c>
      <c r="F71" s="8" t="s">
        <v>2847</v>
      </c>
      <c r="G71" s="8"/>
      <c r="H71" s="8" t="s">
        <v>2835</v>
      </c>
      <c r="I71" s="14"/>
      <c r="J71" s="14"/>
      <c r="K71" s="14"/>
      <c r="L71" s="14"/>
      <c r="M71" s="14"/>
      <c r="N71" s="14"/>
      <c r="O71" s="14"/>
      <c r="P71" s="14"/>
      <c r="Q71" s="14"/>
      <c r="R71" s="14"/>
      <c r="S71" s="14"/>
      <c r="T71" s="14"/>
      <c r="U71" s="14"/>
      <c r="V71" s="14"/>
      <c r="W71" s="14"/>
      <c r="X71" s="14"/>
      <c r="Y71" s="14"/>
      <c r="Z71" s="14"/>
    </row>
    <row r="72" spans="1:26" ht="15.75" customHeight="1" x14ac:dyDescent="0.2">
      <c r="A72" s="8" t="s">
        <v>6</v>
      </c>
      <c r="B72" s="8" t="s">
        <v>2710</v>
      </c>
      <c r="C72" s="8" t="s">
        <v>2848</v>
      </c>
      <c r="D72" s="8"/>
      <c r="E72" s="8" t="s">
        <v>2846</v>
      </c>
      <c r="F72" s="8" t="s">
        <v>620</v>
      </c>
      <c r="G72" s="8"/>
      <c r="H72" s="8" t="s">
        <v>2849</v>
      </c>
      <c r="I72" s="14"/>
      <c r="J72" s="14"/>
      <c r="K72" s="14"/>
      <c r="L72" s="14"/>
      <c r="M72" s="14"/>
      <c r="N72" s="14"/>
      <c r="O72" s="14"/>
      <c r="P72" s="14"/>
      <c r="Q72" s="14"/>
      <c r="R72" s="14"/>
      <c r="S72" s="14"/>
      <c r="T72" s="14"/>
      <c r="U72" s="14"/>
      <c r="V72" s="14"/>
      <c r="W72" s="14"/>
      <c r="X72" s="14"/>
      <c r="Y72" s="14"/>
      <c r="Z72" s="14"/>
    </row>
    <row r="73" spans="1:26" ht="15.75" customHeight="1" x14ac:dyDescent="0.2">
      <c r="A73" s="8" t="s">
        <v>6</v>
      </c>
      <c r="B73" s="8" t="s">
        <v>2710</v>
      </c>
      <c r="C73" s="8" t="s">
        <v>2850</v>
      </c>
      <c r="D73" s="8" t="s">
        <v>2851</v>
      </c>
      <c r="E73" s="8" t="s">
        <v>2852</v>
      </c>
      <c r="F73" s="8" t="s">
        <v>2705</v>
      </c>
      <c r="G73" s="8"/>
      <c r="H73" s="8" t="s">
        <v>2835</v>
      </c>
      <c r="I73" s="14"/>
      <c r="J73" s="14"/>
      <c r="K73" s="14"/>
      <c r="L73" s="14"/>
      <c r="M73" s="14"/>
      <c r="N73" s="14"/>
      <c r="O73" s="14"/>
      <c r="P73" s="14"/>
      <c r="Q73" s="14"/>
      <c r="R73" s="14"/>
      <c r="S73" s="14"/>
      <c r="T73" s="14"/>
      <c r="U73" s="14"/>
      <c r="V73" s="14"/>
      <c r="W73" s="14"/>
      <c r="X73" s="14"/>
      <c r="Y73" s="14"/>
      <c r="Z73" s="14"/>
    </row>
    <row r="74" spans="1:26" ht="15.75" customHeight="1" x14ac:dyDescent="0.2">
      <c r="A74" s="8" t="s">
        <v>6</v>
      </c>
      <c r="B74" s="8" t="s">
        <v>2710</v>
      </c>
      <c r="C74" s="8" t="s">
        <v>2850</v>
      </c>
      <c r="D74" s="8" t="s">
        <v>2853</v>
      </c>
      <c r="E74" s="8" t="s">
        <v>2854</v>
      </c>
      <c r="F74" s="8" t="s">
        <v>2705</v>
      </c>
      <c r="G74" s="8"/>
      <c r="H74" s="8" t="s">
        <v>2855</v>
      </c>
      <c r="I74" s="14"/>
      <c r="J74" s="14"/>
      <c r="K74" s="14"/>
      <c r="L74" s="14"/>
      <c r="M74" s="14"/>
      <c r="N74" s="14"/>
      <c r="O74" s="14"/>
      <c r="P74" s="14"/>
      <c r="Q74" s="14"/>
      <c r="R74" s="14"/>
      <c r="S74" s="14"/>
      <c r="T74" s="14"/>
      <c r="U74" s="14"/>
      <c r="V74" s="14"/>
      <c r="W74" s="14"/>
      <c r="X74" s="14"/>
      <c r="Y74" s="14"/>
      <c r="Z74" s="14"/>
    </row>
    <row r="75" spans="1:26" ht="15.75" customHeight="1" x14ac:dyDescent="0.2">
      <c r="A75" s="8" t="s">
        <v>6</v>
      </c>
      <c r="B75" s="8" t="s">
        <v>2710</v>
      </c>
      <c r="C75" s="8" t="s">
        <v>2856</v>
      </c>
      <c r="D75" s="8"/>
      <c r="E75" s="8" t="s">
        <v>2846</v>
      </c>
      <c r="F75" s="8" t="s">
        <v>2847</v>
      </c>
      <c r="G75" s="8"/>
      <c r="H75" s="8" t="s">
        <v>2857</v>
      </c>
      <c r="I75" s="14"/>
      <c r="J75" s="14"/>
      <c r="K75" s="14"/>
      <c r="L75" s="14"/>
      <c r="M75" s="14"/>
      <c r="N75" s="14"/>
      <c r="O75" s="14"/>
      <c r="P75" s="14"/>
      <c r="Q75" s="14"/>
      <c r="R75" s="14"/>
      <c r="S75" s="14"/>
      <c r="T75" s="14"/>
      <c r="U75" s="14"/>
      <c r="V75" s="14"/>
      <c r="W75" s="14"/>
      <c r="X75" s="14"/>
      <c r="Y75" s="14"/>
      <c r="Z75" s="14"/>
    </row>
    <row r="76" spans="1:26" ht="15.75" customHeight="1" x14ac:dyDescent="0.2">
      <c r="A76" s="8" t="s">
        <v>6</v>
      </c>
      <c r="B76" s="8" t="s">
        <v>2710</v>
      </c>
      <c r="C76" s="8" t="s">
        <v>2711</v>
      </c>
      <c r="D76" s="8">
        <v>1</v>
      </c>
      <c r="E76" s="8" t="s">
        <v>2858</v>
      </c>
      <c r="F76" s="8" t="s">
        <v>2714</v>
      </c>
      <c r="G76" s="8"/>
      <c r="H76" s="8" t="s">
        <v>2835</v>
      </c>
      <c r="I76" s="14"/>
      <c r="J76" s="14"/>
      <c r="K76" s="14"/>
      <c r="L76" s="14"/>
      <c r="M76" s="14"/>
      <c r="N76" s="14"/>
      <c r="O76" s="14"/>
      <c r="P76" s="14"/>
      <c r="Q76" s="14"/>
      <c r="R76" s="14"/>
      <c r="S76" s="14"/>
      <c r="T76" s="14"/>
      <c r="U76" s="14"/>
      <c r="V76" s="14"/>
      <c r="W76" s="14"/>
      <c r="X76" s="14"/>
      <c r="Y76" s="14"/>
      <c r="Z76" s="14"/>
    </row>
    <row r="77" spans="1:26" ht="15.75" customHeight="1" x14ac:dyDescent="0.2">
      <c r="A77" s="8" t="s">
        <v>6</v>
      </c>
      <c r="B77" s="8" t="s">
        <v>2710</v>
      </c>
      <c r="C77" s="8" t="s">
        <v>2859</v>
      </c>
      <c r="D77" s="8"/>
      <c r="E77" s="8" t="s">
        <v>2860</v>
      </c>
      <c r="F77" s="8" t="s">
        <v>2714</v>
      </c>
      <c r="G77" s="8"/>
      <c r="H77" s="8" t="s">
        <v>2835</v>
      </c>
      <c r="I77" s="14"/>
      <c r="J77" s="14"/>
      <c r="K77" s="14"/>
      <c r="L77" s="14"/>
      <c r="M77" s="14"/>
      <c r="N77" s="14"/>
      <c r="O77" s="14"/>
      <c r="P77" s="14"/>
      <c r="Q77" s="14"/>
      <c r="R77" s="14"/>
      <c r="S77" s="14"/>
      <c r="T77" s="14"/>
      <c r="U77" s="14"/>
      <c r="V77" s="14"/>
      <c r="W77" s="14"/>
      <c r="X77" s="14"/>
      <c r="Y77" s="14"/>
      <c r="Z77" s="14"/>
    </row>
    <row r="78" spans="1:26" ht="15.75" customHeight="1" x14ac:dyDescent="0.2">
      <c r="A78" s="8" t="s">
        <v>6</v>
      </c>
      <c r="B78" s="8" t="s">
        <v>2710</v>
      </c>
      <c r="C78" s="8" t="s">
        <v>2861</v>
      </c>
      <c r="D78" s="8"/>
      <c r="E78" s="8" t="s">
        <v>2862</v>
      </c>
      <c r="F78" s="8" t="s">
        <v>2847</v>
      </c>
      <c r="G78" s="8"/>
      <c r="H78" s="8" t="s">
        <v>2835</v>
      </c>
      <c r="I78" s="14"/>
      <c r="J78" s="14"/>
      <c r="K78" s="14"/>
      <c r="L78" s="14"/>
      <c r="M78" s="14"/>
      <c r="N78" s="14"/>
      <c r="O78" s="14"/>
      <c r="P78" s="14"/>
      <c r="Q78" s="14"/>
      <c r="R78" s="14"/>
      <c r="S78" s="14"/>
      <c r="T78" s="14"/>
      <c r="U78" s="14"/>
      <c r="V78" s="14"/>
      <c r="W78" s="14"/>
      <c r="X78" s="14"/>
      <c r="Y78" s="14"/>
      <c r="Z78" s="14"/>
    </row>
    <row r="79" spans="1:26" ht="15.75" customHeight="1" x14ac:dyDescent="0.2">
      <c r="A79" s="8" t="s">
        <v>6</v>
      </c>
      <c r="B79" s="8" t="s">
        <v>2710</v>
      </c>
      <c r="C79" s="8" t="s">
        <v>2863</v>
      </c>
      <c r="D79" s="8"/>
      <c r="E79" s="8" t="s">
        <v>2862</v>
      </c>
      <c r="F79" s="8" t="s">
        <v>2701</v>
      </c>
      <c r="G79" s="8"/>
      <c r="H79" s="8" t="s">
        <v>2835</v>
      </c>
      <c r="I79" s="14"/>
      <c r="J79" s="14"/>
      <c r="K79" s="14"/>
      <c r="L79" s="14"/>
      <c r="M79" s="14"/>
      <c r="N79" s="14"/>
      <c r="O79" s="14"/>
      <c r="P79" s="14"/>
      <c r="Q79" s="14"/>
      <c r="R79" s="14"/>
      <c r="S79" s="14"/>
      <c r="T79" s="14"/>
      <c r="U79" s="14"/>
      <c r="V79" s="14"/>
      <c r="W79" s="14"/>
      <c r="X79" s="14"/>
      <c r="Y79" s="14"/>
      <c r="Z79" s="14"/>
    </row>
    <row r="80" spans="1:26" ht="15.75" customHeight="1" x14ac:dyDescent="0.2">
      <c r="A80" s="8" t="s">
        <v>6</v>
      </c>
      <c r="B80" s="8" t="s">
        <v>2710</v>
      </c>
      <c r="C80" s="8" t="s">
        <v>2864</v>
      </c>
      <c r="D80" s="8"/>
      <c r="E80" s="8" t="s">
        <v>2831</v>
      </c>
      <c r="F80" s="8" t="s">
        <v>2701</v>
      </c>
      <c r="G80" s="8"/>
      <c r="H80" s="8" t="s">
        <v>2835</v>
      </c>
      <c r="I80" s="14"/>
      <c r="J80" s="14"/>
      <c r="K80" s="14"/>
      <c r="L80" s="14"/>
      <c r="M80" s="14"/>
      <c r="N80" s="14"/>
      <c r="O80" s="14"/>
      <c r="P80" s="14"/>
      <c r="Q80" s="14"/>
      <c r="R80" s="14"/>
      <c r="S80" s="14"/>
      <c r="T80" s="14"/>
      <c r="U80" s="14"/>
      <c r="V80" s="14"/>
      <c r="W80" s="14"/>
      <c r="X80" s="14"/>
      <c r="Y80" s="14"/>
      <c r="Z80" s="14"/>
    </row>
    <row r="81" spans="1:26" ht="15.75" customHeight="1" x14ac:dyDescent="0.2">
      <c r="A81" s="8" t="s">
        <v>6</v>
      </c>
      <c r="B81" s="8" t="s">
        <v>2710</v>
      </c>
      <c r="C81" s="8" t="s">
        <v>2865</v>
      </c>
      <c r="D81" s="8"/>
      <c r="E81" s="8" t="s">
        <v>2831</v>
      </c>
      <c r="F81" s="8" t="s">
        <v>2701</v>
      </c>
      <c r="G81" s="8"/>
      <c r="H81" s="8" t="s">
        <v>2835</v>
      </c>
      <c r="I81" s="14"/>
      <c r="J81" s="14"/>
      <c r="K81" s="14"/>
      <c r="L81" s="14"/>
      <c r="M81" s="14"/>
      <c r="N81" s="14"/>
      <c r="O81" s="14"/>
      <c r="P81" s="14"/>
      <c r="Q81" s="14"/>
      <c r="R81" s="14"/>
      <c r="S81" s="14"/>
      <c r="T81" s="14"/>
      <c r="U81" s="14"/>
      <c r="V81" s="14"/>
      <c r="W81" s="14"/>
      <c r="X81" s="14"/>
      <c r="Y81" s="14"/>
      <c r="Z81" s="14"/>
    </row>
    <row r="82" spans="1:26" ht="15.75" customHeight="1" x14ac:dyDescent="0.2">
      <c r="A82" s="8" t="s">
        <v>6</v>
      </c>
      <c r="B82" s="8" t="s">
        <v>2710</v>
      </c>
      <c r="C82" s="8" t="s">
        <v>2866</v>
      </c>
      <c r="D82" s="8"/>
      <c r="E82" s="8" t="s">
        <v>2831</v>
      </c>
      <c r="F82" s="8" t="s">
        <v>2847</v>
      </c>
      <c r="G82" s="8"/>
      <c r="H82" s="8" t="s">
        <v>2835</v>
      </c>
      <c r="I82" s="14"/>
      <c r="J82" s="14"/>
      <c r="K82" s="14"/>
      <c r="L82" s="14"/>
      <c r="M82" s="14"/>
      <c r="N82" s="14"/>
      <c r="O82" s="14"/>
      <c r="P82" s="14"/>
      <c r="Q82" s="14"/>
      <c r="R82" s="14"/>
      <c r="S82" s="14"/>
      <c r="T82" s="14"/>
      <c r="U82" s="14"/>
      <c r="V82" s="14"/>
      <c r="W82" s="14"/>
      <c r="X82" s="14"/>
      <c r="Y82" s="14"/>
      <c r="Z82" s="14"/>
    </row>
    <row r="83" spans="1:26" ht="15.75" customHeight="1" x14ac:dyDescent="0.2">
      <c r="A83" s="8" t="s">
        <v>6</v>
      </c>
      <c r="B83" s="8" t="s">
        <v>2710</v>
      </c>
      <c r="C83" s="8" t="s">
        <v>2807</v>
      </c>
      <c r="D83" s="8"/>
      <c r="E83" s="8" t="s">
        <v>2831</v>
      </c>
      <c r="F83" s="8" t="s">
        <v>2867</v>
      </c>
      <c r="G83" s="8"/>
      <c r="H83" s="8" t="s">
        <v>2835</v>
      </c>
      <c r="I83" s="14"/>
      <c r="J83" s="14"/>
      <c r="K83" s="14"/>
      <c r="L83" s="14"/>
      <c r="M83" s="14"/>
      <c r="N83" s="14"/>
      <c r="O83" s="14"/>
      <c r="P83" s="14"/>
      <c r="Q83" s="14"/>
      <c r="R83" s="14"/>
      <c r="S83" s="14"/>
      <c r="T83" s="14"/>
      <c r="U83" s="14"/>
      <c r="V83" s="14"/>
      <c r="W83" s="14"/>
      <c r="X83" s="14"/>
      <c r="Y83" s="14"/>
      <c r="Z83" s="14"/>
    </row>
    <row r="84" spans="1:26" ht="15.75" customHeight="1" x14ac:dyDescent="0.2">
      <c r="A84" s="8" t="s">
        <v>6</v>
      </c>
      <c r="B84" s="8" t="s">
        <v>2710</v>
      </c>
      <c r="C84" s="8" t="s">
        <v>2868</v>
      </c>
      <c r="D84" s="8"/>
      <c r="E84" s="8" t="s">
        <v>2869</v>
      </c>
      <c r="F84" s="8" t="s">
        <v>2869</v>
      </c>
      <c r="G84" s="8"/>
      <c r="H84" s="8" t="s">
        <v>2857</v>
      </c>
      <c r="I84" s="14"/>
      <c r="J84" s="14"/>
      <c r="K84" s="14"/>
      <c r="L84" s="14"/>
      <c r="M84" s="14"/>
      <c r="N84" s="14"/>
      <c r="O84" s="14"/>
      <c r="P84" s="14"/>
      <c r="Q84" s="14"/>
      <c r="R84" s="14"/>
      <c r="S84" s="14"/>
      <c r="T84" s="14"/>
      <c r="U84" s="14"/>
      <c r="V84" s="14"/>
      <c r="W84" s="14"/>
      <c r="X84" s="14"/>
      <c r="Y84" s="14"/>
      <c r="Z84" s="14"/>
    </row>
    <row r="85" spans="1:26" ht="15.75" customHeight="1" x14ac:dyDescent="0.2">
      <c r="A85" s="8" t="s">
        <v>6</v>
      </c>
      <c r="B85" s="8" t="s">
        <v>2710</v>
      </c>
      <c r="C85" s="8" t="s">
        <v>2870</v>
      </c>
      <c r="D85" s="8"/>
      <c r="E85" s="8" t="s">
        <v>2869</v>
      </c>
      <c r="F85" s="8" t="s">
        <v>2869</v>
      </c>
      <c r="G85" s="8"/>
      <c r="H85" s="8" t="s">
        <v>2838</v>
      </c>
      <c r="I85" s="14"/>
      <c r="J85" s="14"/>
      <c r="K85" s="14"/>
      <c r="L85" s="14"/>
      <c r="M85" s="14"/>
      <c r="N85" s="14"/>
      <c r="O85" s="14"/>
      <c r="P85" s="14"/>
      <c r="Q85" s="14"/>
      <c r="R85" s="14"/>
      <c r="S85" s="14"/>
      <c r="T85" s="14"/>
      <c r="U85" s="14"/>
      <c r="V85" s="14"/>
      <c r="W85" s="14"/>
      <c r="X85" s="14"/>
      <c r="Y85" s="14"/>
      <c r="Z85" s="14"/>
    </row>
    <row r="86" spans="1:26" ht="15.75" customHeight="1" x14ac:dyDescent="0.2">
      <c r="A86" s="8" t="s">
        <v>10</v>
      </c>
      <c r="B86" s="8" t="s">
        <v>2676</v>
      </c>
      <c r="C86" s="8" t="s">
        <v>2677</v>
      </c>
      <c r="D86" s="8"/>
      <c r="E86" s="8" t="s">
        <v>2871</v>
      </c>
      <c r="F86" s="8"/>
      <c r="G86" s="8"/>
      <c r="H86" s="8" t="s">
        <v>2681</v>
      </c>
      <c r="I86" s="14"/>
      <c r="J86" s="14"/>
      <c r="K86" s="14"/>
      <c r="L86" s="14"/>
      <c r="M86" s="14"/>
      <c r="N86" s="14"/>
      <c r="O86" s="14"/>
      <c r="P86" s="14"/>
      <c r="Q86" s="14"/>
      <c r="R86" s="14"/>
      <c r="S86" s="14"/>
      <c r="T86" s="14"/>
      <c r="U86" s="14"/>
      <c r="V86" s="14"/>
      <c r="W86" s="14"/>
      <c r="X86" s="14"/>
      <c r="Y86" s="14"/>
      <c r="Z86" s="14"/>
    </row>
    <row r="87" spans="1:26" ht="15.75" customHeight="1" x14ac:dyDescent="0.2">
      <c r="A87" s="8" t="s">
        <v>10</v>
      </c>
      <c r="B87" s="8" t="s">
        <v>2676</v>
      </c>
      <c r="C87" s="8" t="s">
        <v>2704</v>
      </c>
      <c r="D87" s="8" t="s">
        <v>2872</v>
      </c>
      <c r="E87" s="8">
        <v>250</v>
      </c>
      <c r="F87" s="8" t="s">
        <v>2705</v>
      </c>
      <c r="G87" s="8"/>
      <c r="H87" s="8" t="s">
        <v>2681</v>
      </c>
      <c r="I87" s="14"/>
      <c r="J87" s="14"/>
      <c r="K87" s="14"/>
      <c r="L87" s="14"/>
      <c r="M87" s="14"/>
      <c r="N87" s="14"/>
      <c r="O87" s="14"/>
      <c r="P87" s="14"/>
      <c r="Q87" s="14"/>
      <c r="R87" s="14"/>
      <c r="S87" s="14"/>
      <c r="T87" s="14"/>
      <c r="U87" s="14"/>
      <c r="V87" s="14"/>
      <c r="W87" s="14"/>
      <c r="X87" s="14"/>
      <c r="Y87" s="14"/>
      <c r="Z87" s="14"/>
    </row>
    <row r="88" spans="1:26" ht="15.75" customHeight="1" x14ac:dyDescent="0.2">
      <c r="A88" s="8" t="s">
        <v>10</v>
      </c>
      <c r="B88" s="8" t="s">
        <v>2676</v>
      </c>
      <c r="C88" s="8" t="s">
        <v>2873</v>
      </c>
      <c r="D88" s="8" t="s">
        <v>2874</v>
      </c>
      <c r="E88" s="8">
        <v>250</v>
      </c>
      <c r="F88" s="8" t="s">
        <v>2705</v>
      </c>
      <c r="G88" s="8"/>
      <c r="H88" s="8" t="s">
        <v>2795</v>
      </c>
      <c r="I88" s="14"/>
      <c r="J88" s="14"/>
      <c r="K88" s="14"/>
      <c r="L88" s="14"/>
      <c r="M88" s="14"/>
      <c r="N88" s="14"/>
      <c r="O88" s="14"/>
      <c r="P88" s="14"/>
      <c r="Q88" s="14"/>
      <c r="R88" s="14"/>
      <c r="S88" s="14"/>
      <c r="T88" s="14"/>
      <c r="U88" s="14"/>
      <c r="V88" s="14"/>
      <c r="W88" s="14"/>
      <c r="X88" s="14"/>
      <c r="Y88" s="14"/>
      <c r="Z88" s="14"/>
    </row>
    <row r="89" spans="1:26" ht="15.75" customHeight="1" x14ac:dyDescent="0.2">
      <c r="A89" s="8" t="s">
        <v>10</v>
      </c>
      <c r="B89" s="8" t="s">
        <v>2676</v>
      </c>
      <c r="C89" s="8" t="s">
        <v>2875</v>
      </c>
      <c r="D89" s="8" t="s">
        <v>2876</v>
      </c>
      <c r="E89" s="8">
        <v>250</v>
      </c>
      <c r="F89" s="8" t="s">
        <v>2701</v>
      </c>
      <c r="G89" s="8"/>
      <c r="H89" s="8" t="s">
        <v>2877</v>
      </c>
      <c r="I89" s="14"/>
      <c r="J89" s="14"/>
      <c r="K89" s="14"/>
      <c r="L89" s="14"/>
      <c r="M89" s="14"/>
      <c r="N89" s="14"/>
      <c r="O89" s="14"/>
      <c r="P89" s="14"/>
      <c r="Q89" s="14"/>
      <c r="R89" s="14"/>
      <c r="S89" s="14"/>
      <c r="T89" s="14"/>
      <c r="U89" s="14"/>
      <c r="V89" s="14"/>
      <c r="W89" s="14"/>
      <c r="X89" s="14"/>
      <c r="Y89" s="14"/>
      <c r="Z89" s="14"/>
    </row>
    <row r="90" spans="1:26" ht="15.75" customHeight="1" x14ac:dyDescent="0.2">
      <c r="A90" s="8" t="s">
        <v>10</v>
      </c>
      <c r="B90" s="8" t="s">
        <v>2676</v>
      </c>
      <c r="C90" s="8" t="s">
        <v>2878</v>
      </c>
      <c r="D90" s="8"/>
      <c r="E90" s="8" t="s">
        <v>2871</v>
      </c>
      <c r="F90" s="8"/>
      <c r="G90" s="8"/>
      <c r="H90" s="8"/>
      <c r="I90" s="14"/>
      <c r="J90" s="14"/>
      <c r="K90" s="14"/>
      <c r="L90" s="14"/>
      <c r="M90" s="14"/>
      <c r="N90" s="14"/>
      <c r="O90" s="14"/>
      <c r="P90" s="14"/>
      <c r="Q90" s="14"/>
      <c r="R90" s="14"/>
      <c r="S90" s="14"/>
      <c r="T90" s="14"/>
      <c r="U90" s="14"/>
      <c r="V90" s="14"/>
      <c r="W90" s="14"/>
      <c r="X90" s="14"/>
      <c r="Y90" s="14"/>
      <c r="Z90" s="14"/>
    </row>
    <row r="91" spans="1:26" ht="15.75" customHeight="1" x14ac:dyDescent="0.2">
      <c r="A91" s="8" t="s">
        <v>10</v>
      </c>
      <c r="B91" s="8" t="s">
        <v>2676</v>
      </c>
      <c r="C91" s="8" t="s">
        <v>2788</v>
      </c>
      <c r="D91" s="8" t="s">
        <v>2879</v>
      </c>
      <c r="E91" s="8">
        <v>125</v>
      </c>
      <c r="F91" s="8" t="s">
        <v>2701</v>
      </c>
      <c r="G91" s="8"/>
      <c r="H91" s="8" t="s">
        <v>2817</v>
      </c>
      <c r="I91" s="14"/>
      <c r="J91" s="14"/>
      <c r="K91" s="14"/>
      <c r="L91" s="14"/>
      <c r="M91" s="14"/>
      <c r="N91" s="14"/>
      <c r="O91" s="14"/>
      <c r="P91" s="14"/>
      <c r="Q91" s="14"/>
      <c r="R91" s="14"/>
      <c r="S91" s="14"/>
      <c r="T91" s="14"/>
      <c r="U91" s="14"/>
      <c r="V91" s="14"/>
      <c r="W91" s="14"/>
      <c r="X91" s="14"/>
      <c r="Y91" s="14"/>
      <c r="Z91" s="14"/>
    </row>
    <row r="92" spans="1:26" ht="15.75" customHeight="1" x14ac:dyDescent="0.2">
      <c r="A92" s="8" t="s">
        <v>10</v>
      </c>
      <c r="B92" s="8" t="s">
        <v>2676</v>
      </c>
      <c r="C92" s="8" t="s">
        <v>2880</v>
      </c>
      <c r="D92" s="8"/>
      <c r="E92" s="8" t="s">
        <v>2871</v>
      </c>
      <c r="F92" s="8"/>
      <c r="G92" s="8"/>
      <c r="H92" s="8"/>
      <c r="I92" s="14"/>
      <c r="J92" s="14"/>
      <c r="K92" s="14"/>
      <c r="L92" s="14"/>
      <c r="M92" s="14"/>
      <c r="N92" s="14"/>
      <c r="O92" s="14"/>
      <c r="P92" s="14"/>
      <c r="Q92" s="14"/>
      <c r="R92" s="14"/>
      <c r="S92" s="14"/>
      <c r="T92" s="14"/>
      <c r="U92" s="14"/>
      <c r="V92" s="14"/>
      <c r="W92" s="14"/>
      <c r="X92" s="14"/>
      <c r="Y92" s="14"/>
      <c r="Z92" s="14"/>
    </row>
    <row r="93" spans="1:26" ht="15.75" customHeight="1" x14ac:dyDescent="0.2">
      <c r="A93" s="8" t="s">
        <v>10</v>
      </c>
      <c r="B93" s="8" t="s">
        <v>2676</v>
      </c>
      <c r="C93" s="8" t="s">
        <v>2881</v>
      </c>
      <c r="D93" s="8"/>
      <c r="E93" s="8" t="s">
        <v>2871</v>
      </c>
      <c r="F93" s="8" t="s">
        <v>620</v>
      </c>
      <c r="G93" s="8"/>
      <c r="H93" s="8"/>
      <c r="I93" s="14"/>
      <c r="J93" s="14"/>
      <c r="K93" s="14"/>
      <c r="L93" s="14"/>
      <c r="M93" s="14"/>
      <c r="N93" s="14"/>
      <c r="O93" s="14"/>
      <c r="P93" s="14"/>
      <c r="Q93" s="14"/>
      <c r="R93" s="14"/>
      <c r="S93" s="14"/>
      <c r="T93" s="14"/>
      <c r="U93" s="14"/>
      <c r="V93" s="14"/>
      <c r="W93" s="14"/>
      <c r="X93" s="14"/>
      <c r="Y93" s="14"/>
      <c r="Z93" s="14"/>
    </row>
    <row r="94" spans="1:26" ht="15.75" customHeight="1" x14ac:dyDescent="0.2">
      <c r="A94" s="8" t="s">
        <v>10</v>
      </c>
      <c r="B94" s="8" t="s">
        <v>2676</v>
      </c>
      <c r="C94" s="8" t="s">
        <v>2882</v>
      </c>
      <c r="D94" s="8"/>
      <c r="E94" s="8" t="s">
        <v>2871</v>
      </c>
      <c r="F94" s="8"/>
      <c r="G94" s="8"/>
      <c r="H94" s="8"/>
      <c r="I94" s="14"/>
      <c r="J94" s="14"/>
      <c r="K94" s="14"/>
      <c r="L94" s="14"/>
      <c r="M94" s="14"/>
      <c r="N94" s="14"/>
      <c r="O94" s="14"/>
      <c r="P94" s="14"/>
      <c r="Q94" s="14"/>
      <c r="R94" s="14"/>
      <c r="S94" s="14"/>
      <c r="T94" s="14"/>
      <c r="U94" s="14"/>
      <c r="V94" s="14"/>
      <c r="W94" s="14"/>
      <c r="X94" s="14"/>
      <c r="Y94" s="14"/>
      <c r="Z94" s="14"/>
    </row>
    <row r="95" spans="1:26" ht="15.75" customHeight="1" x14ac:dyDescent="0.2">
      <c r="A95" s="8" t="s">
        <v>10</v>
      </c>
      <c r="B95" s="8" t="s">
        <v>2676</v>
      </c>
      <c r="C95" s="8" t="s">
        <v>2883</v>
      </c>
      <c r="D95" s="8"/>
      <c r="E95" s="8" t="s">
        <v>2871</v>
      </c>
      <c r="F95" s="8"/>
      <c r="G95" s="8"/>
      <c r="H95" s="8"/>
      <c r="I95" s="14"/>
      <c r="J95" s="14"/>
      <c r="K95" s="14"/>
      <c r="L95" s="14"/>
      <c r="M95" s="14"/>
      <c r="N95" s="14"/>
      <c r="O95" s="14"/>
      <c r="P95" s="14"/>
      <c r="Q95" s="14"/>
      <c r="R95" s="14"/>
      <c r="S95" s="14"/>
      <c r="T95" s="14"/>
      <c r="U95" s="14"/>
      <c r="V95" s="14"/>
      <c r="W95" s="14"/>
      <c r="X95" s="14"/>
      <c r="Y95" s="14"/>
      <c r="Z95" s="14"/>
    </row>
    <row r="96" spans="1:26" ht="15.75" customHeight="1" x14ac:dyDescent="0.2">
      <c r="A96" s="8" t="s">
        <v>10</v>
      </c>
      <c r="B96" s="8" t="s">
        <v>2676</v>
      </c>
      <c r="C96" s="8" t="s">
        <v>2884</v>
      </c>
      <c r="D96" s="8"/>
      <c r="E96" s="8" t="s">
        <v>2871</v>
      </c>
      <c r="F96" s="8"/>
      <c r="G96" s="8"/>
      <c r="H96" s="8"/>
      <c r="I96" s="14"/>
      <c r="J96" s="14"/>
      <c r="K96" s="14"/>
      <c r="L96" s="14"/>
      <c r="M96" s="14"/>
      <c r="N96" s="14"/>
      <c r="O96" s="14"/>
      <c r="P96" s="14"/>
      <c r="Q96" s="14"/>
      <c r="R96" s="14"/>
      <c r="S96" s="14"/>
      <c r="T96" s="14"/>
      <c r="U96" s="14"/>
      <c r="V96" s="14"/>
      <c r="W96" s="14"/>
      <c r="X96" s="14"/>
      <c r="Y96" s="14"/>
      <c r="Z96" s="14"/>
    </row>
    <row r="97" spans="1:26" ht="15.75" customHeight="1" x14ac:dyDescent="0.2">
      <c r="A97" s="8" t="s">
        <v>10</v>
      </c>
      <c r="B97" s="8" t="s">
        <v>2710</v>
      </c>
      <c r="C97" s="8" t="s">
        <v>2885</v>
      </c>
      <c r="D97" s="8"/>
      <c r="E97" s="8" t="s">
        <v>2886</v>
      </c>
      <c r="F97" s="8"/>
      <c r="G97" s="8" t="s">
        <v>2887</v>
      </c>
      <c r="H97" s="8"/>
      <c r="I97" s="14"/>
      <c r="J97" s="14"/>
      <c r="K97" s="14"/>
      <c r="L97" s="14"/>
      <c r="M97" s="14"/>
      <c r="N97" s="14"/>
      <c r="O97" s="14"/>
      <c r="P97" s="14"/>
      <c r="Q97" s="14"/>
      <c r="R97" s="14"/>
      <c r="S97" s="14"/>
      <c r="T97" s="14"/>
      <c r="U97" s="14"/>
      <c r="V97" s="14"/>
      <c r="W97" s="14"/>
      <c r="X97" s="14"/>
      <c r="Y97" s="14"/>
      <c r="Z97" s="14"/>
    </row>
    <row r="98" spans="1:26" ht="15.75" customHeight="1" x14ac:dyDescent="0.2">
      <c r="A98" s="8" t="s">
        <v>10</v>
      </c>
      <c r="B98" s="8" t="s">
        <v>2710</v>
      </c>
      <c r="C98" s="8" t="s">
        <v>2888</v>
      </c>
      <c r="D98" s="8"/>
      <c r="E98" s="8" t="s">
        <v>2889</v>
      </c>
      <c r="F98" s="8"/>
      <c r="G98" s="8" t="s">
        <v>2890</v>
      </c>
      <c r="H98" s="8"/>
      <c r="I98" s="14"/>
      <c r="J98" s="14"/>
      <c r="K98" s="14"/>
      <c r="L98" s="14"/>
      <c r="M98" s="14"/>
      <c r="N98" s="14"/>
      <c r="O98" s="14"/>
      <c r="P98" s="14"/>
      <c r="Q98" s="14"/>
      <c r="R98" s="14"/>
      <c r="S98" s="14"/>
      <c r="T98" s="14"/>
      <c r="U98" s="14"/>
      <c r="V98" s="14"/>
      <c r="W98" s="14"/>
      <c r="X98" s="14"/>
      <c r="Y98" s="14"/>
      <c r="Z98" s="14"/>
    </row>
    <row r="99" spans="1:26" ht="15.75" customHeight="1" x14ac:dyDescent="0.2">
      <c r="A99" s="8" t="s">
        <v>10</v>
      </c>
      <c r="B99" s="8" t="s">
        <v>2710</v>
      </c>
      <c r="C99" s="8" t="s">
        <v>2891</v>
      </c>
      <c r="D99" s="8"/>
      <c r="E99" s="8" t="s">
        <v>2889</v>
      </c>
      <c r="F99" s="8"/>
      <c r="G99" s="8" t="s">
        <v>2887</v>
      </c>
      <c r="H99" s="8"/>
      <c r="I99" s="14"/>
      <c r="J99" s="14"/>
      <c r="K99" s="14"/>
      <c r="L99" s="14"/>
      <c r="M99" s="14"/>
      <c r="N99" s="14"/>
      <c r="O99" s="14"/>
      <c r="P99" s="14"/>
      <c r="Q99" s="14"/>
      <c r="R99" s="14"/>
      <c r="S99" s="14"/>
      <c r="T99" s="14"/>
      <c r="U99" s="14"/>
      <c r="V99" s="14"/>
      <c r="W99" s="14"/>
      <c r="X99" s="14"/>
      <c r="Y99" s="14"/>
      <c r="Z99" s="14"/>
    </row>
    <row r="100" spans="1:26" ht="15.75" customHeight="1" x14ac:dyDescent="0.2">
      <c r="A100" s="8" t="s">
        <v>10</v>
      </c>
      <c r="B100" s="8" t="s">
        <v>2710</v>
      </c>
      <c r="C100" s="8" t="s">
        <v>2711</v>
      </c>
      <c r="D100" s="8"/>
      <c r="E100" s="8" t="s">
        <v>2889</v>
      </c>
      <c r="F100" s="8"/>
      <c r="G100" s="8" t="s">
        <v>2887</v>
      </c>
      <c r="H100" s="8"/>
      <c r="I100" s="14"/>
      <c r="J100" s="14"/>
      <c r="K100" s="14"/>
      <c r="L100" s="14"/>
      <c r="M100" s="14"/>
      <c r="N100" s="14"/>
      <c r="O100" s="14"/>
      <c r="P100" s="14"/>
      <c r="Q100" s="14"/>
      <c r="R100" s="14"/>
      <c r="S100" s="14"/>
      <c r="T100" s="14"/>
      <c r="U100" s="14"/>
      <c r="V100" s="14"/>
      <c r="W100" s="14"/>
      <c r="X100" s="14"/>
      <c r="Y100" s="14"/>
      <c r="Z100" s="14"/>
    </row>
    <row r="101" spans="1:26" ht="15.75" customHeight="1" x14ac:dyDescent="0.2">
      <c r="A101" s="8" t="s">
        <v>10</v>
      </c>
      <c r="B101" s="8" t="s">
        <v>2710</v>
      </c>
      <c r="C101" s="8" t="s">
        <v>2892</v>
      </c>
      <c r="D101" s="8"/>
      <c r="E101" s="8" t="s">
        <v>2886</v>
      </c>
      <c r="F101" s="8"/>
      <c r="G101" s="8" t="s">
        <v>2893</v>
      </c>
      <c r="H101" s="8"/>
      <c r="I101" s="14"/>
      <c r="J101" s="14"/>
      <c r="K101" s="14"/>
      <c r="L101" s="14"/>
      <c r="M101" s="14"/>
      <c r="N101" s="14"/>
      <c r="O101" s="14"/>
      <c r="P101" s="14"/>
      <c r="Q101" s="14"/>
      <c r="R101" s="14"/>
      <c r="S101" s="14"/>
      <c r="T101" s="14"/>
      <c r="U101" s="14"/>
      <c r="V101" s="14"/>
      <c r="W101" s="14"/>
      <c r="X101" s="14"/>
      <c r="Y101" s="14"/>
      <c r="Z101" s="14"/>
    </row>
    <row r="102" spans="1:26" ht="15.75" customHeight="1" x14ac:dyDescent="0.2">
      <c r="A102" s="8" t="s">
        <v>10</v>
      </c>
      <c r="B102" s="8" t="s">
        <v>2710</v>
      </c>
      <c r="C102" s="8" t="s">
        <v>2894</v>
      </c>
      <c r="D102" s="8"/>
      <c r="E102" s="8" t="s">
        <v>2886</v>
      </c>
      <c r="F102" s="8"/>
      <c r="G102" s="8" t="s">
        <v>2895</v>
      </c>
      <c r="H102" s="8"/>
      <c r="I102" s="14"/>
      <c r="J102" s="14"/>
      <c r="K102" s="14"/>
      <c r="L102" s="14"/>
      <c r="M102" s="14"/>
      <c r="N102" s="14"/>
      <c r="O102" s="14"/>
      <c r="P102" s="14"/>
      <c r="Q102" s="14"/>
      <c r="R102" s="14"/>
      <c r="S102" s="14"/>
      <c r="T102" s="14"/>
      <c r="U102" s="14"/>
      <c r="V102" s="14"/>
      <c r="W102" s="14"/>
      <c r="X102" s="14"/>
      <c r="Y102" s="14"/>
      <c r="Z102" s="14"/>
    </row>
    <row r="103" spans="1:26" ht="15.75" customHeight="1" x14ac:dyDescent="0.2">
      <c r="A103" s="8" t="s">
        <v>10</v>
      </c>
      <c r="B103" s="8" t="s">
        <v>2710</v>
      </c>
      <c r="C103" s="8" t="s">
        <v>2896</v>
      </c>
      <c r="D103" s="8"/>
      <c r="E103" s="8" t="s">
        <v>2897</v>
      </c>
      <c r="F103" s="8"/>
      <c r="G103" s="8" t="s">
        <v>2898</v>
      </c>
      <c r="H103" s="8"/>
      <c r="I103" s="14"/>
      <c r="J103" s="14"/>
      <c r="K103" s="14"/>
      <c r="L103" s="14"/>
      <c r="M103" s="14"/>
      <c r="N103" s="14"/>
      <c r="O103" s="14"/>
      <c r="P103" s="14"/>
      <c r="Q103" s="14"/>
      <c r="R103" s="14"/>
      <c r="S103" s="14"/>
      <c r="T103" s="14"/>
      <c r="U103" s="14"/>
      <c r="V103" s="14"/>
      <c r="W103" s="14"/>
      <c r="X103" s="14"/>
      <c r="Y103" s="14"/>
      <c r="Z103" s="14"/>
    </row>
    <row r="104" spans="1:26" ht="15.75" customHeight="1" x14ac:dyDescent="0.2">
      <c r="A104" s="8" t="s">
        <v>10</v>
      </c>
      <c r="B104" s="8" t="s">
        <v>2710</v>
      </c>
      <c r="C104" s="8" t="s">
        <v>2899</v>
      </c>
      <c r="D104" s="8"/>
      <c r="E104" s="8" t="s">
        <v>2897</v>
      </c>
      <c r="F104" s="8"/>
      <c r="G104" s="8" t="s">
        <v>2898</v>
      </c>
      <c r="H104" s="8"/>
      <c r="I104" s="14"/>
      <c r="J104" s="14"/>
      <c r="K104" s="14"/>
      <c r="L104" s="14"/>
      <c r="M104" s="14"/>
      <c r="N104" s="14"/>
      <c r="O104" s="14"/>
      <c r="P104" s="14"/>
      <c r="Q104" s="14"/>
      <c r="R104" s="14"/>
      <c r="S104" s="14"/>
      <c r="T104" s="14"/>
      <c r="U104" s="14"/>
      <c r="V104" s="14"/>
      <c r="W104" s="14"/>
      <c r="X104" s="14"/>
      <c r="Y104" s="14"/>
      <c r="Z104" s="14"/>
    </row>
    <row r="105" spans="1:26" ht="15.75" customHeight="1" x14ac:dyDescent="0.2">
      <c r="A105" s="8" t="s">
        <v>10</v>
      </c>
      <c r="B105" s="8" t="s">
        <v>2710</v>
      </c>
      <c r="C105" s="8" t="s">
        <v>2900</v>
      </c>
      <c r="D105" s="8"/>
      <c r="E105" s="8" t="s">
        <v>2897</v>
      </c>
      <c r="F105" s="8"/>
      <c r="G105" s="8" t="s">
        <v>2898</v>
      </c>
      <c r="H105" s="8"/>
      <c r="I105" s="14"/>
      <c r="J105" s="14"/>
      <c r="K105" s="14"/>
      <c r="L105" s="14"/>
      <c r="M105" s="14"/>
      <c r="N105" s="14"/>
      <c r="O105" s="14"/>
      <c r="P105" s="14"/>
      <c r="Q105" s="14"/>
      <c r="R105" s="14"/>
      <c r="S105" s="14"/>
      <c r="T105" s="14"/>
      <c r="U105" s="14"/>
      <c r="V105" s="14"/>
      <c r="W105" s="14"/>
      <c r="X105" s="14"/>
      <c r="Y105" s="14"/>
      <c r="Z105" s="14"/>
    </row>
    <row r="106" spans="1:26" ht="15.75" customHeight="1" x14ac:dyDescent="0.2">
      <c r="A106" s="8" t="s">
        <v>10</v>
      </c>
      <c r="B106" s="8" t="s">
        <v>2710</v>
      </c>
      <c r="C106" s="8" t="s">
        <v>2901</v>
      </c>
      <c r="D106" s="8"/>
      <c r="E106" s="8" t="s">
        <v>2897</v>
      </c>
      <c r="F106" s="8"/>
      <c r="G106" s="8" t="s">
        <v>2898</v>
      </c>
      <c r="H106" s="8"/>
      <c r="I106" s="14"/>
      <c r="J106" s="14"/>
      <c r="K106" s="14"/>
      <c r="L106" s="14"/>
      <c r="M106" s="14"/>
      <c r="N106" s="14"/>
      <c r="O106" s="14"/>
      <c r="P106" s="14"/>
      <c r="Q106" s="14"/>
      <c r="R106" s="14"/>
      <c r="S106" s="14"/>
      <c r="T106" s="14"/>
      <c r="U106" s="14"/>
      <c r="V106" s="14"/>
      <c r="W106" s="14"/>
      <c r="X106" s="14"/>
      <c r="Y106" s="14"/>
      <c r="Z106" s="14"/>
    </row>
    <row r="107" spans="1:26" ht="15.75" customHeight="1" x14ac:dyDescent="0.2">
      <c r="A107" s="8" t="s">
        <v>10</v>
      </c>
      <c r="B107" s="8" t="s">
        <v>2710</v>
      </c>
      <c r="C107" s="8" t="s">
        <v>2902</v>
      </c>
      <c r="D107" s="8"/>
      <c r="E107" s="8" t="s">
        <v>2886</v>
      </c>
      <c r="F107" s="8"/>
      <c r="G107" s="8" t="s">
        <v>2903</v>
      </c>
      <c r="H107" s="8"/>
      <c r="I107" s="14"/>
      <c r="J107" s="14"/>
      <c r="K107" s="14"/>
      <c r="L107" s="14"/>
      <c r="M107" s="14"/>
      <c r="N107" s="14"/>
      <c r="O107" s="14"/>
      <c r="P107" s="14"/>
      <c r="Q107" s="14"/>
      <c r="R107" s="14"/>
      <c r="S107" s="14"/>
      <c r="T107" s="14"/>
      <c r="U107" s="14"/>
      <c r="V107" s="14"/>
      <c r="W107" s="14"/>
      <c r="X107" s="14"/>
      <c r="Y107" s="14"/>
      <c r="Z107" s="14"/>
    </row>
    <row r="108" spans="1:26" ht="15.75" customHeight="1" x14ac:dyDescent="0.2">
      <c r="A108" s="8" t="s">
        <v>12</v>
      </c>
      <c r="B108" s="8" t="s">
        <v>2676</v>
      </c>
      <c r="C108" s="8" t="s">
        <v>2677</v>
      </c>
      <c r="D108" s="8" t="s">
        <v>206</v>
      </c>
      <c r="E108" s="8"/>
      <c r="F108" s="8"/>
      <c r="G108" s="8"/>
      <c r="H108" s="8"/>
      <c r="I108" s="14"/>
      <c r="J108" s="14"/>
      <c r="K108" s="14"/>
      <c r="L108" s="14"/>
      <c r="M108" s="14"/>
      <c r="N108" s="14"/>
      <c r="O108" s="14"/>
      <c r="P108" s="14"/>
      <c r="Q108" s="14"/>
      <c r="R108" s="14"/>
      <c r="S108" s="14"/>
      <c r="T108" s="14"/>
      <c r="U108" s="14"/>
      <c r="V108" s="14"/>
      <c r="W108" s="14"/>
      <c r="X108" s="14"/>
      <c r="Y108" s="14"/>
      <c r="Z108" s="14"/>
    </row>
    <row r="109" spans="1:26" ht="15.75" customHeight="1" x14ac:dyDescent="0.2">
      <c r="A109" s="8" t="s">
        <v>12</v>
      </c>
      <c r="B109" s="8" t="s">
        <v>2676</v>
      </c>
      <c r="C109" s="8" t="s">
        <v>2686</v>
      </c>
      <c r="D109" s="8" t="s">
        <v>206</v>
      </c>
      <c r="E109" s="8"/>
      <c r="F109" s="8"/>
      <c r="G109" s="8"/>
      <c r="H109" s="8"/>
      <c r="I109" s="14"/>
      <c r="J109" s="14"/>
      <c r="K109" s="14"/>
      <c r="L109" s="14"/>
      <c r="M109" s="14"/>
      <c r="N109" s="14"/>
      <c r="O109" s="14"/>
      <c r="P109" s="14"/>
      <c r="Q109" s="14"/>
      <c r="R109" s="14"/>
      <c r="S109" s="14"/>
      <c r="T109" s="14"/>
      <c r="U109" s="14"/>
      <c r="V109" s="14"/>
      <c r="W109" s="14"/>
      <c r="X109" s="14"/>
      <c r="Y109" s="14"/>
      <c r="Z109" s="14"/>
    </row>
    <row r="110" spans="1:26" ht="15.75" customHeight="1" x14ac:dyDescent="0.2">
      <c r="A110" s="8" t="s">
        <v>12</v>
      </c>
      <c r="B110" s="8" t="s">
        <v>2676</v>
      </c>
      <c r="C110" s="8" t="s">
        <v>2687</v>
      </c>
      <c r="D110" s="8" t="s">
        <v>206</v>
      </c>
      <c r="E110" s="8"/>
      <c r="F110" s="8"/>
      <c r="G110" s="8"/>
      <c r="H110" s="8"/>
      <c r="I110" s="14"/>
      <c r="J110" s="14"/>
      <c r="K110" s="14"/>
      <c r="L110" s="14"/>
      <c r="M110" s="14"/>
      <c r="N110" s="14"/>
      <c r="O110" s="14"/>
      <c r="P110" s="14"/>
      <c r="Q110" s="14"/>
      <c r="R110" s="14"/>
      <c r="S110" s="14"/>
      <c r="T110" s="14"/>
      <c r="U110" s="14"/>
      <c r="V110" s="14"/>
      <c r="W110" s="14"/>
      <c r="X110" s="14"/>
      <c r="Y110" s="14"/>
      <c r="Z110" s="14"/>
    </row>
    <row r="111" spans="1:26" ht="15.75" customHeight="1" x14ac:dyDescent="0.2">
      <c r="A111" s="8" t="s">
        <v>12</v>
      </c>
      <c r="B111" s="8" t="s">
        <v>2676</v>
      </c>
      <c r="C111" s="8" t="s">
        <v>2904</v>
      </c>
      <c r="D111" s="8" t="s">
        <v>206</v>
      </c>
      <c r="E111" s="8"/>
      <c r="F111" s="8"/>
      <c r="G111" s="8"/>
      <c r="H111" s="8"/>
      <c r="I111" s="14"/>
      <c r="J111" s="14"/>
      <c r="K111" s="14"/>
      <c r="L111" s="14"/>
      <c r="M111" s="14"/>
      <c r="N111" s="14"/>
      <c r="O111" s="14"/>
      <c r="P111" s="14"/>
      <c r="Q111" s="14"/>
      <c r="R111" s="14"/>
      <c r="S111" s="14"/>
      <c r="T111" s="14"/>
      <c r="U111" s="14"/>
      <c r="V111" s="14"/>
      <c r="W111" s="14"/>
      <c r="X111" s="14"/>
      <c r="Y111" s="14"/>
      <c r="Z111" s="14"/>
    </row>
    <row r="112" spans="1:26" ht="15.75" customHeight="1" x14ac:dyDescent="0.2">
      <c r="A112" s="8" t="s">
        <v>12</v>
      </c>
      <c r="B112" s="8" t="s">
        <v>2676</v>
      </c>
      <c r="C112" s="8" t="s">
        <v>2905</v>
      </c>
      <c r="D112" s="8" t="s">
        <v>206</v>
      </c>
      <c r="E112" s="8"/>
      <c r="F112" s="8"/>
      <c r="G112" s="8"/>
      <c r="H112" s="8"/>
      <c r="I112" s="14"/>
      <c r="J112" s="14"/>
      <c r="K112" s="14"/>
      <c r="L112" s="14"/>
      <c r="M112" s="14"/>
      <c r="N112" s="14"/>
      <c r="O112" s="14"/>
      <c r="P112" s="14"/>
      <c r="Q112" s="14"/>
      <c r="R112" s="14"/>
      <c r="S112" s="14"/>
      <c r="T112" s="14"/>
      <c r="U112" s="14"/>
      <c r="V112" s="14"/>
      <c r="W112" s="14"/>
      <c r="X112" s="14"/>
      <c r="Y112" s="14"/>
      <c r="Z112" s="14"/>
    </row>
    <row r="113" spans="1:26" ht="15.75" customHeight="1" x14ac:dyDescent="0.2">
      <c r="A113" s="8" t="s">
        <v>15</v>
      </c>
      <c r="B113" s="8" t="s">
        <v>2676</v>
      </c>
      <c r="C113" s="8" t="s">
        <v>2677</v>
      </c>
      <c r="D113" s="8"/>
      <c r="E113" s="8" t="s">
        <v>2906</v>
      </c>
      <c r="F113" s="8"/>
      <c r="G113" s="8" t="s">
        <v>2907</v>
      </c>
      <c r="H113" s="8"/>
      <c r="I113" s="14"/>
      <c r="J113" s="14"/>
      <c r="K113" s="14"/>
      <c r="L113" s="14"/>
      <c r="M113" s="14"/>
      <c r="N113" s="14"/>
      <c r="O113" s="14"/>
      <c r="P113" s="14"/>
      <c r="Q113" s="14"/>
      <c r="R113" s="14"/>
      <c r="S113" s="14"/>
      <c r="T113" s="14"/>
      <c r="U113" s="14"/>
      <c r="V113" s="14"/>
      <c r="W113" s="14"/>
      <c r="X113" s="14"/>
      <c r="Y113" s="14"/>
      <c r="Z113" s="14"/>
    </row>
    <row r="114" spans="1:26" ht="15.75" customHeight="1" x14ac:dyDescent="0.2">
      <c r="A114" s="8" t="s">
        <v>15</v>
      </c>
      <c r="B114" s="8" t="s">
        <v>2676</v>
      </c>
      <c r="C114" s="8" t="s">
        <v>2704</v>
      </c>
      <c r="D114" s="8"/>
      <c r="E114" s="8" t="s">
        <v>2908</v>
      </c>
      <c r="F114" s="8" t="s">
        <v>2909</v>
      </c>
      <c r="G114" s="8"/>
      <c r="H114" s="8" t="s">
        <v>2910</v>
      </c>
      <c r="I114" s="14"/>
      <c r="J114" s="14"/>
      <c r="K114" s="14"/>
      <c r="L114" s="14"/>
      <c r="M114" s="14"/>
      <c r="N114" s="14"/>
      <c r="O114" s="14"/>
      <c r="P114" s="14"/>
      <c r="Q114" s="14"/>
      <c r="R114" s="14"/>
      <c r="S114" s="14"/>
      <c r="T114" s="14"/>
      <c r="U114" s="14"/>
      <c r="V114" s="14"/>
      <c r="W114" s="14"/>
      <c r="X114" s="14"/>
      <c r="Y114" s="14"/>
      <c r="Z114" s="14"/>
    </row>
    <row r="115" spans="1:26" ht="15.75" customHeight="1" x14ac:dyDescent="0.2">
      <c r="A115" s="8" t="s">
        <v>15</v>
      </c>
      <c r="B115" s="8" t="s">
        <v>2676</v>
      </c>
      <c r="C115" s="8" t="s">
        <v>2873</v>
      </c>
      <c r="D115" s="8" t="s">
        <v>2911</v>
      </c>
      <c r="E115" s="8" t="s">
        <v>2908</v>
      </c>
      <c r="F115" s="8" t="s">
        <v>361</v>
      </c>
      <c r="G115" s="8"/>
      <c r="H115" s="8"/>
      <c r="I115" s="14"/>
      <c r="J115" s="14"/>
      <c r="K115" s="14"/>
      <c r="L115" s="14"/>
      <c r="M115" s="14"/>
      <c r="N115" s="14"/>
      <c r="O115" s="14"/>
      <c r="P115" s="14"/>
      <c r="Q115" s="14"/>
      <c r="R115" s="14"/>
      <c r="S115" s="14"/>
      <c r="T115" s="14"/>
      <c r="U115" s="14"/>
      <c r="V115" s="14"/>
      <c r="W115" s="14"/>
      <c r="X115" s="14"/>
      <c r="Y115" s="14"/>
      <c r="Z115" s="14"/>
    </row>
    <row r="116" spans="1:26" ht="15.75" customHeight="1" x14ac:dyDescent="0.2">
      <c r="A116" s="8" t="s">
        <v>15</v>
      </c>
      <c r="B116" s="8" t="s">
        <v>2676</v>
      </c>
      <c r="C116" s="8" t="s">
        <v>2689</v>
      </c>
      <c r="D116" s="8" t="s">
        <v>2912</v>
      </c>
      <c r="E116" s="8" t="s">
        <v>2906</v>
      </c>
      <c r="F116" s="8"/>
      <c r="G116" s="8"/>
      <c r="H116" s="8"/>
      <c r="I116" s="14"/>
      <c r="J116" s="14"/>
      <c r="K116" s="14"/>
      <c r="L116" s="14"/>
      <c r="M116" s="14"/>
      <c r="N116" s="14"/>
      <c r="O116" s="14"/>
      <c r="P116" s="14"/>
      <c r="Q116" s="14"/>
      <c r="R116" s="14"/>
      <c r="S116" s="14"/>
      <c r="T116" s="14"/>
      <c r="U116" s="14"/>
      <c r="V116" s="14"/>
      <c r="W116" s="14"/>
      <c r="X116" s="14"/>
      <c r="Y116" s="14"/>
      <c r="Z116" s="14"/>
    </row>
    <row r="117" spans="1:26" ht="15.75" customHeight="1" x14ac:dyDescent="0.2">
      <c r="A117" s="8" t="s">
        <v>15</v>
      </c>
      <c r="B117" s="8" t="s">
        <v>2676</v>
      </c>
      <c r="C117" s="8" t="s">
        <v>2913</v>
      </c>
      <c r="D117" s="8" t="s">
        <v>2914</v>
      </c>
      <c r="E117" s="8" t="s">
        <v>2906</v>
      </c>
      <c r="F117" s="8"/>
      <c r="G117" s="8"/>
      <c r="H117" s="8"/>
      <c r="I117" s="14"/>
      <c r="J117" s="14"/>
      <c r="K117" s="14"/>
      <c r="L117" s="14"/>
      <c r="M117" s="14"/>
      <c r="N117" s="14"/>
      <c r="O117" s="14"/>
      <c r="P117" s="14"/>
      <c r="Q117" s="14"/>
      <c r="R117" s="14"/>
      <c r="S117" s="14"/>
      <c r="T117" s="14"/>
      <c r="U117" s="14"/>
      <c r="V117" s="14"/>
      <c r="W117" s="14"/>
      <c r="X117" s="14"/>
      <c r="Y117" s="14"/>
      <c r="Z117" s="14"/>
    </row>
    <row r="118" spans="1:26" ht="15.75" customHeight="1" x14ac:dyDescent="0.2">
      <c r="A118" s="8" t="s">
        <v>15</v>
      </c>
      <c r="B118" s="8" t="s">
        <v>2710</v>
      </c>
      <c r="C118" s="8" t="s">
        <v>2915</v>
      </c>
      <c r="D118" s="8"/>
      <c r="E118" s="8" t="s">
        <v>2916</v>
      </c>
      <c r="F118" s="8" t="s">
        <v>2917</v>
      </c>
      <c r="G118" s="8"/>
      <c r="H118" s="8" t="s">
        <v>2918</v>
      </c>
      <c r="I118" s="14"/>
      <c r="J118" s="14"/>
      <c r="K118" s="14"/>
      <c r="L118" s="14"/>
      <c r="M118" s="14"/>
      <c r="N118" s="14"/>
      <c r="O118" s="14"/>
      <c r="P118" s="14"/>
      <c r="Q118" s="14"/>
      <c r="R118" s="14"/>
      <c r="S118" s="14"/>
      <c r="T118" s="14"/>
      <c r="U118" s="14"/>
      <c r="V118" s="14"/>
      <c r="W118" s="14"/>
      <c r="X118" s="14"/>
      <c r="Y118" s="14"/>
      <c r="Z118" s="14"/>
    </row>
    <row r="119" spans="1:26" ht="15.75" customHeight="1" x14ac:dyDescent="0.2">
      <c r="A119" s="8" t="s">
        <v>15</v>
      </c>
      <c r="B119" s="8" t="s">
        <v>2710</v>
      </c>
      <c r="C119" s="8" t="s">
        <v>2919</v>
      </c>
      <c r="D119" s="8" t="s">
        <v>2920</v>
      </c>
      <c r="E119" s="8" t="s">
        <v>2916</v>
      </c>
      <c r="F119" s="8" t="s">
        <v>2917</v>
      </c>
      <c r="G119" s="8"/>
      <c r="H119" s="8" t="s">
        <v>2918</v>
      </c>
      <c r="I119" s="14"/>
      <c r="J119" s="14"/>
      <c r="K119" s="14"/>
      <c r="L119" s="14"/>
      <c r="M119" s="14"/>
      <c r="N119" s="14"/>
      <c r="O119" s="14"/>
      <c r="P119" s="14"/>
      <c r="Q119" s="14"/>
      <c r="R119" s="14"/>
      <c r="S119" s="14"/>
      <c r="T119" s="14"/>
      <c r="U119" s="14"/>
      <c r="V119" s="14"/>
      <c r="W119" s="14"/>
      <c r="X119" s="14"/>
      <c r="Y119" s="14"/>
      <c r="Z119" s="14"/>
    </row>
    <row r="120" spans="1:26" ht="15.75" customHeight="1" x14ac:dyDescent="0.2">
      <c r="A120" s="8" t="s">
        <v>15</v>
      </c>
      <c r="B120" s="8" t="s">
        <v>2710</v>
      </c>
      <c r="C120" s="8" t="s">
        <v>2921</v>
      </c>
      <c r="D120" s="8" t="s">
        <v>2922</v>
      </c>
      <c r="E120" s="8" t="s">
        <v>2916</v>
      </c>
      <c r="F120" s="8" t="s">
        <v>2917</v>
      </c>
      <c r="G120" s="8"/>
      <c r="H120" s="8" t="s">
        <v>2918</v>
      </c>
      <c r="I120" s="14"/>
      <c r="J120" s="14"/>
      <c r="K120" s="14"/>
      <c r="L120" s="14"/>
      <c r="M120" s="14"/>
      <c r="N120" s="14"/>
      <c r="O120" s="14"/>
      <c r="P120" s="14"/>
      <c r="Q120" s="14"/>
      <c r="R120" s="14"/>
      <c r="S120" s="14"/>
      <c r="T120" s="14"/>
      <c r="U120" s="14"/>
      <c r="V120" s="14"/>
      <c r="W120" s="14"/>
      <c r="X120" s="14"/>
      <c r="Y120" s="14"/>
      <c r="Z120" s="14"/>
    </row>
    <row r="121" spans="1:26" ht="15.75" customHeight="1" x14ac:dyDescent="0.2">
      <c r="A121" s="169" t="s">
        <v>17</v>
      </c>
      <c r="B121" s="169" t="s">
        <v>2676</v>
      </c>
      <c r="C121" s="169" t="s">
        <v>2704</v>
      </c>
      <c r="D121" s="169"/>
      <c r="E121" s="169" t="s">
        <v>2923</v>
      </c>
      <c r="F121" s="169" t="s">
        <v>2909</v>
      </c>
      <c r="G121" s="169"/>
      <c r="H121" s="169"/>
      <c r="I121" s="14"/>
      <c r="J121" s="14"/>
      <c r="K121" s="14"/>
      <c r="L121" s="14"/>
      <c r="M121" s="14"/>
      <c r="N121" s="14"/>
      <c r="O121" s="14"/>
      <c r="P121" s="14"/>
      <c r="Q121" s="14"/>
      <c r="R121" s="14"/>
      <c r="S121" s="14"/>
      <c r="T121" s="14"/>
      <c r="U121" s="14"/>
      <c r="V121" s="14"/>
      <c r="W121" s="14"/>
      <c r="X121" s="14"/>
      <c r="Y121" s="14"/>
      <c r="Z121" s="14"/>
    </row>
    <row r="122" spans="1:26" ht="15.75" customHeight="1" x14ac:dyDescent="0.2">
      <c r="A122" s="169" t="s">
        <v>17</v>
      </c>
      <c r="B122" s="169" t="s">
        <v>2676</v>
      </c>
      <c r="C122" s="169" t="s">
        <v>2924</v>
      </c>
      <c r="D122" s="169"/>
      <c r="E122" s="169" t="s">
        <v>2923</v>
      </c>
      <c r="F122" s="169" t="s">
        <v>2925</v>
      </c>
      <c r="G122" s="169"/>
      <c r="H122" s="169"/>
      <c r="I122" s="14"/>
      <c r="J122" s="14"/>
      <c r="K122" s="14"/>
      <c r="L122" s="14"/>
      <c r="M122" s="14"/>
      <c r="N122" s="14"/>
      <c r="O122" s="14"/>
      <c r="P122" s="14"/>
      <c r="Q122" s="14"/>
      <c r="R122" s="14"/>
      <c r="S122" s="14"/>
      <c r="T122" s="14"/>
      <c r="U122" s="14"/>
      <c r="V122" s="14"/>
      <c r="W122" s="14"/>
      <c r="X122" s="14"/>
      <c r="Y122" s="14"/>
      <c r="Z122" s="14"/>
    </row>
    <row r="123" spans="1:26" ht="15.75" customHeight="1" x14ac:dyDescent="0.2">
      <c r="A123" s="169" t="s">
        <v>17</v>
      </c>
      <c r="B123" s="169" t="s">
        <v>2676</v>
      </c>
      <c r="C123" s="169" t="s">
        <v>2875</v>
      </c>
      <c r="D123" s="169"/>
      <c r="E123" s="169" t="s">
        <v>2926</v>
      </c>
      <c r="F123" s="169"/>
      <c r="G123" s="169"/>
      <c r="H123" s="169"/>
      <c r="I123" s="14"/>
      <c r="J123" s="14"/>
      <c r="K123" s="14"/>
      <c r="L123" s="14"/>
      <c r="M123" s="14"/>
      <c r="N123" s="14"/>
      <c r="O123" s="14"/>
      <c r="P123" s="14"/>
      <c r="Q123" s="14"/>
      <c r="R123" s="14"/>
      <c r="S123" s="14"/>
      <c r="T123" s="14"/>
      <c r="U123" s="14"/>
      <c r="V123" s="14"/>
      <c r="W123" s="14"/>
      <c r="X123" s="14"/>
      <c r="Y123" s="14"/>
      <c r="Z123" s="14"/>
    </row>
    <row r="124" spans="1:26" ht="15.75" customHeight="1" x14ac:dyDescent="0.2">
      <c r="A124" s="169" t="s">
        <v>17</v>
      </c>
      <c r="B124" s="169" t="s">
        <v>2676</v>
      </c>
      <c r="C124" s="169" t="s">
        <v>2927</v>
      </c>
      <c r="D124" s="169"/>
      <c r="E124" s="169" t="s">
        <v>2928</v>
      </c>
      <c r="F124" s="169"/>
      <c r="G124" s="169"/>
      <c r="H124" s="169"/>
      <c r="I124" s="14"/>
      <c r="J124" s="14"/>
      <c r="K124" s="14"/>
      <c r="L124" s="14"/>
      <c r="M124" s="14"/>
      <c r="N124" s="14"/>
      <c r="O124" s="14"/>
      <c r="P124" s="14"/>
      <c r="Q124" s="14"/>
      <c r="R124" s="14"/>
      <c r="S124" s="14"/>
      <c r="T124" s="14"/>
      <c r="U124" s="14"/>
      <c r="V124" s="14"/>
      <c r="W124" s="14"/>
      <c r="X124" s="14"/>
      <c r="Y124" s="14"/>
      <c r="Z124" s="14"/>
    </row>
    <row r="125" spans="1:26" ht="15.75" customHeight="1" x14ac:dyDescent="0.2">
      <c r="A125" s="169" t="s">
        <v>17</v>
      </c>
      <c r="B125" s="169" t="s">
        <v>2676</v>
      </c>
      <c r="C125" s="169" t="s">
        <v>2711</v>
      </c>
      <c r="D125" s="169"/>
      <c r="E125" s="169" t="s">
        <v>2929</v>
      </c>
      <c r="F125" s="169"/>
      <c r="G125" s="169"/>
      <c r="H125" s="169"/>
      <c r="I125" s="14"/>
      <c r="J125" s="14"/>
      <c r="K125" s="14"/>
      <c r="L125" s="14"/>
      <c r="M125" s="14"/>
      <c r="N125" s="14"/>
      <c r="O125" s="14"/>
      <c r="P125" s="14"/>
      <c r="Q125" s="14"/>
      <c r="R125" s="14"/>
      <c r="S125" s="14"/>
      <c r="T125" s="14"/>
      <c r="U125" s="14"/>
      <c r="V125" s="14"/>
      <c r="W125" s="14"/>
      <c r="X125" s="14"/>
      <c r="Y125" s="14"/>
      <c r="Z125" s="14"/>
    </row>
    <row r="126" spans="1:26" ht="15.75" customHeight="1" x14ac:dyDescent="0.2">
      <c r="A126" s="169" t="s">
        <v>17</v>
      </c>
      <c r="B126" s="169" t="s">
        <v>2676</v>
      </c>
      <c r="C126" s="169" t="s">
        <v>2930</v>
      </c>
      <c r="D126" s="169"/>
      <c r="E126" s="169" t="s">
        <v>2931</v>
      </c>
      <c r="F126" s="169"/>
      <c r="G126" s="169"/>
      <c r="H126" s="169"/>
      <c r="I126" s="14"/>
      <c r="J126" s="14"/>
      <c r="K126" s="14"/>
      <c r="L126" s="14"/>
      <c r="M126" s="14"/>
      <c r="N126" s="14"/>
      <c r="O126" s="14"/>
      <c r="P126" s="14"/>
      <c r="Q126" s="14"/>
      <c r="R126" s="14"/>
      <c r="S126" s="14"/>
      <c r="T126" s="14"/>
      <c r="U126" s="14"/>
      <c r="V126" s="14"/>
      <c r="W126" s="14"/>
      <c r="X126" s="14"/>
      <c r="Y126" s="14"/>
      <c r="Z126" s="14"/>
    </row>
    <row r="127" spans="1:26" ht="15.75" customHeight="1" x14ac:dyDescent="0.2">
      <c r="A127" s="169" t="s">
        <v>17</v>
      </c>
      <c r="B127" s="169" t="s">
        <v>2676</v>
      </c>
      <c r="C127" s="169" t="s">
        <v>2932</v>
      </c>
      <c r="D127" s="169" t="s">
        <v>2933</v>
      </c>
      <c r="E127" s="169" t="s">
        <v>2934</v>
      </c>
      <c r="F127" s="169"/>
      <c r="G127" s="169"/>
      <c r="H127" s="169"/>
      <c r="I127" s="14"/>
      <c r="J127" s="14"/>
      <c r="K127" s="14"/>
      <c r="L127" s="14"/>
      <c r="M127" s="14"/>
      <c r="N127" s="14"/>
      <c r="O127" s="14"/>
      <c r="P127" s="14"/>
      <c r="Q127" s="14"/>
      <c r="R127" s="14"/>
      <c r="S127" s="14"/>
      <c r="T127" s="14"/>
      <c r="U127" s="14"/>
      <c r="V127" s="14"/>
      <c r="W127" s="14"/>
      <c r="X127" s="14"/>
      <c r="Y127" s="14"/>
      <c r="Z127" s="14"/>
    </row>
    <row r="128" spans="1:26" ht="15.75" customHeight="1" x14ac:dyDescent="0.2">
      <c r="A128" s="169" t="s">
        <v>17</v>
      </c>
      <c r="B128" s="169" t="s">
        <v>2710</v>
      </c>
      <c r="C128" s="169" t="s">
        <v>2935</v>
      </c>
      <c r="D128" s="169"/>
      <c r="E128" s="169" t="s">
        <v>2936</v>
      </c>
      <c r="F128" s="169"/>
      <c r="G128" s="169"/>
      <c r="H128" s="169"/>
      <c r="I128" s="14"/>
      <c r="J128" s="14"/>
      <c r="K128" s="14"/>
      <c r="L128" s="14"/>
      <c r="M128" s="14"/>
      <c r="N128" s="14"/>
      <c r="O128" s="14"/>
      <c r="P128" s="14"/>
      <c r="Q128" s="14"/>
      <c r="R128" s="14"/>
      <c r="S128" s="14"/>
      <c r="T128" s="14"/>
      <c r="U128" s="14"/>
      <c r="V128" s="14"/>
      <c r="W128" s="14"/>
      <c r="X128" s="14"/>
      <c r="Y128" s="14"/>
      <c r="Z128" s="14"/>
    </row>
    <row r="129" spans="1:26" ht="15.75" customHeight="1" x14ac:dyDescent="0.2">
      <c r="A129" s="169" t="s">
        <v>17</v>
      </c>
      <c r="B129" s="169" t="s">
        <v>2710</v>
      </c>
      <c r="C129" s="169" t="s">
        <v>2937</v>
      </c>
      <c r="D129" s="169"/>
      <c r="E129" s="169" t="s">
        <v>2938</v>
      </c>
      <c r="F129" s="169"/>
      <c r="G129" s="169"/>
      <c r="H129" s="169"/>
      <c r="I129" s="14"/>
      <c r="J129" s="14"/>
      <c r="K129" s="14"/>
      <c r="L129" s="14"/>
      <c r="M129" s="14"/>
      <c r="N129" s="14"/>
      <c r="O129" s="14"/>
      <c r="P129" s="14"/>
      <c r="Q129" s="14"/>
      <c r="R129" s="14"/>
      <c r="S129" s="14"/>
      <c r="T129" s="14"/>
      <c r="U129" s="14"/>
      <c r="V129" s="14"/>
      <c r="W129" s="14"/>
      <c r="X129" s="14"/>
      <c r="Y129" s="14"/>
      <c r="Z129" s="14"/>
    </row>
    <row r="130" spans="1:26" ht="15.75" customHeight="1" x14ac:dyDescent="0.2">
      <c r="A130" s="169" t="s">
        <v>17</v>
      </c>
      <c r="B130" s="169" t="s">
        <v>2710</v>
      </c>
      <c r="C130" s="169" t="s">
        <v>2939</v>
      </c>
      <c r="D130" s="169" t="s">
        <v>2940</v>
      </c>
      <c r="E130" s="169" t="s">
        <v>2941</v>
      </c>
      <c r="F130" s="169"/>
      <c r="G130" s="169"/>
      <c r="H130" s="169"/>
      <c r="I130" s="14"/>
      <c r="J130" s="14"/>
      <c r="K130" s="14"/>
      <c r="L130" s="14"/>
      <c r="M130" s="14"/>
      <c r="N130" s="14"/>
      <c r="O130" s="14"/>
      <c r="P130" s="14"/>
      <c r="Q130" s="14"/>
      <c r="R130" s="14"/>
      <c r="S130" s="14"/>
      <c r="T130" s="14"/>
      <c r="U130" s="14"/>
      <c r="V130" s="14"/>
      <c r="W130" s="14"/>
      <c r="X130" s="14"/>
      <c r="Y130" s="14"/>
      <c r="Z130" s="14"/>
    </row>
    <row r="131" spans="1:26" ht="15.75" customHeight="1" x14ac:dyDescent="0.2">
      <c r="A131" s="8" t="s">
        <v>19</v>
      </c>
      <c r="B131" s="8" t="s">
        <v>2676</v>
      </c>
      <c r="C131" s="8" t="s">
        <v>2687</v>
      </c>
      <c r="D131" s="8"/>
      <c r="E131" s="8" t="s">
        <v>2787</v>
      </c>
      <c r="F131" s="8"/>
      <c r="G131" s="8"/>
      <c r="H131" s="8"/>
      <c r="I131" s="14"/>
      <c r="J131" s="14"/>
      <c r="K131" s="14"/>
      <c r="L131" s="14"/>
      <c r="M131" s="14"/>
      <c r="N131" s="14"/>
      <c r="O131" s="14"/>
      <c r="P131" s="14"/>
      <c r="Q131" s="14"/>
      <c r="R131" s="14"/>
      <c r="S131" s="14"/>
      <c r="T131" s="14"/>
      <c r="U131" s="14"/>
      <c r="V131" s="14"/>
      <c r="W131" s="14"/>
      <c r="X131" s="14"/>
      <c r="Y131" s="14"/>
      <c r="Z131" s="14"/>
    </row>
    <row r="132" spans="1:26" ht="15.75" customHeight="1" x14ac:dyDescent="0.2">
      <c r="A132" s="8" t="s">
        <v>19</v>
      </c>
      <c r="B132" s="8" t="s">
        <v>2676</v>
      </c>
      <c r="C132" s="8" t="s">
        <v>2880</v>
      </c>
      <c r="D132" s="8"/>
      <c r="E132" s="8" t="s">
        <v>2787</v>
      </c>
      <c r="F132" s="8"/>
      <c r="G132" s="8"/>
      <c r="H132" s="8"/>
      <c r="I132" s="14"/>
      <c r="J132" s="14"/>
      <c r="K132" s="14"/>
      <c r="L132" s="14"/>
      <c r="M132" s="14"/>
      <c r="N132" s="14"/>
      <c r="O132" s="14"/>
      <c r="P132" s="14"/>
      <c r="Q132" s="14"/>
      <c r="R132" s="14"/>
      <c r="S132" s="14"/>
      <c r="T132" s="14"/>
      <c r="U132" s="14"/>
      <c r="V132" s="14"/>
      <c r="W132" s="14"/>
      <c r="X132" s="14"/>
      <c r="Y132" s="14"/>
      <c r="Z132" s="14"/>
    </row>
    <row r="133" spans="1:26" ht="15.75" customHeight="1" x14ac:dyDescent="0.2">
      <c r="A133" s="8" t="s">
        <v>19</v>
      </c>
      <c r="B133" s="8" t="s">
        <v>2676</v>
      </c>
      <c r="C133" s="8" t="s">
        <v>2942</v>
      </c>
      <c r="D133" s="8"/>
      <c r="E133" s="8" t="s">
        <v>2787</v>
      </c>
      <c r="F133" s="8"/>
      <c r="G133" s="8"/>
      <c r="H133" s="8"/>
      <c r="I133" s="14"/>
      <c r="J133" s="14"/>
      <c r="K133" s="14"/>
      <c r="L133" s="14"/>
      <c r="M133" s="14"/>
      <c r="N133" s="14"/>
      <c r="O133" s="14"/>
      <c r="P133" s="14"/>
      <c r="Q133" s="14"/>
      <c r="R133" s="14"/>
      <c r="S133" s="14"/>
      <c r="T133" s="14"/>
      <c r="U133" s="14"/>
      <c r="V133" s="14"/>
      <c r="W133" s="14"/>
      <c r="X133" s="14"/>
      <c r="Y133" s="14"/>
      <c r="Z133" s="14"/>
    </row>
    <row r="134" spans="1:26" ht="15.75" customHeight="1" x14ac:dyDescent="0.2">
      <c r="A134" s="8" t="s">
        <v>19</v>
      </c>
      <c r="B134" s="8" t="s">
        <v>2676</v>
      </c>
      <c r="C134" s="8" t="s">
        <v>2943</v>
      </c>
      <c r="D134" s="8"/>
      <c r="E134" s="8" t="s">
        <v>2787</v>
      </c>
      <c r="F134" s="8"/>
      <c r="G134" s="8"/>
      <c r="H134" s="8"/>
      <c r="I134" s="14"/>
      <c r="J134" s="14"/>
      <c r="K134" s="14"/>
      <c r="L134" s="14"/>
      <c r="M134" s="14"/>
      <c r="N134" s="14"/>
      <c r="O134" s="14"/>
      <c r="P134" s="14"/>
      <c r="Q134" s="14"/>
      <c r="R134" s="14"/>
      <c r="S134" s="14"/>
      <c r="T134" s="14"/>
      <c r="U134" s="14"/>
      <c r="V134" s="14"/>
      <c r="W134" s="14"/>
      <c r="X134" s="14"/>
      <c r="Y134" s="14"/>
      <c r="Z134" s="14"/>
    </row>
    <row r="135" spans="1:26" ht="15.75" customHeight="1" x14ac:dyDescent="0.2">
      <c r="A135" s="8" t="s">
        <v>19</v>
      </c>
      <c r="B135" s="8" t="s">
        <v>2676</v>
      </c>
      <c r="C135" s="8" t="s">
        <v>2677</v>
      </c>
      <c r="D135" s="8"/>
      <c r="E135" s="8" t="s">
        <v>2787</v>
      </c>
      <c r="F135" s="8"/>
      <c r="G135" s="8"/>
      <c r="H135" s="8"/>
      <c r="I135" s="14"/>
      <c r="J135" s="14"/>
      <c r="K135" s="14"/>
      <c r="L135" s="14"/>
      <c r="M135" s="14"/>
      <c r="N135" s="14"/>
      <c r="O135" s="14"/>
      <c r="P135" s="14"/>
      <c r="Q135" s="14"/>
      <c r="R135" s="14"/>
      <c r="S135" s="14"/>
      <c r="T135" s="14"/>
      <c r="U135" s="14"/>
      <c r="V135" s="14"/>
      <c r="W135" s="14"/>
      <c r="X135" s="14"/>
      <c r="Y135" s="14"/>
      <c r="Z135" s="14"/>
    </row>
    <row r="136" spans="1:26" ht="15.75" customHeight="1" x14ac:dyDescent="0.2">
      <c r="A136" s="8" t="s">
        <v>19</v>
      </c>
      <c r="B136" s="8" t="s">
        <v>2710</v>
      </c>
      <c r="C136" s="8" t="s">
        <v>2944</v>
      </c>
      <c r="D136" s="8"/>
      <c r="E136" s="8" t="s">
        <v>2787</v>
      </c>
      <c r="F136" s="8"/>
      <c r="G136" s="8" t="s">
        <v>2945</v>
      </c>
      <c r="H136" s="8"/>
      <c r="I136" s="14"/>
      <c r="J136" s="14"/>
      <c r="K136" s="14"/>
      <c r="L136" s="14"/>
      <c r="M136" s="14"/>
      <c r="N136" s="14"/>
      <c r="O136" s="14"/>
      <c r="P136" s="14"/>
      <c r="Q136" s="14"/>
      <c r="R136" s="14"/>
      <c r="S136" s="14"/>
      <c r="T136" s="14"/>
      <c r="U136" s="14"/>
      <c r="V136" s="14"/>
      <c r="W136" s="14"/>
      <c r="X136" s="14"/>
      <c r="Y136" s="14"/>
      <c r="Z136" s="14"/>
    </row>
    <row r="137" spans="1:26" ht="15.75" customHeight="1" x14ac:dyDescent="0.2">
      <c r="A137" s="8" t="s">
        <v>19</v>
      </c>
      <c r="B137" s="8" t="s">
        <v>2710</v>
      </c>
      <c r="C137" s="8" t="s">
        <v>2946</v>
      </c>
      <c r="D137" s="8"/>
      <c r="E137" s="8" t="s">
        <v>2787</v>
      </c>
      <c r="F137" s="8"/>
      <c r="G137" s="8"/>
      <c r="H137" s="8"/>
      <c r="I137" s="14"/>
      <c r="J137" s="14"/>
      <c r="K137" s="14"/>
      <c r="L137" s="14"/>
      <c r="M137" s="14"/>
      <c r="N137" s="14"/>
      <c r="O137" s="14"/>
      <c r="P137" s="14"/>
      <c r="Q137" s="14"/>
      <c r="R137" s="14"/>
      <c r="S137" s="14"/>
      <c r="T137" s="14"/>
      <c r="U137" s="14"/>
      <c r="V137" s="14"/>
      <c r="W137" s="14"/>
      <c r="X137" s="14"/>
      <c r="Y137" s="14"/>
      <c r="Z137" s="14"/>
    </row>
    <row r="138" spans="1:26" ht="15.75" customHeight="1" x14ac:dyDescent="0.2">
      <c r="A138" s="8" t="s">
        <v>19</v>
      </c>
      <c r="B138" s="8" t="s">
        <v>2710</v>
      </c>
      <c r="C138" s="8" t="s">
        <v>2947</v>
      </c>
      <c r="D138" s="8" t="s">
        <v>2948</v>
      </c>
      <c r="E138" s="8"/>
      <c r="F138" s="8"/>
      <c r="G138" s="8"/>
      <c r="H138" s="8"/>
      <c r="I138" s="14"/>
      <c r="J138" s="14"/>
      <c r="K138" s="14"/>
      <c r="L138" s="14"/>
      <c r="M138" s="14"/>
      <c r="N138" s="14"/>
      <c r="O138" s="14"/>
      <c r="P138" s="14"/>
      <c r="Q138" s="14"/>
      <c r="R138" s="14"/>
      <c r="S138" s="14"/>
      <c r="T138" s="14"/>
      <c r="U138" s="14"/>
      <c r="V138" s="14"/>
      <c r="W138" s="14"/>
      <c r="X138" s="14"/>
      <c r="Y138" s="14"/>
      <c r="Z138" s="14"/>
    </row>
    <row r="139" spans="1:26" ht="15.75" customHeight="1" x14ac:dyDescent="0.2">
      <c r="A139" s="8" t="s">
        <v>19</v>
      </c>
      <c r="B139" s="8" t="s">
        <v>2710</v>
      </c>
      <c r="C139" s="8" t="s">
        <v>2949</v>
      </c>
      <c r="D139" s="8" t="s">
        <v>2950</v>
      </c>
      <c r="E139" s="8"/>
      <c r="F139" s="8"/>
      <c r="G139" s="8"/>
      <c r="H139" s="8"/>
      <c r="I139" s="14"/>
      <c r="J139" s="14"/>
      <c r="K139" s="14"/>
      <c r="L139" s="14"/>
      <c r="M139" s="14"/>
      <c r="N139" s="14"/>
      <c r="O139" s="14"/>
      <c r="P139" s="14"/>
      <c r="Q139" s="14"/>
      <c r="R139" s="14"/>
      <c r="S139" s="14"/>
      <c r="T139" s="14"/>
      <c r="U139" s="14"/>
      <c r="V139" s="14"/>
      <c r="W139" s="14"/>
      <c r="X139" s="14"/>
      <c r="Y139" s="14"/>
      <c r="Z139" s="14"/>
    </row>
    <row r="140" spans="1:26" ht="15.75" customHeight="1" x14ac:dyDescent="0.2">
      <c r="A140" s="8" t="s">
        <v>21</v>
      </c>
      <c r="B140" s="8" t="s">
        <v>2676</v>
      </c>
      <c r="C140" s="8" t="s">
        <v>2677</v>
      </c>
      <c r="D140" s="8" t="s">
        <v>2951</v>
      </c>
      <c r="E140" s="8"/>
      <c r="F140" s="8"/>
      <c r="G140" s="8"/>
      <c r="H140" s="8"/>
      <c r="I140" s="14"/>
      <c r="J140" s="14"/>
      <c r="K140" s="14"/>
      <c r="L140" s="14"/>
      <c r="M140" s="14"/>
      <c r="N140" s="14"/>
      <c r="O140" s="14"/>
      <c r="P140" s="14"/>
      <c r="Q140" s="14"/>
      <c r="R140" s="14"/>
      <c r="S140" s="14"/>
      <c r="T140" s="14"/>
      <c r="U140" s="14"/>
      <c r="V140" s="14"/>
      <c r="W140" s="14"/>
      <c r="X140" s="14"/>
      <c r="Y140" s="14"/>
      <c r="Z140" s="14"/>
    </row>
    <row r="141" spans="1:26" ht="15.75" customHeight="1" x14ac:dyDescent="0.2">
      <c r="A141" s="8" t="s">
        <v>21</v>
      </c>
      <c r="B141" s="8" t="s">
        <v>2676</v>
      </c>
      <c r="C141" s="8" t="s">
        <v>2704</v>
      </c>
      <c r="D141" s="8"/>
      <c r="E141" s="8" t="s">
        <v>2952</v>
      </c>
      <c r="F141" s="8"/>
      <c r="G141" s="8"/>
      <c r="H141" s="8"/>
      <c r="I141" s="14"/>
      <c r="J141" s="14"/>
      <c r="K141" s="14"/>
      <c r="L141" s="14"/>
      <c r="M141" s="14"/>
      <c r="N141" s="14"/>
      <c r="O141" s="14"/>
      <c r="P141" s="14"/>
      <c r="Q141" s="14"/>
      <c r="R141" s="14"/>
      <c r="S141" s="14"/>
      <c r="T141" s="14"/>
      <c r="U141" s="14"/>
      <c r="V141" s="14"/>
      <c r="W141" s="14"/>
      <c r="X141" s="14"/>
      <c r="Y141" s="14"/>
      <c r="Z141" s="14"/>
    </row>
    <row r="142" spans="1:26" ht="15.75" customHeight="1" x14ac:dyDescent="0.2">
      <c r="A142" s="8" t="s">
        <v>21</v>
      </c>
      <c r="B142" s="8" t="s">
        <v>2676</v>
      </c>
      <c r="C142" s="8" t="s">
        <v>2953</v>
      </c>
      <c r="D142" s="8" t="s">
        <v>2951</v>
      </c>
      <c r="E142" s="8"/>
      <c r="F142" s="8"/>
      <c r="G142" s="8"/>
      <c r="H142" s="8"/>
      <c r="I142" s="14"/>
      <c r="J142" s="14"/>
      <c r="K142" s="14"/>
      <c r="L142" s="14"/>
      <c r="M142" s="14"/>
      <c r="N142" s="14"/>
      <c r="O142" s="14"/>
      <c r="P142" s="14"/>
      <c r="Q142" s="14"/>
      <c r="R142" s="14"/>
      <c r="S142" s="14"/>
      <c r="T142" s="14"/>
      <c r="U142" s="14"/>
      <c r="V142" s="14"/>
      <c r="W142" s="14"/>
      <c r="X142" s="14"/>
      <c r="Y142" s="14"/>
      <c r="Z142" s="14"/>
    </row>
    <row r="143" spans="1:26" ht="15.75" customHeight="1" x14ac:dyDescent="0.2">
      <c r="A143" s="8" t="s">
        <v>21</v>
      </c>
      <c r="B143" s="8" t="s">
        <v>2676</v>
      </c>
      <c r="C143" s="8" t="s">
        <v>2942</v>
      </c>
      <c r="D143" s="8" t="s">
        <v>2951</v>
      </c>
      <c r="E143" s="8"/>
      <c r="F143" s="8"/>
      <c r="G143" s="8"/>
      <c r="H143" s="8"/>
      <c r="I143" s="14"/>
      <c r="J143" s="14"/>
      <c r="K143" s="14"/>
      <c r="L143" s="14"/>
      <c r="M143" s="14"/>
      <c r="N143" s="14"/>
      <c r="O143" s="14"/>
      <c r="P143" s="14"/>
      <c r="Q143" s="14"/>
      <c r="R143" s="14"/>
      <c r="S143" s="14"/>
      <c r="T143" s="14"/>
      <c r="U143" s="14"/>
      <c r="V143" s="14"/>
      <c r="W143" s="14"/>
      <c r="X143" s="14"/>
      <c r="Y143" s="14"/>
      <c r="Z143" s="14"/>
    </row>
    <row r="144" spans="1:26" ht="15.75" customHeight="1" x14ac:dyDescent="0.2">
      <c r="A144" s="8" t="s">
        <v>21</v>
      </c>
      <c r="B144" s="8" t="s">
        <v>2676</v>
      </c>
      <c r="C144" s="8" t="s">
        <v>2954</v>
      </c>
      <c r="D144" s="8" t="s">
        <v>2951</v>
      </c>
      <c r="E144" s="8"/>
      <c r="F144" s="8"/>
      <c r="G144" s="8"/>
      <c r="H144" s="8"/>
      <c r="I144" s="14"/>
      <c r="J144" s="14"/>
      <c r="K144" s="14"/>
      <c r="L144" s="14"/>
      <c r="M144" s="14"/>
      <c r="N144" s="14"/>
      <c r="O144" s="14"/>
      <c r="P144" s="14"/>
      <c r="Q144" s="14"/>
      <c r="R144" s="14"/>
      <c r="S144" s="14"/>
      <c r="T144" s="14"/>
      <c r="U144" s="14"/>
      <c r="V144" s="14"/>
      <c r="W144" s="14"/>
      <c r="X144" s="14"/>
      <c r="Y144" s="14"/>
      <c r="Z144" s="14"/>
    </row>
    <row r="145" spans="1:26" ht="15.75" customHeight="1" x14ac:dyDescent="0.2">
      <c r="A145" s="8" t="s">
        <v>21</v>
      </c>
      <c r="B145" s="8" t="s">
        <v>2676</v>
      </c>
      <c r="C145" s="8" t="s">
        <v>2955</v>
      </c>
      <c r="D145" s="8"/>
      <c r="E145" s="8" t="s">
        <v>2956</v>
      </c>
      <c r="F145" s="8"/>
      <c r="G145" s="8"/>
      <c r="H145" s="8"/>
      <c r="I145" s="14"/>
      <c r="J145" s="14"/>
      <c r="K145" s="14"/>
      <c r="L145" s="14"/>
      <c r="M145" s="14"/>
      <c r="N145" s="14"/>
      <c r="O145" s="14"/>
      <c r="P145" s="14"/>
      <c r="Q145" s="14"/>
      <c r="R145" s="14"/>
      <c r="S145" s="14"/>
      <c r="T145" s="14"/>
      <c r="U145" s="14"/>
      <c r="V145" s="14"/>
      <c r="W145" s="14"/>
      <c r="X145" s="14"/>
      <c r="Y145" s="14"/>
      <c r="Z145" s="14"/>
    </row>
    <row r="146" spans="1:26" ht="15.75" customHeight="1" x14ac:dyDescent="0.2">
      <c r="A146" s="8" t="s">
        <v>21</v>
      </c>
      <c r="B146" s="8" t="s">
        <v>2676</v>
      </c>
      <c r="C146" s="8" t="s">
        <v>2957</v>
      </c>
      <c r="D146" s="8"/>
      <c r="E146" s="8" t="s">
        <v>2958</v>
      </c>
      <c r="F146" s="8"/>
      <c r="G146" s="8"/>
      <c r="H146" s="8"/>
      <c r="I146" s="14"/>
      <c r="J146" s="14"/>
      <c r="K146" s="14"/>
      <c r="L146" s="14"/>
      <c r="M146" s="14"/>
      <c r="N146" s="14"/>
      <c r="O146" s="14"/>
      <c r="P146" s="14"/>
      <c r="Q146" s="14"/>
      <c r="R146" s="14"/>
      <c r="S146" s="14"/>
      <c r="T146" s="14"/>
      <c r="U146" s="14"/>
      <c r="V146" s="14"/>
      <c r="W146" s="14"/>
      <c r="X146" s="14"/>
      <c r="Y146" s="14"/>
      <c r="Z146" s="14"/>
    </row>
    <row r="147" spans="1:26" ht="15.75" customHeight="1" x14ac:dyDescent="0.2">
      <c r="A147" s="8" t="s">
        <v>21</v>
      </c>
      <c r="B147" s="8" t="s">
        <v>2676</v>
      </c>
      <c r="C147" s="8" t="s">
        <v>2788</v>
      </c>
      <c r="D147" s="8"/>
      <c r="E147" s="8" t="s">
        <v>2952</v>
      </c>
      <c r="F147" s="8"/>
      <c r="G147" s="8"/>
      <c r="H147" s="8"/>
      <c r="I147" s="14"/>
      <c r="J147" s="14"/>
      <c r="K147" s="14"/>
      <c r="L147" s="14"/>
      <c r="M147" s="14"/>
      <c r="N147" s="14"/>
      <c r="O147" s="14"/>
      <c r="P147" s="14"/>
      <c r="Q147" s="14"/>
      <c r="R147" s="14"/>
      <c r="S147" s="14"/>
      <c r="T147" s="14"/>
      <c r="U147" s="14"/>
      <c r="V147" s="14"/>
      <c r="W147" s="14"/>
      <c r="X147" s="14"/>
      <c r="Y147" s="14"/>
      <c r="Z147" s="14"/>
    </row>
    <row r="148" spans="1:26" ht="15.75" customHeight="1" x14ac:dyDescent="0.2">
      <c r="A148" s="8" t="s">
        <v>21</v>
      </c>
      <c r="B148" s="8" t="s">
        <v>2676</v>
      </c>
      <c r="C148" s="8" t="s">
        <v>2959</v>
      </c>
      <c r="D148" s="8"/>
      <c r="E148" s="8" t="s">
        <v>2960</v>
      </c>
      <c r="F148" s="8"/>
      <c r="G148" s="8"/>
      <c r="H148" s="8"/>
      <c r="I148" s="14"/>
      <c r="J148" s="14"/>
      <c r="K148" s="14"/>
      <c r="L148" s="14"/>
      <c r="M148" s="14"/>
      <c r="N148" s="14"/>
      <c r="O148" s="14"/>
      <c r="P148" s="14"/>
      <c r="Q148" s="14"/>
      <c r="R148" s="14"/>
      <c r="S148" s="14"/>
      <c r="T148" s="14"/>
      <c r="U148" s="14"/>
      <c r="V148" s="14"/>
      <c r="W148" s="14"/>
      <c r="X148" s="14"/>
      <c r="Y148" s="14"/>
      <c r="Z148" s="14"/>
    </row>
    <row r="149" spans="1:26" ht="15.75" customHeight="1" x14ac:dyDescent="0.2">
      <c r="A149" s="8" t="s">
        <v>21</v>
      </c>
      <c r="B149" s="8" t="s">
        <v>2710</v>
      </c>
      <c r="C149" s="8" t="s">
        <v>2961</v>
      </c>
      <c r="D149" s="8" t="s">
        <v>2962</v>
      </c>
      <c r="E149" s="8" t="s">
        <v>2963</v>
      </c>
      <c r="F149" s="8" t="s">
        <v>2964</v>
      </c>
      <c r="G149" s="8"/>
      <c r="H149" s="8"/>
      <c r="I149" s="14"/>
      <c r="J149" s="14"/>
      <c r="K149" s="14"/>
      <c r="L149" s="14"/>
      <c r="M149" s="14"/>
      <c r="N149" s="14"/>
      <c r="O149" s="14"/>
      <c r="P149" s="14"/>
      <c r="Q149" s="14"/>
      <c r="R149" s="14"/>
      <c r="S149" s="14"/>
      <c r="T149" s="14"/>
      <c r="U149" s="14"/>
      <c r="V149" s="14"/>
      <c r="W149" s="14"/>
      <c r="X149" s="14"/>
      <c r="Y149" s="14"/>
      <c r="Z149" s="14"/>
    </row>
    <row r="150" spans="1:26" ht="15.75" customHeight="1" x14ac:dyDescent="0.2">
      <c r="A150" s="8" t="s">
        <v>21</v>
      </c>
      <c r="B150" s="8" t="s">
        <v>2710</v>
      </c>
      <c r="C150" s="8" t="s">
        <v>2965</v>
      </c>
      <c r="D150" s="8" t="s">
        <v>2962</v>
      </c>
      <c r="E150" s="8" t="s">
        <v>2966</v>
      </c>
      <c r="F150" s="8" t="s">
        <v>2967</v>
      </c>
      <c r="G150" s="8"/>
      <c r="H150" s="8"/>
      <c r="I150" s="14"/>
      <c r="J150" s="14"/>
      <c r="K150" s="14"/>
      <c r="L150" s="14"/>
      <c r="M150" s="14"/>
      <c r="N150" s="14"/>
      <c r="O150" s="14"/>
      <c r="P150" s="14"/>
      <c r="Q150" s="14"/>
      <c r="R150" s="14"/>
      <c r="S150" s="14"/>
      <c r="T150" s="14"/>
      <c r="U150" s="14"/>
      <c r="V150" s="14"/>
      <c r="W150" s="14"/>
      <c r="X150" s="14"/>
      <c r="Y150" s="14"/>
      <c r="Z150" s="14"/>
    </row>
    <row r="151" spans="1:26" ht="15.75" customHeight="1" x14ac:dyDescent="0.2">
      <c r="A151" s="8" t="s">
        <v>21</v>
      </c>
      <c r="B151" s="8" t="s">
        <v>2710</v>
      </c>
      <c r="C151" s="8" t="s">
        <v>2968</v>
      </c>
      <c r="D151" s="8" t="s">
        <v>2962</v>
      </c>
      <c r="E151" s="8" t="s">
        <v>2966</v>
      </c>
      <c r="F151" s="8" t="s">
        <v>2967</v>
      </c>
      <c r="G151" s="8"/>
      <c r="H151" s="8"/>
      <c r="I151" s="14"/>
      <c r="J151" s="14"/>
      <c r="K151" s="14"/>
      <c r="L151" s="14"/>
      <c r="M151" s="14"/>
      <c r="N151" s="14"/>
      <c r="O151" s="14"/>
      <c r="P151" s="14"/>
      <c r="Q151" s="14"/>
      <c r="R151" s="14"/>
      <c r="S151" s="14"/>
      <c r="T151" s="14"/>
      <c r="U151" s="14"/>
      <c r="V151" s="14"/>
      <c r="W151" s="14"/>
      <c r="X151" s="14"/>
      <c r="Y151" s="14"/>
      <c r="Z151" s="14"/>
    </row>
    <row r="152" spans="1:26" ht="15.75" customHeight="1" x14ac:dyDescent="0.2">
      <c r="A152" s="8" t="s">
        <v>23</v>
      </c>
      <c r="B152" s="8" t="s">
        <v>2676</v>
      </c>
      <c r="C152" s="8" t="s">
        <v>2677</v>
      </c>
      <c r="D152" s="8" t="s">
        <v>2969</v>
      </c>
      <c r="E152" s="8" t="s">
        <v>2970</v>
      </c>
      <c r="F152" s="8" t="s">
        <v>2971</v>
      </c>
      <c r="G152" s="8" t="s">
        <v>2972</v>
      </c>
      <c r="H152" s="8" t="s">
        <v>2973</v>
      </c>
      <c r="I152" s="14"/>
      <c r="J152" s="14"/>
      <c r="K152" s="14"/>
      <c r="L152" s="14"/>
      <c r="M152" s="14"/>
      <c r="N152" s="14"/>
      <c r="O152" s="14"/>
      <c r="P152" s="14"/>
      <c r="Q152" s="14"/>
      <c r="R152" s="14"/>
      <c r="S152" s="14"/>
      <c r="T152" s="14"/>
      <c r="U152" s="14"/>
      <c r="V152" s="14"/>
      <c r="W152" s="14"/>
      <c r="X152" s="14"/>
      <c r="Y152" s="14"/>
      <c r="Z152" s="14"/>
    </row>
    <row r="153" spans="1:26" ht="15.75" customHeight="1" x14ac:dyDescent="0.2">
      <c r="A153" s="8" t="s">
        <v>23</v>
      </c>
      <c r="B153" s="8" t="s">
        <v>2676</v>
      </c>
      <c r="C153" s="8" t="s">
        <v>2704</v>
      </c>
      <c r="D153" s="8" t="s">
        <v>2974</v>
      </c>
      <c r="E153" s="8" t="s">
        <v>2931</v>
      </c>
      <c r="F153" s="8" t="s">
        <v>2975</v>
      </c>
      <c r="G153" s="8" t="s">
        <v>2972</v>
      </c>
      <c r="H153" s="8" t="s">
        <v>2973</v>
      </c>
      <c r="I153" s="14"/>
      <c r="J153" s="14"/>
      <c r="K153" s="14"/>
      <c r="L153" s="14"/>
      <c r="M153" s="14"/>
      <c r="N153" s="14"/>
      <c r="O153" s="14"/>
      <c r="P153" s="14"/>
      <c r="Q153" s="14"/>
      <c r="R153" s="14"/>
      <c r="S153" s="14"/>
      <c r="T153" s="14"/>
      <c r="U153" s="14"/>
      <c r="V153" s="14"/>
      <c r="W153" s="14"/>
      <c r="X153" s="14"/>
      <c r="Y153" s="14"/>
      <c r="Z153" s="14"/>
    </row>
    <row r="154" spans="1:26" ht="15.75" customHeight="1" x14ac:dyDescent="0.2">
      <c r="A154" s="8" t="s">
        <v>23</v>
      </c>
      <c r="B154" s="8" t="s">
        <v>2676</v>
      </c>
      <c r="C154" s="8" t="s">
        <v>2873</v>
      </c>
      <c r="D154" s="8" t="s">
        <v>2976</v>
      </c>
      <c r="E154" s="8" t="s">
        <v>2931</v>
      </c>
      <c r="F154" s="8" t="s">
        <v>2975</v>
      </c>
      <c r="G154" s="8" t="s">
        <v>2972</v>
      </c>
      <c r="H154" s="8" t="s">
        <v>2973</v>
      </c>
      <c r="I154" s="14"/>
      <c r="J154" s="14"/>
      <c r="K154" s="14"/>
      <c r="L154" s="14"/>
      <c r="M154" s="14"/>
      <c r="N154" s="14"/>
      <c r="O154" s="14"/>
      <c r="P154" s="14"/>
      <c r="Q154" s="14"/>
      <c r="R154" s="14"/>
      <c r="S154" s="14"/>
      <c r="T154" s="14"/>
      <c r="U154" s="14"/>
      <c r="V154" s="14"/>
      <c r="W154" s="14"/>
      <c r="X154" s="14"/>
      <c r="Y154" s="14"/>
      <c r="Z154" s="14"/>
    </row>
    <row r="155" spans="1:26" ht="15.75" customHeight="1" x14ac:dyDescent="0.2">
      <c r="A155" s="8" t="s">
        <v>23</v>
      </c>
      <c r="B155" s="8" t="s">
        <v>2676</v>
      </c>
      <c r="C155" s="8" t="s">
        <v>2977</v>
      </c>
      <c r="D155" s="8" t="s">
        <v>2978</v>
      </c>
      <c r="E155" s="8" t="s">
        <v>2931</v>
      </c>
      <c r="F155" s="8" t="s">
        <v>2979</v>
      </c>
      <c r="G155" s="8" t="s">
        <v>2972</v>
      </c>
      <c r="H155" s="8" t="s">
        <v>2980</v>
      </c>
      <c r="I155" s="14"/>
      <c r="J155" s="14"/>
      <c r="K155" s="14"/>
      <c r="L155" s="14"/>
      <c r="M155" s="14"/>
      <c r="N155" s="14"/>
      <c r="O155" s="14"/>
      <c r="P155" s="14"/>
      <c r="Q155" s="14"/>
      <c r="R155" s="14"/>
      <c r="S155" s="14"/>
      <c r="T155" s="14"/>
      <c r="U155" s="14"/>
      <c r="V155" s="14"/>
      <c r="W155" s="14"/>
      <c r="X155" s="14"/>
      <c r="Y155" s="14"/>
      <c r="Z155" s="14"/>
    </row>
    <row r="156" spans="1:26" ht="15.75" customHeight="1" x14ac:dyDescent="0.2">
      <c r="A156" s="8" t="s">
        <v>23</v>
      </c>
      <c r="B156" s="8" t="s">
        <v>2676</v>
      </c>
      <c r="C156" s="8" t="s">
        <v>2981</v>
      </c>
      <c r="D156" s="8" t="s">
        <v>2982</v>
      </c>
      <c r="E156" s="8" t="s">
        <v>2931</v>
      </c>
      <c r="F156" s="8" t="s">
        <v>2971</v>
      </c>
      <c r="G156" s="8" t="s">
        <v>2983</v>
      </c>
      <c r="H156" s="8" t="s">
        <v>2984</v>
      </c>
      <c r="I156" s="14"/>
      <c r="J156" s="14"/>
      <c r="K156" s="14"/>
      <c r="L156" s="14"/>
      <c r="M156" s="14"/>
      <c r="N156" s="14"/>
      <c r="O156" s="14"/>
      <c r="P156" s="14"/>
      <c r="Q156" s="14"/>
      <c r="R156" s="14"/>
      <c r="S156" s="14"/>
      <c r="T156" s="14"/>
      <c r="U156" s="14"/>
      <c r="V156" s="14"/>
      <c r="W156" s="14"/>
      <c r="X156" s="14"/>
      <c r="Y156" s="14"/>
      <c r="Z156" s="14"/>
    </row>
    <row r="157" spans="1:26" ht="15.75" customHeight="1" x14ac:dyDescent="0.2">
      <c r="A157" s="8" t="s">
        <v>23</v>
      </c>
      <c r="B157" s="8" t="s">
        <v>2710</v>
      </c>
      <c r="C157" s="8" t="s">
        <v>2985</v>
      </c>
      <c r="D157" s="8" t="s">
        <v>2985</v>
      </c>
      <c r="E157" s="8" t="s">
        <v>2931</v>
      </c>
      <c r="F157" s="8" t="s">
        <v>2986</v>
      </c>
      <c r="G157" s="8" t="s">
        <v>2987</v>
      </c>
      <c r="H157" s="8" t="s">
        <v>2984</v>
      </c>
      <c r="I157" s="14"/>
      <c r="J157" s="14"/>
      <c r="K157" s="14"/>
      <c r="L157" s="14"/>
      <c r="M157" s="14"/>
      <c r="N157" s="14"/>
      <c r="O157" s="14"/>
      <c r="P157" s="14"/>
      <c r="Q157" s="14"/>
      <c r="R157" s="14"/>
      <c r="S157" s="14"/>
      <c r="T157" s="14"/>
      <c r="U157" s="14"/>
      <c r="V157" s="14"/>
      <c r="W157" s="14"/>
      <c r="X157" s="14"/>
      <c r="Y157" s="14"/>
      <c r="Z157" s="14"/>
    </row>
    <row r="158" spans="1:26" ht="15.75" customHeight="1" x14ac:dyDescent="0.2">
      <c r="A158" s="8" t="s">
        <v>23</v>
      </c>
      <c r="B158" s="8" t="s">
        <v>2710</v>
      </c>
      <c r="C158" s="8" t="s">
        <v>2988</v>
      </c>
      <c r="D158" s="8" t="s">
        <v>2989</v>
      </c>
      <c r="E158" s="8" t="s">
        <v>2990</v>
      </c>
      <c r="F158" s="8" t="s">
        <v>2991</v>
      </c>
      <c r="G158" s="8" t="s">
        <v>2992</v>
      </c>
      <c r="H158" s="8" t="s">
        <v>2984</v>
      </c>
      <c r="I158" s="14"/>
      <c r="J158" s="14"/>
      <c r="K158" s="14"/>
      <c r="L158" s="14"/>
      <c r="M158" s="14"/>
      <c r="N158" s="14"/>
      <c r="O158" s="14"/>
      <c r="P158" s="14"/>
      <c r="Q158" s="14"/>
      <c r="R158" s="14"/>
      <c r="S158" s="14"/>
      <c r="T158" s="14"/>
      <c r="U158" s="14"/>
      <c r="V158" s="14"/>
      <c r="W158" s="14"/>
      <c r="X158" s="14"/>
      <c r="Y158" s="14"/>
      <c r="Z158" s="14"/>
    </row>
    <row r="159" spans="1:26" ht="15.75" customHeight="1" x14ac:dyDescent="0.2">
      <c r="A159" s="8" t="s">
        <v>23</v>
      </c>
      <c r="B159" s="8" t="s">
        <v>2710</v>
      </c>
      <c r="C159" s="8" t="s">
        <v>2993</v>
      </c>
      <c r="D159" s="8" t="s">
        <v>2994</v>
      </c>
      <c r="E159" s="8" t="s">
        <v>2995</v>
      </c>
      <c r="F159" s="8" t="s">
        <v>2991</v>
      </c>
      <c r="G159" s="8" t="s">
        <v>2992</v>
      </c>
      <c r="H159" s="8" t="s">
        <v>2984</v>
      </c>
      <c r="I159" s="14"/>
      <c r="J159" s="14"/>
      <c r="K159" s="14"/>
      <c r="L159" s="14"/>
      <c r="M159" s="14"/>
      <c r="N159" s="14"/>
      <c r="O159" s="14"/>
      <c r="P159" s="14"/>
      <c r="Q159" s="14"/>
      <c r="R159" s="14"/>
      <c r="S159" s="14"/>
      <c r="T159" s="14"/>
      <c r="U159" s="14"/>
      <c r="V159" s="14"/>
      <c r="W159" s="14"/>
      <c r="X159" s="14"/>
      <c r="Y159" s="14"/>
      <c r="Z159" s="14"/>
    </row>
    <row r="160" spans="1:26" ht="15.75" customHeight="1" x14ac:dyDescent="0.2">
      <c r="A160" s="8" t="s">
        <v>23</v>
      </c>
      <c r="B160" s="8" t="s">
        <v>2710</v>
      </c>
      <c r="C160" s="8" t="s">
        <v>2996</v>
      </c>
      <c r="D160" s="8" t="s">
        <v>2994</v>
      </c>
      <c r="E160" s="8" t="s">
        <v>2997</v>
      </c>
      <c r="F160" s="8" t="s">
        <v>2991</v>
      </c>
      <c r="G160" s="8" t="s">
        <v>2998</v>
      </c>
      <c r="H160" s="8" t="s">
        <v>2984</v>
      </c>
      <c r="I160" s="14"/>
      <c r="J160" s="14"/>
      <c r="K160" s="14"/>
      <c r="L160" s="14"/>
      <c r="M160" s="14"/>
      <c r="N160" s="14"/>
      <c r="O160" s="14"/>
      <c r="P160" s="14"/>
      <c r="Q160" s="14"/>
      <c r="R160" s="14"/>
      <c r="S160" s="14"/>
      <c r="T160" s="14"/>
      <c r="U160" s="14"/>
      <c r="V160" s="14"/>
      <c r="W160" s="14"/>
      <c r="X160" s="14"/>
      <c r="Y160" s="14"/>
      <c r="Z160" s="14"/>
    </row>
    <row r="161" spans="1:26" ht="15.75" customHeight="1" x14ac:dyDescent="0.2">
      <c r="A161" s="8" t="s">
        <v>23</v>
      </c>
      <c r="B161" s="8" t="s">
        <v>2710</v>
      </c>
      <c r="C161" s="8" t="s">
        <v>2999</v>
      </c>
      <c r="D161" s="8" t="s">
        <v>3000</v>
      </c>
      <c r="E161" s="8" t="s">
        <v>2997</v>
      </c>
      <c r="F161" s="8" t="s">
        <v>1207</v>
      </c>
      <c r="G161" s="8" t="s">
        <v>3001</v>
      </c>
      <c r="H161" s="8" t="s">
        <v>2984</v>
      </c>
      <c r="I161" s="14"/>
      <c r="J161" s="14"/>
      <c r="K161" s="14"/>
      <c r="L161" s="14"/>
      <c r="M161" s="14"/>
      <c r="N161" s="14"/>
      <c r="O161" s="14"/>
      <c r="P161" s="14"/>
      <c r="Q161" s="14"/>
      <c r="R161" s="14"/>
      <c r="S161" s="14"/>
      <c r="T161" s="14"/>
      <c r="U161" s="14"/>
      <c r="V161" s="14"/>
      <c r="W161" s="14"/>
      <c r="X161" s="14"/>
      <c r="Y161" s="14"/>
      <c r="Z161" s="14"/>
    </row>
    <row r="162" spans="1:26" ht="15.75" customHeight="1" x14ac:dyDescent="0.2">
      <c r="A162" s="8" t="s">
        <v>23</v>
      </c>
      <c r="B162" s="8" t="s">
        <v>2710</v>
      </c>
      <c r="C162" s="8" t="s">
        <v>3002</v>
      </c>
      <c r="D162" s="8" t="s">
        <v>3001</v>
      </c>
      <c r="E162" s="8" t="s">
        <v>3003</v>
      </c>
      <c r="F162" s="8" t="s">
        <v>1207</v>
      </c>
      <c r="G162" s="8" t="s">
        <v>3001</v>
      </c>
      <c r="H162" s="8" t="s">
        <v>2984</v>
      </c>
      <c r="I162" s="14"/>
      <c r="J162" s="14"/>
      <c r="K162" s="14"/>
      <c r="L162" s="14"/>
      <c r="M162" s="14"/>
      <c r="N162" s="14"/>
      <c r="O162" s="14"/>
      <c r="P162" s="14"/>
      <c r="Q162" s="14"/>
      <c r="R162" s="14"/>
      <c r="S162" s="14"/>
      <c r="T162" s="14"/>
      <c r="U162" s="14"/>
      <c r="V162" s="14"/>
      <c r="W162" s="14"/>
      <c r="X162" s="14"/>
      <c r="Y162" s="14"/>
      <c r="Z162" s="14"/>
    </row>
    <row r="163" spans="1:26" ht="15.75" customHeight="1" x14ac:dyDescent="0.2">
      <c r="A163" s="8" t="s">
        <v>25</v>
      </c>
      <c r="B163" s="8" t="s">
        <v>2676</v>
      </c>
      <c r="C163" s="8" t="s">
        <v>2677</v>
      </c>
      <c r="D163" s="8"/>
      <c r="E163" s="8" t="s">
        <v>402</v>
      </c>
      <c r="F163" s="8"/>
      <c r="G163" s="8"/>
      <c r="H163" s="8"/>
      <c r="I163" s="14"/>
      <c r="J163" s="14"/>
      <c r="K163" s="14"/>
      <c r="L163" s="14"/>
      <c r="M163" s="14"/>
      <c r="N163" s="14"/>
      <c r="O163" s="14"/>
      <c r="P163" s="14"/>
      <c r="Q163" s="14"/>
      <c r="R163" s="14"/>
      <c r="S163" s="14"/>
      <c r="T163" s="14"/>
      <c r="U163" s="14"/>
      <c r="V163" s="14"/>
      <c r="W163" s="14"/>
      <c r="X163" s="14"/>
      <c r="Y163" s="14"/>
      <c r="Z163" s="14"/>
    </row>
    <row r="164" spans="1:26" ht="15.75" customHeight="1" x14ac:dyDescent="0.2">
      <c r="A164" s="8" t="s">
        <v>25</v>
      </c>
      <c r="B164" s="8" t="s">
        <v>2676</v>
      </c>
      <c r="C164" s="8" t="s">
        <v>3004</v>
      </c>
      <c r="D164" s="8"/>
      <c r="E164" s="8" t="s">
        <v>402</v>
      </c>
      <c r="F164" s="8"/>
      <c r="G164" s="8"/>
      <c r="H164" s="8"/>
      <c r="I164" s="14"/>
      <c r="J164" s="14"/>
      <c r="K164" s="14"/>
      <c r="L164" s="14"/>
      <c r="M164" s="14"/>
      <c r="N164" s="14"/>
      <c r="O164" s="14"/>
      <c r="P164" s="14"/>
      <c r="Q164" s="14"/>
      <c r="R164" s="14"/>
      <c r="S164" s="14"/>
      <c r="T164" s="14"/>
      <c r="U164" s="14"/>
      <c r="V164" s="14"/>
      <c r="W164" s="14"/>
      <c r="X164" s="14"/>
      <c r="Y164" s="14"/>
      <c r="Z164" s="14"/>
    </row>
    <row r="165" spans="1:26" ht="15.75" customHeight="1" x14ac:dyDescent="0.2">
      <c r="A165" s="8" t="s">
        <v>25</v>
      </c>
      <c r="B165" s="8" t="s">
        <v>2676</v>
      </c>
      <c r="C165" s="8" t="s">
        <v>2880</v>
      </c>
      <c r="D165" s="8"/>
      <c r="E165" s="8" t="s">
        <v>402</v>
      </c>
      <c r="F165" s="8"/>
      <c r="G165" s="8"/>
      <c r="H165" s="8"/>
      <c r="I165" s="14"/>
      <c r="J165" s="14"/>
      <c r="K165" s="14"/>
      <c r="L165" s="14"/>
      <c r="M165" s="14"/>
      <c r="N165" s="14"/>
      <c r="O165" s="14"/>
      <c r="P165" s="14"/>
      <c r="Q165" s="14"/>
      <c r="R165" s="14"/>
      <c r="S165" s="14"/>
      <c r="T165" s="14"/>
      <c r="U165" s="14"/>
      <c r="V165" s="14"/>
      <c r="W165" s="14"/>
      <c r="X165" s="14"/>
      <c r="Y165" s="14"/>
      <c r="Z165" s="14"/>
    </row>
    <row r="166" spans="1:26" ht="15.75" customHeight="1" x14ac:dyDescent="0.2">
      <c r="A166" s="8" t="s">
        <v>25</v>
      </c>
      <c r="B166" s="8" t="s">
        <v>2676</v>
      </c>
      <c r="C166" s="8" t="s">
        <v>3005</v>
      </c>
      <c r="D166" s="8"/>
      <c r="E166" s="8" t="s">
        <v>402</v>
      </c>
      <c r="F166" s="8"/>
      <c r="G166" s="8"/>
      <c r="H166" s="8"/>
      <c r="I166" s="14"/>
      <c r="J166" s="14"/>
      <c r="K166" s="14"/>
      <c r="L166" s="14"/>
      <c r="M166" s="14"/>
      <c r="N166" s="14"/>
      <c r="O166" s="14"/>
      <c r="P166" s="14"/>
      <c r="Q166" s="14"/>
      <c r="R166" s="14"/>
      <c r="S166" s="14"/>
      <c r="T166" s="14"/>
      <c r="U166" s="14"/>
      <c r="V166" s="14"/>
      <c r="W166" s="14"/>
      <c r="X166" s="14"/>
      <c r="Y166" s="14"/>
      <c r="Z166" s="14"/>
    </row>
    <row r="167" spans="1:26" ht="15.75" customHeight="1" x14ac:dyDescent="0.2">
      <c r="A167" s="8" t="s">
        <v>25</v>
      </c>
      <c r="B167" s="8" t="s">
        <v>2676</v>
      </c>
      <c r="C167" s="8" t="s">
        <v>3006</v>
      </c>
      <c r="D167" s="8" t="s">
        <v>3007</v>
      </c>
      <c r="E167" s="8" t="s">
        <v>402</v>
      </c>
      <c r="F167" s="8" t="s">
        <v>3008</v>
      </c>
      <c r="G167" s="8"/>
      <c r="H167" s="36" t="s">
        <v>3009</v>
      </c>
      <c r="I167" s="14"/>
      <c r="J167" s="14"/>
      <c r="K167" s="14"/>
      <c r="L167" s="14"/>
      <c r="M167" s="14"/>
      <c r="N167" s="14"/>
      <c r="O167" s="14"/>
      <c r="P167" s="14"/>
      <c r="Q167" s="14"/>
      <c r="R167" s="14"/>
      <c r="S167" s="14"/>
      <c r="T167" s="14"/>
      <c r="U167" s="14"/>
      <c r="V167" s="14"/>
      <c r="W167" s="14"/>
      <c r="X167" s="14"/>
      <c r="Y167" s="14"/>
      <c r="Z167" s="14"/>
    </row>
    <row r="168" spans="1:26" ht="15.75" customHeight="1" x14ac:dyDescent="0.2">
      <c r="A168" s="8" t="s">
        <v>25</v>
      </c>
      <c r="B168" s="8" t="s">
        <v>2710</v>
      </c>
      <c r="C168" s="8" t="s">
        <v>3010</v>
      </c>
      <c r="D168" s="8"/>
      <c r="E168" s="8"/>
      <c r="F168" s="8"/>
      <c r="G168" s="8"/>
      <c r="H168" s="8"/>
      <c r="I168" s="14"/>
      <c r="J168" s="14"/>
      <c r="K168" s="14"/>
      <c r="L168" s="14"/>
      <c r="M168" s="14"/>
      <c r="N168" s="14"/>
      <c r="O168" s="14"/>
      <c r="P168" s="14"/>
      <c r="Q168" s="14"/>
      <c r="R168" s="14"/>
      <c r="S168" s="14"/>
      <c r="T168" s="14"/>
      <c r="U168" s="14"/>
      <c r="V168" s="14"/>
      <c r="W168" s="14"/>
      <c r="X168" s="14"/>
      <c r="Y168" s="14"/>
      <c r="Z168" s="14"/>
    </row>
    <row r="169" spans="1:26" ht="15.75" customHeight="1" x14ac:dyDescent="0.2">
      <c r="A169" s="8" t="s">
        <v>25</v>
      </c>
      <c r="B169" s="8" t="s">
        <v>2710</v>
      </c>
      <c r="C169" s="8" t="s">
        <v>3011</v>
      </c>
      <c r="D169" s="8"/>
      <c r="E169" s="8"/>
      <c r="F169" s="8"/>
      <c r="G169" s="8"/>
      <c r="H169" s="8"/>
      <c r="I169" s="14"/>
      <c r="J169" s="14"/>
      <c r="K169" s="14"/>
      <c r="L169" s="14"/>
      <c r="M169" s="14"/>
      <c r="N169" s="14"/>
      <c r="O169" s="14"/>
      <c r="P169" s="14"/>
      <c r="Q169" s="14"/>
      <c r="R169" s="14"/>
      <c r="S169" s="14"/>
      <c r="T169" s="14"/>
      <c r="U169" s="14"/>
      <c r="V169" s="14"/>
      <c r="W169" s="14"/>
      <c r="X169" s="14"/>
      <c r="Y169" s="14"/>
      <c r="Z169" s="14"/>
    </row>
    <row r="170" spans="1:26" ht="15.75" customHeight="1" x14ac:dyDescent="0.2">
      <c r="A170" s="8" t="s">
        <v>25</v>
      </c>
      <c r="B170" s="8" t="s">
        <v>2710</v>
      </c>
      <c r="C170" s="8" t="s">
        <v>2690</v>
      </c>
      <c r="D170" s="8"/>
      <c r="E170" s="8"/>
      <c r="F170" s="8"/>
      <c r="G170" s="8"/>
      <c r="H170" s="8"/>
      <c r="I170" s="14"/>
      <c r="J170" s="14"/>
      <c r="K170" s="14"/>
      <c r="L170" s="14"/>
      <c r="M170" s="14"/>
      <c r="N170" s="14"/>
      <c r="O170" s="14"/>
      <c r="P170" s="14"/>
      <c r="Q170" s="14"/>
      <c r="R170" s="14"/>
      <c r="S170" s="14"/>
      <c r="T170" s="14"/>
      <c r="U170" s="14"/>
      <c r="V170" s="14"/>
      <c r="W170" s="14"/>
      <c r="X170" s="14"/>
      <c r="Y170" s="14"/>
      <c r="Z170" s="14"/>
    </row>
    <row r="171" spans="1:26" ht="15.75" customHeight="1" x14ac:dyDescent="0.2">
      <c r="A171" s="8" t="s">
        <v>25</v>
      </c>
      <c r="B171" s="8" t="s">
        <v>2710</v>
      </c>
      <c r="C171" s="8" t="s">
        <v>3012</v>
      </c>
      <c r="D171" s="8"/>
      <c r="E171" s="8"/>
      <c r="F171" s="8"/>
      <c r="G171" s="8"/>
      <c r="H171" s="8"/>
      <c r="I171" s="14"/>
      <c r="J171" s="14"/>
      <c r="K171" s="14"/>
      <c r="L171" s="14"/>
      <c r="M171" s="14"/>
      <c r="N171" s="14"/>
      <c r="O171" s="14"/>
      <c r="P171" s="14"/>
      <c r="Q171" s="14"/>
      <c r="R171" s="14"/>
      <c r="S171" s="14"/>
      <c r="T171" s="14"/>
      <c r="U171" s="14"/>
      <c r="V171" s="14"/>
      <c r="W171" s="14"/>
      <c r="X171" s="14"/>
      <c r="Y171" s="14"/>
      <c r="Z171" s="14"/>
    </row>
    <row r="172" spans="1:26" ht="15.75" customHeight="1" x14ac:dyDescent="0.2">
      <c r="A172" s="8" t="s">
        <v>25</v>
      </c>
      <c r="B172" s="8" t="s">
        <v>2710</v>
      </c>
      <c r="C172" s="8" t="s">
        <v>3013</v>
      </c>
      <c r="D172" s="8"/>
      <c r="E172" s="8" t="s">
        <v>3014</v>
      </c>
      <c r="F172" s="8" t="s">
        <v>3015</v>
      </c>
      <c r="G172" s="8"/>
      <c r="H172" s="8" t="s">
        <v>3016</v>
      </c>
      <c r="I172" s="14"/>
      <c r="J172" s="14"/>
      <c r="K172" s="14"/>
      <c r="L172" s="14"/>
      <c r="M172" s="14"/>
      <c r="N172" s="14"/>
      <c r="O172" s="14"/>
      <c r="P172" s="14"/>
      <c r="Q172" s="14"/>
      <c r="R172" s="14"/>
      <c r="S172" s="14"/>
      <c r="T172" s="14"/>
      <c r="U172" s="14"/>
      <c r="V172" s="14"/>
      <c r="W172" s="14"/>
      <c r="X172" s="14"/>
      <c r="Y172" s="14"/>
      <c r="Z172" s="14"/>
    </row>
    <row r="173" spans="1:26" ht="15.75" customHeight="1" x14ac:dyDescent="0.2">
      <c r="A173" s="8" t="s">
        <v>25</v>
      </c>
      <c r="B173" s="8" t="s">
        <v>2710</v>
      </c>
      <c r="C173" s="8" t="s">
        <v>3017</v>
      </c>
      <c r="D173" s="8"/>
      <c r="E173" s="8" t="s">
        <v>3014</v>
      </c>
      <c r="F173" s="8" t="s">
        <v>3015</v>
      </c>
      <c r="G173" s="8"/>
      <c r="H173" s="8" t="s">
        <v>3016</v>
      </c>
      <c r="I173" s="14"/>
      <c r="J173" s="14"/>
      <c r="K173" s="14"/>
      <c r="L173" s="14"/>
      <c r="M173" s="14"/>
      <c r="N173" s="14"/>
      <c r="O173" s="14"/>
      <c r="P173" s="14"/>
      <c r="Q173" s="14"/>
      <c r="R173" s="14"/>
      <c r="S173" s="14"/>
      <c r="T173" s="14"/>
      <c r="U173" s="14"/>
      <c r="V173" s="14"/>
      <c r="W173" s="14"/>
      <c r="X173" s="14"/>
      <c r="Y173" s="14"/>
      <c r="Z173" s="14"/>
    </row>
    <row r="174" spans="1:26" ht="15.75" customHeight="1" x14ac:dyDescent="0.2">
      <c r="A174" s="8" t="s">
        <v>25</v>
      </c>
      <c r="B174" s="8" t="s">
        <v>2710</v>
      </c>
      <c r="C174" s="8" t="s">
        <v>3018</v>
      </c>
      <c r="D174" s="8"/>
      <c r="E174" s="8" t="s">
        <v>3019</v>
      </c>
      <c r="F174" s="8" t="s">
        <v>3015</v>
      </c>
      <c r="G174" s="8"/>
      <c r="H174" s="8" t="s">
        <v>3020</v>
      </c>
      <c r="I174" s="14"/>
      <c r="J174" s="14"/>
      <c r="K174" s="14"/>
      <c r="L174" s="14"/>
      <c r="M174" s="14"/>
      <c r="N174" s="14"/>
      <c r="O174" s="14"/>
      <c r="P174" s="14"/>
      <c r="Q174" s="14"/>
      <c r="R174" s="14"/>
      <c r="S174" s="14"/>
      <c r="T174" s="14"/>
      <c r="U174" s="14"/>
      <c r="V174" s="14"/>
      <c r="W174" s="14"/>
      <c r="X174" s="14"/>
      <c r="Y174" s="14"/>
      <c r="Z174" s="14"/>
    </row>
    <row r="175" spans="1:26" ht="15.75" customHeight="1" x14ac:dyDescent="0.2">
      <c r="A175" s="8" t="s">
        <v>25</v>
      </c>
      <c r="B175" s="8" t="s">
        <v>2710</v>
      </c>
      <c r="C175" s="8" t="s">
        <v>2759</v>
      </c>
      <c r="D175" s="8"/>
      <c r="E175" s="8" t="s">
        <v>3021</v>
      </c>
      <c r="F175" s="8" t="s">
        <v>3022</v>
      </c>
      <c r="G175" s="8"/>
      <c r="H175" s="8"/>
      <c r="I175" s="14"/>
      <c r="J175" s="14"/>
      <c r="K175" s="14"/>
      <c r="L175" s="14"/>
      <c r="M175" s="14"/>
      <c r="N175" s="14"/>
      <c r="O175" s="14"/>
      <c r="P175" s="14"/>
      <c r="Q175" s="14"/>
      <c r="R175" s="14"/>
      <c r="S175" s="14"/>
      <c r="T175" s="14"/>
      <c r="U175" s="14"/>
      <c r="V175" s="14"/>
      <c r="W175" s="14"/>
      <c r="X175" s="14"/>
      <c r="Y175" s="14"/>
      <c r="Z175" s="14"/>
    </row>
    <row r="176" spans="1:26" ht="15.75" customHeight="1" x14ac:dyDescent="0.2">
      <c r="A176" s="8" t="s">
        <v>25</v>
      </c>
      <c r="B176" s="8" t="s">
        <v>2710</v>
      </c>
      <c r="C176" s="8" t="s">
        <v>3023</v>
      </c>
      <c r="D176" s="8"/>
      <c r="E176" s="8" t="s">
        <v>3024</v>
      </c>
      <c r="F176" s="8"/>
      <c r="G176" s="8"/>
      <c r="H176" s="8" t="s">
        <v>3025</v>
      </c>
      <c r="I176" s="14"/>
      <c r="J176" s="14"/>
      <c r="K176" s="14"/>
      <c r="L176" s="14"/>
      <c r="M176" s="14"/>
      <c r="N176" s="14"/>
      <c r="O176" s="14"/>
      <c r="P176" s="14"/>
      <c r="Q176" s="14"/>
      <c r="R176" s="14"/>
      <c r="S176" s="14"/>
      <c r="T176" s="14"/>
      <c r="U176" s="14"/>
      <c r="V176" s="14"/>
      <c r="W176" s="14"/>
      <c r="X176" s="14"/>
      <c r="Y176" s="14"/>
      <c r="Z176" s="14"/>
    </row>
    <row r="177" spans="1:26" ht="15.75" customHeight="1" x14ac:dyDescent="0.2">
      <c r="A177" s="8" t="s">
        <v>25</v>
      </c>
      <c r="B177" s="8" t="s">
        <v>2710</v>
      </c>
      <c r="C177" s="8" t="s">
        <v>3026</v>
      </c>
      <c r="D177" s="8"/>
      <c r="E177" s="8" t="s">
        <v>3024</v>
      </c>
      <c r="F177" s="8"/>
      <c r="G177" s="8"/>
      <c r="H177" s="8" t="s">
        <v>3025</v>
      </c>
      <c r="I177" s="14"/>
      <c r="J177" s="14"/>
      <c r="K177" s="14"/>
      <c r="L177" s="14"/>
      <c r="M177" s="14"/>
      <c r="N177" s="14"/>
      <c r="O177" s="14"/>
      <c r="P177" s="14"/>
      <c r="Q177" s="14"/>
      <c r="R177" s="14"/>
      <c r="S177" s="14"/>
      <c r="T177" s="14"/>
      <c r="U177" s="14"/>
      <c r="V177" s="14"/>
      <c r="W177" s="14"/>
      <c r="X177" s="14"/>
      <c r="Y177" s="14"/>
      <c r="Z177" s="14"/>
    </row>
    <row r="178" spans="1:26" ht="15.75" customHeight="1" x14ac:dyDescent="0.2">
      <c r="A178" s="8" t="s">
        <v>25</v>
      </c>
      <c r="B178" s="8" t="s">
        <v>2710</v>
      </c>
      <c r="C178" s="8" t="s">
        <v>3027</v>
      </c>
      <c r="D178" s="8"/>
      <c r="E178" s="8" t="s">
        <v>3028</v>
      </c>
      <c r="F178" s="8" t="s">
        <v>3029</v>
      </c>
      <c r="G178" s="8"/>
      <c r="H178" s="8" t="s">
        <v>3030</v>
      </c>
      <c r="I178" s="14"/>
      <c r="J178" s="14"/>
      <c r="K178" s="14"/>
      <c r="L178" s="14"/>
      <c r="M178" s="14"/>
      <c r="N178" s="14"/>
      <c r="O178" s="14"/>
      <c r="P178" s="14"/>
      <c r="Q178" s="14"/>
      <c r="R178" s="14"/>
      <c r="S178" s="14"/>
      <c r="T178" s="14"/>
      <c r="U178" s="14"/>
      <c r="V178" s="14"/>
      <c r="W178" s="14"/>
      <c r="X178" s="14"/>
      <c r="Y178" s="14"/>
      <c r="Z178" s="14"/>
    </row>
    <row r="179" spans="1:26" ht="15.75" customHeight="1" x14ac:dyDescent="0.2">
      <c r="A179" s="8" t="s">
        <v>27</v>
      </c>
      <c r="B179" s="8" t="s">
        <v>2676</v>
      </c>
      <c r="C179" s="8" t="s">
        <v>2677</v>
      </c>
      <c r="D179" s="8"/>
      <c r="E179" s="8" t="s">
        <v>2869</v>
      </c>
      <c r="F179" s="8"/>
      <c r="G179" s="8"/>
      <c r="H179" s="8"/>
      <c r="I179" s="14"/>
      <c r="J179" s="14"/>
      <c r="K179" s="14"/>
      <c r="L179" s="14"/>
      <c r="M179" s="14"/>
      <c r="N179" s="14"/>
      <c r="O179" s="14"/>
      <c r="P179" s="14"/>
      <c r="Q179" s="14"/>
      <c r="R179" s="14"/>
      <c r="S179" s="14"/>
      <c r="T179" s="14"/>
      <c r="U179" s="14"/>
      <c r="V179" s="14"/>
      <c r="W179" s="14"/>
      <c r="X179" s="14"/>
      <c r="Y179" s="14"/>
      <c r="Z179" s="14"/>
    </row>
    <row r="180" spans="1:26" ht="15.75" customHeight="1" x14ac:dyDescent="0.2">
      <c r="A180" s="8" t="s">
        <v>27</v>
      </c>
      <c r="B180" s="8" t="s">
        <v>2676</v>
      </c>
      <c r="C180" s="8" t="s">
        <v>3031</v>
      </c>
      <c r="D180" s="8"/>
      <c r="E180" s="8" t="s">
        <v>2869</v>
      </c>
      <c r="F180" s="8"/>
      <c r="G180" s="8"/>
      <c r="H180" s="8"/>
      <c r="I180" s="14"/>
      <c r="J180" s="14"/>
      <c r="K180" s="14"/>
      <c r="L180" s="14"/>
      <c r="M180" s="14"/>
      <c r="N180" s="14"/>
      <c r="O180" s="14"/>
      <c r="P180" s="14"/>
      <c r="Q180" s="14"/>
      <c r="R180" s="14"/>
      <c r="S180" s="14"/>
      <c r="T180" s="14"/>
      <c r="U180" s="14"/>
      <c r="V180" s="14"/>
      <c r="W180" s="14"/>
      <c r="X180" s="14"/>
      <c r="Y180" s="14"/>
      <c r="Z180" s="14"/>
    </row>
    <row r="181" spans="1:26" ht="15.75" customHeight="1" x14ac:dyDescent="0.2">
      <c r="A181" s="8" t="s">
        <v>27</v>
      </c>
      <c r="B181" s="8" t="s">
        <v>2676</v>
      </c>
      <c r="C181" s="8" t="s">
        <v>2687</v>
      </c>
      <c r="D181" s="8"/>
      <c r="E181" s="8" t="s">
        <v>2869</v>
      </c>
      <c r="F181" s="8"/>
      <c r="G181" s="8"/>
      <c r="H181" s="8"/>
      <c r="I181" s="14"/>
      <c r="J181" s="14"/>
      <c r="K181" s="14"/>
      <c r="L181" s="14"/>
      <c r="M181" s="14"/>
      <c r="N181" s="14"/>
      <c r="O181" s="14"/>
      <c r="P181" s="14"/>
      <c r="Q181" s="14"/>
      <c r="R181" s="14"/>
      <c r="S181" s="14"/>
      <c r="T181" s="14"/>
      <c r="U181" s="14"/>
      <c r="V181" s="14"/>
      <c r="W181" s="14"/>
      <c r="X181" s="14"/>
      <c r="Y181" s="14"/>
      <c r="Z181" s="14"/>
    </row>
    <row r="182" spans="1:26" ht="15.75" customHeight="1" x14ac:dyDescent="0.2">
      <c r="A182" s="8" t="s">
        <v>27</v>
      </c>
      <c r="B182" s="8" t="s">
        <v>2676</v>
      </c>
      <c r="C182" s="8" t="s">
        <v>2689</v>
      </c>
      <c r="D182" s="8"/>
      <c r="E182" s="8" t="s">
        <v>2869</v>
      </c>
      <c r="F182" s="8"/>
      <c r="G182" s="8"/>
      <c r="H182" s="8"/>
      <c r="I182" s="14"/>
      <c r="J182" s="14"/>
      <c r="K182" s="14"/>
      <c r="L182" s="14"/>
      <c r="M182" s="14"/>
      <c r="N182" s="14"/>
      <c r="O182" s="14"/>
      <c r="P182" s="14"/>
      <c r="Q182" s="14"/>
      <c r="R182" s="14"/>
      <c r="S182" s="14"/>
      <c r="T182" s="14"/>
      <c r="U182" s="14"/>
      <c r="V182" s="14"/>
      <c r="W182" s="14"/>
      <c r="X182" s="14"/>
      <c r="Y182" s="14"/>
      <c r="Z182" s="14"/>
    </row>
    <row r="183" spans="1:26" ht="15.75" customHeight="1" x14ac:dyDescent="0.2">
      <c r="A183" s="8" t="s">
        <v>27</v>
      </c>
      <c r="B183" s="8" t="s">
        <v>2676</v>
      </c>
      <c r="C183" s="8" t="s">
        <v>3032</v>
      </c>
      <c r="D183" s="8"/>
      <c r="E183" s="8" t="s">
        <v>2869</v>
      </c>
      <c r="F183" s="8"/>
      <c r="G183" s="8"/>
      <c r="H183" s="8"/>
      <c r="I183" s="14"/>
      <c r="J183" s="14"/>
      <c r="K183" s="14"/>
      <c r="L183" s="14"/>
      <c r="M183" s="14"/>
      <c r="N183" s="14"/>
      <c r="O183" s="14"/>
      <c r="P183" s="14"/>
      <c r="Q183" s="14"/>
      <c r="R183" s="14"/>
      <c r="S183" s="14"/>
      <c r="T183" s="14"/>
      <c r="U183" s="14"/>
      <c r="V183" s="14"/>
      <c r="W183" s="14"/>
      <c r="X183" s="14"/>
      <c r="Y183" s="14"/>
      <c r="Z183" s="14"/>
    </row>
    <row r="184" spans="1:26" ht="15.75" customHeight="1" x14ac:dyDescent="0.2">
      <c r="A184" s="8" t="s">
        <v>27</v>
      </c>
      <c r="B184" s="8" t="s">
        <v>2676</v>
      </c>
      <c r="C184" s="8" t="s">
        <v>3033</v>
      </c>
      <c r="D184" s="8"/>
      <c r="E184" s="8" t="s">
        <v>2869</v>
      </c>
      <c r="F184" s="8"/>
      <c r="G184" s="8"/>
      <c r="H184" s="8"/>
      <c r="I184" s="14"/>
      <c r="J184" s="14"/>
      <c r="K184" s="14"/>
      <c r="L184" s="14"/>
      <c r="M184" s="14"/>
      <c r="N184" s="14"/>
      <c r="O184" s="14"/>
      <c r="P184" s="14"/>
      <c r="Q184" s="14"/>
      <c r="R184" s="14"/>
      <c r="S184" s="14"/>
      <c r="T184" s="14"/>
      <c r="U184" s="14"/>
      <c r="V184" s="14"/>
      <c r="W184" s="14"/>
      <c r="X184" s="14"/>
      <c r="Y184" s="14"/>
      <c r="Z184" s="14"/>
    </row>
    <row r="185" spans="1:26" ht="15.75" customHeight="1" x14ac:dyDescent="0.2">
      <c r="A185" s="8" t="s">
        <v>27</v>
      </c>
      <c r="B185" s="8" t="s">
        <v>2710</v>
      </c>
      <c r="C185" s="8" t="s">
        <v>2899</v>
      </c>
      <c r="D185" s="8" t="s">
        <v>3034</v>
      </c>
      <c r="E185" s="8">
        <v>248</v>
      </c>
      <c r="F185" s="8" t="s">
        <v>557</v>
      </c>
      <c r="G185" s="8"/>
      <c r="H185" s="8"/>
      <c r="I185" s="14"/>
      <c r="J185" s="14"/>
      <c r="K185" s="14"/>
      <c r="L185" s="14"/>
      <c r="M185" s="14"/>
      <c r="N185" s="14"/>
      <c r="O185" s="14"/>
      <c r="P185" s="14"/>
      <c r="Q185" s="14"/>
      <c r="R185" s="14"/>
      <c r="S185" s="14"/>
      <c r="T185" s="14"/>
      <c r="U185" s="14"/>
      <c r="V185" s="14"/>
      <c r="W185" s="14"/>
      <c r="X185" s="14"/>
      <c r="Y185" s="14"/>
      <c r="Z185" s="14"/>
    </row>
    <row r="186" spans="1:26" ht="15.75" customHeight="1" x14ac:dyDescent="0.2">
      <c r="A186" s="8" t="s">
        <v>27</v>
      </c>
      <c r="B186" s="8" t="s">
        <v>2710</v>
      </c>
      <c r="C186" s="8" t="s">
        <v>2711</v>
      </c>
      <c r="D186" s="8" t="s">
        <v>2714</v>
      </c>
      <c r="E186" s="8">
        <v>310</v>
      </c>
      <c r="F186" s="8" t="s">
        <v>3035</v>
      </c>
      <c r="G186" s="8"/>
      <c r="H186" s="8"/>
      <c r="I186" s="14"/>
      <c r="J186" s="14"/>
      <c r="K186" s="14"/>
      <c r="L186" s="14"/>
      <c r="M186" s="14"/>
      <c r="N186" s="14"/>
      <c r="O186" s="14"/>
      <c r="P186" s="14"/>
      <c r="Q186" s="14"/>
      <c r="R186" s="14"/>
      <c r="S186" s="14"/>
      <c r="T186" s="14"/>
      <c r="U186" s="14"/>
      <c r="V186" s="14"/>
      <c r="W186" s="14"/>
      <c r="X186" s="14"/>
      <c r="Y186" s="14"/>
      <c r="Z186" s="14"/>
    </row>
    <row r="187" spans="1:26" ht="15.75" customHeight="1" x14ac:dyDescent="0.2">
      <c r="A187" s="8" t="s">
        <v>27</v>
      </c>
      <c r="B187" s="8" t="s">
        <v>2710</v>
      </c>
      <c r="C187" s="8" t="s">
        <v>3036</v>
      </c>
      <c r="D187" s="8" t="s">
        <v>3037</v>
      </c>
      <c r="E187" s="8">
        <v>465</v>
      </c>
      <c r="F187" s="8" t="s">
        <v>3038</v>
      </c>
      <c r="G187" s="8"/>
      <c r="H187" s="8"/>
      <c r="I187" s="14"/>
      <c r="J187" s="14"/>
      <c r="K187" s="14"/>
      <c r="L187" s="14"/>
      <c r="M187" s="14"/>
      <c r="N187" s="14"/>
      <c r="O187" s="14"/>
      <c r="P187" s="14"/>
      <c r="Q187" s="14"/>
      <c r="R187" s="14"/>
      <c r="S187" s="14"/>
      <c r="T187" s="14"/>
      <c r="U187" s="14"/>
      <c r="V187" s="14"/>
      <c r="W187" s="14"/>
      <c r="X187" s="14"/>
      <c r="Y187" s="14"/>
      <c r="Z187" s="14"/>
    </row>
    <row r="188" spans="1:26" ht="15.75" customHeight="1" x14ac:dyDescent="0.2">
      <c r="A188" s="8" t="s">
        <v>29</v>
      </c>
      <c r="B188" s="8" t="s">
        <v>2676</v>
      </c>
      <c r="C188" s="8" t="s">
        <v>2677</v>
      </c>
      <c r="D188" s="8"/>
      <c r="E188" s="8" t="s">
        <v>1909</v>
      </c>
      <c r="F188" s="8" t="s">
        <v>3039</v>
      </c>
      <c r="G188" s="8"/>
      <c r="H188" s="8"/>
      <c r="I188" s="14"/>
      <c r="J188" s="14"/>
      <c r="K188" s="14"/>
      <c r="L188" s="14"/>
      <c r="M188" s="14"/>
      <c r="N188" s="14"/>
      <c r="O188" s="14"/>
      <c r="P188" s="14"/>
      <c r="Q188" s="14"/>
      <c r="R188" s="14"/>
      <c r="S188" s="14"/>
      <c r="T188" s="14"/>
      <c r="U188" s="14"/>
      <c r="V188" s="14"/>
      <c r="W188" s="14"/>
      <c r="X188" s="14"/>
      <c r="Y188" s="14"/>
      <c r="Z188" s="14"/>
    </row>
    <row r="189" spans="1:26" ht="15.75" customHeight="1" x14ac:dyDescent="0.2">
      <c r="A189" s="8" t="s">
        <v>29</v>
      </c>
      <c r="B189" s="8" t="s">
        <v>2676</v>
      </c>
      <c r="C189" s="8" t="s">
        <v>2687</v>
      </c>
      <c r="D189" s="8"/>
      <c r="E189" s="8" t="s">
        <v>1909</v>
      </c>
      <c r="F189" s="8" t="s">
        <v>3039</v>
      </c>
      <c r="G189" s="8"/>
      <c r="H189" s="8"/>
      <c r="I189" s="14"/>
      <c r="J189" s="14"/>
      <c r="K189" s="14"/>
      <c r="L189" s="14"/>
      <c r="M189" s="14"/>
      <c r="N189" s="14"/>
      <c r="O189" s="14"/>
      <c r="P189" s="14"/>
      <c r="Q189" s="14"/>
      <c r="R189" s="14"/>
      <c r="S189" s="14"/>
      <c r="T189" s="14"/>
      <c r="U189" s="14"/>
      <c r="V189" s="14"/>
      <c r="W189" s="14"/>
      <c r="X189" s="14"/>
      <c r="Y189" s="14"/>
      <c r="Z189" s="14"/>
    </row>
    <row r="190" spans="1:26" ht="15.75" customHeight="1" x14ac:dyDescent="0.2">
      <c r="A190" s="8" t="s">
        <v>29</v>
      </c>
      <c r="B190" s="8" t="s">
        <v>2676</v>
      </c>
      <c r="C190" s="8" t="s">
        <v>3040</v>
      </c>
      <c r="D190" s="8"/>
      <c r="E190" s="8" t="s">
        <v>1909</v>
      </c>
      <c r="F190" s="8" t="s">
        <v>3039</v>
      </c>
      <c r="G190" s="8"/>
      <c r="H190" s="8"/>
      <c r="I190" s="14"/>
      <c r="J190" s="14"/>
      <c r="K190" s="14"/>
      <c r="L190" s="14"/>
      <c r="M190" s="14"/>
      <c r="N190" s="14"/>
      <c r="O190" s="14"/>
      <c r="P190" s="14"/>
      <c r="Q190" s="14"/>
      <c r="R190" s="14"/>
      <c r="S190" s="14"/>
      <c r="T190" s="14"/>
      <c r="U190" s="14"/>
      <c r="V190" s="14"/>
      <c r="W190" s="14"/>
      <c r="X190" s="14"/>
      <c r="Y190" s="14"/>
      <c r="Z190" s="14"/>
    </row>
    <row r="191" spans="1:26" ht="15.75" customHeight="1" x14ac:dyDescent="0.2">
      <c r="A191" s="8" t="s">
        <v>29</v>
      </c>
      <c r="B191" s="8" t="s">
        <v>2676</v>
      </c>
      <c r="C191" s="8" t="s">
        <v>3041</v>
      </c>
      <c r="D191" s="8"/>
      <c r="E191" s="8" t="s">
        <v>1909</v>
      </c>
      <c r="F191" s="8" t="s">
        <v>3042</v>
      </c>
      <c r="G191" s="8"/>
      <c r="H191" s="8"/>
      <c r="I191" s="14"/>
      <c r="J191" s="14"/>
      <c r="K191" s="14"/>
      <c r="L191" s="14"/>
      <c r="M191" s="14"/>
      <c r="N191" s="14"/>
      <c r="O191" s="14"/>
      <c r="P191" s="14"/>
      <c r="Q191" s="14"/>
      <c r="R191" s="14"/>
      <c r="S191" s="14"/>
      <c r="T191" s="14"/>
      <c r="U191" s="14"/>
      <c r="V191" s="14"/>
      <c r="W191" s="14"/>
      <c r="X191" s="14"/>
      <c r="Y191" s="14"/>
      <c r="Z191" s="14"/>
    </row>
    <row r="192" spans="1:26" ht="15.75" customHeight="1" x14ac:dyDescent="0.2">
      <c r="A192" s="8" t="s">
        <v>29</v>
      </c>
      <c r="B192" s="8" t="s">
        <v>2710</v>
      </c>
      <c r="C192" s="8" t="s">
        <v>3043</v>
      </c>
      <c r="D192" s="8" t="s">
        <v>3044</v>
      </c>
      <c r="E192" s="8" t="s">
        <v>3045</v>
      </c>
      <c r="F192" s="8" t="s">
        <v>3046</v>
      </c>
      <c r="G192" s="8" t="s">
        <v>3047</v>
      </c>
      <c r="H192" s="8"/>
      <c r="I192" s="14"/>
      <c r="J192" s="14"/>
      <c r="K192" s="14"/>
      <c r="L192" s="14"/>
      <c r="M192" s="14"/>
      <c r="N192" s="14"/>
      <c r="O192" s="14"/>
      <c r="P192" s="14"/>
      <c r="Q192" s="14"/>
      <c r="R192" s="14"/>
      <c r="S192" s="14"/>
      <c r="T192" s="14"/>
      <c r="U192" s="14"/>
      <c r="V192" s="14"/>
      <c r="W192" s="14"/>
      <c r="X192" s="14"/>
      <c r="Y192" s="14"/>
      <c r="Z192" s="14"/>
    </row>
    <row r="193" spans="1:26" ht="15.75" customHeight="1" x14ac:dyDescent="0.2">
      <c r="A193" s="8" t="s">
        <v>29</v>
      </c>
      <c r="B193" s="8" t="s">
        <v>2710</v>
      </c>
      <c r="C193" s="8" t="s">
        <v>2899</v>
      </c>
      <c r="D193" s="8" t="s">
        <v>3044</v>
      </c>
      <c r="E193" s="8" t="s">
        <v>3045</v>
      </c>
      <c r="F193" s="8" t="s">
        <v>3046</v>
      </c>
      <c r="G193" s="8" t="s">
        <v>3047</v>
      </c>
      <c r="H193" s="8"/>
      <c r="I193" s="14"/>
      <c r="J193" s="14"/>
      <c r="K193" s="14"/>
      <c r="L193" s="14"/>
      <c r="M193" s="14"/>
      <c r="N193" s="14"/>
      <c r="O193" s="14"/>
      <c r="P193" s="14"/>
      <c r="Q193" s="14"/>
      <c r="R193" s="14"/>
      <c r="S193" s="14"/>
      <c r="T193" s="14"/>
      <c r="U193" s="14"/>
      <c r="V193" s="14"/>
      <c r="W193" s="14"/>
      <c r="X193" s="14"/>
      <c r="Y193" s="14"/>
      <c r="Z193" s="14"/>
    </row>
    <row r="194" spans="1:26" ht="15.75" customHeight="1" x14ac:dyDescent="0.2">
      <c r="A194" s="8" t="s">
        <v>29</v>
      </c>
      <c r="B194" s="8" t="s">
        <v>2710</v>
      </c>
      <c r="C194" s="8" t="s">
        <v>3048</v>
      </c>
      <c r="D194" s="8" t="s">
        <v>3044</v>
      </c>
      <c r="E194" s="8" t="s">
        <v>3045</v>
      </c>
      <c r="F194" s="8" t="s">
        <v>3046</v>
      </c>
      <c r="G194" s="8" t="s">
        <v>3047</v>
      </c>
      <c r="H194" s="8"/>
      <c r="I194" s="14"/>
      <c r="J194" s="14"/>
      <c r="K194" s="14"/>
      <c r="L194" s="14"/>
      <c r="M194" s="14"/>
      <c r="N194" s="14"/>
      <c r="O194" s="14"/>
      <c r="P194" s="14"/>
      <c r="Q194" s="14"/>
      <c r="R194" s="14"/>
      <c r="S194" s="14"/>
      <c r="T194" s="14"/>
      <c r="U194" s="14"/>
      <c r="V194" s="14"/>
      <c r="W194" s="14"/>
      <c r="X194" s="14"/>
      <c r="Y194" s="14"/>
      <c r="Z194" s="14"/>
    </row>
    <row r="195" spans="1:26" ht="15.75" customHeight="1" x14ac:dyDescent="0.2">
      <c r="A195" s="8" t="s">
        <v>29</v>
      </c>
      <c r="B195" s="8" t="s">
        <v>2710</v>
      </c>
      <c r="C195" s="8" t="s">
        <v>3049</v>
      </c>
      <c r="D195" s="8" t="s">
        <v>3044</v>
      </c>
      <c r="E195" s="8" t="s">
        <v>3045</v>
      </c>
      <c r="F195" s="8" t="s">
        <v>3046</v>
      </c>
      <c r="G195" s="8" t="s">
        <v>3047</v>
      </c>
      <c r="H195" s="8"/>
      <c r="I195" s="14"/>
      <c r="J195" s="14"/>
      <c r="K195" s="14"/>
      <c r="L195" s="14"/>
      <c r="M195" s="14"/>
      <c r="N195" s="14"/>
      <c r="O195" s="14"/>
      <c r="P195" s="14"/>
      <c r="Q195" s="14"/>
      <c r="R195" s="14"/>
      <c r="S195" s="14"/>
      <c r="T195" s="14"/>
      <c r="U195" s="14"/>
      <c r="V195" s="14"/>
      <c r="W195" s="14"/>
      <c r="X195" s="14"/>
      <c r="Y195" s="14"/>
      <c r="Z195" s="14"/>
    </row>
    <row r="196" spans="1:26" ht="15.75" customHeight="1" x14ac:dyDescent="0.2">
      <c r="A196" s="8" t="s">
        <v>29</v>
      </c>
      <c r="B196" s="8" t="s">
        <v>2710</v>
      </c>
      <c r="C196" s="8" t="s">
        <v>3050</v>
      </c>
      <c r="D196" s="8" t="s">
        <v>3044</v>
      </c>
      <c r="E196" s="8" t="s">
        <v>3045</v>
      </c>
      <c r="F196" s="8" t="s">
        <v>3046</v>
      </c>
      <c r="G196" s="8" t="s">
        <v>3047</v>
      </c>
      <c r="H196" s="8"/>
      <c r="I196" s="14"/>
      <c r="J196" s="14"/>
      <c r="K196" s="14"/>
      <c r="L196" s="14"/>
      <c r="M196" s="14"/>
      <c r="N196" s="14"/>
      <c r="O196" s="14"/>
      <c r="P196" s="14"/>
      <c r="Q196" s="14"/>
      <c r="R196" s="14"/>
      <c r="S196" s="14"/>
      <c r="T196" s="14"/>
      <c r="U196" s="14"/>
      <c r="V196" s="14"/>
      <c r="W196" s="14"/>
      <c r="X196" s="14"/>
      <c r="Y196" s="14"/>
      <c r="Z196" s="14"/>
    </row>
    <row r="197" spans="1:26" ht="15.75" customHeight="1" x14ac:dyDescent="0.2">
      <c r="A197" s="8" t="s">
        <v>29</v>
      </c>
      <c r="B197" s="8" t="s">
        <v>2710</v>
      </c>
      <c r="C197" s="8" t="s">
        <v>3051</v>
      </c>
      <c r="D197" s="8" t="s">
        <v>3044</v>
      </c>
      <c r="E197" s="8" t="s">
        <v>3045</v>
      </c>
      <c r="F197" s="8" t="s">
        <v>3046</v>
      </c>
      <c r="G197" s="8" t="s">
        <v>3047</v>
      </c>
      <c r="H197" s="8"/>
      <c r="I197" s="14"/>
      <c r="J197" s="14"/>
      <c r="K197" s="14"/>
      <c r="L197" s="14"/>
      <c r="M197" s="14"/>
      <c r="N197" s="14"/>
      <c r="O197" s="14"/>
      <c r="P197" s="14"/>
      <c r="Q197" s="14"/>
      <c r="R197" s="14"/>
      <c r="S197" s="14"/>
      <c r="T197" s="14"/>
      <c r="U197" s="14"/>
      <c r="V197" s="14"/>
      <c r="W197" s="14"/>
      <c r="X197" s="14"/>
      <c r="Y197" s="14"/>
      <c r="Z197" s="14"/>
    </row>
    <row r="198" spans="1:26" ht="15.75" customHeight="1" x14ac:dyDescent="0.2">
      <c r="A198" s="8" t="s">
        <v>29</v>
      </c>
      <c r="B198" s="8" t="s">
        <v>2710</v>
      </c>
      <c r="C198" s="8" t="s">
        <v>3052</v>
      </c>
      <c r="D198" s="8" t="s">
        <v>3044</v>
      </c>
      <c r="E198" s="8" t="s">
        <v>3045</v>
      </c>
      <c r="F198" s="8" t="s">
        <v>3046</v>
      </c>
      <c r="G198" s="8" t="s">
        <v>3047</v>
      </c>
      <c r="H198" s="8"/>
      <c r="I198" s="14"/>
      <c r="J198" s="14"/>
      <c r="K198" s="14"/>
      <c r="L198" s="14"/>
      <c r="M198" s="14"/>
      <c r="N198" s="14"/>
      <c r="O198" s="14"/>
      <c r="P198" s="14"/>
      <c r="Q198" s="14"/>
      <c r="R198" s="14"/>
      <c r="S198" s="14"/>
      <c r="T198" s="14"/>
      <c r="U198" s="14"/>
      <c r="V198" s="14"/>
      <c r="W198" s="14"/>
      <c r="X198" s="14"/>
      <c r="Y198" s="14"/>
      <c r="Z198" s="14"/>
    </row>
    <row r="199" spans="1:26" ht="15.75" customHeight="1" x14ac:dyDescent="0.2">
      <c r="A199" s="8" t="s">
        <v>29</v>
      </c>
      <c r="B199" s="8" t="s">
        <v>2710</v>
      </c>
      <c r="C199" s="8" t="s">
        <v>2711</v>
      </c>
      <c r="D199" s="8" t="s">
        <v>3044</v>
      </c>
      <c r="E199" s="8" t="s">
        <v>3045</v>
      </c>
      <c r="F199" s="8" t="s">
        <v>3046</v>
      </c>
      <c r="G199" s="8" t="s">
        <v>3047</v>
      </c>
      <c r="H199" s="8"/>
      <c r="I199" s="14"/>
      <c r="J199" s="14"/>
      <c r="K199" s="14"/>
      <c r="L199" s="14"/>
      <c r="M199" s="14"/>
      <c r="N199" s="14"/>
      <c r="O199" s="14"/>
      <c r="P199" s="14"/>
      <c r="Q199" s="14"/>
      <c r="R199" s="14"/>
      <c r="S199" s="14"/>
      <c r="T199" s="14"/>
      <c r="U199" s="14"/>
      <c r="V199" s="14"/>
      <c r="W199" s="14"/>
      <c r="X199" s="14"/>
      <c r="Y199" s="14"/>
      <c r="Z199" s="14"/>
    </row>
    <row r="200" spans="1:26" ht="15.75" customHeight="1" x14ac:dyDescent="0.2">
      <c r="A200" s="8" t="s">
        <v>29</v>
      </c>
      <c r="B200" s="8" t="s">
        <v>2751</v>
      </c>
      <c r="C200" s="8" t="s">
        <v>3053</v>
      </c>
      <c r="D200" s="8"/>
      <c r="E200" s="8"/>
      <c r="F200" s="8"/>
      <c r="G200" s="8" t="s">
        <v>3054</v>
      </c>
      <c r="H200" s="8"/>
      <c r="I200" s="14"/>
      <c r="J200" s="14"/>
      <c r="K200" s="14"/>
      <c r="L200" s="14"/>
      <c r="M200" s="14"/>
      <c r="N200" s="14"/>
      <c r="O200" s="14"/>
      <c r="P200" s="14"/>
      <c r="Q200" s="14"/>
      <c r="R200" s="14"/>
      <c r="S200" s="14"/>
      <c r="T200" s="14"/>
      <c r="U200" s="14"/>
      <c r="V200" s="14"/>
      <c r="W200" s="14"/>
      <c r="X200" s="14"/>
      <c r="Y200" s="14"/>
      <c r="Z200" s="14"/>
    </row>
    <row r="201" spans="1:26" ht="15.75" customHeight="1" x14ac:dyDescent="0.2">
      <c r="A201" s="8" t="s">
        <v>31</v>
      </c>
      <c r="B201" s="8" t="s">
        <v>2676</v>
      </c>
      <c r="C201" s="8" t="s">
        <v>2677</v>
      </c>
      <c r="D201" s="8"/>
      <c r="E201" s="8" t="s">
        <v>3055</v>
      </c>
      <c r="F201" s="8" t="s">
        <v>3056</v>
      </c>
      <c r="G201" s="8"/>
      <c r="H201" s="8"/>
      <c r="I201" s="14"/>
      <c r="J201" s="14"/>
      <c r="K201" s="14"/>
      <c r="L201" s="14"/>
      <c r="M201" s="14"/>
      <c r="N201" s="14"/>
      <c r="O201" s="14"/>
      <c r="P201" s="14"/>
      <c r="Q201" s="14"/>
      <c r="R201" s="14"/>
      <c r="S201" s="14"/>
      <c r="T201" s="14"/>
      <c r="U201" s="14"/>
      <c r="V201" s="14"/>
      <c r="W201" s="14"/>
      <c r="X201" s="14"/>
      <c r="Y201" s="14"/>
      <c r="Z201" s="14"/>
    </row>
    <row r="202" spans="1:26" ht="15.75" customHeight="1" x14ac:dyDescent="0.2">
      <c r="A202" s="8" t="s">
        <v>31</v>
      </c>
      <c r="B202" s="8" t="s">
        <v>2676</v>
      </c>
      <c r="C202" s="8" t="s">
        <v>3031</v>
      </c>
      <c r="D202" s="8"/>
      <c r="E202" s="8" t="s">
        <v>3055</v>
      </c>
      <c r="F202" s="8" t="s">
        <v>3056</v>
      </c>
      <c r="G202" s="8"/>
      <c r="H202" s="8"/>
      <c r="I202" s="14"/>
      <c r="J202" s="14"/>
      <c r="K202" s="14"/>
      <c r="L202" s="14"/>
      <c r="M202" s="14"/>
      <c r="N202" s="14"/>
      <c r="O202" s="14"/>
      <c r="P202" s="14"/>
      <c r="Q202" s="14"/>
      <c r="R202" s="14"/>
      <c r="S202" s="14"/>
      <c r="T202" s="14"/>
      <c r="U202" s="14"/>
      <c r="V202" s="14"/>
      <c r="W202" s="14"/>
      <c r="X202" s="14"/>
      <c r="Y202" s="14"/>
      <c r="Z202" s="14"/>
    </row>
    <row r="203" spans="1:26" ht="15.75" customHeight="1" x14ac:dyDescent="0.2">
      <c r="A203" s="8" t="s">
        <v>31</v>
      </c>
      <c r="B203" s="8" t="s">
        <v>2676</v>
      </c>
      <c r="C203" s="8" t="s">
        <v>2687</v>
      </c>
      <c r="D203" s="8"/>
      <c r="E203" s="8" t="s">
        <v>3055</v>
      </c>
      <c r="F203" s="8" t="s">
        <v>3056</v>
      </c>
      <c r="G203" s="8"/>
      <c r="H203" s="8"/>
      <c r="I203" s="14"/>
      <c r="J203" s="14"/>
      <c r="K203" s="14"/>
      <c r="L203" s="14"/>
      <c r="M203" s="14"/>
      <c r="N203" s="14"/>
      <c r="O203" s="14"/>
      <c r="P203" s="14"/>
      <c r="Q203" s="14"/>
      <c r="R203" s="14"/>
      <c r="S203" s="14"/>
      <c r="T203" s="14"/>
      <c r="U203" s="14"/>
      <c r="V203" s="14"/>
      <c r="W203" s="14"/>
      <c r="X203" s="14"/>
      <c r="Y203" s="14"/>
      <c r="Z203" s="14"/>
    </row>
    <row r="204" spans="1:26" ht="15.75" customHeight="1" x14ac:dyDescent="0.2">
      <c r="A204" s="8" t="s">
        <v>31</v>
      </c>
      <c r="B204" s="8" t="s">
        <v>2676</v>
      </c>
      <c r="C204" s="8" t="s">
        <v>2942</v>
      </c>
      <c r="D204" s="8"/>
      <c r="E204" s="8" t="s">
        <v>3055</v>
      </c>
      <c r="F204" s="8" t="s">
        <v>3056</v>
      </c>
      <c r="G204" s="8"/>
      <c r="H204" s="8"/>
      <c r="I204" s="14"/>
      <c r="J204" s="14"/>
      <c r="K204" s="14"/>
      <c r="L204" s="14"/>
      <c r="M204" s="14"/>
      <c r="N204" s="14"/>
      <c r="O204" s="14"/>
      <c r="P204" s="14"/>
      <c r="Q204" s="14"/>
      <c r="R204" s="14"/>
      <c r="S204" s="14"/>
      <c r="T204" s="14"/>
      <c r="U204" s="14"/>
      <c r="V204" s="14"/>
      <c r="W204" s="14"/>
      <c r="X204" s="14"/>
      <c r="Y204" s="14"/>
      <c r="Z204" s="14"/>
    </row>
    <row r="205" spans="1:26" ht="15.75" customHeight="1" x14ac:dyDescent="0.2">
      <c r="A205" s="8" t="s">
        <v>31</v>
      </c>
      <c r="B205" s="8" t="s">
        <v>2710</v>
      </c>
      <c r="C205" s="8" t="s">
        <v>3057</v>
      </c>
      <c r="D205" s="8"/>
      <c r="E205" s="8"/>
      <c r="F205" s="8"/>
      <c r="G205" s="8"/>
      <c r="H205" s="8"/>
      <c r="I205" s="14"/>
      <c r="J205" s="14"/>
      <c r="K205" s="14"/>
      <c r="L205" s="14"/>
      <c r="M205" s="14"/>
      <c r="N205" s="14"/>
      <c r="O205" s="14"/>
      <c r="P205" s="14"/>
      <c r="Q205" s="14"/>
      <c r="R205" s="14"/>
      <c r="S205" s="14"/>
      <c r="T205" s="14"/>
      <c r="U205" s="14"/>
      <c r="V205" s="14"/>
      <c r="W205" s="14"/>
      <c r="X205" s="14"/>
      <c r="Y205" s="14"/>
      <c r="Z205" s="14"/>
    </row>
    <row r="206" spans="1:26" ht="15.75" customHeight="1" x14ac:dyDescent="0.2">
      <c r="A206" s="8" t="s">
        <v>31</v>
      </c>
      <c r="B206" s="8" t="s">
        <v>2710</v>
      </c>
      <c r="C206" s="8" t="s">
        <v>3058</v>
      </c>
      <c r="D206" s="8"/>
      <c r="E206" s="8"/>
      <c r="F206" s="8"/>
      <c r="G206" s="8"/>
      <c r="H206" s="8"/>
      <c r="I206" s="14"/>
      <c r="J206" s="14"/>
      <c r="K206" s="14"/>
      <c r="L206" s="14"/>
      <c r="M206" s="14"/>
      <c r="N206" s="14"/>
      <c r="O206" s="14"/>
      <c r="P206" s="14"/>
      <c r="Q206" s="14"/>
      <c r="R206" s="14"/>
      <c r="S206" s="14"/>
      <c r="T206" s="14"/>
      <c r="U206" s="14"/>
      <c r="V206" s="14"/>
      <c r="W206" s="14"/>
      <c r="X206" s="14"/>
      <c r="Y206" s="14"/>
      <c r="Z206" s="14"/>
    </row>
    <row r="207" spans="1:26" ht="15.75" customHeight="1" x14ac:dyDescent="0.2">
      <c r="A207" s="8" t="s">
        <v>31</v>
      </c>
      <c r="B207" s="8" t="s">
        <v>2710</v>
      </c>
      <c r="C207" s="8" t="s">
        <v>3059</v>
      </c>
      <c r="D207" s="8"/>
      <c r="E207" s="8" t="s">
        <v>3060</v>
      </c>
      <c r="F207" s="8" t="s">
        <v>3061</v>
      </c>
      <c r="G207" s="8" t="s">
        <v>3062</v>
      </c>
      <c r="H207" s="8"/>
      <c r="I207" s="14"/>
      <c r="J207" s="14"/>
      <c r="K207" s="14"/>
      <c r="L207" s="14"/>
      <c r="M207" s="14"/>
      <c r="N207" s="14"/>
      <c r="O207" s="14"/>
      <c r="P207" s="14"/>
      <c r="Q207" s="14"/>
      <c r="R207" s="14"/>
      <c r="S207" s="14"/>
      <c r="T207" s="14"/>
      <c r="U207" s="14"/>
      <c r="V207" s="14"/>
      <c r="W207" s="14"/>
      <c r="X207" s="14"/>
      <c r="Y207" s="14"/>
      <c r="Z207" s="14"/>
    </row>
    <row r="208" spans="1:26" ht="15.75" customHeight="1" x14ac:dyDescent="0.2">
      <c r="A208" s="8" t="s">
        <v>31</v>
      </c>
      <c r="B208" s="8" t="s">
        <v>2710</v>
      </c>
      <c r="C208" s="8" t="s">
        <v>3063</v>
      </c>
      <c r="D208" s="8" t="s">
        <v>3064</v>
      </c>
      <c r="E208" s="8"/>
      <c r="F208" s="8"/>
      <c r="G208" s="8"/>
      <c r="H208" s="8"/>
      <c r="I208" s="14"/>
      <c r="J208" s="14"/>
      <c r="K208" s="14"/>
      <c r="L208" s="14"/>
      <c r="M208" s="14"/>
      <c r="N208" s="14"/>
      <c r="O208" s="14"/>
      <c r="P208" s="14"/>
      <c r="Q208" s="14"/>
      <c r="R208" s="14"/>
      <c r="S208" s="14"/>
      <c r="T208" s="14"/>
      <c r="U208" s="14"/>
      <c r="V208" s="14"/>
      <c r="W208" s="14"/>
      <c r="X208" s="14"/>
      <c r="Y208" s="14"/>
      <c r="Z208" s="14"/>
    </row>
    <row r="209" spans="1:26" ht="15.75" customHeight="1" x14ac:dyDescent="0.2">
      <c r="A209" s="8" t="s">
        <v>31</v>
      </c>
      <c r="B209" s="8" t="s">
        <v>2710</v>
      </c>
      <c r="C209" s="8" t="s">
        <v>3065</v>
      </c>
      <c r="D209" s="8"/>
      <c r="E209" s="8"/>
      <c r="F209" s="8"/>
      <c r="G209" s="8"/>
      <c r="H209" s="8"/>
      <c r="I209" s="14"/>
      <c r="J209" s="14"/>
      <c r="K209" s="14"/>
      <c r="L209" s="14"/>
      <c r="M209" s="14"/>
      <c r="N209" s="14"/>
      <c r="O209" s="14"/>
      <c r="P209" s="14"/>
      <c r="Q209" s="14"/>
      <c r="R209" s="14"/>
      <c r="S209" s="14"/>
      <c r="T209" s="14"/>
      <c r="U209" s="14"/>
      <c r="V209" s="14"/>
      <c r="W209" s="14"/>
      <c r="X209" s="14"/>
      <c r="Y209" s="14"/>
      <c r="Z209" s="14"/>
    </row>
    <row r="210" spans="1:26" ht="15.75" customHeight="1" x14ac:dyDescent="0.2">
      <c r="A210" s="8" t="s">
        <v>31</v>
      </c>
      <c r="B210" s="8" t="s">
        <v>2710</v>
      </c>
      <c r="C210" s="8" t="s">
        <v>3023</v>
      </c>
      <c r="D210" s="8"/>
      <c r="E210" s="8"/>
      <c r="F210" s="8"/>
      <c r="G210" s="8"/>
      <c r="H210" s="8"/>
      <c r="I210" s="14"/>
      <c r="J210" s="14"/>
      <c r="K210" s="14"/>
      <c r="L210" s="14"/>
      <c r="M210" s="14"/>
      <c r="N210" s="14"/>
      <c r="O210" s="14"/>
      <c r="P210" s="14"/>
      <c r="Q210" s="14"/>
      <c r="R210" s="14"/>
      <c r="S210" s="14"/>
      <c r="T210" s="14"/>
      <c r="U210" s="14"/>
      <c r="V210" s="14"/>
      <c r="W210" s="14"/>
      <c r="X210" s="14"/>
      <c r="Y210" s="14"/>
      <c r="Z210" s="14"/>
    </row>
    <row r="211" spans="1:26" ht="15.75" customHeight="1" x14ac:dyDescent="0.2">
      <c r="A211" s="8" t="s">
        <v>31</v>
      </c>
      <c r="B211" s="8" t="s">
        <v>2710</v>
      </c>
      <c r="C211" s="8" t="s">
        <v>3066</v>
      </c>
      <c r="D211" s="8"/>
      <c r="E211" s="8"/>
      <c r="F211" s="8"/>
      <c r="G211" s="8"/>
      <c r="H211" s="8"/>
      <c r="I211" s="14"/>
      <c r="J211" s="14"/>
      <c r="K211" s="14"/>
      <c r="L211" s="14"/>
      <c r="M211" s="14"/>
      <c r="N211" s="14"/>
      <c r="O211" s="14"/>
      <c r="P211" s="14"/>
      <c r="Q211" s="14"/>
      <c r="R211" s="14"/>
      <c r="S211" s="14"/>
      <c r="T211" s="14"/>
      <c r="U211" s="14"/>
      <c r="V211" s="14"/>
      <c r="W211" s="14"/>
      <c r="X211" s="14"/>
      <c r="Y211" s="14"/>
      <c r="Z211" s="14"/>
    </row>
    <row r="212" spans="1:26" ht="15.75" customHeight="1" x14ac:dyDescent="0.2">
      <c r="A212" s="8" t="s">
        <v>31</v>
      </c>
      <c r="B212" s="8" t="s">
        <v>2751</v>
      </c>
      <c r="C212" s="8" t="s">
        <v>3067</v>
      </c>
      <c r="D212" s="8"/>
      <c r="E212" s="8"/>
      <c r="F212" s="8"/>
      <c r="G212" s="8" t="s">
        <v>3068</v>
      </c>
      <c r="H212" s="8"/>
      <c r="I212" s="14"/>
      <c r="J212" s="14"/>
      <c r="K212" s="14"/>
      <c r="L212" s="14"/>
      <c r="M212" s="14"/>
      <c r="N212" s="14"/>
      <c r="O212" s="14"/>
      <c r="P212" s="14"/>
      <c r="Q212" s="14"/>
      <c r="R212" s="14"/>
      <c r="S212" s="14"/>
      <c r="T212" s="14"/>
      <c r="U212" s="14"/>
      <c r="V212" s="14"/>
      <c r="W212" s="14"/>
      <c r="X212" s="14"/>
      <c r="Y212" s="14"/>
      <c r="Z212" s="14"/>
    </row>
    <row r="213" spans="1:26" ht="15.75" customHeight="1" x14ac:dyDescent="0.2">
      <c r="A213" s="8" t="s">
        <v>31</v>
      </c>
      <c r="B213" s="8" t="s">
        <v>2751</v>
      </c>
      <c r="C213" s="8" t="s">
        <v>3069</v>
      </c>
      <c r="D213" s="8"/>
      <c r="E213" s="8"/>
      <c r="F213" s="8"/>
      <c r="G213" s="8" t="s">
        <v>3068</v>
      </c>
      <c r="H213" s="8"/>
      <c r="I213" s="14"/>
      <c r="J213" s="14"/>
      <c r="K213" s="14"/>
      <c r="L213" s="14"/>
      <c r="M213" s="14"/>
      <c r="N213" s="14"/>
      <c r="O213" s="14"/>
      <c r="P213" s="14"/>
      <c r="Q213" s="14"/>
      <c r="R213" s="14"/>
      <c r="S213" s="14"/>
      <c r="T213" s="14"/>
      <c r="U213" s="14"/>
      <c r="V213" s="14"/>
      <c r="W213" s="14"/>
      <c r="X213" s="14"/>
      <c r="Y213" s="14"/>
      <c r="Z213" s="14"/>
    </row>
    <row r="214" spans="1:26" ht="15.75" customHeight="1" x14ac:dyDescent="0.2">
      <c r="A214" s="8" t="s">
        <v>33</v>
      </c>
      <c r="B214" s="8" t="s">
        <v>2676</v>
      </c>
      <c r="C214" s="8" t="s">
        <v>3031</v>
      </c>
      <c r="D214" s="8"/>
      <c r="E214" s="8" t="s">
        <v>1909</v>
      </c>
      <c r="F214" s="8" t="s">
        <v>3070</v>
      </c>
      <c r="G214" s="8"/>
      <c r="H214" s="8"/>
      <c r="I214" s="14"/>
      <c r="J214" s="14"/>
      <c r="K214" s="14"/>
      <c r="L214" s="14"/>
      <c r="M214" s="14"/>
      <c r="N214" s="14"/>
      <c r="O214" s="14"/>
      <c r="P214" s="14"/>
      <c r="Q214" s="14"/>
      <c r="R214" s="14"/>
      <c r="S214" s="14"/>
      <c r="T214" s="14"/>
      <c r="U214" s="14"/>
      <c r="V214" s="14"/>
      <c r="W214" s="14"/>
      <c r="X214" s="14"/>
      <c r="Y214" s="14"/>
      <c r="Z214" s="14"/>
    </row>
    <row r="215" spans="1:26" ht="15.75" customHeight="1" x14ac:dyDescent="0.2">
      <c r="A215" s="8" t="s">
        <v>33</v>
      </c>
      <c r="B215" s="8" t="s">
        <v>2676</v>
      </c>
      <c r="C215" s="8" t="s">
        <v>2687</v>
      </c>
      <c r="D215" s="8"/>
      <c r="E215" s="8" t="s">
        <v>1909</v>
      </c>
      <c r="F215" s="8" t="s">
        <v>3070</v>
      </c>
      <c r="G215" s="8"/>
      <c r="H215" s="8"/>
      <c r="I215" s="14"/>
      <c r="J215" s="14"/>
      <c r="K215" s="14"/>
      <c r="L215" s="14"/>
      <c r="M215" s="14"/>
      <c r="N215" s="14"/>
      <c r="O215" s="14"/>
      <c r="P215" s="14"/>
      <c r="Q215" s="14"/>
      <c r="R215" s="14"/>
      <c r="S215" s="14"/>
      <c r="T215" s="14"/>
      <c r="U215" s="14"/>
      <c r="V215" s="14"/>
      <c r="W215" s="14"/>
      <c r="X215" s="14"/>
      <c r="Y215" s="14"/>
      <c r="Z215" s="14"/>
    </row>
    <row r="216" spans="1:26" ht="15.75" customHeight="1" x14ac:dyDescent="0.2">
      <c r="A216" s="8" t="s">
        <v>33</v>
      </c>
      <c r="B216" s="8" t="s">
        <v>2676</v>
      </c>
      <c r="C216" s="8" t="s">
        <v>2942</v>
      </c>
      <c r="D216" s="8"/>
      <c r="E216" s="8" t="s">
        <v>1909</v>
      </c>
      <c r="F216" s="8" t="s">
        <v>3070</v>
      </c>
      <c r="G216" s="8"/>
      <c r="H216" s="8"/>
      <c r="I216" s="14"/>
      <c r="J216" s="14"/>
      <c r="K216" s="14"/>
      <c r="L216" s="14"/>
      <c r="M216" s="14"/>
      <c r="N216" s="14"/>
      <c r="O216" s="14"/>
      <c r="P216" s="14"/>
      <c r="Q216" s="14"/>
      <c r="R216" s="14"/>
      <c r="S216" s="14"/>
      <c r="T216" s="14"/>
      <c r="U216" s="14"/>
      <c r="V216" s="14"/>
      <c r="W216" s="14"/>
      <c r="X216" s="14"/>
      <c r="Y216" s="14"/>
      <c r="Z216" s="14"/>
    </row>
    <row r="217" spans="1:26" ht="15.75" customHeight="1" x14ac:dyDescent="0.2">
      <c r="A217" s="8" t="s">
        <v>33</v>
      </c>
      <c r="B217" s="8" t="s">
        <v>2676</v>
      </c>
      <c r="C217" s="8" t="s">
        <v>3040</v>
      </c>
      <c r="D217" s="8"/>
      <c r="E217" s="8" t="s">
        <v>1909</v>
      </c>
      <c r="F217" s="8" t="s">
        <v>3070</v>
      </c>
      <c r="G217" s="8"/>
      <c r="H217" s="8"/>
      <c r="I217" s="14"/>
      <c r="J217" s="14"/>
      <c r="K217" s="14"/>
      <c r="L217" s="14"/>
      <c r="M217" s="14"/>
      <c r="N217" s="14"/>
      <c r="O217" s="14"/>
      <c r="P217" s="14"/>
      <c r="Q217" s="14"/>
      <c r="R217" s="14"/>
      <c r="S217" s="14"/>
      <c r="T217" s="14"/>
      <c r="U217" s="14"/>
      <c r="V217" s="14"/>
      <c r="W217" s="14"/>
      <c r="X217" s="14"/>
      <c r="Y217" s="14"/>
      <c r="Z217" s="14"/>
    </row>
    <row r="218" spans="1:26" ht="15.75" customHeight="1" x14ac:dyDescent="0.2">
      <c r="A218" s="8" t="s">
        <v>33</v>
      </c>
      <c r="B218" s="8" t="s">
        <v>2710</v>
      </c>
      <c r="C218" s="8" t="s">
        <v>2899</v>
      </c>
      <c r="D218" s="8" t="s">
        <v>3071</v>
      </c>
      <c r="E218" s="8" t="s">
        <v>3072</v>
      </c>
      <c r="F218" s="8" t="s">
        <v>3073</v>
      </c>
      <c r="G218" s="8" t="s">
        <v>3074</v>
      </c>
      <c r="H218" s="8"/>
      <c r="I218" s="14"/>
      <c r="J218" s="14"/>
      <c r="K218" s="14"/>
      <c r="L218" s="14"/>
      <c r="M218" s="14"/>
      <c r="N218" s="14"/>
      <c r="O218" s="14"/>
      <c r="P218" s="14"/>
      <c r="Q218" s="14"/>
      <c r="R218" s="14"/>
      <c r="S218" s="14"/>
      <c r="T218" s="14"/>
      <c r="U218" s="14"/>
      <c r="V218" s="14"/>
      <c r="W218" s="14"/>
      <c r="X218" s="14"/>
      <c r="Y218" s="14"/>
      <c r="Z218" s="14"/>
    </row>
    <row r="219" spans="1:26" ht="15.75" customHeight="1" x14ac:dyDescent="0.2">
      <c r="A219" s="8" t="s">
        <v>33</v>
      </c>
      <c r="B219" s="8" t="s">
        <v>2710</v>
      </c>
      <c r="C219" s="8" t="s">
        <v>3043</v>
      </c>
      <c r="D219" s="8" t="s">
        <v>3071</v>
      </c>
      <c r="E219" s="8" t="s">
        <v>3072</v>
      </c>
      <c r="F219" s="8" t="s">
        <v>3073</v>
      </c>
      <c r="G219" s="8" t="s">
        <v>3074</v>
      </c>
      <c r="H219" s="8"/>
      <c r="I219" s="14"/>
      <c r="J219" s="14"/>
      <c r="K219" s="14"/>
      <c r="L219" s="14"/>
      <c r="M219" s="14"/>
      <c r="N219" s="14"/>
      <c r="O219" s="14"/>
      <c r="P219" s="14"/>
      <c r="Q219" s="14"/>
      <c r="R219" s="14"/>
      <c r="S219" s="14"/>
      <c r="T219" s="14"/>
      <c r="U219" s="14"/>
      <c r="V219" s="14"/>
      <c r="W219" s="14"/>
      <c r="X219" s="14"/>
      <c r="Y219" s="14"/>
      <c r="Z219" s="14"/>
    </row>
    <row r="220" spans="1:26" ht="15.75" customHeight="1" x14ac:dyDescent="0.2">
      <c r="A220" s="8" t="s">
        <v>33</v>
      </c>
      <c r="B220" s="8" t="s">
        <v>2710</v>
      </c>
      <c r="C220" s="8" t="s">
        <v>3075</v>
      </c>
      <c r="D220" s="8" t="s">
        <v>3071</v>
      </c>
      <c r="E220" s="8" t="s">
        <v>3072</v>
      </c>
      <c r="F220" s="8" t="s">
        <v>3073</v>
      </c>
      <c r="G220" s="8" t="s">
        <v>3074</v>
      </c>
      <c r="H220" s="8"/>
      <c r="I220" s="14"/>
      <c r="J220" s="14"/>
      <c r="K220" s="14"/>
      <c r="L220" s="14"/>
      <c r="M220" s="14"/>
      <c r="N220" s="14"/>
      <c r="O220" s="14"/>
      <c r="P220" s="14"/>
      <c r="Q220" s="14"/>
      <c r="R220" s="14"/>
      <c r="S220" s="14"/>
      <c r="T220" s="14"/>
      <c r="U220" s="14"/>
      <c r="V220" s="14"/>
      <c r="W220" s="14"/>
      <c r="X220" s="14"/>
      <c r="Y220" s="14"/>
      <c r="Z220" s="14"/>
    </row>
    <row r="221" spans="1:26" ht="15.75" customHeight="1" x14ac:dyDescent="0.2">
      <c r="A221" s="8" t="s">
        <v>33</v>
      </c>
      <c r="B221" s="8" t="s">
        <v>2710</v>
      </c>
      <c r="C221" s="8" t="s">
        <v>3076</v>
      </c>
      <c r="D221" s="8" t="s">
        <v>3071</v>
      </c>
      <c r="E221" s="8" t="s">
        <v>3072</v>
      </c>
      <c r="F221" s="8" t="s">
        <v>3073</v>
      </c>
      <c r="G221" s="8" t="s">
        <v>3074</v>
      </c>
      <c r="H221" s="8"/>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8" t="s">
        <v>33</v>
      </c>
      <c r="B222" s="8" t="s">
        <v>2751</v>
      </c>
      <c r="C222" s="8" t="s">
        <v>3053</v>
      </c>
      <c r="D222" s="8"/>
      <c r="E222" s="8"/>
      <c r="F222" s="8"/>
      <c r="G222" s="8" t="s">
        <v>3054</v>
      </c>
      <c r="H222" s="8"/>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8" t="s">
        <v>35</v>
      </c>
      <c r="B223" s="8"/>
      <c r="C223" s="8"/>
      <c r="D223" s="8"/>
      <c r="E223" s="8"/>
      <c r="F223" s="8"/>
      <c r="G223" s="8"/>
      <c r="H223" s="8"/>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8" t="s">
        <v>37</v>
      </c>
      <c r="B224" s="8"/>
      <c r="C224" s="8"/>
      <c r="D224" s="8"/>
      <c r="E224" s="8"/>
      <c r="F224" s="8"/>
      <c r="G224" s="8"/>
      <c r="H224" s="8"/>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8" t="s">
        <v>39</v>
      </c>
      <c r="B225" s="8" t="s">
        <v>2676</v>
      </c>
      <c r="C225" s="8" t="s">
        <v>3077</v>
      </c>
      <c r="D225" s="8"/>
      <c r="E225" s="8" t="s">
        <v>3078</v>
      </c>
      <c r="F225" s="8"/>
      <c r="G225" s="8"/>
      <c r="H225" s="8"/>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8" t="s">
        <v>39</v>
      </c>
      <c r="B226" s="8" t="s">
        <v>2676</v>
      </c>
      <c r="C226" s="8" t="s">
        <v>2905</v>
      </c>
      <c r="D226" s="8"/>
      <c r="E226" s="8" t="s">
        <v>3078</v>
      </c>
      <c r="F226" s="8"/>
      <c r="G226" s="8"/>
      <c r="H226" s="8"/>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8" t="s">
        <v>39</v>
      </c>
      <c r="B227" s="8" t="s">
        <v>2710</v>
      </c>
      <c r="C227" s="8" t="s">
        <v>3079</v>
      </c>
      <c r="D227" s="8" t="s">
        <v>3080</v>
      </c>
      <c r="E227" s="8" t="s">
        <v>3081</v>
      </c>
      <c r="F227" s="8" t="s">
        <v>3082</v>
      </c>
      <c r="G227" s="8"/>
      <c r="H227" s="8" t="s">
        <v>3083</v>
      </c>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8" t="s">
        <v>39</v>
      </c>
      <c r="B228" s="8" t="s">
        <v>2710</v>
      </c>
      <c r="C228" s="8" t="s">
        <v>3084</v>
      </c>
      <c r="D228" s="8" t="s">
        <v>3085</v>
      </c>
      <c r="E228" s="8">
        <v>3500</v>
      </c>
      <c r="F228" s="8" t="s">
        <v>3086</v>
      </c>
      <c r="G228" s="8"/>
      <c r="H228" s="8" t="s">
        <v>3087</v>
      </c>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8" t="s">
        <v>39</v>
      </c>
      <c r="B229" s="8" t="s">
        <v>2710</v>
      </c>
      <c r="C229" s="8" t="s">
        <v>3088</v>
      </c>
      <c r="D229" s="8" t="s">
        <v>3089</v>
      </c>
      <c r="E229" s="8" t="s">
        <v>3090</v>
      </c>
      <c r="F229" s="8" t="s">
        <v>3091</v>
      </c>
      <c r="G229" s="8"/>
      <c r="H229" s="8" t="s">
        <v>3092</v>
      </c>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8" t="s">
        <v>39</v>
      </c>
      <c r="B230" s="8" t="s">
        <v>2710</v>
      </c>
      <c r="C230" s="8" t="s">
        <v>3093</v>
      </c>
      <c r="D230" s="8" t="s">
        <v>3094</v>
      </c>
      <c r="E230" s="8">
        <v>2500</v>
      </c>
      <c r="F230" s="8" t="s">
        <v>3095</v>
      </c>
      <c r="G230" s="8"/>
      <c r="H230" s="8" t="s">
        <v>3096</v>
      </c>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8" t="s">
        <v>41</v>
      </c>
      <c r="B231" s="8" t="s">
        <v>2676</v>
      </c>
      <c r="C231" s="8" t="s">
        <v>2677</v>
      </c>
      <c r="D231" s="8" t="s">
        <v>2951</v>
      </c>
      <c r="E231" s="8"/>
      <c r="F231" s="8"/>
      <c r="G231" s="8"/>
      <c r="H231" s="8"/>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8" t="s">
        <v>41</v>
      </c>
      <c r="B232" s="8" t="s">
        <v>2676</v>
      </c>
      <c r="C232" s="8" t="s">
        <v>2704</v>
      </c>
      <c r="D232" s="8"/>
      <c r="E232" s="8" t="s">
        <v>3097</v>
      </c>
      <c r="F232" s="8" t="s">
        <v>2967</v>
      </c>
      <c r="G232" s="8"/>
      <c r="H232" s="8" t="s">
        <v>3098</v>
      </c>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8" t="s">
        <v>41</v>
      </c>
      <c r="B233" s="8" t="s">
        <v>2676</v>
      </c>
      <c r="C233" s="8" t="s">
        <v>2953</v>
      </c>
      <c r="D233" s="8" t="s">
        <v>2951</v>
      </c>
      <c r="E233" s="8"/>
      <c r="F233" s="8"/>
      <c r="G233" s="8"/>
      <c r="H233" s="8"/>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8" t="s">
        <v>41</v>
      </c>
      <c r="B234" s="8" t="s">
        <v>2676</v>
      </c>
      <c r="C234" s="8" t="s">
        <v>2942</v>
      </c>
      <c r="D234" s="8" t="s">
        <v>2951</v>
      </c>
      <c r="E234" s="8"/>
      <c r="F234" s="8"/>
      <c r="G234" s="8"/>
      <c r="H234" s="8"/>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8" t="s">
        <v>41</v>
      </c>
      <c r="B235" s="8" t="s">
        <v>2676</v>
      </c>
      <c r="C235" s="8" t="s">
        <v>2954</v>
      </c>
      <c r="D235" s="8" t="s">
        <v>2951</v>
      </c>
      <c r="E235" s="8"/>
      <c r="F235" s="8"/>
      <c r="G235" s="8"/>
      <c r="H235" s="8"/>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8" t="s">
        <v>41</v>
      </c>
      <c r="B236" s="8" t="s">
        <v>2676</v>
      </c>
      <c r="C236" s="8" t="s">
        <v>2955</v>
      </c>
      <c r="D236" s="8"/>
      <c r="E236" s="8" t="s">
        <v>3099</v>
      </c>
      <c r="F236" s="8"/>
      <c r="G236" s="8"/>
      <c r="H236" s="8"/>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8" t="s">
        <v>41</v>
      </c>
      <c r="B237" s="8" t="s">
        <v>2676</v>
      </c>
      <c r="C237" s="8" t="s">
        <v>3100</v>
      </c>
      <c r="D237" s="8"/>
      <c r="E237" s="8" t="s">
        <v>3101</v>
      </c>
      <c r="F237" s="8"/>
      <c r="G237" s="8"/>
      <c r="H237" s="8"/>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8" t="s">
        <v>41</v>
      </c>
      <c r="B238" s="8" t="s">
        <v>2676</v>
      </c>
      <c r="C238" s="8" t="s">
        <v>2959</v>
      </c>
      <c r="D238" s="8"/>
      <c r="E238" s="8" t="s">
        <v>3102</v>
      </c>
      <c r="F238" s="8"/>
      <c r="G238" s="8"/>
      <c r="H238" s="8"/>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8" t="s">
        <v>41</v>
      </c>
      <c r="B239" s="8" t="s">
        <v>2710</v>
      </c>
      <c r="C239" s="8" t="s">
        <v>2961</v>
      </c>
      <c r="D239" s="8" t="s">
        <v>2962</v>
      </c>
      <c r="E239" s="8" t="s">
        <v>3103</v>
      </c>
      <c r="F239" s="8" t="s">
        <v>2964</v>
      </c>
      <c r="G239" s="8"/>
      <c r="H239" s="8" t="s">
        <v>3104</v>
      </c>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8" t="s">
        <v>41</v>
      </c>
      <c r="B240" s="8" t="s">
        <v>2710</v>
      </c>
      <c r="C240" s="8" t="s">
        <v>2965</v>
      </c>
      <c r="D240" s="8" t="s">
        <v>2962</v>
      </c>
      <c r="E240" s="8" t="s">
        <v>3105</v>
      </c>
      <c r="F240" s="8" t="s">
        <v>2967</v>
      </c>
      <c r="G240" s="8"/>
      <c r="H240" s="8"/>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8" t="s">
        <v>41</v>
      </c>
      <c r="B241" s="8" t="s">
        <v>2710</v>
      </c>
      <c r="C241" s="8" t="s">
        <v>2968</v>
      </c>
      <c r="D241" s="8" t="s">
        <v>2962</v>
      </c>
      <c r="E241" s="8" t="s">
        <v>3106</v>
      </c>
      <c r="F241" s="8" t="s">
        <v>2967</v>
      </c>
      <c r="G241" s="8"/>
      <c r="H241" s="8"/>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8" t="s">
        <v>41</v>
      </c>
      <c r="B242" s="8" t="s">
        <v>2710</v>
      </c>
      <c r="C242" s="8" t="s">
        <v>3107</v>
      </c>
      <c r="D242" s="8" t="s">
        <v>2962</v>
      </c>
      <c r="E242" s="8" t="s">
        <v>3108</v>
      </c>
      <c r="F242" s="8" t="s">
        <v>3109</v>
      </c>
      <c r="G242" s="8" t="s">
        <v>3110</v>
      </c>
      <c r="H242" s="8" t="s">
        <v>3111</v>
      </c>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8" t="s">
        <v>43</v>
      </c>
      <c r="B243" s="8" t="s">
        <v>2676</v>
      </c>
      <c r="C243" s="8" t="s">
        <v>2677</v>
      </c>
      <c r="D243" s="8" t="s">
        <v>2678</v>
      </c>
      <c r="E243" s="8" t="s">
        <v>2679</v>
      </c>
      <c r="F243" s="8"/>
      <c r="G243" s="8" t="s">
        <v>2680</v>
      </c>
      <c r="H243" s="83" t="s">
        <v>2681</v>
      </c>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8" t="s">
        <v>43</v>
      </c>
      <c r="B244" s="8" t="s">
        <v>2676</v>
      </c>
      <c r="C244" s="8" t="s">
        <v>2682</v>
      </c>
      <c r="D244" s="8" t="s">
        <v>2683</v>
      </c>
      <c r="E244" s="8" t="s">
        <v>2679</v>
      </c>
      <c r="F244" s="8"/>
      <c r="G244" s="8" t="s">
        <v>2684</v>
      </c>
      <c r="H244" s="83" t="s">
        <v>2681</v>
      </c>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8" t="s">
        <v>43</v>
      </c>
      <c r="B245" s="8" t="s">
        <v>2676</v>
      </c>
      <c r="C245" s="8" t="s">
        <v>2685</v>
      </c>
      <c r="D245" s="8" t="s">
        <v>2683</v>
      </c>
      <c r="E245" s="8" t="s">
        <v>2679</v>
      </c>
      <c r="F245" s="8"/>
      <c r="G245" s="8"/>
      <c r="H245" s="83" t="s">
        <v>2681</v>
      </c>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8" t="s">
        <v>43</v>
      </c>
      <c r="B246" s="8" t="s">
        <v>2676</v>
      </c>
      <c r="C246" s="8" t="s">
        <v>2686</v>
      </c>
      <c r="D246" s="8" t="s">
        <v>2683</v>
      </c>
      <c r="E246" s="8" t="s">
        <v>2679</v>
      </c>
      <c r="F246" s="8"/>
      <c r="G246" s="8"/>
      <c r="H246" s="83" t="s">
        <v>2681</v>
      </c>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8" t="s">
        <v>43</v>
      </c>
      <c r="B247" s="8" t="s">
        <v>2676</v>
      </c>
      <c r="C247" s="8" t="s">
        <v>2687</v>
      </c>
      <c r="D247" s="8" t="s">
        <v>2683</v>
      </c>
      <c r="E247" s="8" t="s">
        <v>2679</v>
      </c>
      <c r="F247" s="8"/>
      <c r="G247" s="8"/>
      <c r="H247" s="83" t="s">
        <v>2688</v>
      </c>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8" t="s">
        <v>43</v>
      </c>
      <c r="B248" s="8" t="s">
        <v>2676</v>
      </c>
      <c r="C248" s="8" t="s">
        <v>2687</v>
      </c>
      <c r="D248" s="8" t="s">
        <v>2683</v>
      </c>
      <c r="E248" s="8" t="s">
        <v>2679</v>
      </c>
      <c r="F248" s="8"/>
      <c r="G248" s="8"/>
      <c r="H248" s="83" t="s">
        <v>3112</v>
      </c>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8" t="s">
        <v>43</v>
      </c>
      <c r="B249" s="8" t="s">
        <v>2676</v>
      </c>
      <c r="C249" s="8" t="s">
        <v>2690</v>
      </c>
      <c r="D249" s="8" t="s">
        <v>2683</v>
      </c>
      <c r="E249" s="8" t="s">
        <v>2679</v>
      </c>
      <c r="F249" s="8"/>
      <c r="G249" s="8"/>
      <c r="H249" s="83" t="s">
        <v>2691</v>
      </c>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8" t="s">
        <v>43</v>
      </c>
      <c r="B250" s="8" t="s">
        <v>2676</v>
      </c>
      <c r="C250" s="8" t="s">
        <v>2698</v>
      </c>
      <c r="D250" s="8" t="s">
        <v>2699</v>
      </c>
      <c r="E250" s="8" t="s">
        <v>2700</v>
      </c>
      <c r="F250" s="8" t="s">
        <v>3113</v>
      </c>
      <c r="G250" s="8" t="s">
        <v>2696</v>
      </c>
      <c r="H250" s="83" t="s">
        <v>2688</v>
      </c>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8" t="s">
        <v>43</v>
      </c>
      <c r="B251" s="8" t="s">
        <v>2676</v>
      </c>
      <c r="C251" s="8" t="s">
        <v>2704</v>
      </c>
      <c r="D251" s="8"/>
      <c r="E251" s="8" t="s">
        <v>2700</v>
      </c>
      <c r="F251" s="8" t="s">
        <v>2705</v>
      </c>
      <c r="G251" s="8"/>
      <c r="H251" s="83" t="s">
        <v>2697</v>
      </c>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8" t="s">
        <v>43</v>
      </c>
      <c r="B252" s="8" t="s">
        <v>2676</v>
      </c>
      <c r="C252" s="8" t="s">
        <v>3114</v>
      </c>
      <c r="D252" s="8" t="s">
        <v>3115</v>
      </c>
      <c r="E252" s="8" t="s">
        <v>2700</v>
      </c>
      <c r="F252" s="8" t="s">
        <v>2701</v>
      </c>
      <c r="G252" s="8" t="s">
        <v>2696</v>
      </c>
      <c r="H252" s="83" t="s">
        <v>2709</v>
      </c>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8" t="s">
        <v>43</v>
      </c>
      <c r="B253" s="8" t="s">
        <v>2676</v>
      </c>
      <c r="C253" s="8" t="s">
        <v>2706</v>
      </c>
      <c r="D253" s="8" t="s">
        <v>2707</v>
      </c>
      <c r="E253" s="8" t="s">
        <v>2793</v>
      </c>
      <c r="F253" s="8" t="s">
        <v>3113</v>
      </c>
      <c r="G253" s="8" t="s">
        <v>2696</v>
      </c>
      <c r="H253" s="83" t="s">
        <v>2709</v>
      </c>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8" t="s">
        <v>43</v>
      </c>
      <c r="B254" s="8" t="s">
        <v>2676</v>
      </c>
      <c r="C254" s="8" t="s">
        <v>3116</v>
      </c>
      <c r="D254" s="8" t="s">
        <v>2707</v>
      </c>
      <c r="E254" s="8" t="s">
        <v>2793</v>
      </c>
      <c r="F254" s="8" t="s">
        <v>3113</v>
      </c>
      <c r="G254" s="8" t="s">
        <v>2696</v>
      </c>
      <c r="H254" s="83" t="s">
        <v>2709</v>
      </c>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8" t="s">
        <v>43</v>
      </c>
      <c r="B255" s="8" t="s">
        <v>2676</v>
      </c>
      <c r="C255" s="8" t="s">
        <v>3117</v>
      </c>
      <c r="D255" s="8" t="s">
        <v>3118</v>
      </c>
      <c r="E255" s="8" t="s">
        <v>2793</v>
      </c>
      <c r="F255" s="8" t="s">
        <v>3119</v>
      </c>
      <c r="G255" s="8" t="s">
        <v>2696</v>
      </c>
      <c r="H255" s="83" t="s">
        <v>2709</v>
      </c>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8" t="s">
        <v>43</v>
      </c>
      <c r="B256" s="8" t="s">
        <v>2738</v>
      </c>
      <c r="C256" s="84" t="s">
        <v>3120</v>
      </c>
      <c r="D256" s="8" t="s">
        <v>2740</v>
      </c>
      <c r="E256" s="8" t="s">
        <v>3121</v>
      </c>
      <c r="F256" s="8" t="s">
        <v>2742</v>
      </c>
      <c r="G256" s="8"/>
      <c r="H256" s="8" t="s">
        <v>2709</v>
      </c>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8" t="s">
        <v>43</v>
      </c>
      <c r="B257" s="8" t="s">
        <v>2738</v>
      </c>
      <c r="C257" s="84" t="s">
        <v>3122</v>
      </c>
      <c r="D257" s="8" t="s">
        <v>2740</v>
      </c>
      <c r="E257" s="8" t="s">
        <v>2744</v>
      </c>
      <c r="F257" s="8" t="s">
        <v>2742</v>
      </c>
      <c r="G257" s="8"/>
      <c r="H257" s="8" t="s">
        <v>2709</v>
      </c>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8" t="s">
        <v>43</v>
      </c>
      <c r="B258" s="8" t="s">
        <v>2738</v>
      </c>
      <c r="C258" s="84" t="s">
        <v>3123</v>
      </c>
      <c r="D258" s="8" t="s">
        <v>2740</v>
      </c>
      <c r="E258" s="8" t="s">
        <v>3124</v>
      </c>
      <c r="F258" s="8" t="s">
        <v>2742</v>
      </c>
      <c r="G258" s="8"/>
      <c r="H258" s="8" t="s">
        <v>2709</v>
      </c>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8" t="s">
        <v>43</v>
      </c>
      <c r="B259" s="8" t="s">
        <v>2738</v>
      </c>
      <c r="C259" s="84" t="s">
        <v>3125</v>
      </c>
      <c r="D259" s="8" t="s">
        <v>2740</v>
      </c>
      <c r="E259" s="8" t="s">
        <v>3126</v>
      </c>
      <c r="F259" s="8" t="s">
        <v>2742</v>
      </c>
      <c r="G259" s="8"/>
      <c r="H259" s="8" t="s">
        <v>2709</v>
      </c>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8" t="s">
        <v>43</v>
      </c>
      <c r="B260" s="8" t="s">
        <v>2738</v>
      </c>
      <c r="C260" s="84" t="s">
        <v>2743</v>
      </c>
      <c r="D260" s="8" t="s">
        <v>2740</v>
      </c>
      <c r="E260" s="8" t="s">
        <v>3124</v>
      </c>
      <c r="F260" s="8" t="s">
        <v>2742</v>
      </c>
      <c r="G260" s="8"/>
      <c r="H260" s="8" t="s">
        <v>2709</v>
      </c>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8" t="s">
        <v>43</v>
      </c>
      <c r="B261" s="8" t="s">
        <v>2738</v>
      </c>
      <c r="C261" s="84" t="s">
        <v>3127</v>
      </c>
      <c r="D261" s="8" t="s">
        <v>2740</v>
      </c>
      <c r="E261" s="8" t="s">
        <v>3121</v>
      </c>
      <c r="F261" s="8" t="s">
        <v>2742</v>
      </c>
      <c r="G261" s="8"/>
      <c r="H261" s="8" t="s">
        <v>2709</v>
      </c>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8" t="s">
        <v>43</v>
      </c>
      <c r="B262" s="8" t="s">
        <v>2738</v>
      </c>
      <c r="C262" s="84" t="s">
        <v>3128</v>
      </c>
      <c r="D262" s="8" t="s">
        <v>2740</v>
      </c>
      <c r="E262" s="8" t="s">
        <v>3129</v>
      </c>
      <c r="F262" s="8" t="s">
        <v>2742</v>
      </c>
      <c r="G262" s="8"/>
      <c r="H262" s="8" t="s">
        <v>2709</v>
      </c>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8" t="s">
        <v>43</v>
      </c>
      <c r="B263" s="8" t="s">
        <v>2738</v>
      </c>
      <c r="C263" s="84" t="s">
        <v>3130</v>
      </c>
      <c r="D263" s="8" t="s">
        <v>2740</v>
      </c>
      <c r="E263" s="8" t="s">
        <v>3121</v>
      </c>
      <c r="F263" s="8" t="s">
        <v>2742</v>
      </c>
      <c r="G263" s="8"/>
      <c r="H263" s="8" t="s">
        <v>2709</v>
      </c>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8" t="s">
        <v>43</v>
      </c>
      <c r="B264" s="8" t="s">
        <v>2738</v>
      </c>
      <c r="C264" s="84" t="s">
        <v>3131</v>
      </c>
      <c r="D264" s="8" t="s">
        <v>2740</v>
      </c>
      <c r="E264" s="8" t="s">
        <v>2744</v>
      </c>
      <c r="F264" s="8" t="s">
        <v>2742</v>
      </c>
      <c r="G264" s="8"/>
      <c r="H264" s="8" t="s">
        <v>2709</v>
      </c>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8" t="s">
        <v>43</v>
      </c>
      <c r="B265" s="8" t="s">
        <v>2738</v>
      </c>
      <c r="C265" s="84" t="s">
        <v>3132</v>
      </c>
      <c r="D265" s="8" t="s">
        <v>2740</v>
      </c>
      <c r="E265" s="8" t="s">
        <v>3124</v>
      </c>
      <c r="F265" s="8" t="s">
        <v>2742</v>
      </c>
      <c r="G265" s="8"/>
      <c r="H265" s="8" t="s">
        <v>2709</v>
      </c>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8" t="s">
        <v>43</v>
      </c>
      <c r="B266" s="8" t="s">
        <v>2738</v>
      </c>
      <c r="C266" s="84" t="s">
        <v>3133</v>
      </c>
      <c r="D266" s="8" t="s">
        <v>2740</v>
      </c>
      <c r="E266" s="8" t="s">
        <v>3129</v>
      </c>
      <c r="F266" s="8" t="s">
        <v>2742</v>
      </c>
      <c r="G266" s="8"/>
      <c r="H266" s="8" t="s">
        <v>2709</v>
      </c>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8" t="s">
        <v>43</v>
      </c>
      <c r="B267" s="8" t="s">
        <v>2738</v>
      </c>
      <c r="C267" s="84" t="s">
        <v>3134</v>
      </c>
      <c r="D267" s="8" t="s">
        <v>2740</v>
      </c>
      <c r="E267" s="8" t="s">
        <v>3121</v>
      </c>
      <c r="F267" s="8" t="s">
        <v>2742</v>
      </c>
      <c r="G267" s="8"/>
      <c r="H267" s="8" t="s">
        <v>2709</v>
      </c>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8" t="s">
        <v>43</v>
      </c>
      <c r="B268" s="8" t="s">
        <v>2738</v>
      </c>
      <c r="C268" s="84" t="s">
        <v>3134</v>
      </c>
      <c r="D268" s="8" t="s">
        <v>2740</v>
      </c>
      <c r="E268" s="8" t="s">
        <v>2744</v>
      </c>
      <c r="F268" s="8" t="s">
        <v>2742</v>
      </c>
      <c r="G268" s="8"/>
      <c r="H268" s="8" t="s">
        <v>2709</v>
      </c>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8" t="s">
        <v>43</v>
      </c>
      <c r="B269" s="8" t="s">
        <v>2738</v>
      </c>
      <c r="C269" s="84" t="s">
        <v>3134</v>
      </c>
      <c r="D269" s="8" t="s">
        <v>2740</v>
      </c>
      <c r="E269" s="8" t="s">
        <v>3124</v>
      </c>
      <c r="F269" s="8" t="s">
        <v>2742</v>
      </c>
      <c r="G269" s="8"/>
      <c r="H269" s="8" t="s">
        <v>2709</v>
      </c>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8" t="s">
        <v>43</v>
      </c>
      <c r="B270" s="8" t="s">
        <v>2738</v>
      </c>
      <c r="C270" s="84" t="s">
        <v>3135</v>
      </c>
      <c r="D270" s="8" t="s">
        <v>2740</v>
      </c>
      <c r="E270" s="8" t="s">
        <v>3136</v>
      </c>
      <c r="F270" s="8" t="s">
        <v>2742</v>
      </c>
      <c r="G270" s="8"/>
      <c r="H270" s="8" t="s">
        <v>2709</v>
      </c>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8" t="s">
        <v>43</v>
      </c>
      <c r="B271" s="8" t="s">
        <v>2738</v>
      </c>
      <c r="C271" s="84" t="s">
        <v>3137</v>
      </c>
      <c r="D271" s="8" t="s">
        <v>2740</v>
      </c>
      <c r="E271" s="8" t="s">
        <v>3129</v>
      </c>
      <c r="F271" s="8" t="s">
        <v>2742</v>
      </c>
      <c r="G271" s="8"/>
      <c r="H271" s="8" t="s">
        <v>2709</v>
      </c>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8" t="s">
        <v>43</v>
      </c>
      <c r="B272" s="8" t="s">
        <v>2738</v>
      </c>
      <c r="C272" s="84" t="s">
        <v>3138</v>
      </c>
      <c r="D272" s="8" t="s">
        <v>2740</v>
      </c>
      <c r="E272" s="8" t="s">
        <v>3121</v>
      </c>
      <c r="F272" s="8" t="s">
        <v>2742</v>
      </c>
      <c r="G272" s="8"/>
      <c r="H272" s="8" t="s">
        <v>2709</v>
      </c>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8" t="s">
        <v>43</v>
      </c>
      <c r="B273" s="8" t="s">
        <v>2738</v>
      </c>
      <c r="C273" s="84" t="s">
        <v>3139</v>
      </c>
      <c r="D273" s="8" t="s">
        <v>2740</v>
      </c>
      <c r="E273" s="8" t="s">
        <v>2744</v>
      </c>
      <c r="F273" s="8" t="s">
        <v>2742</v>
      </c>
      <c r="G273" s="8"/>
      <c r="H273" s="8" t="s">
        <v>2709</v>
      </c>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8" t="s">
        <v>43</v>
      </c>
      <c r="B274" s="8" t="s">
        <v>2738</v>
      </c>
      <c r="C274" s="84" t="s">
        <v>3134</v>
      </c>
      <c r="D274" s="8" t="s">
        <v>2740</v>
      </c>
      <c r="E274" s="8" t="s">
        <v>3124</v>
      </c>
      <c r="F274" s="8" t="s">
        <v>2742</v>
      </c>
      <c r="G274" s="8"/>
      <c r="H274" s="8" t="s">
        <v>2709</v>
      </c>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8" t="s">
        <v>43</v>
      </c>
      <c r="B275" s="8" t="s">
        <v>2738</v>
      </c>
      <c r="C275" s="84" t="s">
        <v>2745</v>
      </c>
      <c r="D275" s="8" t="s">
        <v>2740</v>
      </c>
      <c r="E275" s="8" t="s">
        <v>2746</v>
      </c>
      <c r="F275" s="8" t="s">
        <v>2742</v>
      </c>
      <c r="G275" s="8"/>
      <c r="H275" s="8" t="s">
        <v>2709</v>
      </c>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8" t="s">
        <v>43</v>
      </c>
      <c r="B276" s="8" t="s">
        <v>2738</v>
      </c>
      <c r="C276" s="84" t="s">
        <v>2747</v>
      </c>
      <c r="D276" s="8" t="s">
        <v>2740</v>
      </c>
      <c r="E276" s="8" t="s">
        <v>3124</v>
      </c>
      <c r="F276" s="8" t="s">
        <v>2742</v>
      </c>
      <c r="G276" s="8"/>
      <c r="H276" s="8" t="s">
        <v>2709</v>
      </c>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8" t="s">
        <v>43</v>
      </c>
      <c r="B277" s="8" t="s">
        <v>2738</v>
      </c>
      <c r="C277" s="84" t="s">
        <v>3140</v>
      </c>
      <c r="D277" s="8" t="s">
        <v>2740</v>
      </c>
      <c r="E277" s="8" t="s">
        <v>2746</v>
      </c>
      <c r="F277" s="8" t="s">
        <v>2742</v>
      </c>
      <c r="G277" s="8"/>
      <c r="H277" s="8" t="s">
        <v>2709</v>
      </c>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8" t="s">
        <v>43</v>
      </c>
      <c r="B278" s="8" t="s">
        <v>2738</v>
      </c>
      <c r="C278" s="8" t="s">
        <v>2748</v>
      </c>
      <c r="D278" s="8" t="s">
        <v>2740</v>
      </c>
      <c r="E278" s="8" t="s">
        <v>2679</v>
      </c>
      <c r="F278" s="8" t="s">
        <v>2742</v>
      </c>
      <c r="G278" s="8"/>
      <c r="H278" s="8"/>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8" t="s">
        <v>43</v>
      </c>
      <c r="B279" s="8" t="s">
        <v>2738</v>
      </c>
      <c r="C279" s="8" t="s">
        <v>2749</v>
      </c>
      <c r="D279" s="8" t="s">
        <v>2740</v>
      </c>
      <c r="E279" s="8" t="s">
        <v>2679</v>
      </c>
      <c r="F279" s="8" t="s">
        <v>2742</v>
      </c>
      <c r="G279" s="8"/>
      <c r="H279" s="8"/>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8" t="s">
        <v>43</v>
      </c>
      <c r="B280" s="8" t="s">
        <v>2738</v>
      </c>
      <c r="C280" s="8" t="s">
        <v>2750</v>
      </c>
      <c r="D280" s="8" t="s">
        <v>2740</v>
      </c>
      <c r="E280" s="8" t="s">
        <v>2679</v>
      </c>
      <c r="F280" s="8" t="s">
        <v>2742</v>
      </c>
      <c r="G280" s="8"/>
      <c r="H280" s="8"/>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8" t="s">
        <v>43</v>
      </c>
      <c r="B281" s="8" t="s">
        <v>2710</v>
      </c>
      <c r="C281" s="8" t="s">
        <v>2885</v>
      </c>
      <c r="D281" s="8" t="s">
        <v>3141</v>
      </c>
      <c r="E281" s="8" t="s">
        <v>3142</v>
      </c>
      <c r="F281" s="8" t="s">
        <v>2714</v>
      </c>
      <c r="G281" s="8"/>
      <c r="H281" s="8" t="s">
        <v>2709</v>
      </c>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8" t="s">
        <v>43</v>
      </c>
      <c r="B282" s="8" t="s">
        <v>2710</v>
      </c>
      <c r="C282" s="8" t="s">
        <v>2711</v>
      </c>
      <c r="D282" s="8" t="s">
        <v>2712</v>
      </c>
      <c r="E282" s="8" t="s">
        <v>3142</v>
      </c>
      <c r="F282" s="8" t="s">
        <v>2811</v>
      </c>
      <c r="G282" s="8"/>
      <c r="H282" s="8" t="s">
        <v>2709</v>
      </c>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8" t="s">
        <v>43</v>
      </c>
      <c r="B283" s="8" t="s">
        <v>2710</v>
      </c>
      <c r="C283" s="8" t="s">
        <v>2946</v>
      </c>
      <c r="D283" s="8" t="s">
        <v>3143</v>
      </c>
      <c r="E283" s="8" t="s">
        <v>3144</v>
      </c>
      <c r="F283" s="8" t="s">
        <v>2790</v>
      </c>
      <c r="G283" s="8" t="s">
        <v>3145</v>
      </c>
      <c r="H283" s="8" t="s">
        <v>2795</v>
      </c>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8" t="s">
        <v>43</v>
      </c>
      <c r="B284" s="8" t="s">
        <v>2710</v>
      </c>
      <c r="C284" s="8" t="s">
        <v>3146</v>
      </c>
      <c r="D284" s="8" t="s">
        <v>3147</v>
      </c>
      <c r="E284" s="8" t="s">
        <v>3148</v>
      </c>
      <c r="F284" s="8" t="s">
        <v>2734</v>
      </c>
      <c r="G284" s="8"/>
      <c r="H284" s="8" t="s">
        <v>2795</v>
      </c>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8" t="s">
        <v>43</v>
      </c>
      <c r="B285" s="8" t="s">
        <v>2710</v>
      </c>
      <c r="C285" s="8" t="s">
        <v>3149</v>
      </c>
      <c r="D285" s="8" t="s">
        <v>3150</v>
      </c>
      <c r="E285" s="8" t="s">
        <v>3151</v>
      </c>
      <c r="F285" s="8" t="s">
        <v>2734</v>
      </c>
      <c r="G285" s="8"/>
      <c r="H285" s="8" t="s">
        <v>2795</v>
      </c>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8" t="s">
        <v>43</v>
      </c>
      <c r="B286" s="8" t="s">
        <v>2710</v>
      </c>
      <c r="C286" s="8" t="s">
        <v>3152</v>
      </c>
      <c r="D286" s="8" t="s">
        <v>3153</v>
      </c>
      <c r="E286" s="8" t="s">
        <v>3151</v>
      </c>
      <c r="F286" s="8" t="s">
        <v>2734</v>
      </c>
      <c r="G286" s="8"/>
      <c r="H286" s="8" t="s">
        <v>2795</v>
      </c>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8" t="s">
        <v>43</v>
      </c>
      <c r="B287" s="8" t="s">
        <v>2710</v>
      </c>
      <c r="C287" s="8" t="s">
        <v>3154</v>
      </c>
      <c r="D287" s="8" t="s">
        <v>3155</v>
      </c>
      <c r="E287" s="8" t="s">
        <v>2708</v>
      </c>
      <c r="F287" s="8" t="s">
        <v>2734</v>
      </c>
      <c r="G287" s="8"/>
      <c r="H287" s="8" t="s">
        <v>2709</v>
      </c>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8" t="s">
        <v>43</v>
      </c>
      <c r="B288" s="8" t="s">
        <v>2751</v>
      </c>
      <c r="C288" s="8" t="s">
        <v>3156</v>
      </c>
      <c r="D288" s="8" t="s">
        <v>3157</v>
      </c>
      <c r="E288" s="8" t="s">
        <v>2770</v>
      </c>
      <c r="F288" s="8"/>
      <c r="G288" s="8"/>
      <c r="H288" s="8" t="s">
        <v>2691</v>
      </c>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8" t="s">
        <v>43</v>
      </c>
      <c r="B289" s="8" t="s">
        <v>2751</v>
      </c>
      <c r="C289" s="8" t="s">
        <v>3158</v>
      </c>
      <c r="D289" s="8" t="s">
        <v>3159</v>
      </c>
      <c r="E289" s="8" t="s">
        <v>2770</v>
      </c>
      <c r="F289" s="8"/>
      <c r="G289" s="8"/>
      <c r="H289" s="8" t="s">
        <v>2691</v>
      </c>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8" t="s">
        <v>43</v>
      </c>
      <c r="B290" s="8" t="s">
        <v>2751</v>
      </c>
      <c r="C290" s="8" t="s">
        <v>3160</v>
      </c>
      <c r="D290" s="8" t="s">
        <v>3161</v>
      </c>
      <c r="E290" s="8" t="s">
        <v>2761</v>
      </c>
      <c r="F290" s="8"/>
      <c r="G290" s="8"/>
      <c r="H290" s="8" t="s">
        <v>2691</v>
      </c>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8" t="s">
        <v>43</v>
      </c>
      <c r="B291" s="8" t="s">
        <v>2751</v>
      </c>
      <c r="C291" s="8" t="s">
        <v>2768</v>
      </c>
      <c r="D291" s="8" t="s">
        <v>3162</v>
      </c>
      <c r="E291" s="8" t="s">
        <v>2770</v>
      </c>
      <c r="F291" s="8"/>
      <c r="G291" s="8"/>
      <c r="H291" s="8" t="s">
        <v>2691</v>
      </c>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8" t="s">
        <v>43</v>
      </c>
      <c r="B292" s="8" t="s">
        <v>2751</v>
      </c>
      <c r="C292" s="8" t="s">
        <v>3163</v>
      </c>
      <c r="D292" s="8" t="s">
        <v>3164</v>
      </c>
      <c r="E292" s="8" t="s">
        <v>3165</v>
      </c>
      <c r="F292" s="8"/>
      <c r="G292" s="8"/>
      <c r="H292" s="8" t="s">
        <v>3166</v>
      </c>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8" t="s">
        <v>43</v>
      </c>
      <c r="B293" s="8" t="s">
        <v>2751</v>
      </c>
      <c r="C293" s="8" t="s">
        <v>3167</v>
      </c>
      <c r="D293" s="8" t="s">
        <v>3168</v>
      </c>
      <c r="E293" s="8" t="s">
        <v>3169</v>
      </c>
      <c r="F293" s="8"/>
      <c r="G293" s="8"/>
      <c r="H293" s="8" t="s">
        <v>2691</v>
      </c>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8" t="s">
        <v>43</v>
      </c>
      <c r="B294" s="8" t="s">
        <v>2751</v>
      </c>
      <c r="C294" s="8" t="s">
        <v>3170</v>
      </c>
      <c r="D294" s="8" t="s">
        <v>3171</v>
      </c>
      <c r="E294" s="8" t="s">
        <v>3169</v>
      </c>
      <c r="F294" s="8"/>
      <c r="G294" s="8"/>
      <c r="H294" s="8" t="s">
        <v>2691</v>
      </c>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8" t="s">
        <v>43</v>
      </c>
      <c r="B295" s="8" t="s">
        <v>2751</v>
      </c>
      <c r="C295" s="8" t="s">
        <v>3172</v>
      </c>
      <c r="D295" s="8" t="s">
        <v>3173</v>
      </c>
      <c r="E295" s="8" t="s">
        <v>2728</v>
      </c>
      <c r="F295" s="8"/>
      <c r="G295" s="8"/>
      <c r="H295" s="8" t="s">
        <v>2691</v>
      </c>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8" t="s">
        <v>43</v>
      </c>
      <c r="B296" s="8" t="s">
        <v>2751</v>
      </c>
      <c r="C296" s="8" t="s">
        <v>3174</v>
      </c>
      <c r="D296" s="8" t="s">
        <v>3175</v>
      </c>
      <c r="E296" s="8" t="s">
        <v>3176</v>
      </c>
      <c r="F296" s="8"/>
      <c r="G296" s="8" t="s">
        <v>3177</v>
      </c>
      <c r="H296" s="8" t="s">
        <v>2691</v>
      </c>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8" t="s">
        <v>43</v>
      </c>
      <c r="B297" s="8" t="s">
        <v>2751</v>
      </c>
      <c r="C297" s="8" t="s">
        <v>3178</v>
      </c>
      <c r="D297" s="8" t="s">
        <v>3179</v>
      </c>
      <c r="E297" s="8" t="s">
        <v>3169</v>
      </c>
      <c r="F297" s="8"/>
      <c r="G297" s="8"/>
      <c r="H297" s="8" t="s">
        <v>2691</v>
      </c>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8" t="s">
        <v>45</v>
      </c>
      <c r="B298" s="8" t="s">
        <v>2676</v>
      </c>
      <c r="C298" s="8" t="s">
        <v>2677</v>
      </c>
      <c r="D298" s="8"/>
      <c r="E298" s="8" t="s">
        <v>2871</v>
      </c>
      <c r="F298" s="8"/>
      <c r="G298" s="8"/>
      <c r="H298" s="8"/>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8" t="s">
        <v>45</v>
      </c>
      <c r="B299" s="8" t="s">
        <v>2676</v>
      </c>
      <c r="C299" s="8" t="s">
        <v>3077</v>
      </c>
      <c r="D299" s="8"/>
      <c r="E299" s="8" t="s">
        <v>2871</v>
      </c>
      <c r="F299" s="8"/>
      <c r="G299" s="8"/>
      <c r="H299" s="8"/>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8" t="s">
        <v>45</v>
      </c>
      <c r="B300" s="8" t="s">
        <v>2676</v>
      </c>
      <c r="C300" s="8" t="s">
        <v>2689</v>
      </c>
      <c r="D300" s="8"/>
      <c r="E300" s="8" t="s">
        <v>2871</v>
      </c>
      <c r="F300" s="8"/>
      <c r="G300" s="8"/>
      <c r="H300" s="8"/>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8" t="s">
        <v>45</v>
      </c>
      <c r="B301" s="8" t="s">
        <v>2676</v>
      </c>
      <c r="C301" s="8" t="s">
        <v>3180</v>
      </c>
      <c r="D301" s="8"/>
      <c r="E301" s="8" t="s">
        <v>2871</v>
      </c>
      <c r="F301" s="8"/>
      <c r="G301" s="8"/>
      <c r="H301" s="8"/>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8" t="s">
        <v>45</v>
      </c>
      <c r="B302" s="8" t="s">
        <v>2676</v>
      </c>
      <c r="C302" s="8" t="s">
        <v>2704</v>
      </c>
      <c r="D302" s="8"/>
      <c r="E302" s="8" t="s">
        <v>3181</v>
      </c>
      <c r="F302" s="8" t="s">
        <v>2701</v>
      </c>
      <c r="G302" s="8"/>
      <c r="H302" s="8"/>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8" t="s">
        <v>45</v>
      </c>
      <c r="B303" s="8" t="s">
        <v>2676</v>
      </c>
      <c r="C303" s="8" t="s">
        <v>3182</v>
      </c>
      <c r="D303" s="8"/>
      <c r="E303" s="8" t="s">
        <v>3183</v>
      </c>
      <c r="F303" s="8" t="s">
        <v>2705</v>
      </c>
      <c r="G303" s="8"/>
      <c r="H303" s="8"/>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8" t="s">
        <v>45</v>
      </c>
      <c r="B304" s="8" t="s">
        <v>2676</v>
      </c>
      <c r="C304" s="8" t="s">
        <v>2698</v>
      </c>
      <c r="D304" s="8"/>
      <c r="E304" s="8" t="s">
        <v>3184</v>
      </c>
      <c r="F304" s="8" t="s">
        <v>2701</v>
      </c>
      <c r="G304" s="8"/>
      <c r="H304" s="8"/>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8" t="s">
        <v>45</v>
      </c>
      <c r="B305" s="8" t="s">
        <v>2676</v>
      </c>
      <c r="C305" s="8" t="s">
        <v>2924</v>
      </c>
      <c r="D305" s="8"/>
      <c r="E305" s="8" t="s">
        <v>3181</v>
      </c>
      <c r="F305" s="8" t="s">
        <v>2705</v>
      </c>
      <c r="G305" s="8"/>
      <c r="H305" s="8"/>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8" t="s">
        <v>45</v>
      </c>
      <c r="B306" s="8" t="s">
        <v>2676</v>
      </c>
      <c r="C306" s="8" t="s">
        <v>2875</v>
      </c>
      <c r="D306" s="8"/>
      <c r="E306" s="8" t="s">
        <v>3185</v>
      </c>
      <c r="F306" s="8" t="s">
        <v>3186</v>
      </c>
      <c r="G306" s="8"/>
      <c r="H306" s="8"/>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8" t="s">
        <v>45</v>
      </c>
      <c r="B307" s="8" t="s">
        <v>2710</v>
      </c>
      <c r="C307" s="8" t="s">
        <v>3187</v>
      </c>
      <c r="D307" s="8"/>
      <c r="E307" s="8" t="s">
        <v>3188</v>
      </c>
      <c r="F307" s="8" t="s">
        <v>3189</v>
      </c>
      <c r="G307" s="8"/>
      <c r="H307" s="8"/>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8" t="s">
        <v>45</v>
      </c>
      <c r="B308" s="8" t="s">
        <v>2710</v>
      </c>
      <c r="C308" s="8" t="s">
        <v>2711</v>
      </c>
      <c r="D308" s="8"/>
      <c r="E308" s="8" t="s">
        <v>3190</v>
      </c>
      <c r="F308" s="8" t="s">
        <v>2701</v>
      </c>
      <c r="G308" s="8"/>
      <c r="H308" s="8"/>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8" t="s">
        <v>45</v>
      </c>
      <c r="B309" s="8" t="s">
        <v>2710</v>
      </c>
      <c r="C309" s="8" t="s">
        <v>3043</v>
      </c>
      <c r="D309" s="8"/>
      <c r="E309" s="8" t="s">
        <v>3191</v>
      </c>
      <c r="F309" s="8" t="s">
        <v>3192</v>
      </c>
      <c r="G309" s="8"/>
      <c r="H309" s="8"/>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8" t="s">
        <v>45</v>
      </c>
      <c r="B310" s="8" t="s">
        <v>2710</v>
      </c>
      <c r="C310" s="8" t="s">
        <v>3193</v>
      </c>
      <c r="D310" s="8"/>
      <c r="E310" s="8" t="s">
        <v>3194</v>
      </c>
      <c r="F310" s="8" t="s">
        <v>2701</v>
      </c>
      <c r="G310" s="8"/>
      <c r="H310" s="8"/>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8" t="s">
        <v>45</v>
      </c>
      <c r="B311" s="8" t="s">
        <v>2710</v>
      </c>
      <c r="C311" s="8" t="s">
        <v>3195</v>
      </c>
      <c r="D311" s="8"/>
      <c r="E311" s="8" t="s">
        <v>3196</v>
      </c>
      <c r="F311" s="8" t="s">
        <v>2701</v>
      </c>
      <c r="G311" s="8"/>
      <c r="H311" s="8"/>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8" t="s">
        <v>45</v>
      </c>
      <c r="B312" s="8" t="s">
        <v>2710</v>
      </c>
      <c r="C312" s="8" t="s">
        <v>3197</v>
      </c>
      <c r="D312" s="8"/>
      <c r="E312" s="8" t="s">
        <v>3198</v>
      </c>
      <c r="F312" s="8" t="s">
        <v>2701</v>
      </c>
      <c r="G312" s="8"/>
      <c r="H312" s="8"/>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8" t="s">
        <v>45</v>
      </c>
      <c r="B313" s="8" t="s">
        <v>2710</v>
      </c>
      <c r="C313" s="8" t="s">
        <v>3199</v>
      </c>
      <c r="D313" s="8"/>
      <c r="E313" s="8" t="s">
        <v>3200</v>
      </c>
      <c r="F313" s="8" t="s">
        <v>620</v>
      </c>
      <c r="G313" s="8"/>
      <c r="H313" s="8"/>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8" t="s">
        <v>45</v>
      </c>
      <c r="B314" s="8" t="s">
        <v>2710</v>
      </c>
      <c r="C314" s="8" t="s">
        <v>3201</v>
      </c>
      <c r="D314" s="8"/>
      <c r="E314" s="8" t="s">
        <v>2787</v>
      </c>
      <c r="F314" s="8" t="s">
        <v>3202</v>
      </c>
      <c r="G314" s="8"/>
      <c r="H314" s="8"/>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8" t="s">
        <v>45</v>
      </c>
      <c r="B315" s="8" t="s">
        <v>2710</v>
      </c>
      <c r="C315" s="8" t="s">
        <v>3041</v>
      </c>
      <c r="D315" s="8"/>
      <c r="E315" s="8" t="s">
        <v>2787</v>
      </c>
      <c r="F315" s="8"/>
      <c r="G315" s="8"/>
      <c r="H315" s="8"/>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8" t="s">
        <v>45</v>
      </c>
      <c r="B316" s="8" t="s">
        <v>2710</v>
      </c>
      <c r="C316" s="8" t="s">
        <v>2947</v>
      </c>
      <c r="D316" s="8"/>
      <c r="E316" s="8" t="s">
        <v>2787</v>
      </c>
      <c r="F316" s="8"/>
      <c r="G316" s="8"/>
      <c r="H316" s="8"/>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8" t="s">
        <v>45</v>
      </c>
      <c r="B317" s="8" t="s">
        <v>2710</v>
      </c>
      <c r="C317" s="8" t="s">
        <v>3203</v>
      </c>
      <c r="D317" s="8"/>
      <c r="E317" s="8" t="s">
        <v>2787</v>
      </c>
      <c r="F317" s="8"/>
      <c r="G317" s="8"/>
      <c r="H317" s="8"/>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8" t="s">
        <v>47</v>
      </c>
      <c r="B318" s="8" t="s">
        <v>2676</v>
      </c>
      <c r="C318" s="8" t="s">
        <v>2942</v>
      </c>
      <c r="D318" s="8" t="s">
        <v>2942</v>
      </c>
      <c r="E318" s="8" t="s">
        <v>2787</v>
      </c>
      <c r="F318" s="8"/>
      <c r="G318" s="8"/>
      <c r="H318" s="8" t="s">
        <v>3204</v>
      </c>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8" t="s">
        <v>47</v>
      </c>
      <c r="B319" s="8" t="s">
        <v>2676</v>
      </c>
      <c r="C319" s="8" t="s">
        <v>2687</v>
      </c>
      <c r="D319" s="8" t="s">
        <v>2687</v>
      </c>
      <c r="E319" s="8" t="s">
        <v>2787</v>
      </c>
      <c r="F319" s="8"/>
      <c r="G319" s="8"/>
      <c r="H319" s="8" t="s">
        <v>3205</v>
      </c>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8" t="s">
        <v>47</v>
      </c>
      <c r="B320" s="8" t="s">
        <v>2676</v>
      </c>
      <c r="C320" s="8" t="s">
        <v>2784</v>
      </c>
      <c r="D320" s="8" t="s">
        <v>2784</v>
      </c>
      <c r="E320" s="8" t="s">
        <v>2787</v>
      </c>
      <c r="F320" s="8" t="s">
        <v>2971</v>
      </c>
      <c r="G320" s="8"/>
      <c r="H320" s="8" t="s">
        <v>3206</v>
      </c>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8" t="s">
        <v>47</v>
      </c>
      <c r="B321" s="8" t="s">
        <v>2676</v>
      </c>
      <c r="C321" s="8" t="s">
        <v>2880</v>
      </c>
      <c r="D321" s="8" t="s">
        <v>2880</v>
      </c>
      <c r="E321" s="8" t="s">
        <v>2787</v>
      </c>
      <c r="F321" s="8" t="s">
        <v>2971</v>
      </c>
      <c r="G321" s="8"/>
      <c r="H321" s="8" t="s">
        <v>3204</v>
      </c>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8" t="s">
        <v>47</v>
      </c>
      <c r="B322" s="8" t="s">
        <v>2710</v>
      </c>
      <c r="C322" s="8" t="s">
        <v>2690</v>
      </c>
      <c r="D322" s="8" t="s">
        <v>2690</v>
      </c>
      <c r="E322" s="8" t="s">
        <v>2787</v>
      </c>
      <c r="F322" s="8" t="s">
        <v>2971</v>
      </c>
      <c r="G322" s="8"/>
      <c r="H322" s="8" t="s">
        <v>3206</v>
      </c>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8" t="s">
        <v>47</v>
      </c>
      <c r="B323" s="8" t="s">
        <v>2710</v>
      </c>
      <c r="C323" s="8" t="s">
        <v>3010</v>
      </c>
      <c r="D323" s="8" t="s">
        <v>3010</v>
      </c>
      <c r="E323" s="8" t="s">
        <v>2787</v>
      </c>
      <c r="F323" s="8" t="s">
        <v>2971</v>
      </c>
      <c r="G323" s="8"/>
      <c r="H323" s="8" t="s">
        <v>3204</v>
      </c>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8" t="s">
        <v>47</v>
      </c>
      <c r="B324" s="8" t="s">
        <v>2710</v>
      </c>
      <c r="C324" s="8" t="s">
        <v>3011</v>
      </c>
      <c r="D324" s="8" t="s">
        <v>3011</v>
      </c>
      <c r="E324" s="8" t="s">
        <v>2787</v>
      </c>
      <c r="F324" s="8" t="s">
        <v>2971</v>
      </c>
      <c r="G324" s="8"/>
      <c r="H324" s="8" t="s">
        <v>3207</v>
      </c>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8" t="s">
        <v>47</v>
      </c>
      <c r="B325" s="8" t="s">
        <v>2751</v>
      </c>
      <c r="C325" s="8" t="s">
        <v>3208</v>
      </c>
      <c r="D325" s="8" t="s">
        <v>3208</v>
      </c>
      <c r="E325" s="8" t="s">
        <v>3209</v>
      </c>
      <c r="F325" s="8" t="s">
        <v>3210</v>
      </c>
      <c r="G325" s="8"/>
      <c r="H325" s="8" t="s">
        <v>3211</v>
      </c>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8" t="s">
        <v>47</v>
      </c>
      <c r="B326" s="8" t="s">
        <v>2710</v>
      </c>
      <c r="C326" s="8" t="s">
        <v>3212</v>
      </c>
      <c r="D326" s="8" t="s">
        <v>3212</v>
      </c>
      <c r="E326" s="8" t="s">
        <v>3209</v>
      </c>
      <c r="F326" s="8" t="s">
        <v>3210</v>
      </c>
      <c r="G326" s="8"/>
      <c r="H326" s="8" t="s">
        <v>3205</v>
      </c>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8" t="s">
        <v>47</v>
      </c>
      <c r="B327" s="8" t="s">
        <v>2710</v>
      </c>
      <c r="C327" s="8" t="s">
        <v>3213</v>
      </c>
      <c r="D327" s="8" t="s">
        <v>3213</v>
      </c>
      <c r="E327" s="8" t="s">
        <v>2941</v>
      </c>
      <c r="F327" s="8" t="s">
        <v>3210</v>
      </c>
      <c r="G327" s="8"/>
      <c r="H327" s="8" t="s">
        <v>3207</v>
      </c>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8" t="s">
        <v>47</v>
      </c>
      <c r="B328" s="8" t="s">
        <v>2710</v>
      </c>
      <c r="C328" s="8" t="s">
        <v>3214</v>
      </c>
      <c r="D328" s="8" t="s">
        <v>3214</v>
      </c>
      <c r="E328" s="8" t="s">
        <v>3215</v>
      </c>
      <c r="F328" s="8" t="s">
        <v>3210</v>
      </c>
      <c r="G328" s="8"/>
      <c r="H328" s="8" t="s">
        <v>3207</v>
      </c>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8" t="s">
        <v>47</v>
      </c>
      <c r="B329" s="8" t="s">
        <v>2710</v>
      </c>
      <c r="C329" s="8" t="s">
        <v>3216</v>
      </c>
      <c r="D329" s="8" t="s">
        <v>3216</v>
      </c>
      <c r="E329" s="8" t="s">
        <v>3217</v>
      </c>
      <c r="F329" s="8" t="s">
        <v>3210</v>
      </c>
      <c r="G329" s="8"/>
      <c r="H329" s="8" t="s">
        <v>3205</v>
      </c>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8" t="s">
        <v>47</v>
      </c>
      <c r="B330" s="8" t="s">
        <v>2710</v>
      </c>
      <c r="C330" s="8" t="s">
        <v>3203</v>
      </c>
      <c r="D330" s="8"/>
      <c r="E330" s="8" t="s">
        <v>3078</v>
      </c>
      <c r="F330" s="8"/>
      <c r="G330" s="8"/>
      <c r="H330" s="8"/>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8" t="s">
        <v>51</v>
      </c>
      <c r="B331" s="8" t="s">
        <v>2676</v>
      </c>
      <c r="C331" s="8" t="s">
        <v>2677</v>
      </c>
      <c r="D331" s="8" t="s">
        <v>2969</v>
      </c>
      <c r="E331" s="8" t="s">
        <v>2970</v>
      </c>
      <c r="F331" s="8" t="s">
        <v>2971</v>
      </c>
      <c r="G331" s="8" t="s">
        <v>2972</v>
      </c>
      <c r="H331" s="8" t="s">
        <v>2973</v>
      </c>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8" t="s">
        <v>51</v>
      </c>
      <c r="B332" s="8" t="s">
        <v>2676</v>
      </c>
      <c r="C332" s="8" t="s">
        <v>3031</v>
      </c>
      <c r="D332" s="8" t="s">
        <v>3218</v>
      </c>
      <c r="E332" s="8" t="s">
        <v>2970</v>
      </c>
      <c r="F332" s="8" t="s">
        <v>2971</v>
      </c>
      <c r="G332" s="8" t="s">
        <v>2972</v>
      </c>
      <c r="H332" s="8" t="s">
        <v>2973</v>
      </c>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8" t="s">
        <v>51</v>
      </c>
      <c r="B333" s="8" t="s">
        <v>2676</v>
      </c>
      <c r="C333" s="8" t="s">
        <v>3219</v>
      </c>
      <c r="D333" s="8" t="s">
        <v>3220</v>
      </c>
      <c r="E333" s="8" t="s">
        <v>2970</v>
      </c>
      <c r="F333" s="8" t="s">
        <v>2971</v>
      </c>
      <c r="G333" s="8" t="s">
        <v>2972</v>
      </c>
      <c r="H333" s="8" t="s">
        <v>3221</v>
      </c>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8" t="s">
        <v>51</v>
      </c>
      <c r="B334" s="8" t="s">
        <v>2676</v>
      </c>
      <c r="C334" s="8" t="s">
        <v>3222</v>
      </c>
      <c r="D334" s="8" t="s">
        <v>3222</v>
      </c>
      <c r="E334" s="8" t="s">
        <v>2970</v>
      </c>
      <c r="F334" s="8" t="s">
        <v>2971</v>
      </c>
      <c r="G334" s="8" t="s">
        <v>2972</v>
      </c>
      <c r="H334" s="8" t="s">
        <v>3221</v>
      </c>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8" t="s">
        <v>53</v>
      </c>
      <c r="B335" s="8" t="s">
        <v>2676</v>
      </c>
      <c r="C335" s="8" t="s">
        <v>2677</v>
      </c>
      <c r="D335" s="8" t="s">
        <v>402</v>
      </c>
      <c r="E335" s="8"/>
      <c r="F335" s="8"/>
      <c r="G335" s="8"/>
      <c r="H335" s="8"/>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8" t="s">
        <v>53</v>
      </c>
      <c r="B336" s="8" t="s">
        <v>2676</v>
      </c>
      <c r="C336" s="8" t="s">
        <v>2704</v>
      </c>
      <c r="D336" s="8" t="s">
        <v>402</v>
      </c>
      <c r="E336" s="8"/>
      <c r="F336" s="8"/>
      <c r="G336" s="8"/>
      <c r="H336" s="8"/>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8" t="s">
        <v>53</v>
      </c>
      <c r="B337" s="8" t="s">
        <v>2676</v>
      </c>
      <c r="C337" s="8" t="s">
        <v>2873</v>
      </c>
      <c r="D337" s="8" t="s">
        <v>402</v>
      </c>
      <c r="E337" s="8"/>
      <c r="F337" s="8"/>
      <c r="G337" s="8"/>
      <c r="H337" s="8"/>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8" t="s">
        <v>53</v>
      </c>
      <c r="B338" s="8" t="s">
        <v>2676</v>
      </c>
      <c r="C338" s="8" t="s">
        <v>3223</v>
      </c>
      <c r="D338" s="8"/>
      <c r="E338" s="8"/>
      <c r="F338" s="8"/>
      <c r="G338" s="8" t="s">
        <v>3224</v>
      </c>
      <c r="H338" s="8"/>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8" t="s">
        <v>53</v>
      </c>
      <c r="B339" s="8" t="s">
        <v>2710</v>
      </c>
      <c r="C339" s="8" t="s">
        <v>2899</v>
      </c>
      <c r="D339" s="8" t="s">
        <v>402</v>
      </c>
      <c r="E339" s="8"/>
      <c r="F339" s="8"/>
      <c r="G339" s="8"/>
      <c r="H339" s="8"/>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8" t="s">
        <v>53</v>
      </c>
      <c r="B340" s="8" t="s">
        <v>2710</v>
      </c>
      <c r="C340" s="8" t="s">
        <v>3043</v>
      </c>
      <c r="D340" s="8" t="s">
        <v>402</v>
      </c>
      <c r="E340" s="8"/>
      <c r="F340" s="8"/>
      <c r="G340" s="8"/>
      <c r="H340" s="8"/>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8" t="s">
        <v>53</v>
      </c>
      <c r="B341" s="8" t="s">
        <v>2710</v>
      </c>
      <c r="C341" s="8" t="s">
        <v>3088</v>
      </c>
      <c r="D341" s="8" t="s">
        <v>402</v>
      </c>
      <c r="E341" s="8"/>
      <c r="F341" s="8"/>
      <c r="G341" s="8"/>
      <c r="H341" s="8"/>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8" t="s">
        <v>53</v>
      </c>
      <c r="B342" s="8" t="s">
        <v>2710</v>
      </c>
      <c r="C342" s="8" t="s">
        <v>3225</v>
      </c>
      <c r="D342" s="8" t="s">
        <v>402</v>
      </c>
      <c r="E342" s="8"/>
      <c r="F342" s="8"/>
      <c r="G342" s="8"/>
      <c r="H342" s="8"/>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8" t="s">
        <v>53</v>
      </c>
      <c r="B343" s="8" t="s">
        <v>2751</v>
      </c>
      <c r="C343" s="8" t="s">
        <v>3053</v>
      </c>
      <c r="D343" s="8"/>
      <c r="E343" s="8"/>
      <c r="F343" s="8"/>
      <c r="G343" s="8"/>
      <c r="H343" s="8"/>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8" t="s">
        <v>55</v>
      </c>
      <c r="B344" s="8" t="s">
        <v>2676</v>
      </c>
      <c r="C344" s="8" t="s">
        <v>2677</v>
      </c>
      <c r="D344" s="8" t="s">
        <v>3078</v>
      </c>
      <c r="E344" s="8"/>
      <c r="F344" s="8"/>
      <c r="G344" s="8"/>
      <c r="H344" s="8"/>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8" t="s">
        <v>55</v>
      </c>
      <c r="B345" s="8" t="s">
        <v>2676</v>
      </c>
      <c r="C345" s="8" t="s">
        <v>3031</v>
      </c>
      <c r="D345" s="8" t="s">
        <v>3078</v>
      </c>
      <c r="E345" s="8"/>
      <c r="F345" s="8"/>
      <c r="G345" s="8"/>
      <c r="H345" s="8"/>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8" t="s">
        <v>55</v>
      </c>
      <c r="B346" s="8" t="s">
        <v>2676</v>
      </c>
      <c r="C346" s="8" t="s">
        <v>2942</v>
      </c>
      <c r="D346" s="8" t="s">
        <v>3078</v>
      </c>
      <c r="E346" s="8"/>
      <c r="F346" s="8"/>
      <c r="G346" s="8"/>
      <c r="H346" s="8"/>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8" t="s">
        <v>55</v>
      </c>
      <c r="B347" s="8" t="s">
        <v>2676</v>
      </c>
      <c r="C347" s="8" t="s">
        <v>2687</v>
      </c>
      <c r="D347" s="8" t="s">
        <v>3078</v>
      </c>
      <c r="E347" s="8"/>
      <c r="F347" s="8"/>
      <c r="G347" s="8"/>
      <c r="H347" s="8"/>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8" t="s">
        <v>55</v>
      </c>
      <c r="B348" s="8" t="s">
        <v>2710</v>
      </c>
      <c r="C348" s="8" t="s">
        <v>2961</v>
      </c>
      <c r="D348" s="8" t="s">
        <v>2962</v>
      </c>
      <c r="E348" s="8" t="s">
        <v>2963</v>
      </c>
      <c r="F348" s="8" t="s">
        <v>2771</v>
      </c>
      <c r="G348" s="8"/>
      <c r="H348" s="8"/>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8" t="s">
        <v>55</v>
      </c>
      <c r="B349" s="8" t="s">
        <v>2710</v>
      </c>
      <c r="C349" s="8" t="s">
        <v>2965</v>
      </c>
      <c r="D349" s="8" t="s">
        <v>2962</v>
      </c>
      <c r="E349" s="8" t="s">
        <v>2966</v>
      </c>
      <c r="F349" s="8" t="s">
        <v>2705</v>
      </c>
      <c r="G349" s="8"/>
      <c r="H349" s="8"/>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8" t="s">
        <v>55</v>
      </c>
      <c r="B350" s="8" t="s">
        <v>2710</v>
      </c>
      <c r="C350" s="8" t="s">
        <v>2968</v>
      </c>
      <c r="D350" s="8" t="s">
        <v>2962</v>
      </c>
      <c r="E350" s="8" t="s">
        <v>2966</v>
      </c>
      <c r="F350" s="8" t="s">
        <v>2705</v>
      </c>
      <c r="G350" s="8"/>
      <c r="H350" s="8"/>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8" t="s">
        <v>56</v>
      </c>
      <c r="B351" s="8" t="s">
        <v>2676</v>
      </c>
      <c r="C351" s="8" t="s">
        <v>3226</v>
      </c>
      <c r="D351" s="8" t="s">
        <v>3227</v>
      </c>
      <c r="E351" s="8" t="s">
        <v>3228</v>
      </c>
      <c r="F351" s="8"/>
      <c r="G351" s="8"/>
      <c r="H351" s="8" t="s">
        <v>3229</v>
      </c>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8" t="s">
        <v>58</v>
      </c>
      <c r="B352" s="8" t="s">
        <v>2676</v>
      </c>
      <c r="C352" s="8" t="s">
        <v>2677</v>
      </c>
      <c r="D352" s="8"/>
      <c r="E352" s="8" t="s">
        <v>2871</v>
      </c>
      <c r="F352" s="8"/>
      <c r="G352" s="8"/>
      <c r="H352" s="8"/>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8" t="s">
        <v>58</v>
      </c>
      <c r="B353" s="8" t="s">
        <v>2676</v>
      </c>
      <c r="C353" s="8" t="s">
        <v>2687</v>
      </c>
      <c r="D353" s="8"/>
      <c r="E353" s="8" t="s">
        <v>2871</v>
      </c>
      <c r="F353" s="8"/>
      <c r="G353" s="8"/>
      <c r="H353" s="8"/>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8" t="s">
        <v>58</v>
      </c>
      <c r="B354" s="8" t="s">
        <v>2676</v>
      </c>
      <c r="C354" s="8" t="s">
        <v>3230</v>
      </c>
      <c r="D354" s="8"/>
      <c r="E354" s="8" t="s">
        <v>2871</v>
      </c>
      <c r="F354" s="8"/>
      <c r="G354" s="8"/>
      <c r="H354" s="8"/>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8" t="s">
        <v>58</v>
      </c>
      <c r="B355" s="8" t="s">
        <v>2676</v>
      </c>
      <c r="C355" s="8" t="s">
        <v>3231</v>
      </c>
      <c r="D355" s="8" t="s">
        <v>3232</v>
      </c>
      <c r="E355" s="8"/>
      <c r="F355" s="8"/>
      <c r="G355" s="8"/>
      <c r="H355" s="8"/>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8" t="s">
        <v>58</v>
      </c>
      <c r="B356" s="8" t="s">
        <v>2710</v>
      </c>
      <c r="C356" s="8" t="s">
        <v>3010</v>
      </c>
      <c r="D356" s="8"/>
      <c r="E356" s="8" t="s">
        <v>2871</v>
      </c>
      <c r="F356" s="8"/>
      <c r="G356" s="8"/>
      <c r="H356" s="8"/>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8" t="s">
        <v>58</v>
      </c>
      <c r="B357" s="8" t="s">
        <v>2710</v>
      </c>
      <c r="C357" s="8" t="s">
        <v>3233</v>
      </c>
      <c r="D357" s="8" t="s">
        <v>3234</v>
      </c>
      <c r="E357" s="8" t="s">
        <v>3235</v>
      </c>
      <c r="F357" s="8" t="s">
        <v>3236</v>
      </c>
      <c r="G357" s="8"/>
      <c r="H357" s="8" t="s">
        <v>3237</v>
      </c>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8" t="s">
        <v>58</v>
      </c>
      <c r="B358" s="8" t="s">
        <v>2710</v>
      </c>
      <c r="C358" s="8" t="s">
        <v>3238</v>
      </c>
      <c r="D358" s="8" t="s">
        <v>3239</v>
      </c>
      <c r="E358" s="8"/>
      <c r="F358" s="8"/>
      <c r="G358" s="8"/>
      <c r="H358" s="8"/>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8" t="s">
        <v>58</v>
      </c>
      <c r="B359" s="8" t="s">
        <v>2710</v>
      </c>
      <c r="C359" s="8" t="s">
        <v>3240</v>
      </c>
      <c r="D359" s="8" t="s">
        <v>3239</v>
      </c>
      <c r="E359" s="8"/>
      <c r="F359" s="8"/>
      <c r="G359" s="8"/>
      <c r="H359" s="8"/>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8" t="s">
        <v>58</v>
      </c>
      <c r="B360" s="8" t="s">
        <v>2710</v>
      </c>
      <c r="C360" s="8" t="s">
        <v>3241</v>
      </c>
      <c r="D360" s="8" t="s">
        <v>3239</v>
      </c>
      <c r="E360" s="8"/>
      <c r="F360" s="8"/>
      <c r="G360" s="8"/>
      <c r="H360" s="8"/>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8" t="s">
        <v>58</v>
      </c>
      <c r="B361" s="8" t="s">
        <v>2710</v>
      </c>
      <c r="C361" s="8" t="s">
        <v>3242</v>
      </c>
      <c r="D361" s="8" t="s">
        <v>3239</v>
      </c>
      <c r="E361" s="8"/>
      <c r="F361" s="8"/>
      <c r="G361" s="8"/>
      <c r="H361" s="8"/>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8" t="s">
        <v>60</v>
      </c>
      <c r="B362" s="8" t="s">
        <v>2676</v>
      </c>
      <c r="C362" s="8" t="s">
        <v>2677</v>
      </c>
      <c r="D362" s="8"/>
      <c r="E362" s="8" t="s">
        <v>1909</v>
      </c>
      <c r="F362" s="8" t="s">
        <v>1909</v>
      </c>
      <c r="G362" s="8"/>
      <c r="H362" s="8"/>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8" t="s">
        <v>60</v>
      </c>
      <c r="B363" s="8" t="s">
        <v>2676</v>
      </c>
      <c r="C363" s="8" t="s">
        <v>3010</v>
      </c>
      <c r="D363" s="8"/>
      <c r="E363" s="8" t="s">
        <v>1909</v>
      </c>
      <c r="F363" s="8" t="s">
        <v>1909</v>
      </c>
      <c r="G363" s="8"/>
      <c r="H363" s="8"/>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8" t="s">
        <v>60</v>
      </c>
      <c r="B364" s="8" t="s">
        <v>2676</v>
      </c>
      <c r="C364" s="8" t="s">
        <v>3031</v>
      </c>
      <c r="D364" s="8"/>
      <c r="E364" s="8" t="s">
        <v>1909</v>
      </c>
      <c r="F364" s="8" t="s">
        <v>1909</v>
      </c>
      <c r="G364" s="8"/>
      <c r="H364" s="8"/>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8" t="s">
        <v>60</v>
      </c>
      <c r="B365" s="8" t="s">
        <v>2676</v>
      </c>
      <c r="C365" s="8" t="s">
        <v>2687</v>
      </c>
      <c r="D365" s="8"/>
      <c r="E365" s="8" t="s">
        <v>1909</v>
      </c>
      <c r="F365" s="8" t="s">
        <v>1909</v>
      </c>
      <c r="G365" s="8"/>
      <c r="H365" s="8"/>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8" t="s">
        <v>60</v>
      </c>
      <c r="B366" s="8" t="s">
        <v>2676</v>
      </c>
      <c r="C366" s="8" t="s">
        <v>3243</v>
      </c>
      <c r="D366" s="8" t="s">
        <v>3244</v>
      </c>
      <c r="E366" s="8" t="s">
        <v>1909</v>
      </c>
      <c r="F366" s="8" t="s">
        <v>1909</v>
      </c>
      <c r="G366" s="8"/>
      <c r="H366" s="8"/>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8" t="s">
        <v>60</v>
      </c>
      <c r="B367" s="8" t="s">
        <v>2676</v>
      </c>
      <c r="C367" s="8" t="s">
        <v>3245</v>
      </c>
      <c r="D367" s="8" t="s">
        <v>3246</v>
      </c>
      <c r="E367" s="8" t="s">
        <v>1909</v>
      </c>
      <c r="F367" s="8" t="s">
        <v>1909</v>
      </c>
      <c r="G367" s="8"/>
      <c r="H367" s="8"/>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8" t="s">
        <v>60</v>
      </c>
      <c r="B368" s="8" t="s">
        <v>2676</v>
      </c>
      <c r="C368" s="8" t="s">
        <v>3247</v>
      </c>
      <c r="D368" s="8" t="s">
        <v>3248</v>
      </c>
      <c r="E368" s="8">
        <v>124</v>
      </c>
      <c r="F368" s="8" t="s">
        <v>2737</v>
      </c>
      <c r="G368" s="8"/>
      <c r="H368" s="8"/>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8" t="s">
        <v>60</v>
      </c>
      <c r="B369" s="8" t="s">
        <v>2676</v>
      </c>
      <c r="C369" s="8" t="s">
        <v>2883</v>
      </c>
      <c r="D369" s="8"/>
      <c r="E369" s="8" t="s">
        <v>1909</v>
      </c>
      <c r="F369" s="8" t="s">
        <v>1909</v>
      </c>
      <c r="G369" s="8"/>
      <c r="H369" s="8"/>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8" t="s">
        <v>60</v>
      </c>
      <c r="B370" s="8" t="s">
        <v>2676</v>
      </c>
      <c r="C370" s="8" t="s">
        <v>3249</v>
      </c>
      <c r="D370" s="8" t="s">
        <v>3248</v>
      </c>
      <c r="E370" s="8">
        <v>248</v>
      </c>
      <c r="F370" s="8" t="s">
        <v>2737</v>
      </c>
      <c r="G370" s="8"/>
      <c r="H370" s="8"/>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8" t="s">
        <v>60</v>
      </c>
      <c r="B371" s="8" t="s">
        <v>2676</v>
      </c>
      <c r="C371" s="8" t="s">
        <v>3199</v>
      </c>
      <c r="D371" s="8" t="s">
        <v>3248</v>
      </c>
      <c r="E371" s="8">
        <v>124</v>
      </c>
      <c r="F371" s="8" t="s">
        <v>2909</v>
      </c>
      <c r="G371" s="8"/>
      <c r="H371" s="8"/>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8" t="s">
        <v>60</v>
      </c>
      <c r="B372" s="8" t="s">
        <v>2676</v>
      </c>
      <c r="C372" s="8" t="s">
        <v>3250</v>
      </c>
      <c r="D372" s="8" t="s">
        <v>3248</v>
      </c>
      <c r="E372" s="8">
        <v>248</v>
      </c>
      <c r="F372" s="8" t="s">
        <v>3251</v>
      </c>
      <c r="G372" s="8"/>
      <c r="H372" s="8"/>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8" t="s">
        <v>60</v>
      </c>
      <c r="B373" s="8" t="s">
        <v>2710</v>
      </c>
      <c r="C373" s="8" t="s">
        <v>3252</v>
      </c>
      <c r="D373" s="8" t="s">
        <v>3248</v>
      </c>
      <c r="E373" s="8">
        <v>1800</v>
      </c>
      <c r="F373" s="8" t="s">
        <v>3253</v>
      </c>
      <c r="G373" s="8"/>
      <c r="H373" s="8"/>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8" t="s">
        <v>60</v>
      </c>
      <c r="B374" s="8" t="s">
        <v>2710</v>
      </c>
      <c r="C374" s="8" t="s">
        <v>3254</v>
      </c>
      <c r="D374" s="8" t="s">
        <v>3248</v>
      </c>
      <c r="E374" s="8">
        <v>1800</v>
      </c>
      <c r="F374" s="8" t="s">
        <v>3253</v>
      </c>
      <c r="G374" s="8"/>
      <c r="H374" s="8"/>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8" t="s">
        <v>60</v>
      </c>
      <c r="B375" s="8" t="s">
        <v>2710</v>
      </c>
      <c r="C375" s="8" t="s">
        <v>3255</v>
      </c>
      <c r="D375" s="8" t="s">
        <v>3248</v>
      </c>
      <c r="E375" s="8">
        <v>2850</v>
      </c>
      <c r="F375" s="8" t="s">
        <v>3256</v>
      </c>
      <c r="G375" s="8"/>
      <c r="H375" s="8"/>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8" t="s">
        <v>62</v>
      </c>
      <c r="B376" s="8" t="s">
        <v>2676</v>
      </c>
      <c r="C376" s="8" t="s">
        <v>2677</v>
      </c>
      <c r="D376" s="8"/>
      <c r="E376" s="8" t="s">
        <v>3257</v>
      </c>
      <c r="F376" s="8"/>
      <c r="G376" s="8"/>
      <c r="H376" s="8"/>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8" t="s">
        <v>62</v>
      </c>
      <c r="B377" s="8" t="s">
        <v>2676</v>
      </c>
      <c r="C377" s="8" t="s">
        <v>2704</v>
      </c>
      <c r="D377" s="8"/>
      <c r="E377" s="8" t="s">
        <v>311</v>
      </c>
      <c r="F377" s="8"/>
      <c r="G377" s="8"/>
      <c r="H377" s="8"/>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8" t="s">
        <v>62</v>
      </c>
      <c r="B378" s="8" t="s">
        <v>2676</v>
      </c>
      <c r="C378" s="8" t="s">
        <v>3258</v>
      </c>
      <c r="D378" s="8"/>
      <c r="E378" s="8" t="s">
        <v>3259</v>
      </c>
      <c r="F378" s="8"/>
      <c r="G378" s="8"/>
      <c r="H378" s="8"/>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8" t="s">
        <v>62</v>
      </c>
      <c r="B379" s="8" t="s">
        <v>2676</v>
      </c>
      <c r="C379" s="8" t="s">
        <v>2698</v>
      </c>
      <c r="D379" s="8"/>
      <c r="E379" s="8" t="s">
        <v>3260</v>
      </c>
      <c r="F379" s="8"/>
      <c r="G379" s="8"/>
      <c r="H379" s="8"/>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8" t="s">
        <v>62</v>
      </c>
      <c r="B380" s="8" t="s">
        <v>2676</v>
      </c>
      <c r="C380" s="8" t="s">
        <v>2711</v>
      </c>
      <c r="D380" s="8"/>
      <c r="E380" s="8" t="s">
        <v>3259</v>
      </c>
      <c r="F380" s="8"/>
      <c r="G380" s="8"/>
      <c r="H380" s="8"/>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8" t="s">
        <v>62</v>
      </c>
      <c r="B381" s="8" t="s">
        <v>2710</v>
      </c>
      <c r="C381" s="8" t="s">
        <v>3261</v>
      </c>
      <c r="D381" s="8"/>
      <c r="E381" s="8" t="s">
        <v>3262</v>
      </c>
      <c r="F381" s="8"/>
      <c r="G381" s="8"/>
      <c r="H381" s="8">
        <v>1</v>
      </c>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8" t="s">
        <v>62</v>
      </c>
      <c r="B382" s="8" t="s">
        <v>2710</v>
      </c>
      <c r="C382" s="8" t="s">
        <v>3088</v>
      </c>
      <c r="D382" s="8"/>
      <c r="E382" s="8" t="s">
        <v>3263</v>
      </c>
      <c r="F382" s="8"/>
      <c r="G382" s="8"/>
      <c r="H382" s="8">
        <v>6</v>
      </c>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8" t="s">
        <v>64</v>
      </c>
      <c r="B383" s="8" t="s">
        <v>2676</v>
      </c>
      <c r="C383" s="8" t="s">
        <v>2677</v>
      </c>
      <c r="D383" s="8"/>
      <c r="E383" s="8" t="s">
        <v>3264</v>
      </c>
      <c r="F383" s="8"/>
      <c r="G383" s="8"/>
      <c r="H383" s="8"/>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8" t="s">
        <v>64</v>
      </c>
      <c r="B384" s="8" t="s">
        <v>2676</v>
      </c>
      <c r="C384" s="8" t="s">
        <v>2704</v>
      </c>
      <c r="D384" s="8"/>
      <c r="E384" s="8" t="s">
        <v>3265</v>
      </c>
      <c r="F384" s="8" t="s">
        <v>3266</v>
      </c>
      <c r="G384" s="8"/>
      <c r="H384" s="8"/>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8" t="s">
        <v>64</v>
      </c>
      <c r="B385" s="8" t="s">
        <v>2676</v>
      </c>
      <c r="C385" s="8" t="s">
        <v>2796</v>
      </c>
      <c r="D385" s="8"/>
      <c r="E385" s="8" t="s">
        <v>3267</v>
      </c>
      <c r="F385" s="8" t="s">
        <v>3266</v>
      </c>
      <c r="G385" s="8"/>
      <c r="H385" s="8"/>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8" t="s">
        <v>64</v>
      </c>
      <c r="B386" s="8" t="s">
        <v>2676</v>
      </c>
      <c r="C386" s="8" t="s">
        <v>3268</v>
      </c>
      <c r="D386" s="8"/>
      <c r="E386" s="8" t="s">
        <v>3269</v>
      </c>
      <c r="F386" s="8" t="s">
        <v>2964</v>
      </c>
      <c r="G386" s="8"/>
      <c r="H386" s="8"/>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8" t="s">
        <v>64</v>
      </c>
      <c r="B387" s="8" t="s">
        <v>2676</v>
      </c>
      <c r="C387" s="8" t="s">
        <v>3270</v>
      </c>
      <c r="D387" s="8"/>
      <c r="E387" s="8" t="s">
        <v>3271</v>
      </c>
      <c r="F387" s="8" t="s">
        <v>3272</v>
      </c>
      <c r="G387" s="8"/>
      <c r="H387" s="8"/>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8" t="s">
        <v>64</v>
      </c>
      <c r="B388" s="8" t="s">
        <v>2676</v>
      </c>
      <c r="C388" s="8" t="s">
        <v>3273</v>
      </c>
      <c r="D388" s="8"/>
      <c r="E388" s="8" t="s">
        <v>3271</v>
      </c>
      <c r="F388" s="8" t="s">
        <v>3274</v>
      </c>
      <c r="G388" s="8"/>
      <c r="H388" s="8"/>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8" t="s">
        <v>64</v>
      </c>
      <c r="B389" s="8" t="s">
        <v>2676</v>
      </c>
      <c r="C389" s="8" t="s">
        <v>2689</v>
      </c>
      <c r="D389" s="8"/>
      <c r="E389" s="8" t="s">
        <v>3264</v>
      </c>
      <c r="F389" s="8"/>
      <c r="G389" s="8"/>
      <c r="H389" s="8"/>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8" t="s">
        <v>64</v>
      </c>
      <c r="B390" s="8" t="s">
        <v>2676</v>
      </c>
      <c r="C390" s="8" t="s">
        <v>2743</v>
      </c>
      <c r="D390" s="8"/>
      <c r="E390" s="8" t="s">
        <v>3275</v>
      </c>
      <c r="F390" s="8"/>
      <c r="G390" s="8"/>
      <c r="H390" s="8"/>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8" t="s">
        <v>64</v>
      </c>
      <c r="B391" s="8" t="s">
        <v>2676</v>
      </c>
      <c r="C391" s="8" t="s">
        <v>2739</v>
      </c>
      <c r="D391" s="8"/>
      <c r="E391" s="8" t="s">
        <v>3276</v>
      </c>
      <c r="F391" s="8"/>
      <c r="G391" s="8"/>
      <c r="H391" s="8"/>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8" t="s">
        <v>64</v>
      </c>
      <c r="B392" s="8" t="s">
        <v>2676</v>
      </c>
      <c r="C392" s="8" t="s">
        <v>3277</v>
      </c>
      <c r="D392" s="8"/>
      <c r="E392" s="8" t="s">
        <v>3278</v>
      </c>
      <c r="F392" s="8"/>
      <c r="G392" s="8"/>
      <c r="H392" s="8"/>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8" t="s">
        <v>64</v>
      </c>
      <c r="B393" s="8" t="s">
        <v>2676</v>
      </c>
      <c r="C393" s="8" t="s">
        <v>2875</v>
      </c>
      <c r="D393" s="8"/>
      <c r="E393" s="8" t="s">
        <v>3275</v>
      </c>
      <c r="F393" s="8"/>
      <c r="G393" s="8"/>
      <c r="H393" s="8"/>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8" t="s">
        <v>64</v>
      </c>
      <c r="B394" s="8" t="s">
        <v>2710</v>
      </c>
      <c r="C394" s="8" t="s">
        <v>3010</v>
      </c>
      <c r="D394" s="8"/>
      <c r="E394" s="8" t="s">
        <v>3264</v>
      </c>
      <c r="F394" s="8"/>
      <c r="G394" s="8"/>
      <c r="H394" s="8"/>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8" t="s">
        <v>64</v>
      </c>
      <c r="B395" s="8" t="s">
        <v>2710</v>
      </c>
      <c r="C395" s="8" t="s">
        <v>3279</v>
      </c>
      <c r="D395" s="8"/>
      <c r="E395" s="8" t="s">
        <v>3264</v>
      </c>
      <c r="F395" s="8"/>
      <c r="G395" s="8"/>
      <c r="H395" s="8"/>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8" t="s">
        <v>64</v>
      </c>
      <c r="B396" s="8" t="s">
        <v>2710</v>
      </c>
      <c r="C396" s="8" t="s">
        <v>2690</v>
      </c>
      <c r="D396" s="8"/>
      <c r="E396" s="8" t="s">
        <v>3264</v>
      </c>
      <c r="F396" s="8"/>
      <c r="G396" s="8"/>
      <c r="H396" s="8"/>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8" t="s">
        <v>64</v>
      </c>
      <c r="B397" s="8" t="s">
        <v>2710</v>
      </c>
      <c r="C397" s="8" t="s">
        <v>2711</v>
      </c>
      <c r="D397" s="8"/>
      <c r="E397" s="8" t="s">
        <v>3276</v>
      </c>
      <c r="F397" s="8" t="s">
        <v>3280</v>
      </c>
      <c r="G397" s="8"/>
      <c r="H397" s="8"/>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8" t="s">
        <v>64</v>
      </c>
      <c r="B398" s="8" t="s">
        <v>2710</v>
      </c>
      <c r="C398" s="8" t="s">
        <v>3281</v>
      </c>
      <c r="D398" s="8"/>
      <c r="E398" s="8" t="s">
        <v>3282</v>
      </c>
      <c r="F398" s="8"/>
      <c r="G398" s="8"/>
      <c r="H398" s="8"/>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8" t="s">
        <v>64</v>
      </c>
      <c r="B399" s="8" t="s">
        <v>2710</v>
      </c>
      <c r="C399" s="8" t="s">
        <v>2759</v>
      </c>
      <c r="D399" s="8"/>
      <c r="E399" s="8" t="s">
        <v>3283</v>
      </c>
      <c r="F399" s="8" t="s">
        <v>3284</v>
      </c>
      <c r="G399" s="8"/>
      <c r="H399" s="8"/>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8" t="s">
        <v>64</v>
      </c>
      <c r="B400" s="8" t="s">
        <v>2710</v>
      </c>
      <c r="C400" s="8" t="s">
        <v>3285</v>
      </c>
      <c r="D400" s="8"/>
      <c r="E400" s="8" t="s">
        <v>3286</v>
      </c>
      <c r="F400" s="8" t="s">
        <v>3287</v>
      </c>
      <c r="G400" s="8"/>
      <c r="H400" s="8"/>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8" t="s">
        <v>64</v>
      </c>
      <c r="B401" s="8" t="s">
        <v>2710</v>
      </c>
      <c r="C401" s="8" t="s">
        <v>3288</v>
      </c>
      <c r="D401" s="8"/>
      <c r="E401" s="8" t="s">
        <v>3289</v>
      </c>
      <c r="F401" s="8"/>
      <c r="G401" s="8"/>
      <c r="H401" s="8"/>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8" t="s">
        <v>64</v>
      </c>
      <c r="B402" s="8" t="s">
        <v>2710</v>
      </c>
      <c r="C402" s="8" t="s">
        <v>3290</v>
      </c>
      <c r="D402" s="8"/>
      <c r="E402" s="8" t="s">
        <v>3291</v>
      </c>
      <c r="F402" s="8"/>
      <c r="G402" s="8"/>
      <c r="H402" s="8"/>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8" t="s">
        <v>64</v>
      </c>
      <c r="B403" s="8" t="s">
        <v>2710</v>
      </c>
      <c r="C403" s="8" t="s">
        <v>3292</v>
      </c>
      <c r="D403" s="8"/>
      <c r="E403" s="8" t="s">
        <v>3293</v>
      </c>
      <c r="F403" s="8"/>
      <c r="G403" s="8"/>
      <c r="H403" s="8"/>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8" t="s">
        <v>64</v>
      </c>
      <c r="B404" s="8" t="s">
        <v>2710</v>
      </c>
      <c r="C404" s="8" t="s">
        <v>3294</v>
      </c>
      <c r="D404" s="8"/>
      <c r="E404" s="8" t="s">
        <v>3295</v>
      </c>
      <c r="F404" s="8"/>
      <c r="G404" s="8"/>
      <c r="H404" s="8"/>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8" t="s">
        <v>66</v>
      </c>
      <c r="B405" s="8" t="s">
        <v>2676</v>
      </c>
      <c r="C405" s="8" t="s">
        <v>2704</v>
      </c>
      <c r="D405" s="8"/>
      <c r="E405" s="8" t="s">
        <v>3296</v>
      </c>
      <c r="F405" s="8" t="s">
        <v>3297</v>
      </c>
      <c r="G405" s="8"/>
      <c r="H405" s="8" t="s">
        <v>311</v>
      </c>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8" t="s">
        <v>66</v>
      </c>
      <c r="B406" s="8" t="s">
        <v>2676</v>
      </c>
      <c r="C406" s="8" t="s">
        <v>2873</v>
      </c>
      <c r="D406" s="8"/>
      <c r="E406" s="8" t="s">
        <v>3296</v>
      </c>
      <c r="F406" s="8" t="s">
        <v>3297</v>
      </c>
      <c r="G406" s="8"/>
      <c r="H406" s="8" t="s">
        <v>311</v>
      </c>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8" t="s">
        <v>66</v>
      </c>
      <c r="B407" s="8" t="s">
        <v>2676</v>
      </c>
      <c r="C407" s="8" t="s">
        <v>2698</v>
      </c>
      <c r="D407" s="8"/>
      <c r="E407" s="8" t="s">
        <v>3296</v>
      </c>
      <c r="F407" s="8" t="s">
        <v>3298</v>
      </c>
      <c r="G407" s="8"/>
      <c r="H407" s="8" t="s">
        <v>311</v>
      </c>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8" t="s">
        <v>66</v>
      </c>
      <c r="B408" s="8" t="s">
        <v>2676</v>
      </c>
      <c r="C408" s="8" t="s">
        <v>3299</v>
      </c>
      <c r="D408" s="8"/>
      <c r="E408" s="8" t="s">
        <v>3296</v>
      </c>
      <c r="F408" s="8" t="s">
        <v>3297</v>
      </c>
      <c r="G408" s="8"/>
      <c r="H408" s="8" t="s">
        <v>311</v>
      </c>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8" t="s">
        <v>66</v>
      </c>
      <c r="B409" s="8" t="s">
        <v>2676</v>
      </c>
      <c r="C409" s="8" t="s">
        <v>2677</v>
      </c>
      <c r="D409" s="8"/>
      <c r="E409" s="8" t="s">
        <v>311</v>
      </c>
      <c r="F409" s="8" t="s">
        <v>311</v>
      </c>
      <c r="G409" s="8"/>
      <c r="H409" s="8" t="s">
        <v>311</v>
      </c>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8" t="s">
        <v>66</v>
      </c>
      <c r="B410" s="8" t="s">
        <v>2676</v>
      </c>
      <c r="C410" s="8" t="s">
        <v>3300</v>
      </c>
      <c r="D410" s="8"/>
      <c r="E410" s="8" t="s">
        <v>311</v>
      </c>
      <c r="F410" s="8" t="s">
        <v>311</v>
      </c>
      <c r="G410" s="8"/>
      <c r="H410" s="8" t="s">
        <v>311</v>
      </c>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8" t="s">
        <v>66</v>
      </c>
      <c r="B411" s="8" t="s">
        <v>2710</v>
      </c>
      <c r="C411" s="8" t="s">
        <v>3301</v>
      </c>
      <c r="D411" s="8" t="s">
        <v>3302</v>
      </c>
      <c r="E411" s="8" t="s">
        <v>3303</v>
      </c>
      <c r="F411" s="8" t="s">
        <v>3304</v>
      </c>
      <c r="G411" s="8"/>
      <c r="H411" s="8" t="s">
        <v>3305</v>
      </c>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8" t="s">
        <v>66</v>
      </c>
      <c r="B412" s="8" t="s">
        <v>2710</v>
      </c>
      <c r="C412" s="8" t="s">
        <v>3043</v>
      </c>
      <c r="D412" s="8" t="s">
        <v>3302</v>
      </c>
      <c r="E412" s="8" t="s">
        <v>3306</v>
      </c>
      <c r="F412" s="8" t="s">
        <v>311</v>
      </c>
      <c r="G412" s="8"/>
      <c r="H412" s="8" t="s">
        <v>3305</v>
      </c>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8" t="s">
        <v>66</v>
      </c>
      <c r="B413" s="8" t="s">
        <v>2710</v>
      </c>
      <c r="C413" s="8" t="s">
        <v>3084</v>
      </c>
      <c r="D413" s="8" t="s">
        <v>3302</v>
      </c>
      <c r="E413" s="8" t="s">
        <v>3307</v>
      </c>
      <c r="F413" s="8" t="s">
        <v>3308</v>
      </c>
      <c r="G413" s="8"/>
      <c r="H413" s="8" t="s">
        <v>3305</v>
      </c>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8" t="s">
        <v>66</v>
      </c>
      <c r="B414" s="8" t="s">
        <v>2710</v>
      </c>
      <c r="C414" s="8" t="s">
        <v>3309</v>
      </c>
      <c r="D414" s="8" t="s">
        <v>3302</v>
      </c>
      <c r="E414" s="8" t="s">
        <v>3296</v>
      </c>
      <c r="F414" s="8" t="s">
        <v>311</v>
      </c>
      <c r="G414" s="8"/>
      <c r="H414" s="8" t="s">
        <v>3305</v>
      </c>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8" t="s">
        <v>66</v>
      </c>
      <c r="B415" s="8" t="s">
        <v>2710</v>
      </c>
      <c r="C415" s="8" t="s">
        <v>3310</v>
      </c>
      <c r="D415" s="8" t="s">
        <v>3302</v>
      </c>
      <c r="E415" s="8" t="s">
        <v>3296</v>
      </c>
      <c r="F415" s="8" t="s">
        <v>311</v>
      </c>
      <c r="G415" s="8"/>
      <c r="H415" s="8" t="s">
        <v>3305</v>
      </c>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8" t="s">
        <v>66</v>
      </c>
      <c r="B416" s="8" t="s">
        <v>2710</v>
      </c>
      <c r="C416" s="8" t="s">
        <v>2988</v>
      </c>
      <c r="D416" s="8" t="s">
        <v>2710</v>
      </c>
      <c r="E416" s="8" t="s">
        <v>3311</v>
      </c>
      <c r="F416" s="8" t="s">
        <v>3253</v>
      </c>
      <c r="G416" s="8"/>
      <c r="H416" s="8" t="s">
        <v>3305</v>
      </c>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8" t="s">
        <v>66</v>
      </c>
      <c r="B417" s="8" t="s">
        <v>2710</v>
      </c>
      <c r="C417" s="8" t="s">
        <v>3312</v>
      </c>
      <c r="D417" s="8" t="s">
        <v>2710</v>
      </c>
      <c r="E417" s="8" t="s">
        <v>3313</v>
      </c>
      <c r="F417" s="8" t="s">
        <v>311</v>
      </c>
      <c r="G417" s="8"/>
      <c r="H417" s="8"/>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8" t="s">
        <v>66</v>
      </c>
      <c r="B418" s="8" t="s">
        <v>2710</v>
      </c>
      <c r="C418" s="8" t="s">
        <v>3010</v>
      </c>
      <c r="D418" s="8" t="s">
        <v>3314</v>
      </c>
      <c r="E418" s="8" t="s">
        <v>311</v>
      </c>
      <c r="F418" s="8" t="s">
        <v>311</v>
      </c>
      <c r="G418" s="8"/>
      <c r="H418" s="8" t="s">
        <v>3305</v>
      </c>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8" t="s">
        <v>68</v>
      </c>
      <c r="B419" s="8" t="s">
        <v>2676</v>
      </c>
      <c r="C419" s="8" t="s">
        <v>2677</v>
      </c>
      <c r="D419" s="8"/>
      <c r="E419" s="8" t="s">
        <v>3315</v>
      </c>
      <c r="F419" s="8"/>
      <c r="G419" s="8" t="s">
        <v>2680</v>
      </c>
      <c r="H419" s="83" t="s">
        <v>2681</v>
      </c>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8" t="s">
        <v>68</v>
      </c>
      <c r="B420" s="8" t="s">
        <v>2676</v>
      </c>
      <c r="C420" s="8" t="s">
        <v>3031</v>
      </c>
      <c r="D420" s="8" t="s">
        <v>2905</v>
      </c>
      <c r="E420" s="8" t="s">
        <v>3315</v>
      </c>
      <c r="F420" s="8"/>
      <c r="G420" s="8" t="s">
        <v>2680</v>
      </c>
      <c r="H420" s="83" t="s">
        <v>2681</v>
      </c>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8" t="s">
        <v>68</v>
      </c>
      <c r="B421" s="8" t="s">
        <v>2676</v>
      </c>
      <c r="C421" s="8" t="s">
        <v>2687</v>
      </c>
      <c r="D421" s="8" t="s">
        <v>2905</v>
      </c>
      <c r="E421" s="8" t="s">
        <v>3315</v>
      </c>
      <c r="F421" s="8"/>
      <c r="G421" s="8" t="s">
        <v>2680</v>
      </c>
      <c r="H421" s="83" t="s">
        <v>2681</v>
      </c>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8" t="s">
        <v>68</v>
      </c>
      <c r="B422" s="8" t="s">
        <v>2676</v>
      </c>
      <c r="C422" s="8" t="s">
        <v>3316</v>
      </c>
      <c r="D422" s="8" t="s">
        <v>2905</v>
      </c>
      <c r="E422" s="8" t="s">
        <v>3315</v>
      </c>
      <c r="F422" s="8"/>
      <c r="G422" s="8" t="s">
        <v>2680</v>
      </c>
      <c r="H422" s="83" t="s">
        <v>2681</v>
      </c>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8" t="s">
        <v>68</v>
      </c>
      <c r="B423" s="8" t="s">
        <v>2676</v>
      </c>
      <c r="C423" s="8" t="s">
        <v>3317</v>
      </c>
      <c r="D423" s="8"/>
      <c r="E423" s="8" t="s">
        <v>3318</v>
      </c>
      <c r="F423" s="8" t="s">
        <v>3266</v>
      </c>
      <c r="G423" s="8" t="s">
        <v>2696</v>
      </c>
      <c r="H423" s="83" t="s">
        <v>2681</v>
      </c>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8" t="s">
        <v>68</v>
      </c>
      <c r="B424" s="8" t="s">
        <v>2676</v>
      </c>
      <c r="C424" s="8" t="s">
        <v>3319</v>
      </c>
      <c r="D424" s="8"/>
      <c r="E424" s="8" t="s">
        <v>3318</v>
      </c>
      <c r="F424" s="8" t="s">
        <v>3266</v>
      </c>
      <c r="G424" s="8" t="s">
        <v>2696</v>
      </c>
      <c r="H424" s="83" t="s">
        <v>2681</v>
      </c>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8" t="s">
        <v>68</v>
      </c>
      <c r="B425" s="8" t="s">
        <v>2676</v>
      </c>
      <c r="C425" s="8" t="s">
        <v>3320</v>
      </c>
      <c r="D425" s="8"/>
      <c r="E425" s="8" t="s">
        <v>3318</v>
      </c>
      <c r="F425" s="8" t="s">
        <v>3266</v>
      </c>
      <c r="G425" s="8" t="s">
        <v>2696</v>
      </c>
      <c r="H425" s="83" t="s">
        <v>2688</v>
      </c>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8" t="s">
        <v>68</v>
      </c>
      <c r="B426" s="8" t="s">
        <v>2676</v>
      </c>
      <c r="C426" s="8" t="s">
        <v>3321</v>
      </c>
      <c r="D426" s="8"/>
      <c r="E426" s="8" t="s">
        <v>3322</v>
      </c>
      <c r="F426" s="8" t="s">
        <v>2903</v>
      </c>
      <c r="G426" s="8"/>
      <c r="H426" s="83" t="s">
        <v>2709</v>
      </c>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8" t="s">
        <v>68</v>
      </c>
      <c r="B427" s="8" t="s">
        <v>2676</v>
      </c>
      <c r="C427" s="8" t="s">
        <v>3323</v>
      </c>
      <c r="D427" s="8"/>
      <c r="E427" s="8" t="s">
        <v>3324</v>
      </c>
      <c r="F427" s="8" t="s">
        <v>2903</v>
      </c>
      <c r="G427" s="8"/>
      <c r="H427" s="83" t="s">
        <v>2688</v>
      </c>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8" t="s">
        <v>68</v>
      </c>
      <c r="B428" s="8" t="s">
        <v>2676</v>
      </c>
      <c r="C428" s="8" t="s">
        <v>3325</v>
      </c>
      <c r="D428" s="8"/>
      <c r="E428" s="8" t="s">
        <v>3322</v>
      </c>
      <c r="F428" s="8" t="s">
        <v>3326</v>
      </c>
      <c r="G428" s="8"/>
      <c r="H428" s="83" t="s">
        <v>2709</v>
      </c>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8" t="s">
        <v>68</v>
      </c>
      <c r="B429" s="8" t="s">
        <v>2676</v>
      </c>
      <c r="C429" s="8" t="s">
        <v>3327</v>
      </c>
      <c r="D429" s="8"/>
      <c r="E429" s="8" t="s">
        <v>3324</v>
      </c>
      <c r="F429" s="8" t="s">
        <v>3326</v>
      </c>
      <c r="G429" s="8"/>
      <c r="H429" s="83" t="s">
        <v>2709</v>
      </c>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8" t="s">
        <v>68</v>
      </c>
      <c r="B430" s="8" t="s">
        <v>2676</v>
      </c>
      <c r="C430" s="8" t="s">
        <v>3328</v>
      </c>
      <c r="D430" s="8"/>
      <c r="E430" s="8" t="s">
        <v>3329</v>
      </c>
      <c r="F430" s="8" t="s">
        <v>3326</v>
      </c>
      <c r="G430" s="8"/>
      <c r="H430" s="83" t="s">
        <v>2688</v>
      </c>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8" t="s">
        <v>68</v>
      </c>
      <c r="B431" s="8" t="s">
        <v>2676</v>
      </c>
      <c r="C431" s="8" t="s">
        <v>3330</v>
      </c>
      <c r="D431" s="8"/>
      <c r="E431" s="8" t="s">
        <v>3318</v>
      </c>
      <c r="F431" s="8" t="s">
        <v>3331</v>
      </c>
      <c r="G431" s="8"/>
      <c r="H431" s="83" t="s">
        <v>3332</v>
      </c>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8" t="s">
        <v>68</v>
      </c>
      <c r="B432" s="8" t="s">
        <v>2676</v>
      </c>
      <c r="C432" s="8" t="s">
        <v>3333</v>
      </c>
      <c r="D432" s="8"/>
      <c r="E432" s="8" t="s">
        <v>3334</v>
      </c>
      <c r="F432" s="8" t="s">
        <v>3335</v>
      </c>
      <c r="G432" s="8"/>
      <c r="H432" s="83" t="s">
        <v>3336</v>
      </c>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8" t="s">
        <v>68</v>
      </c>
      <c r="B433" s="8" t="s">
        <v>2676</v>
      </c>
      <c r="C433" s="8" t="s">
        <v>3337</v>
      </c>
      <c r="D433" s="8"/>
      <c r="E433" s="8" t="s">
        <v>3338</v>
      </c>
      <c r="F433" s="8" t="s">
        <v>3331</v>
      </c>
      <c r="G433" s="8"/>
      <c r="H433" s="83" t="s">
        <v>2709</v>
      </c>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8" t="s">
        <v>68</v>
      </c>
      <c r="B434" s="8" t="s">
        <v>2676</v>
      </c>
      <c r="C434" s="8" t="s">
        <v>3339</v>
      </c>
      <c r="D434" s="8"/>
      <c r="E434" s="8" t="s">
        <v>3318</v>
      </c>
      <c r="F434" s="8" t="s">
        <v>3266</v>
      </c>
      <c r="G434" s="8" t="s">
        <v>2696</v>
      </c>
      <c r="H434" s="83" t="s">
        <v>2709</v>
      </c>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8" t="s">
        <v>68</v>
      </c>
      <c r="B435" s="8" t="s">
        <v>2710</v>
      </c>
      <c r="C435" s="8" t="s">
        <v>3340</v>
      </c>
      <c r="D435" s="8" t="s">
        <v>2624</v>
      </c>
      <c r="E435" s="8"/>
      <c r="F435" s="8"/>
      <c r="G435" s="8" t="s">
        <v>3341</v>
      </c>
      <c r="H435" s="8" t="s">
        <v>3342</v>
      </c>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8" t="s">
        <v>68</v>
      </c>
      <c r="B436" s="8" t="s">
        <v>2710</v>
      </c>
      <c r="C436" s="8" t="s">
        <v>2888</v>
      </c>
      <c r="D436" s="8" t="s">
        <v>2624</v>
      </c>
      <c r="E436" s="8"/>
      <c r="F436" s="8"/>
      <c r="G436" s="8" t="s">
        <v>3341</v>
      </c>
      <c r="H436" s="8" t="s">
        <v>3343</v>
      </c>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8" t="s">
        <v>68</v>
      </c>
      <c r="B437" s="8" t="s">
        <v>2710</v>
      </c>
      <c r="C437" s="8" t="s">
        <v>3344</v>
      </c>
      <c r="D437" s="8" t="s">
        <v>3041</v>
      </c>
      <c r="E437" s="8"/>
      <c r="F437" s="8"/>
      <c r="G437" s="8"/>
      <c r="H437" s="8" t="s">
        <v>3345</v>
      </c>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8" t="s">
        <v>68</v>
      </c>
      <c r="B438" s="8" t="s">
        <v>2710</v>
      </c>
      <c r="C438" s="8" t="s">
        <v>3346</v>
      </c>
      <c r="D438" s="8"/>
      <c r="E438" s="8"/>
      <c r="F438" s="8"/>
      <c r="G438" s="8"/>
      <c r="H438" s="8" t="s">
        <v>3347</v>
      </c>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8" t="s">
        <v>68</v>
      </c>
      <c r="B439" s="8" t="s">
        <v>2710</v>
      </c>
      <c r="C439" s="8" t="s">
        <v>2861</v>
      </c>
      <c r="D439" s="8" t="s">
        <v>3041</v>
      </c>
      <c r="E439" s="8"/>
      <c r="F439" s="8"/>
      <c r="G439" s="8"/>
      <c r="H439" s="8" t="s">
        <v>3347</v>
      </c>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44" t="s">
        <v>70</v>
      </c>
      <c r="B440" s="8" t="s">
        <v>2676</v>
      </c>
      <c r="C440" s="8" t="s">
        <v>3348</v>
      </c>
      <c r="D440" s="8"/>
      <c r="E440" s="8" t="s">
        <v>3264</v>
      </c>
      <c r="F440" s="8"/>
      <c r="G440" s="8"/>
      <c r="H440" s="8"/>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44" t="s">
        <v>72</v>
      </c>
      <c r="B441" s="8" t="s">
        <v>2676</v>
      </c>
      <c r="C441" s="2" t="s">
        <v>3349</v>
      </c>
      <c r="D441" s="8" t="s">
        <v>2951</v>
      </c>
      <c r="E441" s="8"/>
      <c r="F441" s="8"/>
      <c r="G441" s="8"/>
      <c r="H441" s="8"/>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44" t="s">
        <v>75</v>
      </c>
      <c r="B442" s="8" t="s">
        <v>2710</v>
      </c>
      <c r="C442" s="8" t="s">
        <v>3350</v>
      </c>
      <c r="D442" s="8" t="s">
        <v>2951</v>
      </c>
      <c r="E442" s="8"/>
      <c r="F442" s="8"/>
      <c r="G442" s="8"/>
      <c r="H442" s="8"/>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44" t="s">
        <v>75</v>
      </c>
      <c r="B443" s="8" t="s">
        <v>2710</v>
      </c>
      <c r="C443" s="8" t="s">
        <v>2687</v>
      </c>
      <c r="D443" s="8" t="s">
        <v>2951</v>
      </c>
      <c r="E443" s="8"/>
      <c r="F443" s="8"/>
      <c r="G443" s="8"/>
      <c r="H443" s="8"/>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44" t="s">
        <v>75</v>
      </c>
      <c r="B444" s="8" t="s">
        <v>2710</v>
      </c>
      <c r="C444" s="8" t="s">
        <v>3351</v>
      </c>
      <c r="D444" s="8" t="s">
        <v>2951</v>
      </c>
      <c r="E444" s="8"/>
      <c r="F444" s="8"/>
      <c r="G444" s="8"/>
      <c r="H444" s="8"/>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44" t="s">
        <v>75</v>
      </c>
      <c r="B445" s="8" t="s">
        <v>2710</v>
      </c>
      <c r="C445" s="8" t="s">
        <v>3352</v>
      </c>
      <c r="D445" s="8" t="s">
        <v>2951</v>
      </c>
      <c r="E445" s="8">
        <v>3500</v>
      </c>
      <c r="F445" s="8" t="s">
        <v>3353</v>
      </c>
      <c r="G445" s="8"/>
      <c r="H445" s="8" t="s">
        <v>3354</v>
      </c>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8" t="s">
        <v>79</v>
      </c>
      <c r="B446" s="8" t="s">
        <v>2676</v>
      </c>
      <c r="C446" s="8" t="s">
        <v>2880</v>
      </c>
      <c r="D446" s="8" t="s">
        <v>2951</v>
      </c>
      <c r="E446" s="8"/>
      <c r="F446" s="8"/>
      <c r="G446" s="8"/>
      <c r="H446" s="8"/>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8" t="s">
        <v>79</v>
      </c>
      <c r="B447" s="8" t="s">
        <v>2676</v>
      </c>
      <c r="C447" s="8" t="s">
        <v>3355</v>
      </c>
      <c r="D447" s="8" t="s">
        <v>2951</v>
      </c>
      <c r="E447" s="8"/>
      <c r="F447" s="8"/>
      <c r="G447" s="8"/>
      <c r="H447" s="8"/>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8" t="s">
        <v>79</v>
      </c>
      <c r="B448" s="8" t="s">
        <v>2676</v>
      </c>
      <c r="C448" s="8" t="s">
        <v>3350</v>
      </c>
      <c r="D448" s="8" t="s">
        <v>2951</v>
      </c>
      <c r="E448" s="8"/>
      <c r="F448" s="8"/>
      <c r="G448" s="8"/>
      <c r="H448" s="8"/>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8" t="s">
        <v>79</v>
      </c>
      <c r="B449" s="8" t="s">
        <v>2676</v>
      </c>
      <c r="C449" s="8" t="s">
        <v>2687</v>
      </c>
      <c r="D449" s="8" t="s">
        <v>2951</v>
      </c>
      <c r="E449" s="8"/>
      <c r="F449" s="8"/>
      <c r="G449" s="8"/>
      <c r="H449" s="8"/>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8" t="s">
        <v>79</v>
      </c>
      <c r="B450" s="8" t="s">
        <v>2676</v>
      </c>
      <c r="C450" s="8" t="s">
        <v>3351</v>
      </c>
      <c r="D450" s="8" t="s">
        <v>2951</v>
      </c>
      <c r="E450" s="8"/>
      <c r="F450" s="8"/>
      <c r="G450" s="8"/>
      <c r="H450" s="8"/>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8" t="s">
        <v>79</v>
      </c>
      <c r="B451" s="8" t="s">
        <v>2676</v>
      </c>
      <c r="C451" s="8" t="s">
        <v>3356</v>
      </c>
      <c r="D451" s="8" t="s">
        <v>2951</v>
      </c>
      <c r="E451" s="8"/>
      <c r="F451" s="8"/>
      <c r="G451" s="8"/>
      <c r="H451" s="8"/>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8" t="s">
        <v>79</v>
      </c>
      <c r="B452" s="8" t="s">
        <v>2676</v>
      </c>
      <c r="C452" s="8" t="s">
        <v>3243</v>
      </c>
      <c r="D452" s="8" t="s">
        <v>2951</v>
      </c>
      <c r="E452" s="8"/>
      <c r="F452" s="8"/>
      <c r="G452" s="8"/>
      <c r="H452" s="8"/>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8" t="s">
        <v>79</v>
      </c>
      <c r="B453" s="8" t="s">
        <v>2676</v>
      </c>
      <c r="C453" s="8" t="s">
        <v>3357</v>
      </c>
      <c r="D453" s="8" t="s">
        <v>2951</v>
      </c>
      <c r="E453" s="8"/>
      <c r="F453" s="8"/>
      <c r="G453" s="8"/>
      <c r="H453" s="8"/>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8" t="s">
        <v>79</v>
      </c>
      <c r="B454" s="8" t="s">
        <v>2676</v>
      </c>
      <c r="C454" s="8" t="s">
        <v>3358</v>
      </c>
      <c r="D454" s="8" t="s">
        <v>2951</v>
      </c>
      <c r="E454" s="8"/>
      <c r="F454" s="8"/>
      <c r="G454" s="8"/>
      <c r="H454" s="8"/>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8" t="s">
        <v>79</v>
      </c>
      <c r="B455" s="8" t="s">
        <v>2751</v>
      </c>
      <c r="C455" s="8" t="s">
        <v>2759</v>
      </c>
      <c r="D455" s="8"/>
      <c r="E455" s="8">
        <v>1999</v>
      </c>
      <c r="F455" s="8"/>
      <c r="G455" s="8"/>
      <c r="H455" s="8" t="s">
        <v>3359</v>
      </c>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8" t="s">
        <v>79</v>
      </c>
      <c r="B456" s="8" t="s">
        <v>2751</v>
      </c>
      <c r="C456" s="8" t="s">
        <v>3352</v>
      </c>
      <c r="D456" s="8"/>
      <c r="E456" s="8">
        <v>3900</v>
      </c>
      <c r="F456" s="8"/>
      <c r="G456" s="8"/>
      <c r="H456" s="8" t="s">
        <v>3360</v>
      </c>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8" t="s">
        <v>79</v>
      </c>
      <c r="B457" s="8" t="s">
        <v>2751</v>
      </c>
      <c r="C457" s="8" t="s">
        <v>3084</v>
      </c>
      <c r="D457" s="8"/>
      <c r="E457" s="8">
        <v>2850</v>
      </c>
      <c r="F457" s="8"/>
      <c r="G457" s="8"/>
      <c r="H457" s="8"/>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8" t="s">
        <v>79</v>
      </c>
      <c r="B458" s="8" t="s">
        <v>2751</v>
      </c>
      <c r="C458" s="8" t="s">
        <v>3361</v>
      </c>
      <c r="D458" s="8"/>
      <c r="E458" s="8">
        <v>1000</v>
      </c>
      <c r="F458" s="8"/>
      <c r="G458" s="8" t="s">
        <v>3362</v>
      </c>
      <c r="H458" s="8"/>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8" t="s">
        <v>79</v>
      </c>
      <c r="B459" s="8" t="s">
        <v>2751</v>
      </c>
      <c r="C459" s="8" t="s">
        <v>3363</v>
      </c>
      <c r="D459" s="8"/>
      <c r="E459" s="8">
        <v>1300</v>
      </c>
      <c r="F459" s="8"/>
      <c r="G459" s="8"/>
      <c r="H459" s="8"/>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8" t="s">
        <v>79</v>
      </c>
      <c r="B460" s="8" t="s">
        <v>2751</v>
      </c>
      <c r="C460" s="8" t="s">
        <v>3017</v>
      </c>
      <c r="D460" s="8"/>
      <c r="E460" s="8">
        <v>500</v>
      </c>
      <c r="F460" s="8" t="s">
        <v>3210</v>
      </c>
      <c r="G460" s="8"/>
      <c r="H460" s="8"/>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8" t="s">
        <v>79</v>
      </c>
      <c r="B461" s="8" t="s">
        <v>2751</v>
      </c>
      <c r="C461" s="8" t="s">
        <v>3364</v>
      </c>
      <c r="D461" s="8"/>
      <c r="E461" s="8">
        <v>500</v>
      </c>
      <c r="F461" s="8" t="s">
        <v>3210</v>
      </c>
      <c r="G461" s="8"/>
      <c r="H461" s="8" t="s">
        <v>3365</v>
      </c>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8" t="s">
        <v>79</v>
      </c>
      <c r="B462" s="8" t="s">
        <v>2751</v>
      </c>
      <c r="C462" s="8" t="s">
        <v>3366</v>
      </c>
      <c r="D462" s="8"/>
      <c r="E462" s="8">
        <v>250</v>
      </c>
      <c r="F462" s="8"/>
      <c r="G462" s="8"/>
      <c r="H462" s="8"/>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8" t="s">
        <v>79</v>
      </c>
      <c r="B463" s="8" t="s">
        <v>2751</v>
      </c>
      <c r="C463" s="8" t="s">
        <v>3199</v>
      </c>
      <c r="D463" s="8"/>
      <c r="E463" s="8">
        <v>200</v>
      </c>
      <c r="F463" s="8"/>
      <c r="G463" s="8"/>
      <c r="H463" s="8"/>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44" t="s">
        <v>81</v>
      </c>
      <c r="B464" s="85" t="s">
        <v>311</v>
      </c>
      <c r="C464" s="85" t="s">
        <v>311</v>
      </c>
      <c r="D464" s="85" t="s">
        <v>311</v>
      </c>
      <c r="E464" s="85" t="s">
        <v>311</v>
      </c>
      <c r="F464" s="85" t="s">
        <v>311</v>
      </c>
      <c r="G464" s="85" t="s">
        <v>311</v>
      </c>
      <c r="H464" s="8" t="s">
        <v>3367</v>
      </c>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8" t="s">
        <v>83</v>
      </c>
      <c r="B465" s="8" t="s">
        <v>2676</v>
      </c>
      <c r="C465" s="2" t="s">
        <v>2677</v>
      </c>
      <c r="D465" s="2" t="s">
        <v>2951</v>
      </c>
      <c r="E465" s="8"/>
      <c r="F465" s="8"/>
      <c r="G465" s="8"/>
      <c r="H465" s="8"/>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8" t="s">
        <v>83</v>
      </c>
      <c r="B466" s="8" t="s">
        <v>2676</v>
      </c>
      <c r="C466" s="2" t="s">
        <v>2953</v>
      </c>
      <c r="D466" s="2" t="s">
        <v>2951</v>
      </c>
      <c r="E466" s="8"/>
      <c r="F466" s="8"/>
      <c r="G466" s="8"/>
      <c r="H466" s="8"/>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8" t="s">
        <v>83</v>
      </c>
      <c r="B467" s="8" t="s">
        <v>2676</v>
      </c>
      <c r="C467" s="8" t="s">
        <v>2942</v>
      </c>
      <c r="D467" s="8" t="s">
        <v>2951</v>
      </c>
      <c r="E467" s="8"/>
      <c r="F467" s="8"/>
      <c r="G467" s="8"/>
      <c r="H467" s="8"/>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8" t="s">
        <v>83</v>
      </c>
      <c r="B468" s="8" t="s">
        <v>2676</v>
      </c>
      <c r="C468" s="8" t="s">
        <v>2687</v>
      </c>
      <c r="D468" s="8" t="s">
        <v>2951</v>
      </c>
      <c r="E468" s="8"/>
      <c r="F468" s="8"/>
      <c r="G468" s="8"/>
      <c r="H468" s="8"/>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8" t="s">
        <v>83</v>
      </c>
      <c r="B469" s="8" t="s">
        <v>2710</v>
      </c>
      <c r="C469" s="8" t="s">
        <v>3368</v>
      </c>
      <c r="D469" s="8" t="s">
        <v>2962</v>
      </c>
      <c r="E469" s="8" t="s">
        <v>3369</v>
      </c>
      <c r="F469" s="8" t="s">
        <v>2964</v>
      </c>
      <c r="G469" s="8"/>
      <c r="H469" s="8"/>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8" t="s">
        <v>83</v>
      </c>
      <c r="B470" s="8" t="s">
        <v>2710</v>
      </c>
      <c r="C470" s="8" t="s">
        <v>3018</v>
      </c>
      <c r="D470" s="8" t="s">
        <v>3370</v>
      </c>
      <c r="E470" s="8" t="s">
        <v>3369</v>
      </c>
      <c r="F470" s="8" t="s">
        <v>2964</v>
      </c>
      <c r="G470" s="8"/>
      <c r="H470" s="8"/>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8" t="s">
        <v>85</v>
      </c>
      <c r="B471" s="8" t="s">
        <v>2676</v>
      </c>
      <c r="C471" s="2" t="s">
        <v>2953</v>
      </c>
      <c r="D471" s="8"/>
      <c r="E471" s="8" t="s">
        <v>2787</v>
      </c>
      <c r="F471" s="8"/>
      <c r="G471" s="8"/>
      <c r="H471" s="8"/>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8" t="s">
        <v>85</v>
      </c>
      <c r="B472" s="8" t="s">
        <v>2676</v>
      </c>
      <c r="C472" s="8" t="s">
        <v>2687</v>
      </c>
      <c r="D472" s="8"/>
      <c r="E472" s="8" t="s">
        <v>2787</v>
      </c>
      <c r="F472" s="8"/>
      <c r="G472" s="8"/>
      <c r="H472" s="8"/>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8" t="s">
        <v>85</v>
      </c>
      <c r="B473" s="8" t="s">
        <v>2676</v>
      </c>
      <c r="C473" s="8" t="s">
        <v>3371</v>
      </c>
      <c r="D473" s="8"/>
      <c r="E473" s="8" t="s">
        <v>2787</v>
      </c>
      <c r="F473" s="8"/>
      <c r="G473" s="8"/>
      <c r="H473" s="8"/>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8" t="s">
        <v>85</v>
      </c>
      <c r="B474" s="8" t="s">
        <v>2710</v>
      </c>
      <c r="C474" s="8" t="s">
        <v>3372</v>
      </c>
      <c r="D474" s="8"/>
      <c r="E474" s="8" t="s">
        <v>2787</v>
      </c>
      <c r="F474" s="8"/>
      <c r="G474" s="8"/>
      <c r="H474" s="8"/>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8" t="s">
        <v>85</v>
      </c>
      <c r="B475" s="8" t="s">
        <v>2710</v>
      </c>
      <c r="C475" s="8" t="s">
        <v>3199</v>
      </c>
      <c r="D475" s="8"/>
      <c r="E475" s="8" t="s">
        <v>2787</v>
      </c>
      <c r="F475" s="8"/>
      <c r="G475" s="8"/>
      <c r="H475" s="8"/>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8" t="s">
        <v>85</v>
      </c>
      <c r="B476" s="8" t="s">
        <v>2710</v>
      </c>
      <c r="C476" s="8" t="s">
        <v>3373</v>
      </c>
      <c r="D476" s="8"/>
      <c r="E476" s="8" t="s">
        <v>2787</v>
      </c>
      <c r="F476" s="8"/>
      <c r="G476" s="8"/>
      <c r="H476" s="8"/>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8" t="s">
        <v>87</v>
      </c>
      <c r="B477" s="8" t="s">
        <v>2676</v>
      </c>
      <c r="C477" s="8" t="s">
        <v>2704</v>
      </c>
      <c r="D477" s="8" t="s">
        <v>3374</v>
      </c>
      <c r="E477" s="8" t="s">
        <v>3375</v>
      </c>
      <c r="F477" s="8" t="s">
        <v>3376</v>
      </c>
      <c r="G477" s="8" t="s">
        <v>402</v>
      </c>
      <c r="H477" s="8">
        <v>2</v>
      </c>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8" t="s">
        <v>87</v>
      </c>
      <c r="B478" s="8" t="s">
        <v>2676</v>
      </c>
      <c r="C478" s="8" t="s">
        <v>2677</v>
      </c>
      <c r="D478" s="8" t="s">
        <v>3377</v>
      </c>
      <c r="E478" s="8" t="s">
        <v>3378</v>
      </c>
      <c r="F478" s="8" t="s">
        <v>3379</v>
      </c>
      <c r="G478" s="8" t="s">
        <v>402</v>
      </c>
      <c r="H478" s="8">
        <v>2</v>
      </c>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8" t="s">
        <v>87</v>
      </c>
      <c r="B479" s="8" t="s">
        <v>2676</v>
      </c>
      <c r="C479" s="8" t="s">
        <v>3031</v>
      </c>
      <c r="D479" s="8" t="s">
        <v>3380</v>
      </c>
      <c r="E479" s="8" t="s">
        <v>3378</v>
      </c>
      <c r="F479" s="8" t="s">
        <v>3379</v>
      </c>
      <c r="G479" s="8" t="s">
        <v>402</v>
      </c>
      <c r="H479" s="8">
        <v>4</v>
      </c>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8" t="s">
        <v>87</v>
      </c>
      <c r="B480" s="8" t="s">
        <v>2676</v>
      </c>
      <c r="C480" s="8" t="s">
        <v>2942</v>
      </c>
      <c r="D480" s="8" t="s">
        <v>3381</v>
      </c>
      <c r="E480" s="8" t="s">
        <v>3378</v>
      </c>
      <c r="F480" s="8" t="s">
        <v>3379</v>
      </c>
      <c r="G480" s="8" t="s">
        <v>402</v>
      </c>
      <c r="H480" s="8">
        <v>2</v>
      </c>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8" t="s">
        <v>87</v>
      </c>
      <c r="B481" s="8" t="s">
        <v>2676</v>
      </c>
      <c r="C481" s="8" t="s">
        <v>3382</v>
      </c>
      <c r="D481" s="8" t="s">
        <v>3381</v>
      </c>
      <c r="E481" s="8" t="s">
        <v>3378</v>
      </c>
      <c r="F481" s="8" t="s">
        <v>3379</v>
      </c>
      <c r="G481" s="8" t="s">
        <v>402</v>
      </c>
      <c r="H481" s="8">
        <v>2</v>
      </c>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8" t="s">
        <v>87</v>
      </c>
      <c r="B482" s="8" t="s">
        <v>2676</v>
      </c>
      <c r="C482" s="8" t="s">
        <v>2784</v>
      </c>
      <c r="D482" s="8" t="s">
        <v>3383</v>
      </c>
      <c r="E482" s="8" t="s">
        <v>3378</v>
      </c>
      <c r="F482" s="8" t="s">
        <v>3379</v>
      </c>
      <c r="G482" s="8" t="s">
        <v>402</v>
      </c>
      <c r="H482" s="8" t="s">
        <v>3384</v>
      </c>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8" t="s">
        <v>87</v>
      </c>
      <c r="B483" s="8" t="s">
        <v>2676</v>
      </c>
      <c r="C483" s="8" t="s">
        <v>2687</v>
      </c>
      <c r="D483" s="8" t="s">
        <v>3381</v>
      </c>
      <c r="E483" s="8" t="s">
        <v>3378</v>
      </c>
      <c r="F483" s="8" t="s">
        <v>3379</v>
      </c>
      <c r="G483" s="8" t="s">
        <v>402</v>
      </c>
      <c r="H483" s="8">
        <v>2</v>
      </c>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8" t="s">
        <v>87</v>
      </c>
      <c r="B484" s="8" t="s">
        <v>2710</v>
      </c>
      <c r="C484" s="8" t="s">
        <v>3385</v>
      </c>
      <c r="D484" s="8" t="s">
        <v>3386</v>
      </c>
      <c r="E484" s="8" t="s">
        <v>3387</v>
      </c>
      <c r="F484" s="8" t="s">
        <v>3388</v>
      </c>
      <c r="G484" s="8" t="s">
        <v>311</v>
      </c>
      <c r="H484" s="8" t="s">
        <v>311</v>
      </c>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8" t="s">
        <v>87</v>
      </c>
      <c r="B485" s="8" t="s">
        <v>2751</v>
      </c>
      <c r="C485" s="8" t="s">
        <v>3053</v>
      </c>
      <c r="D485" s="8" t="s">
        <v>3389</v>
      </c>
      <c r="E485" s="8" t="s">
        <v>3390</v>
      </c>
      <c r="F485" s="8" t="s">
        <v>3210</v>
      </c>
      <c r="G485" s="8" t="s">
        <v>3391</v>
      </c>
      <c r="H485" s="8"/>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8" t="s">
        <v>90</v>
      </c>
      <c r="B486" s="8" t="s">
        <v>2676</v>
      </c>
      <c r="C486" s="8" t="s">
        <v>2677</v>
      </c>
      <c r="D486" s="8"/>
      <c r="E486" s="8"/>
      <c r="F486" s="8"/>
      <c r="G486" s="8"/>
      <c r="H486" s="8"/>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8" t="s">
        <v>90</v>
      </c>
      <c r="B487" s="8" t="s">
        <v>2676</v>
      </c>
      <c r="C487" s="8" t="s">
        <v>2873</v>
      </c>
      <c r="D487" s="8"/>
      <c r="E487" s="8"/>
      <c r="F487" s="8"/>
      <c r="G487" s="8"/>
      <c r="H487" s="8"/>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8" t="s">
        <v>90</v>
      </c>
      <c r="B488" s="8" t="s">
        <v>2676</v>
      </c>
      <c r="C488" s="8" t="s">
        <v>2686</v>
      </c>
      <c r="D488" s="8"/>
      <c r="E488" s="8"/>
      <c r="F488" s="8"/>
      <c r="G488" s="8"/>
      <c r="H488" s="8"/>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8" t="s">
        <v>90</v>
      </c>
      <c r="B489" s="8" t="s">
        <v>2676</v>
      </c>
      <c r="C489" s="8" t="s">
        <v>3392</v>
      </c>
      <c r="D489" s="8"/>
      <c r="E489" s="8"/>
      <c r="F489" s="8"/>
      <c r="G489" s="8"/>
      <c r="H489" s="8"/>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8" t="s">
        <v>90</v>
      </c>
      <c r="B490" s="8" t="s">
        <v>2676</v>
      </c>
      <c r="C490" s="8" t="s">
        <v>3393</v>
      </c>
      <c r="D490" s="8"/>
      <c r="E490" s="8"/>
      <c r="F490" s="8"/>
      <c r="G490" s="8"/>
      <c r="H490" s="8"/>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8" t="s">
        <v>90</v>
      </c>
      <c r="B491" s="8" t="s">
        <v>2710</v>
      </c>
      <c r="C491" s="8" t="s">
        <v>3394</v>
      </c>
      <c r="D491" s="24"/>
      <c r="E491" s="8" t="s">
        <v>3395</v>
      </c>
      <c r="F491" s="8" t="s">
        <v>3396</v>
      </c>
      <c r="G491" s="8" t="s">
        <v>2907</v>
      </c>
      <c r="H491" s="8" t="s">
        <v>3397</v>
      </c>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8" t="s">
        <v>90</v>
      </c>
      <c r="B492" s="8" t="s">
        <v>2710</v>
      </c>
      <c r="C492" s="8" t="s">
        <v>2899</v>
      </c>
      <c r="D492" s="8"/>
      <c r="E492" s="8" t="s">
        <v>3296</v>
      </c>
      <c r="F492" s="8"/>
      <c r="G492" s="8" t="s">
        <v>2907</v>
      </c>
      <c r="H492" s="8"/>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8" t="s">
        <v>90</v>
      </c>
      <c r="B493" s="8" t="s">
        <v>2710</v>
      </c>
      <c r="C493" s="8" t="s">
        <v>3043</v>
      </c>
      <c r="D493" s="8"/>
      <c r="E493" s="8" t="s">
        <v>3398</v>
      </c>
      <c r="F493" s="8"/>
      <c r="G493" s="8" t="s">
        <v>2907</v>
      </c>
      <c r="H493" s="8"/>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8" t="s">
        <v>90</v>
      </c>
      <c r="B494" s="8" t="s">
        <v>2710</v>
      </c>
      <c r="C494" s="8" t="s">
        <v>2982</v>
      </c>
      <c r="D494" s="8"/>
      <c r="E494" s="8" t="s">
        <v>3296</v>
      </c>
      <c r="F494" s="8"/>
      <c r="G494" s="8" t="s">
        <v>2907</v>
      </c>
      <c r="H494" s="8"/>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8" t="s">
        <v>90</v>
      </c>
      <c r="B495" s="8" t="s">
        <v>2710</v>
      </c>
      <c r="C495" s="8" t="s">
        <v>3023</v>
      </c>
      <c r="D495" s="8"/>
      <c r="E495" s="8" t="s">
        <v>3399</v>
      </c>
      <c r="F495" s="8"/>
      <c r="G495" s="8" t="s">
        <v>2907</v>
      </c>
      <c r="H495" s="8"/>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8" t="s">
        <v>90</v>
      </c>
      <c r="B496" s="8" t="s">
        <v>2710</v>
      </c>
      <c r="C496" s="8" t="s">
        <v>3400</v>
      </c>
      <c r="D496" s="8"/>
      <c r="E496" s="8" t="s">
        <v>3296</v>
      </c>
      <c r="F496" s="8"/>
      <c r="G496" s="8" t="s">
        <v>2907</v>
      </c>
      <c r="H496" s="8"/>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8" t="s">
        <v>90</v>
      </c>
      <c r="B497" s="8" t="s">
        <v>2710</v>
      </c>
      <c r="C497" s="8" t="s">
        <v>3401</v>
      </c>
      <c r="D497" s="8"/>
      <c r="E497" s="8" t="s">
        <v>3402</v>
      </c>
      <c r="F497" s="8" t="s">
        <v>2991</v>
      </c>
      <c r="G497" s="8" t="s">
        <v>2907</v>
      </c>
      <c r="H497" s="8" t="s">
        <v>3403</v>
      </c>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8" t="s">
        <v>90</v>
      </c>
      <c r="B498" s="8" t="s">
        <v>2710</v>
      </c>
      <c r="C498" s="8" t="s">
        <v>3233</v>
      </c>
      <c r="D498" s="8"/>
      <c r="E498" s="8" t="s">
        <v>3398</v>
      </c>
      <c r="F498" s="8" t="s">
        <v>2991</v>
      </c>
      <c r="G498" s="8" t="s">
        <v>2907</v>
      </c>
      <c r="H498" s="8" t="s">
        <v>3403</v>
      </c>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8" t="s">
        <v>90</v>
      </c>
      <c r="B499" s="8" t="s">
        <v>2710</v>
      </c>
      <c r="C499" s="8" t="s">
        <v>3404</v>
      </c>
      <c r="D499" s="8"/>
      <c r="E499" s="8" t="s">
        <v>3296</v>
      </c>
      <c r="F499" s="8"/>
      <c r="G499" s="8" t="s">
        <v>2907</v>
      </c>
      <c r="H499" s="8"/>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8" t="s">
        <v>90</v>
      </c>
      <c r="B500" s="8" t="s">
        <v>2751</v>
      </c>
      <c r="C500" s="8" t="s">
        <v>2915</v>
      </c>
      <c r="D500" s="8"/>
      <c r="E500" s="8" t="s">
        <v>3405</v>
      </c>
      <c r="F500" s="8" t="s">
        <v>3406</v>
      </c>
      <c r="G500" s="8"/>
      <c r="H500" s="8" t="s">
        <v>2918</v>
      </c>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8" t="s">
        <v>90</v>
      </c>
      <c r="B501" s="8" t="s">
        <v>2751</v>
      </c>
      <c r="C501" s="8" t="s">
        <v>2919</v>
      </c>
      <c r="D501" s="8" t="s">
        <v>3407</v>
      </c>
      <c r="E501" s="8" t="s">
        <v>3408</v>
      </c>
      <c r="F501" s="8" t="s">
        <v>3406</v>
      </c>
      <c r="G501" s="8"/>
      <c r="H501" s="8" t="s">
        <v>2918</v>
      </c>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8" t="s">
        <v>90</v>
      </c>
      <c r="B502" s="8" t="s">
        <v>2751</v>
      </c>
      <c r="C502" s="8" t="s">
        <v>3409</v>
      </c>
      <c r="D502" s="8" t="s">
        <v>3410</v>
      </c>
      <c r="E502" s="8" t="s">
        <v>3411</v>
      </c>
      <c r="F502" s="8" t="s">
        <v>3412</v>
      </c>
      <c r="G502" s="8"/>
      <c r="H502" s="8" t="s">
        <v>2918</v>
      </c>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8" t="s">
        <v>92</v>
      </c>
      <c r="B503" s="8" t="s">
        <v>2676</v>
      </c>
      <c r="C503" s="8" t="s">
        <v>3413</v>
      </c>
      <c r="D503" s="8"/>
      <c r="E503" s="8" t="s">
        <v>3414</v>
      </c>
      <c r="F503" s="8" t="s">
        <v>3415</v>
      </c>
      <c r="G503" s="8"/>
      <c r="H503" s="8"/>
      <c r="I503" s="13"/>
      <c r="J503" s="14"/>
      <c r="K503" s="14"/>
      <c r="L503" s="14"/>
      <c r="M503" s="14"/>
      <c r="N503" s="14"/>
      <c r="O503" s="14"/>
      <c r="P503" s="14"/>
      <c r="Q503" s="14"/>
      <c r="R503" s="14"/>
      <c r="S503" s="14"/>
      <c r="T503" s="14"/>
      <c r="U503" s="14"/>
      <c r="V503" s="14"/>
      <c r="W503" s="14"/>
      <c r="X503" s="14"/>
      <c r="Y503" s="14"/>
      <c r="Z503" s="14"/>
    </row>
    <row r="504" spans="1:26" ht="15.75" customHeight="1" x14ac:dyDescent="0.2">
      <c r="A504" s="8" t="s">
        <v>92</v>
      </c>
      <c r="B504" s="8" t="s">
        <v>2676</v>
      </c>
      <c r="C504" s="8" t="s">
        <v>3031</v>
      </c>
      <c r="D504" s="8"/>
      <c r="E504" s="8" t="s">
        <v>2834</v>
      </c>
      <c r="F504" s="8" t="s">
        <v>3416</v>
      </c>
      <c r="G504" s="8"/>
      <c r="H504" s="8"/>
      <c r="I504" s="13"/>
      <c r="J504" s="14"/>
      <c r="K504" s="14"/>
      <c r="L504" s="14"/>
      <c r="M504" s="14"/>
      <c r="N504" s="14"/>
      <c r="O504" s="14"/>
      <c r="P504" s="14"/>
      <c r="Q504" s="14"/>
      <c r="R504" s="14"/>
      <c r="S504" s="14"/>
      <c r="T504" s="14"/>
      <c r="U504" s="14"/>
      <c r="V504" s="14"/>
      <c r="W504" s="14"/>
      <c r="X504" s="14"/>
      <c r="Y504" s="14"/>
      <c r="Z504" s="14"/>
    </row>
    <row r="505" spans="1:26" ht="15.75" customHeight="1" x14ac:dyDescent="0.2">
      <c r="A505" s="8" t="s">
        <v>92</v>
      </c>
      <c r="B505" s="8" t="s">
        <v>2676</v>
      </c>
      <c r="C505" s="8" t="s">
        <v>2687</v>
      </c>
      <c r="D505" s="8"/>
      <c r="E505" s="8" t="s">
        <v>2834</v>
      </c>
      <c r="F505" s="8" t="s">
        <v>3416</v>
      </c>
      <c r="G505" s="8"/>
      <c r="H505" s="8"/>
      <c r="I505" s="13"/>
      <c r="J505" s="14"/>
      <c r="K505" s="14"/>
      <c r="L505" s="14"/>
      <c r="M505" s="14"/>
      <c r="N505" s="14"/>
      <c r="O505" s="14"/>
      <c r="P505" s="14"/>
      <c r="Q505" s="14"/>
      <c r="R505" s="14"/>
      <c r="S505" s="14"/>
      <c r="T505" s="14"/>
      <c r="U505" s="14"/>
      <c r="V505" s="14"/>
      <c r="W505" s="14"/>
      <c r="X505" s="14"/>
      <c r="Y505" s="14"/>
      <c r="Z505" s="14"/>
    </row>
    <row r="506" spans="1:26" ht="15.75" customHeight="1" x14ac:dyDescent="0.2">
      <c r="A506" s="8" t="s">
        <v>92</v>
      </c>
      <c r="B506" s="8" t="s">
        <v>2676</v>
      </c>
      <c r="C506" s="15" t="s">
        <v>2689</v>
      </c>
      <c r="D506" s="15"/>
      <c r="E506" s="15" t="s">
        <v>2834</v>
      </c>
      <c r="F506" s="15" t="s">
        <v>3416</v>
      </c>
      <c r="G506" s="15"/>
      <c r="H506" s="15"/>
      <c r="I506" s="13"/>
      <c r="J506" s="14"/>
      <c r="K506" s="14"/>
      <c r="L506" s="14"/>
      <c r="M506" s="14"/>
      <c r="N506" s="14"/>
      <c r="O506" s="14"/>
      <c r="P506" s="14"/>
      <c r="Q506" s="14"/>
      <c r="R506" s="14"/>
      <c r="S506" s="14"/>
      <c r="T506" s="14"/>
      <c r="U506" s="14"/>
      <c r="V506" s="14"/>
      <c r="W506" s="14"/>
      <c r="X506" s="14"/>
      <c r="Y506" s="14"/>
      <c r="Z506" s="14"/>
    </row>
    <row r="507" spans="1:26" ht="15.75" customHeight="1" x14ac:dyDescent="0.2">
      <c r="A507" s="15" t="s">
        <v>92</v>
      </c>
      <c r="B507" s="15" t="s">
        <v>2710</v>
      </c>
      <c r="C507" s="15" t="s">
        <v>3417</v>
      </c>
      <c r="D507" s="15" t="s">
        <v>3418</v>
      </c>
      <c r="E507" s="15" t="s">
        <v>3419</v>
      </c>
      <c r="F507" s="15" t="s">
        <v>3420</v>
      </c>
      <c r="G507" s="15" t="s">
        <v>3421</v>
      </c>
      <c r="H507" s="15" t="s">
        <v>3030</v>
      </c>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8" t="s">
        <v>92</v>
      </c>
      <c r="B508" s="8" t="s">
        <v>2710</v>
      </c>
      <c r="C508" s="8" t="s">
        <v>3079</v>
      </c>
      <c r="D508" s="8" t="s">
        <v>3422</v>
      </c>
      <c r="E508" s="8" t="s">
        <v>3423</v>
      </c>
      <c r="F508" s="8" t="s">
        <v>3424</v>
      </c>
      <c r="G508" s="8" t="s">
        <v>3421</v>
      </c>
      <c r="H508" s="8" t="s">
        <v>3030</v>
      </c>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8" t="s">
        <v>92</v>
      </c>
      <c r="B509" s="8" t="s">
        <v>2710</v>
      </c>
      <c r="C509" s="8" t="s">
        <v>3163</v>
      </c>
      <c r="D509" s="8" t="s">
        <v>3425</v>
      </c>
      <c r="E509" s="8" t="s">
        <v>3426</v>
      </c>
      <c r="F509" s="8" t="s">
        <v>3424</v>
      </c>
      <c r="G509" s="8" t="s">
        <v>3421</v>
      </c>
      <c r="H509" s="8" t="s">
        <v>3427</v>
      </c>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44" t="s">
        <v>95</v>
      </c>
      <c r="B510" s="8"/>
      <c r="C510" s="8" t="s">
        <v>3031</v>
      </c>
      <c r="D510" s="8" t="s">
        <v>2976</v>
      </c>
      <c r="E510" s="8" t="s">
        <v>2970</v>
      </c>
      <c r="F510" s="8" t="s">
        <v>2971</v>
      </c>
      <c r="G510" s="8" t="s">
        <v>2972</v>
      </c>
      <c r="H510" s="8" t="s">
        <v>2973</v>
      </c>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8" t="s">
        <v>97</v>
      </c>
      <c r="B511" s="8" t="s">
        <v>2676</v>
      </c>
      <c r="C511" s="8" t="s">
        <v>2704</v>
      </c>
      <c r="D511" s="8" t="s">
        <v>2974</v>
      </c>
      <c r="E511" s="8" t="s">
        <v>2970</v>
      </c>
      <c r="F511" s="8" t="s">
        <v>2975</v>
      </c>
      <c r="G511" s="8" t="s">
        <v>2972</v>
      </c>
      <c r="H511" s="8" t="s">
        <v>2973</v>
      </c>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8" t="s">
        <v>97</v>
      </c>
      <c r="B512" s="8" t="s">
        <v>2676</v>
      </c>
      <c r="C512" s="8" t="s">
        <v>3428</v>
      </c>
      <c r="D512" s="8" t="s">
        <v>2976</v>
      </c>
      <c r="E512" s="8" t="s">
        <v>2970</v>
      </c>
      <c r="F512" s="8" t="s">
        <v>3429</v>
      </c>
      <c r="G512" s="8" t="s">
        <v>2972</v>
      </c>
      <c r="H512" s="8" t="s">
        <v>3430</v>
      </c>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8" t="s">
        <v>97</v>
      </c>
      <c r="B513" s="8" t="s">
        <v>2676</v>
      </c>
      <c r="C513" s="8" t="s">
        <v>3431</v>
      </c>
      <c r="D513" s="8" t="s">
        <v>2978</v>
      </c>
      <c r="E513" s="8" t="s">
        <v>2970</v>
      </c>
      <c r="F513" s="8" t="s">
        <v>3429</v>
      </c>
      <c r="G513" s="8" t="s">
        <v>2972</v>
      </c>
      <c r="H513" s="8" t="s">
        <v>3430</v>
      </c>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8" t="s">
        <v>97</v>
      </c>
      <c r="B514" s="8" t="s">
        <v>2676</v>
      </c>
      <c r="C514" s="8" t="s">
        <v>3432</v>
      </c>
      <c r="D514" s="8" t="s">
        <v>3433</v>
      </c>
      <c r="E514" s="8" t="s">
        <v>2970</v>
      </c>
      <c r="F514" s="8" t="s">
        <v>2971</v>
      </c>
      <c r="G514" s="8" t="s">
        <v>2972</v>
      </c>
      <c r="H514" s="8" t="s">
        <v>3434</v>
      </c>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8" t="s">
        <v>97</v>
      </c>
      <c r="B515" s="8" t="s">
        <v>2676</v>
      </c>
      <c r="C515" s="8" t="s">
        <v>3010</v>
      </c>
      <c r="D515" s="8" t="s">
        <v>2978</v>
      </c>
      <c r="E515" s="8" t="s">
        <v>2970</v>
      </c>
      <c r="F515" s="8" t="s">
        <v>2975</v>
      </c>
      <c r="G515" s="8" t="s">
        <v>2972</v>
      </c>
      <c r="H515" s="8" t="s">
        <v>2973</v>
      </c>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8" t="s">
        <v>66</v>
      </c>
      <c r="B516" s="8" t="s">
        <v>2676</v>
      </c>
      <c r="C516" s="8" t="s">
        <v>2704</v>
      </c>
      <c r="D516" s="8"/>
      <c r="E516" s="8" t="s">
        <v>3296</v>
      </c>
      <c r="F516" s="8" t="s">
        <v>3297</v>
      </c>
      <c r="G516" s="8"/>
      <c r="H516" s="8" t="s">
        <v>311</v>
      </c>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8" t="s">
        <v>66</v>
      </c>
      <c r="B517" s="8" t="s">
        <v>2676</v>
      </c>
      <c r="C517" s="8" t="s">
        <v>2873</v>
      </c>
      <c r="D517" s="8"/>
      <c r="E517" s="8" t="s">
        <v>3296</v>
      </c>
      <c r="F517" s="8" t="s">
        <v>3297</v>
      </c>
      <c r="G517" s="8"/>
      <c r="H517" s="8" t="s">
        <v>311</v>
      </c>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8" t="s">
        <v>66</v>
      </c>
      <c r="B518" s="8" t="s">
        <v>2676</v>
      </c>
      <c r="C518" s="8" t="s">
        <v>2698</v>
      </c>
      <c r="D518" s="8"/>
      <c r="E518" s="8" t="s">
        <v>3296</v>
      </c>
      <c r="F518" s="8" t="s">
        <v>3298</v>
      </c>
      <c r="G518" s="8"/>
      <c r="H518" s="8" t="s">
        <v>311</v>
      </c>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8" t="s">
        <v>66</v>
      </c>
      <c r="B519" s="8" t="s">
        <v>2676</v>
      </c>
      <c r="C519" s="8" t="s">
        <v>3299</v>
      </c>
      <c r="D519" s="8"/>
      <c r="E519" s="8" t="s">
        <v>3296</v>
      </c>
      <c r="F519" s="8" t="s">
        <v>3297</v>
      </c>
      <c r="G519" s="8"/>
      <c r="H519" s="8" t="s">
        <v>311</v>
      </c>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8" t="s">
        <v>66</v>
      </c>
      <c r="B520" s="8" t="s">
        <v>2676</v>
      </c>
      <c r="C520" s="8" t="s">
        <v>2677</v>
      </c>
      <c r="D520" s="8"/>
      <c r="E520" s="8" t="s">
        <v>311</v>
      </c>
      <c r="F520" s="8" t="s">
        <v>311</v>
      </c>
      <c r="G520" s="8"/>
      <c r="H520" s="8" t="s">
        <v>311</v>
      </c>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8" t="s">
        <v>66</v>
      </c>
      <c r="B521" s="8" t="s">
        <v>2676</v>
      </c>
      <c r="C521" s="8" t="s">
        <v>3300</v>
      </c>
      <c r="D521" s="8"/>
      <c r="E521" s="8" t="s">
        <v>311</v>
      </c>
      <c r="F521" s="8" t="s">
        <v>311</v>
      </c>
      <c r="G521" s="8"/>
      <c r="H521" s="8" t="s">
        <v>311</v>
      </c>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8" t="s">
        <v>66</v>
      </c>
      <c r="B522" s="8" t="s">
        <v>2710</v>
      </c>
      <c r="C522" s="8" t="s">
        <v>3301</v>
      </c>
      <c r="D522" s="8" t="s">
        <v>3302</v>
      </c>
      <c r="E522" s="8" t="s">
        <v>3303</v>
      </c>
      <c r="F522" s="8" t="s">
        <v>3304</v>
      </c>
      <c r="G522" s="8"/>
      <c r="H522" s="8" t="s">
        <v>3305</v>
      </c>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8" t="s">
        <v>66</v>
      </c>
      <c r="B523" s="8" t="s">
        <v>2710</v>
      </c>
      <c r="C523" s="8" t="s">
        <v>3043</v>
      </c>
      <c r="D523" s="8" t="s">
        <v>3302</v>
      </c>
      <c r="E523" s="8" t="s">
        <v>3306</v>
      </c>
      <c r="F523" s="8" t="s">
        <v>311</v>
      </c>
      <c r="G523" s="8"/>
      <c r="H523" s="8" t="s">
        <v>3305</v>
      </c>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8" t="s">
        <v>66</v>
      </c>
      <c r="B524" s="8" t="s">
        <v>2710</v>
      </c>
      <c r="C524" s="8" t="s">
        <v>3084</v>
      </c>
      <c r="D524" s="8" t="s">
        <v>3302</v>
      </c>
      <c r="E524" s="8" t="s">
        <v>3307</v>
      </c>
      <c r="F524" s="8" t="s">
        <v>3308</v>
      </c>
      <c r="G524" s="8"/>
      <c r="H524" s="8" t="s">
        <v>3305</v>
      </c>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8" t="s">
        <v>66</v>
      </c>
      <c r="B525" s="8" t="s">
        <v>2710</v>
      </c>
      <c r="C525" s="8" t="s">
        <v>3309</v>
      </c>
      <c r="D525" s="8" t="s">
        <v>3302</v>
      </c>
      <c r="E525" s="8" t="s">
        <v>3296</v>
      </c>
      <c r="F525" s="8" t="s">
        <v>311</v>
      </c>
      <c r="G525" s="8"/>
      <c r="H525" s="8" t="s">
        <v>3305</v>
      </c>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8" t="s">
        <v>66</v>
      </c>
      <c r="B526" s="8" t="s">
        <v>2710</v>
      </c>
      <c r="C526" s="8" t="s">
        <v>3310</v>
      </c>
      <c r="D526" s="8" t="s">
        <v>3302</v>
      </c>
      <c r="E526" s="8" t="s">
        <v>3296</v>
      </c>
      <c r="F526" s="8" t="s">
        <v>311</v>
      </c>
      <c r="G526" s="8"/>
      <c r="H526" s="8" t="s">
        <v>3305</v>
      </c>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8" t="s">
        <v>66</v>
      </c>
      <c r="B527" s="8" t="s">
        <v>2710</v>
      </c>
      <c r="C527" s="8" t="s">
        <v>2988</v>
      </c>
      <c r="D527" s="8" t="s">
        <v>2710</v>
      </c>
      <c r="E527" s="8" t="s">
        <v>3311</v>
      </c>
      <c r="F527" s="8" t="s">
        <v>3253</v>
      </c>
      <c r="G527" s="8"/>
      <c r="H527" s="8" t="s">
        <v>3305</v>
      </c>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8" t="s">
        <v>66</v>
      </c>
      <c r="B528" s="8" t="s">
        <v>2710</v>
      </c>
      <c r="C528" s="8" t="s">
        <v>3312</v>
      </c>
      <c r="D528" s="8" t="s">
        <v>2710</v>
      </c>
      <c r="E528" s="8" t="s">
        <v>3313</v>
      </c>
      <c r="F528" s="8" t="s">
        <v>311</v>
      </c>
      <c r="G528" s="8"/>
      <c r="H528" s="8"/>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8" t="s">
        <v>66</v>
      </c>
      <c r="B529" s="8" t="s">
        <v>2710</v>
      </c>
      <c r="C529" s="8" t="s">
        <v>3010</v>
      </c>
      <c r="D529" s="8" t="s">
        <v>3314</v>
      </c>
      <c r="E529" s="8" t="s">
        <v>311</v>
      </c>
      <c r="F529" s="8" t="s">
        <v>311</v>
      </c>
      <c r="G529" s="8"/>
      <c r="H529" s="8" t="s">
        <v>3305</v>
      </c>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8" t="s">
        <v>90</v>
      </c>
      <c r="B530" s="8" t="s">
        <v>2676</v>
      </c>
      <c r="C530" s="8" t="s">
        <v>2677</v>
      </c>
      <c r="D530" s="8" t="s">
        <v>3435</v>
      </c>
      <c r="E530" s="8" t="s">
        <v>402</v>
      </c>
      <c r="F530" s="8"/>
      <c r="G530" s="8"/>
      <c r="H530" s="8"/>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8" t="s">
        <v>90</v>
      </c>
      <c r="B531" s="8" t="s">
        <v>2676</v>
      </c>
      <c r="C531" s="8" t="s">
        <v>2873</v>
      </c>
      <c r="D531" s="8" t="s">
        <v>3435</v>
      </c>
      <c r="E531" s="8" t="s">
        <v>3436</v>
      </c>
      <c r="F531" s="8" t="s">
        <v>3437</v>
      </c>
      <c r="G531" s="8"/>
      <c r="H531" s="8"/>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8" t="s">
        <v>90</v>
      </c>
      <c r="B532" s="8" t="s">
        <v>2676</v>
      </c>
      <c r="C532" s="8" t="s">
        <v>2686</v>
      </c>
      <c r="D532" s="8" t="s">
        <v>3435</v>
      </c>
      <c r="E532" s="8" t="s">
        <v>402</v>
      </c>
      <c r="F532" s="8"/>
      <c r="G532" s="8"/>
      <c r="H532" s="8"/>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8" t="s">
        <v>90</v>
      </c>
      <c r="B533" s="8" t="s">
        <v>2676</v>
      </c>
      <c r="C533" s="8" t="s">
        <v>3392</v>
      </c>
      <c r="D533" s="8" t="s">
        <v>3435</v>
      </c>
      <c r="E533" s="8" t="s">
        <v>402</v>
      </c>
      <c r="F533" s="8"/>
      <c r="G533" s="8"/>
      <c r="H533" s="8"/>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8" t="s">
        <v>90</v>
      </c>
      <c r="B534" s="8" t="s">
        <v>2676</v>
      </c>
      <c r="C534" s="8" t="s">
        <v>3393</v>
      </c>
      <c r="D534" s="8" t="s">
        <v>3314</v>
      </c>
      <c r="E534" s="8" t="s">
        <v>402</v>
      </c>
      <c r="F534" s="8"/>
      <c r="G534" s="8"/>
      <c r="H534" s="8"/>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8" t="s">
        <v>90</v>
      </c>
      <c r="B535" s="8" t="s">
        <v>2710</v>
      </c>
      <c r="C535" s="8" t="s">
        <v>3394</v>
      </c>
      <c r="D535" s="24"/>
      <c r="E535" s="8" t="s">
        <v>3395</v>
      </c>
      <c r="F535" s="8" t="s">
        <v>3396</v>
      </c>
      <c r="G535" s="8" t="s">
        <v>2907</v>
      </c>
      <c r="H535" s="8" t="s">
        <v>3397</v>
      </c>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8" t="s">
        <v>90</v>
      </c>
      <c r="B536" s="8" t="s">
        <v>2710</v>
      </c>
      <c r="C536" s="8" t="s">
        <v>2899</v>
      </c>
      <c r="D536" s="8"/>
      <c r="E536" s="8" t="s">
        <v>3296</v>
      </c>
      <c r="F536" s="8"/>
      <c r="G536" s="8" t="s">
        <v>2907</v>
      </c>
      <c r="H536" s="8"/>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8" t="s">
        <v>90</v>
      </c>
      <c r="B537" s="8" t="s">
        <v>2710</v>
      </c>
      <c r="C537" s="8" t="s">
        <v>3043</v>
      </c>
      <c r="D537" s="8"/>
      <c r="E537" s="8" t="s">
        <v>3398</v>
      </c>
      <c r="F537" s="8"/>
      <c r="G537" s="8" t="s">
        <v>2907</v>
      </c>
      <c r="H537" s="8"/>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8" t="s">
        <v>90</v>
      </c>
      <c r="B538" s="8" t="s">
        <v>2710</v>
      </c>
      <c r="C538" s="8" t="s">
        <v>2982</v>
      </c>
      <c r="D538" s="8"/>
      <c r="E538" s="8" t="s">
        <v>3296</v>
      </c>
      <c r="F538" s="8"/>
      <c r="G538" s="8" t="s">
        <v>2907</v>
      </c>
      <c r="H538" s="8"/>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8" t="s">
        <v>90</v>
      </c>
      <c r="B539" s="8" t="s">
        <v>2710</v>
      </c>
      <c r="C539" s="8" t="s">
        <v>3023</v>
      </c>
      <c r="D539" s="8"/>
      <c r="E539" s="8" t="s">
        <v>3399</v>
      </c>
      <c r="F539" s="8"/>
      <c r="G539" s="8" t="s">
        <v>2907</v>
      </c>
      <c r="H539" s="8"/>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8" t="s">
        <v>90</v>
      </c>
      <c r="B540" s="8" t="s">
        <v>2710</v>
      </c>
      <c r="C540" s="8" t="s">
        <v>3400</v>
      </c>
      <c r="D540" s="8"/>
      <c r="E540" s="8" t="s">
        <v>3296</v>
      </c>
      <c r="F540" s="8"/>
      <c r="G540" s="8" t="s">
        <v>2907</v>
      </c>
      <c r="H540" s="8"/>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8" t="s">
        <v>90</v>
      </c>
      <c r="B541" s="8" t="s">
        <v>2710</v>
      </c>
      <c r="C541" s="8" t="s">
        <v>3401</v>
      </c>
      <c r="D541" s="8"/>
      <c r="E541" s="8" t="s">
        <v>3402</v>
      </c>
      <c r="F541" s="8" t="s">
        <v>2991</v>
      </c>
      <c r="G541" s="8" t="s">
        <v>2907</v>
      </c>
      <c r="H541" s="8" t="s">
        <v>3403</v>
      </c>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8" t="s">
        <v>90</v>
      </c>
      <c r="B542" s="8" t="s">
        <v>2710</v>
      </c>
      <c r="C542" s="8" t="s">
        <v>3233</v>
      </c>
      <c r="D542" s="8"/>
      <c r="E542" s="8" t="s">
        <v>3398</v>
      </c>
      <c r="F542" s="8" t="s">
        <v>2991</v>
      </c>
      <c r="G542" s="8" t="s">
        <v>2907</v>
      </c>
      <c r="H542" s="8" t="s">
        <v>3403</v>
      </c>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8" t="s">
        <v>90</v>
      </c>
      <c r="B543" s="8" t="s">
        <v>2710</v>
      </c>
      <c r="C543" s="8" t="s">
        <v>3404</v>
      </c>
      <c r="D543" s="8"/>
      <c r="E543" s="8" t="s">
        <v>3296</v>
      </c>
      <c r="F543" s="8"/>
      <c r="G543" s="8" t="s">
        <v>2907</v>
      </c>
      <c r="H543" s="8"/>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8" t="s">
        <v>90</v>
      </c>
      <c r="B544" s="8" t="s">
        <v>2751</v>
      </c>
      <c r="C544" s="8" t="s">
        <v>2915</v>
      </c>
      <c r="D544" s="8"/>
      <c r="E544" s="8" t="s">
        <v>3405</v>
      </c>
      <c r="F544" s="8" t="s">
        <v>3406</v>
      </c>
      <c r="G544" s="8"/>
      <c r="H544" s="8" t="s">
        <v>2918</v>
      </c>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8" t="s">
        <v>90</v>
      </c>
      <c r="B545" s="8" t="s">
        <v>2751</v>
      </c>
      <c r="C545" s="8" t="s">
        <v>2919</v>
      </c>
      <c r="D545" s="8" t="s">
        <v>3407</v>
      </c>
      <c r="E545" s="8" t="s">
        <v>3408</v>
      </c>
      <c r="F545" s="8" t="s">
        <v>3406</v>
      </c>
      <c r="G545" s="8"/>
      <c r="H545" s="8" t="s">
        <v>2918</v>
      </c>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8" t="s">
        <v>90</v>
      </c>
      <c r="B546" s="8" t="s">
        <v>2751</v>
      </c>
      <c r="C546" s="8" t="s">
        <v>3409</v>
      </c>
      <c r="D546" s="8" t="s">
        <v>3410</v>
      </c>
      <c r="E546" s="8" t="s">
        <v>3411</v>
      </c>
      <c r="F546" s="8" t="s">
        <v>3412</v>
      </c>
      <c r="G546" s="8"/>
      <c r="H546" s="8" t="s">
        <v>2918</v>
      </c>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8" t="s">
        <v>49</v>
      </c>
      <c r="B547" s="8" t="s">
        <v>2676</v>
      </c>
      <c r="C547" s="8" t="s">
        <v>2686</v>
      </c>
      <c r="D547" s="8" t="s">
        <v>3438</v>
      </c>
      <c r="E547" s="8" t="s">
        <v>2679</v>
      </c>
      <c r="F547" s="8"/>
      <c r="G547" s="8" t="s">
        <v>3439</v>
      </c>
      <c r="H547" s="8" t="s">
        <v>2681</v>
      </c>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8" t="s">
        <v>49</v>
      </c>
      <c r="B548" s="8" t="s">
        <v>2676</v>
      </c>
      <c r="C548" s="8" t="s">
        <v>2682</v>
      </c>
      <c r="D548" s="8" t="s">
        <v>3438</v>
      </c>
      <c r="E548" s="8" t="s">
        <v>2679</v>
      </c>
      <c r="F548" s="8"/>
      <c r="G548" s="8" t="s">
        <v>3440</v>
      </c>
      <c r="H548" s="8" t="s">
        <v>2681</v>
      </c>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8" t="s">
        <v>49</v>
      </c>
      <c r="B549" s="8" t="s">
        <v>2676</v>
      </c>
      <c r="C549" s="8" t="s">
        <v>2687</v>
      </c>
      <c r="D549" s="8" t="s">
        <v>3438</v>
      </c>
      <c r="E549" s="8" t="s">
        <v>2679</v>
      </c>
      <c r="F549" s="8"/>
      <c r="G549" s="8"/>
      <c r="H549" s="8" t="s">
        <v>2817</v>
      </c>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8" t="s">
        <v>49</v>
      </c>
      <c r="B550" s="8" t="s">
        <v>2676</v>
      </c>
      <c r="C550" s="8" t="s">
        <v>2942</v>
      </c>
      <c r="D550" s="8" t="s">
        <v>3438</v>
      </c>
      <c r="E550" s="8" t="s">
        <v>2679</v>
      </c>
      <c r="F550" s="8"/>
      <c r="G550" s="8"/>
      <c r="H550" s="8" t="s">
        <v>2681</v>
      </c>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8" t="s">
        <v>49</v>
      </c>
      <c r="B551" s="8" t="s">
        <v>2676</v>
      </c>
      <c r="C551" s="8" t="s">
        <v>2689</v>
      </c>
      <c r="D551" s="8" t="s">
        <v>3438</v>
      </c>
      <c r="E551" s="8" t="s">
        <v>2679</v>
      </c>
      <c r="F551" s="8"/>
      <c r="G551" s="8"/>
      <c r="H551" s="8" t="s">
        <v>2688</v>
      </c>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8" t="s">
        <v>49</v>
      </c>
      <c r="B552" s="8" t="s">
        <v>2676</v>
      </c>
      <c r="C552" s="8" t="s">
        <v>3441</v>
      </c>
      <c r="D552" s="8" t="s">
        <v>3442</v>
      </c>
      <c r="E552" s="8" t="s">
        <v>3443</v>
      </c>
      <c r="F552" s="8" t="s">
        <v>294</v>
      </c>
      <c r="G552" s="8"/>
      <c r="H552" s="8" t="s">
        <v>2718</v>
      </c>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8" t="s">
        <v>49</v>
      </c>
      <c r="B553" s="8" t="s">
        <v>2676</v>
      </c>
      <c r="C553" s="8" t="s">
        <v>3444</v>
      </c>
      <c r="D553" s="8" t="s">
        <v>3438</v>
      </c>
      <c r="E553" s="8" t="s">
        <v>2679</v>
      </c>
      <c r="F553" s="8"/>
      <c r="G553" s="8"/>
      <c r="H553" s="8" t="s">
        <v>2691</v>
      </c>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8" t="s">
        <v>49</v>
      </c>
      <c r="B554" s="8" t="s">
        <v>2676</v>
      </c>
      <c r="C554" s="8" t="s">
        <v>3077</v>
      </c>
      <c r="D554" s="8" t="s">
        <v>3438</v>
      </c>
      <c r="E554" s="8" t="s">
        <v>3445</v>
      </c>
      <c r="F554" s="8"/>
      <c r="G554" s="8" t="s">
        <v>2696</v>
      </c>
      <c r="H554" s="8" t="s">
        <v>3446</v>
      </c>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8" t="s">
        <v>49</v>
      </c>
      <c r="B555" s="8" t="s">
        <v>2710</v>
      </c>
      <c r="C555" s="8" t="s">
        <v>3447</v>
      </c>
      <c r="D555" s="8" t="s">
        <v>3448</v>
      </c>
      <c r="E555" s="8" t="s">
        <v>2679</v>
      </c>
      <c r="F555" s="8"/>
      <c r="G555" s="8" t="s">
        <v>2696</v>
      </c>
      <c r="H555" s="8" t="s">
        <v>2688</v>
      </c>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8" t="s">
        <v>49</v>
      </c>
      <c r="B556" s="8" t="s">
        <v>2710</v>
      </c>
      <c r="C556" s="8" t="s">
        <v>3449</v>
      </c>
      <c r="D556" s="8" t="s">
        <v>3450</v>
      </c>
      <c r="E556" s="8" t="s">
        <v>3443</v>
      </c>
      <c r="F556" s="8" t="s">
        <v>294</v>
      </c>
      <c r="G556" s="8"/>
      <c r="H556" s="8" t="s">
        <v>2697</v>
      </c>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8" t="s">
        <v>49</v>
      </c>
      <c r="B557" s="8" t="s">
        <v>2710</v>
      </c>
      <c r="C557" s="8" t="s">
        <v>3451</v>
      </c>
      <c r="D557" s="8" t="s">
        <v>3450</v>
      </c>
      <c r="E557" s="8" t="s">
        <v>2793</v>
      </c>
      <c r="F557" s="8" t="s">
        <v>2790</v>
      </c>
      <c r="G557" s="8"/>
      <c r="H557" s="8" t="s">
        <v>2697</v>
      </c>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8" t="s">
        <v>49</v>
      </c>
      <c r="B558" s="8" t="s">
        <v>2710</v>
      </c>
      <c r="C558" s="8" t="s">
        <v>2690</v>
      </c>
      <c r="D558" s="8" t="s">
        <v>3438</v>
      </c>
      <c r="E558" s="8" t="s">
        <v>2787</v>
      </c>
      <c r="F558" s="8"/>
      <c r="G558" s="8"/>
      <c r="H558" s="8" t="s">
        <v>2697</v>
      </c>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8" t="s">
        <v>49</v>
      </c>
      <c r="B559" s="8" t="s">
        <v>2710</v>
      </c>
      <c r="C559" s="8" t="s">
        <v>3452</v>
      </c>
      <c r="D559" s="8" t="s">
        <v>3453</v>
      </c>
      <c r="E559" s="8" t="s">
        <v>3454</v>
      </c>
      <c r="F559" s="8" t="s">
        <v>3253</v>
      </c>
      <c r="G559" s="8"/>
      <c r="H559" s="8" t="s">
        <v>2709</v>
      </c>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8" t="s">
        <v>49</v>
      </c>
      <c r="B560" s="8" t="s">
        <v>2710</v>
      </c>
      <c r="C560" s="8" t="s">
        <v>3455</v>
      </c>
      <c r="D560" s="8" t="s">
        <v>3456</v>
      </c>
      <c r="E560" s="8" t="s">
        <v>3457</v>
      </c>
      <c r="F560" s="8" t="s">
        <v>3458</v>
      </c>
      <c r="G560" s="8"/>
      <c r="H560" s="8" t="s">
        <v>2697</v>
      </c>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8" t="s">
        <v>49</v>
      </c>
      <c r="B561" s="8" t="s">
        <v>2710</v>
      </c>
      <c r="C561" s="8" t="s">
        <v>2711</v>
      </c>
      <c r="D561" s="8" t="s">
        <v>3459</v>
      </c>
      <c r="E561" s="8" t="s">
        <v>3460</v>
      </c>
      <c r="F561" s="8" t="s">
        <v>3461</v>
      </c>
      <c r="G561" s="8"/>
      <c r="H561" s="8" t="s">
        <v>2718</v>
      </c>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8" t="s">
        <v>49</v>
      </c>
      <c r="B562" s="8" t="s">
        <v>2710</v>
      </c>
      <c r="C562" s="8" t="s">
        <v>3462</v>
      </c>
      <c r="D562" s="8" t="s">
        <v>3463</v>
      </c>
      <c r="E562" s="8" t="s">
        <v>3460</v>
      </c>
      <c r="F562" s="8" t="s">
        <v>294</v>
      </c>
      <c r="G562" s="8"/>
      <c r="H562" s="8" t="s">
        <v>2718</v>
      </c>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8" t="s">
        <v>49</v>
      </c>
      <c r="B563" s="8" t="s">
        <v>2778</v>
      </c>
      <c r="C563" s="8" t="s">
        <v>2779</v>
      </c>
      <c r="D563" s="8" t="s">
        <v>3464</v>
      </c>
      <c r="E563" s="8" t="s">
        <v>2679</v>
      </c>
      <c r="F563" s="8" t="s">
        <v>2737</v>
      </c>
      <c r="G563" s="8" t="s">
        <v>2780</v>
      </c>
      <c r="H563" s="8"/>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8" t="s">
        <v>49</v>
      </c>
      <c r="B564" s="8" t="s">
        <v>2778</v>
      </c>
      <c r="C564" s="8" t="s">
        <v>3465</v>
      </c>
      <c r="D564" s="8" t="s">
        <v>3466</v>
      </c>
      <c r="E564" s="8" t="s">
        <v>2679</v>
      </c>
      <c r="F564" s="8" t="s">
        <v>2737</v>
      </c>
      <c r="G564" s="8" t="s">
        <v>2780</v>
      </c>
      <c r="H564" s="8"/>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8" t="s">
        <v>49</v>
      </c>
      <c r="B565" s="8" t="s">
        <v>2778</v>
      </c>
      <c r="C565" s="8" t="s">
        <v>3467</v>
      </c>
      <c r="D565" s="8" t="s">
        <v>3466</v>
      </c>
      <c r="E565" s="8" t="s">
        <v>2679</v>
      </c>
      <c r="F565" s="8" t="s">
        <v>2737</v>
      </c>
      <c r="G565" s="8" t="s">
        <v>2780</v>
      </c>
      <c r="H565" s="8"/>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8" t="s">
        <v>49</v>
      </c>
      <c r="B566" s="8" t="s">
        <v>2778</v>
      </c>
      <c r="C566" s="8" t="s">
        <v>3468</v>
      </c>
      <c r="D566" s="8" t="s">
        <v>3466</v>
      </c>
      <c r="E566" s="8" t="s">
        <v>2679</v>
      </c>
      <c r="F566" s="8" t="s">
        <v>2737</v>
      </c>
      <c r="G566" s="8" t="s">
        <v>2780</v>
      </c>
      <c r="H566" s="8"/>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8" t="s">
        <v>49</v>
      </c>
      <c r="B567" s="8" t="s">
        <v>2778</v>
      </c>
      <c r="C567" s="8" t="s">
        <v>2784</v>
      </c>
      <c r="D567" s="8" t="s">
        <v>3466</v>
      </c>
      <c r="E567" s="8" t="s">
        <v>2679</v>
      </c>
      <c r="F567" s="8" t="s">
        <v>2737</v>
      </c>
      <c r="G567" s="8" t="s">
        <v>2780</v>
      </c>
      <c r="H567" s="8"/>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8" t="s">
        <v>49</v>
      </c>
      <c r="B568" s="8" t="s">
        <v>2778</v>
      </c>
      <c r="C568" s="8" t="s">
        <v>3469</v>
      </c>
      <c r="D568" s="8" t="s">
        <v>3466</v>
      </c>
      <c r="E568" s="8" t="s">
        <v>2679</v>
      </c>
      <c r="F568" s="8" t="s">
        <v>2737</v>
      </c>
      <c r="G568" s="8" t="s">
        <v>2780</v>
      </c>
      <c r="H568" s="8"/>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G2" sqref="G2"/>
    </sheetView>
  </sheetViews>
  <sheetFormatPr baseColWidth="10" defaultColWidth="14.5" defaultRowHeight="15" customHeight="1" x14ac:dyDescent="0.2"/>
  <cols>
    <col min="1" max="1" width="37.33203125" customWidth="1"/>
    <col min="2" max="2" width="13.33203125" customWidth="1"/>
    <col min="3" max="3" width="27.83203125" customWidth="1"/>
    <col min="4" max="4" width="16.1640625" customWidth="1"/>
    <col min="5" max="5" width="13.6640625" customWidth="1"/>
    <col min="6" max="6" width="14.6640625" customWidth="1"/>
    <col min="7" max="7" width="13.5" customWidth="1"/>
    <col min="8" max="8" width="18.6640625" customWidth="1"/>
    <col min="9" max="9" width="32.5" customWidth="1"/>
    <col min="10" max="10" width="38.33203125" customWidth="1"/>
    <col min="11" max="11" width="32.33203125" customWidth="1"/>
    <col min="12" max="12" width="7.83203125" customWidth="1"/>
    <col min="13" max="13" width="10.5" customWidth="1"/>
    <col min="14" max="14" width="12" customWidth="1"/>
    <col min="15" max="15" width="7.33203125" customWidth="1"/>
    <col min="16" max="16" width="8.1640625" customWidth="1"/>
    <col min="17" max="17" width="17.83203125" customWidth="1"/>
    <col min="18" max="18" width="30.6640625" customWidth="1"/>
    <col min="19" max="26" width="8.6640625" customWidth="1"/>
  </cols>
  <sheetData>
    <row r="1" spans="1:18" x14ac:dyDescent="0.2">
      <c r="A1" s="86" t="s">
        <v>0</v>
      </c>
      <c r="B1" s="86" t="s">
        <v>3470</v>
      </c>
      <c r="C1" s="86" t="s">
        <v>3471</v>
      </c>
      <c r="D1" s="86" t="s">
        <v>3472</v>
      </c>
      <c r="E1" s="86" t="s">
        <v>3473</v>
      </c>
      <c r="F1" s="86" t="s">
        <v>3474</v>
      </c>
      <c r="G1" s="86" t="s">
        <v>3475</v>
      </c>
      <c r="H1" s="86" t="s">
        <v>3476</v>
      </c>
      <c r="I1" s="86" t="s">
        <v>3477</v>
      </c>
      <c r="J1" s="86" t="s">
        <v>3478</v>
      </c>
      <c r="K1" s="86" t="s">
        <v>3479</v>
      </c>
      <c r="L1" s="86" t="s">
        <v>3480</v>
      </c>
      <c r="M1" s="86" t="s">
        <v>3481</v>
      </c>
      <c r="N1" s="86" t="s">
        <v>3482</v>
      </c>
      <c r="O1" s="86" t="s">
        <v>3483</v>
      </c>
      <c r="P1" s="86" t="s">
        <v>3484</v>
      </c>
      <c r="Q1" s="86" t="s">
        <v>3485</v>
      </c>
      <c r="R1" s="86" t="s">
        <v>3486</v>
      </c>
    </row>
    <row r="2" spans="1:18" ht="15" customHeight="1" x14ac:dyDescent="0.2">
      <c r="A2" s="15" t="s">
        <v>2</v>
      </c>
      <c r="B2" s="87" t="s">
        <v>3487</v>
      </c>
      <c r="C2" s="88" t="s">
        <v>3488</v>
      </c>
      <c r="D2" s="88"/>
      <c r="E2" s="87">
        <v>36</v>
      </c>
      <c r="F2" s="87">
        <v>30</v>
      </c>
      <c r="G2" s="87">
        <v>7.1</v>
      </c>
      <c r="H2" s="87">
        <v>7.1</v>
      </c>
      <c r="I2" s="15"/>
      <c r="J2" s="15"/>
      <c r="K2" s="15"/>
      <c r="L2" s="89" t="s">
        <v>3489</v>
      </c>
      <c r="M2" s="89">
        <v>60</v>
      </c>
      <c r="N2" s="89">
        <v>30</v>
      </c>
      <c r="O2" s="89">
        <v>40</v>
      </c>
      <c r="P2" s="89">
        <v>30</v>
      </c>
      <c r="Q2" s="15" t="s">
        <v>248</v>
      </c>
      <c r="R2" s="15" t="s">
        <v>206</v>
      </c>
    </row>
    <row r="3" spans="1:18" x14ac:dyDescent="0.2">
      <c r="A3" s="44" t="s">
        <v>4</v>
      </c>
      <c r="B3" s="8" t="s">
        <v>3490</v>
      </c>
      <c r="C3" s="8" t="s">
        <v>3491</v>
      </c>
      <c r="D3" s="8">
        <v>2720</v>
      </c>
      <c r="E3" s="8">
        <v>80</v>
      </c>
      <c r="F3" s="8">
        <v>34</v>
      </c>
      <c r="G3" s="8">
        <v>9</v>
      </c>
      <c r="H3" s="8">
        <v>8.5</v>
      </c>
      <c r="I3" s="8" t="s">
        <v>3492</v>
      </c>
      <c r="J3" s="8" t="s">
        <v>3493</v>
      </c>
      <c r="K3" s="8" t="s">
        <v>3494</v>
      </c>
      <c r="L3" s="8">
        <v>250</v>
      </c>
      <c r="M3" s="8">
        <v>96</v>
      </c>
      <c r="N3" s="8">
        <v>120</v>
      </c>
      <c r="O3" s="8">
        <v>120</v>
      </c>
      <c r="P3" s="8">
        <v>60</v>
      </c>
      <c r="Q3" s="8" t="s">
        <v>248</v>
      </c>
      <c r="R3" s="8" t="s">
        <v>206</v>
      </c>
    </row>
    <row r="4" spans="1:18" x14ac:dyDescent="0.2">
      <c r="A4" s="44" t="s">
        <v>4</v>
      </c>
      <c r="B4" s="48" t="s">
        <v>3495</v>
      </c>
      <c r="C4" s="8" t="s">
        <v>3491</v>
      </c>
      <c r="D4" s="48">
        <v>578</v>
      </c>
      <c r="E4" s="48">
        <v>34</v>
      </c>
      <c r="F4" s="48">
        <v>17</v>
      </c>
      <c r="G4" s="48">
        <v>11</v>
      </c>
      <c r="H4" s="48">
        <v>11</v>
      </c>
      <c r="I4" s="48" t="s">
        <v>3496</v>
      </c>
      <c r="J4" s="48" t="s">
        <v>311</v>
      </c>
      <c r="K4" s="48" t="s">
        <v>311</v>
      </c>
      <c r="L4" s="48">
        <v>36</v>
      </c>
      <c r="M4" s="48">
        <v>18</v>
      </c>
      <c r="N4" s="48">
        <v>24</v>
      </c>
      <c r="O4" s="48">
        <v>24</v>
      </c>
      <c r="P4" s="48">
        <v>15</v>
      </c>
      <c r="Q4" s="48" t="s">
        <v>248</v>
      </c>
      <c r="R4" s="48" t="s">
        <v>206</v>
      </c>
    </row>
    <row r="5" spans="1:18" x14ac:dyDescent="0.2">
      <c r="A5" s="8" t="s">
        <v>6</v>
      </c>
      <c r="B5" s="8" t="s">
        <v>3487</v>
      </c>
      <c r="C5" s="8" t="s">
        <v>1694</v>
      </c>
      <c r="D5" s="8" t="s">
        <v>3497</v>
      </c>
      <c r="E5" s="8" t="s">
        <v>3498</v>
      </c>
      <c r="F5" s="8" t="s">
        <v>3499</v>
      </c>
      <c r="G5" s="8" t="s">
        <v>3500</v>
      </c>
      <c r="H5" s="8" t="s">
        <v>3501</v>
      </c>
      <c r="I5" s="8" t="s">
        <v>3502</v>
      </c>
      <c r="J5" s="8" t="s">
        <v>402</v>
      </c>
      <c r="K5" s="8" t="s">
        <v>3503</v>
      </c>
      <c r="L5" s="8">
        <v>175</v>
      </c>
      <c r="M5" s="8">
        <v>120</v>
      </c>
      <c r="N5" s="8">
        <v>100</v>
      </c>
      <c r="O5" s="8">
        <v>90</v>
      </c>
      <c r="P5" s="8">
        <v>60</v>
      </c>
      <c r="Q5" s="8" t="s">
        <v>206</v>
      </c>
      <c r="R5" s="8" t="s">
        <v>206</v>
      </c>
    </row>
    <row r="6" spans="1:18" x14ac:dyDescent="0.2">
      <c r="A6" s="15" t="s">
        <v>10</v>
      </c>
      <c r="B6" s="15" t="s">
        <v>3487</v>
      </c>
      <c r="C6" s="15" t="s">
        <v>1694</v>
      </c>
      <c r="D6" s="15">
        <f>E6*F6</f>
        <v>1744.2</v>
      </c>
      <c r="E6" s="15">
        <v>48.45</v>
      </c>
      <c r="F6" s="15">
        <v>36</v>
      </c>
      <c r="G6" s="15">
        <v>12</v>
      </c>
      <c r="H6" s="15">
        <v>10</v>
      </c>
      <c r="I6" s="15">
        <v>8</v>
      </c>
      <c r="J6" s="15" t="s">
        <v>3504</v>
      </c>
      <c r="K6" s="15">
        <f>48.45*18.7</f>
        <v>906.01499999999999</v>
      </c>
      <c r="L6" s="15">
        <v>150</v>
      </c>
      <c r="M6" s="15">
        <v>75</v>
      </c>
      <c r="N6" s="15">
        <v>70</v>
      </c>
      <c r="O6" s="15">
        <v>60</v>
      </c>
      <c r="P6" s="15">
        <v>45</v>
      </c>
      <c r="Q6" s="15" t="s">
        <v>248</v>
      </c>
      <c r="R6" s="15" t="s">
        <v>248</v>
      </c>
    </row>
    <row r="7" spans="1:18" x14ac:dyDescent="0.2">
      <c r="A7" s="41" t="s">
        <v>12</v>
      </c>
      <c r="B7" s="15" t="s">
        <v>3487</v>
      </c>
      <c r="C7" s="15" t="s">
        <v>3505</v>
      </c>
      <c r="D7" s="41">
        <v>1764</v>
      </c>
      <c r="E7" s="41">
        <v>42</v>
      </c>
      <c r="F7" s="41">
        <v>42</v>
      </c>
      <c r="G7" s="41">
        <v>18</v>
      </c>
      <c r="H7" s="41">
        <v>18</v>
      </c>
      <c r="I7" s="41" t="s">
        <v>3506</v>
      </c>
      <c r="J7" s="41" t="s">
        <v>3507</v>
      </c>
      <c r="K7" s="41">
        <v>200</v>
      </c>
      <c r="L7" s="41">
        <v>200</v>
      </c>
      <c r="M7" s="41">
        <v>100</v>
      </c>
      <c r="N7" s="41">
        <v>80</v>
      </c>
      <c r="O7" s="41">
        <v>70</v>
      </c>
      <c r="P7" s="41">
        <v>50</v>
      </c>
      <c r="Q7" s="15" t="s">
        <v>248</v>
      </c>
      <c r="R7" s="8" t="s">
        <v>206</v>
      </c>
    </row>
    <row r="8" spans="1:18" x14ac:dyDescent="0.2">
      <c r="A8" s="41" t="s">
        <v>15</v>
      </c>
      <c r="B8" s="41" t="s">
        <v>3487</v>
      </c>
      <c r="C8" s="41" t="s">
        <v>3508</v>
      </c>
      <c r="D8" s="41">
        <v>750</v>
      </c>
      <c r="E8" s="41">
        <v>50</v>
      </c>
      <c r="F8" s="41">
        <v>15</v>
      </c>
      <c r="G8" s="41">
        <v>12</v>
      </c>
      <c r="H8" s="41" t="s">
        <v>3509</v>
      </c>
      <c r="I8" s="41" t="s">
        <v>3510</v>
      </c>
      <c r="J8" s="41">
        <v>0</v>
      </c>
      <c r="K8" s="41">
        <v>650</v>
      </c>
      <c r="L8" s="41">
        <v>50</v>
      </c>
      <c r="M8" s="41">
        <v>45</v>
      </c>
      <c r="N8" s="41">
        <v>36</v>
      </c>
      <c r="O8" s="41">
        <v>36</v>
      </c>
      <c r="P8" s="41">
        <v>30</v>
      </c>
      <c r="Q8" s="41" t="s">
        <v>206</v>
      </c>
      <c r="R8" s="41" t="s">
        <v>206</v>
      </c>
    </row>
    <row r="9" spans="1:18" x14ac:dyDescent="0.2">
      <c r="A9" s="41" t="s">
        <v>17</v>
      </c>
      <c r="B9" s="41" t="s">
        <v>3487</v>
      </c>
      <c r="C9" s="41" t="s">
        <v>3511</v>
      </c>
      <c r="D9" s="41">
        <v>5500</v>
      </c>
      <c r="E9" s="41">
        <v>105</v>
      </c>
      <c r="F9" s="41">
        <v>52</v>
      </c>
      <c r="G9" s="41">
        <v>14</v>
      </c>
      <c r="H9" s="41">
        <v>8</v>
      </c>
      <c r="I9" s="41">
        <v>8</v>
      </c>
      <c r="J9" s="41" t="s">
        <v>3512</v>
      </c>
      <c r="K9" s="41" t="s">
        <v>402</v>
      </c>
      <c r="L9" s="41">
        <v>250</v>
      </c>
      <c r="M9" s="41">
        <v>160</v>
      </c>
      <c r="N9" s="41">
        <v>200</v>
      </c>
      <c r="O9" s="41">
        <v>160</v>
      </c>
      <c r="P9" s="41">
        <v>70</v>
      </c>
      <c r="Q9" s="41" t="s">
        <v>248</v>
      </c>
      <c r="R9" s="41" t="s">
        <v>206</v>
      </c>
    </row>
    <row r="10" spans="1:18" x14ac:dyDescent="0.2">
      <c r="A10" s="41" t="s">
        <v>19</v>
      </c>
      <c r="B10" s="41" t="s">
        <v>3487</v>
      </c>
      <c r="C10" s="37" t="s">
        <v>3513</v>
      </c>
      <c r="D10" s="43">
        <f>E10*F10</f>
        <v>1915.0603999999998</v>
      </c>
      <c r="E10" s="43">
        <v>54.92</v>
      </c>
      <c r="F10" s="43">
        <v>34.869999999999997</v>
      </c>
      <c r="G10" s="8">
        <v>10</v>
      </c>
      <c r="H10" s="8">
        <v>10</v>
      </c>
      <c r="I10" s="8">
        <v>8</v>
      </c>
      <c r="J10" s="8" t="s">
        <v>248</v>
      </c>
      <c r="K10" s="8" t="s">
        <v>248</v>
      </c>
      <c r="L10" s="41">
        <v>100</v>
      </c>
      <c r="M10" s="41">
        <v>80</v>
      </c>
      <c r="N10" s="41">
        <v>80</v>
      </c>
      <c r="O10" s="41">
        <v>60</v>
      </c>
      <c r="P10" s="41">
        <v>40</v>
      </c>
      <c r="Q10" s="41" t="s">
        <v>248</v>
      </c>
      <c r="R10" s="41" t="s">
        <v>206</v>
      </c>
    </row>
    <row r="11" spans="1:18" x14ac:dyDescent="0.2">
      <c r="A11" s="8" t="s">
        <v>21</v>
      </c>
      <c r="B11" s="8" t="s">
        <v>3514</v>
      </c>
      <c r="C11" s="8" t="s">
        <v>1694</v>
      </c>
      <c r="D11" s="8">
        <v>1400</v>
      </c>
      <c r="E11" s="8" t="s">
        <v>3515</v>
      </c>
      <c r="F11" s="8" t="s">
        <v>3516</v>
      </c>
      <c r="G11" s="8" t="s">
        <v>3517</v>
      </c>
      <c r="H11" s="8" t="s">
        <v>3518</v>
      </c>
      <c r="I11" s="8" t="s">
        <v>3519</v>
      </c>
      <c r="J11" s="41"/>
      <c r="K11" s="41"/>
      <c r="L11" s="41">
        <v>120</v>
      </c>
      <c r="M11" s="41">
        <v>60</v>
      </c>
      <c r="N11" s="41">
        <v>60</v>
      </c>
      <c r="O11" s="41">
        <v>60</v>
      </c>
      <c r="P11" s="41">
        <v>40</v>
      </c>
      <c r="Q11" s="41"/>
      <c r="R11" s="41"/>
    </row>
    <row r="12" spans="1:18" x14ac:dyDescent="0.2">
      <c r="A12" s="8" t="s">
        <v>21</v>
      </c>
      <c r="B12" s="8" t="s">
        <v>3520</v>
      </c>
      <c r="C12" s="8" t="s">
        <v>1694</v>
      </c>
      <c r="D12" s="8">
        <v>800</v>
      </c>
      <c r="E12" s="8" t="s">
        <v>3515</v>
      </c>
      <c r="F12" s="8" t="s">
        <v>3521</v>
      </c>
      <c r="G12" s="8" t="s">
        <v>3522</v>
      </c>
      <c r="H12" s="8" t="s">
        <v>3522</v>
      </c>
      <c r="I12" s="8" t="s">
        <v>3523</v>
      </c>
      <c r="J12" s="41"/>
      <c r="K12" s="41"/>
      <c r="L12" s="41">
        <v>70</v>
      </c>
      <c r="M12" s="41">
        <v>30</v>
      </c>
      <c r="N12" s="41">
        <v>36</v>
      </c>
      <c r="O12" s="41">
        <v>36</v>
      </c>
      <c r="P12" s="41">
        <v>30</v>
      </c>
      <c r="Q12" s="41"/>
      <c r="R12" s="41"/>
    </row>
    <row r="13" spans="1:18" x14ac:dyDescent="0.2">
      <c r="A13" s="8" t="s">
        <v>21</v>
      </c>
      <c r="B13" s="15" t="s">
        <v>439</v>
      </c>
      <c r="C13" s="15" t="s">
        <v>1694</v>
      </c>
      <c r="D13" s="15">
        <v>350</v>
      </c>
      <c r="E13" s="8" t="s">
        <v>3524</v>
      </c>
      <c r="F13" s="8" t="s">
        <v>3525</v>
      </c>
      <c r="G13" s="8" t="s">
        <v>3526</v>
      </c>
      <c r="H13" s="8" t="s">
        <v>3527</v>
      </c>
      <c r="I13" s="8" t="s">
        <v>3528</v>
      </c>
      <c r="J13" s="8"/>
      <c r="K13" s="8"/>
      <c r="L13" s="41">
        <v>0</v>
      </c>
      <c r="M13" s="41">
        <v>0</v>
      </c>
      <c r="N13" s="41">
        <v>0</v>
      </c>
      <c r="O13" s="41">
        <v>0</v>
      </c>
      <c r="P13" s="41" t="s">
        <v>3529</v>
      </c>
      <c r="Q13" s="8"/>
      <c r="R13" s="8"/>
    </row>
    <row r="14" spans="1:18" x14ac:dyDescent="0.2">
      <c r="A14" s="8" t="s">
        <v>23</v>
      </c>
      <c r="B14" s="8" t="s">
        <v>3530</v>
      </c>
      <c r="C14" s="8" t="s">
        <v>3531</v>
      </c>
      <c r="D14" s="8">
        <f>E14*F14</f>
        <v>4125</v>
      </c>
      <c r="E14" s="8">
        <v>110</v>
      </c>
      <c r="F14" s="8">
        <v>37.5</v>
      </c>
      <c r="G14" s="8">
        <v>10.8</v>
      </c>
      <c r="H14" s="8">
        <v>10.8</v>
      </c>
      <c r="I14" s="8">
        <v>8</v>
      </c>
      <c r="J14" s="8" t="s">
        <v>3532</v>
      </c>
      <c r="K14" s="8">
        <f>12*110</f>
        <v>1320</v>
      </c>
      <c r="L14" s="41">
        <v>400</v>
      </c>
      <c r="M14" s="41">
        <v>130</v>
      </c>
      <c r="N14" s="41">
        <v>180</v>
      </c>
      <c r="O14" s="41">
        <v>180</v>
      </c>
      <c r="P14" s="41">
        <v>100</v>
      </c>
      <c r="Q14" s="41" t="s">
        <v>248</v>
      </c>
      <c r="R14" s="41" t="s">
        <v>206</v>
      </c>
    </row>
    <row r="15" spans="1:18" x14ac:dyDescent="0.2">
      <c r="A15" s="8" t="s">
        <v>23</v>
      </c>
      <c r="B15" s="8" t="s">
        <v>3533</v>
      </c>
      <c r="C15" s="8" t="s">
        <v>1735</v>
      </c>
      <c r="D15" s="8">
        <v>2625</v>
      </c>
      <c r="E15" s="8">
        <v>70</v>
      </c>
      <c r="F15" s="8">
        <v>37.5</v>
      </c>
      <c r="G15" s="8">
        <v>14</v>
      </c>
      <c r="H15" s="8">
        <v>10.5</v>
      </c>
      <c r="I15" s="8" t="s">
        <v>3534</v>
      </c>
      <c r="J15" s="8" t="s">
        <v>248</v>
      </c>
      <c r="K15" s="8">
        <v>1320</v>
      </c>
      <c r="L15" s="41">
        <v>36</v>
      </c>
      <c r="M15" s="41">
        <v>50</v>
      </c>
      <c r="N15" s="41">
        <v>36</v>
      </c>
      <c r="O15" s="41">
        <v>50</v>
      </c>
      <c r="P15" s="41">
        <v>40</v>
      </c>
      <c r="Q15" s="41"/>
      <c r="R15" s="8"/>
    </row>
    <row r="16" spans="1:18" x14ac:dyDescent="0.2">
      <c r="A16" s="15" t="s">
        <v>23</v>
      </c>
      <c r="B16" s="15" t="s">
        <v>3535</v>
      </c>
      <c r="C16" s="15" t="s">
        <v>1735</v>
      </c>
      <c r="D16" s="15">
        <v>1500</v>
      </c>
      <c r="E16" s="15">
        <v>40</v>
      </c>
      <c r="F16" s="15">
        <v>37.5</v>
      </c>
      <c r="G16" s="15">
        <v>14</v>
      </c>
      <c r="H16" s="15">
        <v>10.5</v>
      </c>
      <c r="I16" s="15" t="s">
        <v>3534</v>
      </c>
      <c r="J16" s="15" t="s">
        <v>248</v>
      </c>
      <c r="K16" s="15">
        <v>1320</v>
      </c>
      <c r="L16" s="42">
        <v>300</v>
      </c>
      <c r="M16" s="42">
        <v>96</v>
      </c>
      <c r="N16" s="42">
        <v>120</v>
      </c>
      <c r="O16" s="42">
        <v>120</v>
      </c>
      <c r="P16" s="42">
        <v>75</v>
      </c>
      <c r="Q16" s="41" t="s">
        <v>206</v>
      </c>
      <c r="R16" s="8"/>
    </row>
    <row r="17" spans="1:26" x14ac:dyDescent="0.2">
      <c r="A17" s="15" t="s">
        <v>25</v>
      </c>
      <c r="B17" s="15" t="s">
        <v>3536</v>
      </c>
      <c r="C17" s="15" t="s">
        <v>1950</v>
      </c>
      <c r="D17" s="15" t="s">
        <v>3537</v>
      </c>
      <c r="E17" s="15">
        <v>66</v>
      </c>
      <c r="F17" s="15">
        <v>28.8</v>
      </c>
      <c r="G17" s="15">
        <v>10.8</v>
      </c>
      <c r="H17" s="15">
        <v>10.8</v>
      </c>
      <c r="I17" s="15" t="s">
        <v>3538</v>
      </c>
      <c r="J17" s="15" t="s">
        <v>402</v>
      </c>
      <c r="K17" s="15" t="s">
        <v>2506</v>
      </c>
      <c r="L17" s="42">
        <v>80</v>
      </c>
      <c r="M17" s="42">
        <v>60</v>
      </c>
      <c r="N17" s="42">
        <v>40</v>
      </c>
      <c r="O17" s="42">
        <v>60</v>
      </c>
      <c r="P17" s="42">
        <v>30</v>
      </c>
      <c r="Q17" s="42" t="s">
        <v>248</v>
      </c>
      <c r="R17" s="42" t="s">
        <v>248</v>
      </c>
    </row>
    <row r="18" spans="1:26" x14ac:dyDescent="0.2">
      <c r="A18" s="15" t="s">
        <v>27</v>
      </c>
      <c r="B18" s="15" t="s">
        <v>3539</v>
      </c>
      <c r="C18" s="37" t="s">
        <v>3513</v>
      </c>
      <c r="D18" s="15">
        <v>2256</v>
      </c>
      <c r="E18" s="15">
        <v>90</v>
      </c>
      <c r="F18" s="15">
        <v>23</v>
      </c>
      <c r="G18" s="15">
        <v>11.5</v>
      </c>
      <c r="H18" s="15">
        <v>10</v>
      </c>
      <c r="I18" s="15">
        <v>8</v>
      </c>
      <c r="J18" s="15" t="s">
        <v>3540</v>
      </c>
      <c r="K18" s="90" t="s">
        <v>3541</v>
      </c>
      <c r="L18" s="42">
        <v>140</v>
      </c>
      <c r="M18" s="42">
        <v>60</v>
      </c>
      <c r="N18" s="42">
        <v>90</v>
      </c>
      <c r="O18" s="42">
        <v>80</v>
      </c>
      <c r="P18" s="42">
        <v>54</v>
      </c>
      <c r="Q18" s="91" t="s">
        <v>248</v>
      </c>
      <c r="R18" s="41" t="s">
        <v>206</v>
      </c>
      <c r="S18" s="14"/>
      <c r="T18" s="14"/>
      <c r="U18" s="14"/>
      <c r="V18" s="14"/>
      <c r="W18" s="14"/>
      <c r="X18" s="14"/>
      <c r="Y18" s="14"/>
      <c r="Z18" s="14"/>
    </row>
    <row r="19" spans="1:26" x14ac:dyDescent="0.2">
      <c r="A19" s="15" t="s">
        <v>27</v>
      </c>
      <c r="B19" s="15" t="s">
        <v>3542</v>
      </c>
      <c r="C19" s="15" t="s">
        <v>1694</v>
      </c>
      <c r="D19" s="15">
        <f>E19*F19</f>
        <v>4800</v>
      </c>
      <c r="E19" s="15">
        <v>80</v>
      </c>
      <c r="F19" s="15">
        <v>60</v>
      </c>
      <c r="G19" s="15" t="s">
        <v>3543</v>
      </c>
      <c r="H19" s="15"/>
      <c r="I19" s="15"/>
      <c r="J19" s="15"/>
      <c r="K19" s="15"/>
      <c r="L19" s="42">
        <v>120</v>
      </c>
      <c r="M19" s="42" t="s">
        <v>402</v>
      </c>
      <c r="N19" s="42">
        <v>80</v>
      </c>
      <c r="O19" s="42">
        <v>60</v>
      </c>
      <c r="P19" s="42" t="s">
        <v>402</v>
      </c>
      <c r="Q19" s="92"/>
      <c r="R19" s="17"/>
    </row>
    <row r="20" spans="1:26" x14ac:dyDescent="0.2">
      <c r="A20" s="15" t="s">
        <v>29</v>
      </c>
      <c r="B20" s="15" t="s">
        <v>3544</v>
      </c>
      <c r="C20" s="15" t="s">
        <v>1950</v>
      </c>
      <c r="D20" s="15">
        <v>1411</v>
      </c>
      <c r="E20" s="15">
        <v>44</v>
      </c>
      <c r="F20" s="15">
        <v>32</v>
      </c>
      <c r="G20" s="15">
        <v>8</v>
      </c>
      <c r="H20" s="15">
        <v>8</v>
      </c>
      <c r="I20" s="15">
        <v>8</v>
      </c>
      <c r="J20" s="15" t="s">
        <v>248</v>
      </c>
      <c r="K20" s="15" t="s">
        <v>402</v>
      </c>
      <c r="L20" s="42">
        <v>90</v>
      </c>
      <c r="M20" s="42">
        <v>60</v>
      </c>
      <c r="N20" s="42">
        <v>60</v>
      </c>
      <c r="O20" s="42">
        <v>45</v>
      </c>
      <c r="P20" s="42">
        <v>40</v>
      </c>
      <c r="Q20" s="8" t="s">
        <v>248</v>
      </c>
      <c r="R20" s="8" t="s">
        <v>248</v>
      </c>
    </row>
    <row r="21" spans="1:26" ht="15.75" customHeight="1" x14ac:dyDescent="0.2">
      <c r="A21" s="8" t="s">
        <v>31</v>
      </c>
      <c r="B21" s="8" t="s">
        <v>3487</v>
      </c>
      <c r="C21" s="8" t="s">
        <v>1694</v>
      </c>
      <c r="D21" s="8">
        <v>1500</v>
      </c>
      <c r="E21" s="8">
        <v>50</v>
      </c>
      <c r="F21" s="8">
        <v>30</v>
      </c>
      <c r="G21" s="8">
        <v>8</v>
      </c>
      <c r="H21" s="8"/>
      <c r="I21" s="8">
        <v>6</v>
      </c>
      <c r="J21" s="8" t="s">
        <v>3545</v>
      </c>
      <c r="K21" s="8" t="s">
        <v>311</v>
      </c>
      <c r="L21" s="41">
        <v>120</v>
      </c>
      <c r="M21" s="41">
        <v>62</v>
      </c>
      <c r="N21" s="41">
        <v>66</v>
      </c>
      <c r="O21" s="41">
        <v>90</v>
      </c>
      <c r="P21" s="41">
        <v>24</v>
      </c>
      <c r="Q21" s="32"/>
      <c r="R21" s="21"/>
    </row>
    <row r="22" spans="1:26" ht="15.75" customHeight="1" x14ac:dyDescent="0.2">
      <c r="A22" s="17" t="s">
        <v>33</v>
      </c>
      <c r="B22" s="15" t="s">
        <v>3544</v>
      </c>
      <c r="C22" s="15" t="s">
        <v>1950</v>
      </c>
      <c r="D22" s="15">
        <v>621.6</v>
      </c>
      <c r="E22" s="15">
        <v>29.6</v>
      </c>
      <c r="F22" s="15" t="s">
        <v>3546</v>
      </c>
      <c r="G22" s="15">
        <v>10</v>
      </c>
      <c r="H22" s="15">
        <v>10</v>
      </c>
      <c r="I22" s="15">
        <v>10</v>
      </c>
      <c r="J22" s="15"/>
      <c r="K22" s="93"/>
      <c r="L22" s="42">
        <v>40</v>
      </c>
      <c r="M22" s="42">
        <v>50</v>
      </c>
      <c r="N22" s="42">
        <v>30</v>
      </c>
      <c r="O22" s="42">
        <v>30</v>
      </c>
      <c r="P22" s="42">
        <v>40</v>
      </c>
      <c r="Q22" s="15" t="s">
        <v>248</v>
      </c>
      <c r="R22" s="15" t="s">
        <v>248</v>
      </c>
    </row>
    <row r="23" spans="1:26" ht="15.75" customHeight="1" x14ac:dyDescent="0.2">
      <c r="A23" s="8" t="s">
        <v>35</v>
      </c>
      <c r="B23" s="8" t="s">
        <v>3547</v>
      </c>
      <c r="C23" s="8" t="s">
        <v>1694</v>
      </c>
      <c r="D23" s="8">
        <v>3080</v>
      </c>
      <c r="E23" s="8" t="s">
        <v>3548</v>
      </c>
      <c r="F23" s="8" t="s">
        <v>3549</v>
      </c>
      <c r="G23" s="8" t="s">
        <v>3550</v>
      </c>
      <c r="H23" s="8" t="s">
        <v>3551</v>
      </c>
      <c r="I23" s="8" t="s">
        <v>3525</v>
      </c>
      <c r="J23" s="8" t="s">
        <v>3552</v>
      </c>
      <c r="K23" s="8" t="s">
        <v>3553</v>
      </c>
      <c r="L23" s="41">
        <v>250</v>
      </c>
      <c r="M23" s="41">
        <v>150</v>
      </c>
      <c r="N23" s="41">
        <v>100</v>
      </c>
      <c r="O23" s="41">
        <v>100</v>
      </c>
      <c r="P23" s="41" t="s">
        <v>3554</v>
      </c>
      <c r="Q23" s="8" t="s">
        <v>248</v>
      </c>
      <c r="R23" s="8" t="s">
        <v>206</v>
      </c>
    </row>
    <row r="24" spans="1:26" ht="15.75" customHeight="1" x14ac:dyDescent="0.2">
      <c r="A24" s="8" t="s">
        <v>35</v>
      </c>
      <c r="B24" s="8" t="s">
        <v>3555</v>
      </c>
      <c r="C24" s="8" t="s">
        <v>3556</v>
      </c>
      <c r="D24" s="8">
        <v>3080</v>
      </c>
      <c r="E24" s="8" t="s">
        <v>3557</v>
      </c>
      <c r="F24" s="8" t="s">
        <v>3558</v>
      </c>
      <c r="G24" s="8" t="s">
        <v>3559</v>
      </c>
      <c r="H24" s="8" t="s">
        <v>3534</v>
      </c>
      <c r="I24" s="8" t="s">
        <v>3519</v>
      </c>
      <c r="J24" s="8" t="s">
        <v>210</v>
      </c>
      <c r="K24" s="8" t="s">
        <v>210</v>
      </c>
      <c r="L24" s="41">
        <v>250</v>
      </c>
      <c r="M24" s="41">
        <v>150</v>
      </c>
      <c r="N24" s="41">
        <v>100</v>
      </c>
      <c r="O24" s="41">
        <v>100</v>
      </c>
      <c r="P24" s="41">
        <v>40</v>
      </c>
      <c r="Q24" s="8" t="s">
        <v>248</v>
      </c>
      <c r="R24" s="8"/>
    </row>
    <row r="25" spans="1:26" ht="15.75" customHeight="1" x14ac:dyDescent="0.2">
      <c r="A25" s="8" t="s">
        <v>35</v>
      </c>
      <c r="B25" s="8" t="s">
        <v>3560</v>
      </c>
      <c r="C25" s="8" t="s">
        <v>3513</v>
      </c>
      <c r="D25" s="8">
        <v>624</v>
      </c>
      <c r="E25" s="8" t="s">
        <v>3561</v>
      </c>
      <c r="F25" s="8" t="s">
        <v>3562</v>
      </c>
      <c r="G25" s="8" t="s">
        <v>3563</v>
      </c>
      <c r="H25" s="8" t="s">
        <v>3525</v>
      </c>
      <c r="I25" s="8" t="s">
        <v>3519</v>
      </c>
      <c r="J25" s="8" t="s">
        <v>210</v>
      </c>
      <c r="K25" s="8" t="s">
        <v>210</v>
      </c>
      <c r="L25" s="41">
        <v>50</v>
      </c>
      <c r="M25" s="41">
        <v>15</v>
      </c>
      <c r="N25" s="41">
        <v>30</v>
      </c>
      <c r="O25" s="41">
        <v>30</v>
      </c>
      <c r="P25" s="41">
        <v>20</v>
      </c>
      <c r="Q25" s="8" t="s">
        <v>248</v>
      </c>
      <c r="R25" s="8"/>
    </row>
    <row r="26" spans="1:26" ht="15.75" customHeight="1" x14ac:dyDescent="0.2">
      <c r="A26" s="8" t="s">
        <v>35</v>
      </c>
      <c r="B26" s="8" t="s">
        <v>3564</v>
      </c>
      <c r="C26" s="8" t="s">
        <v>3513</v>
      </c>
      <c r="D26" s="8">
        <v>630</v>
      </c>
      <c r="E26" s="8" t="s">
        <v>3516</v>
      </c>
      <c r="F26" s="8" t="s">
        <v>3565</v>
      </c>
      <c r="G26" s="8" t="s">
        <v>3563</v>
      </c>
      <c r="H26" s="8" t="s">
        <v>3525</v>
      </c>
      <c r="I26" s="8" t="s">
        <v>3519</v>
      </c>
      <c r="J26" s="8" t="s">
        <v>210</v>
      </c>
      <c r="K26" s="8" t="s">
        <v>210</v>
      </c>
      <c r="L26" s="41">
        <v>30</v>
      </c>
      <c r="M26" s="41" t="s">
        <v>3566</v>
      </c>
      <c r="N26" s="41">
        <v>30</v>
      </c>
      <c r="O26" s="41">
        <v>30</v>
      </c>
      <c r="P26" s="41">
        <v>20</v>
      </c>
      <c r="Q26" s="8" t="s">
        <v>248</v>
      </c>
      <c r="R26" s="8"/>
    </row>
    <row r="27" spans="1:26" ht="15.75" customHeight="1" x14ac:dyDescent="0.2">
      <c r="A27" s="44" t="s">
        <v>37</v>
      </c>
      <c r="B27" s="8" t="s">
        <v>3567</v>
      </c>
      <c r="C27" s="21"/>
      <c r="D27" s="21"/>
      <c r="E27" s="21"/>
      <c r="F27" s="21"/>
      <c r="G27" s="21"/>
      <c r="H27" s="21"/>
      <c r="I27" s="21"/>
      <c r="J27" s="21"/>
      <c r="K27" s="21"/>
      <c r="L27" s="94"/>
      <c r="M27" s="94"/>
      <c r="N27" s="94"/>
      <c r="O27" s="94"/>
      <c r="P27" s="94"/>
      <c r="Q27" s="21"/>
      <c r="R27" s="21"/>
    </row>
    <row r="28" spans="1:26" ht="15.75" customHeight="1" x14ac:dyDescent="0.2">
      <c r="A28" s="15" t="s">
        <v>39</v>
      </c>
      <c r="B28" s="15" t="s">
        <v>3568</v>
      </c>
      <c r="D28" s="15">
        <v>850</v>
      </c>
      <c r="E28" s="15">
        <v>34</v>
      </c>
      <c r="F28" s="15">
        <v>25</v>
      </c>
      <c r="G28" s="15">
        <v>12</v>
      </c>
      <c r="H28" s="15">
        <v>11</v>
      </c>
      <c r="I28" s="15">
        <v>8</v>
      </c>
      <c r="J28" s="15"/>
      <c r="K28" s="15"/>
      <c r="L28" s="42">
        <v>50</v>
      </c>
      <c r="M28" s="42">
        <v>40</v>
      </c>
      <c r="N28" s="42">
        <v>40</v>
      </c>
      <c r="O28" s="42">
        <v>35</v>
      </c>
      <c r="P28" s="42">
        <v>35</v>
      </c>
      <c r="Q28" s="15" t="s">
        <v>248</v>
      </c>
      <c r="R28" s="15" t="s">
        <v>248</v>
      </c>
    </row>
    <row r="29" spans="1:26" ht="15.75" customHeight="1" x14ac:dyDescent="0.2">
      <c r="A29" s="15" t="s">
        <v>41</v>
      </c>
      <c r="B29" s="15" t="s">
        <v>3569</v>
      </c>
      <c r="C29" s="15"/>
      <c r="D29" s="15">
        <v>3240</v>
      </c>
      <c r="E29" s="15">
        <v>72</v>
      </c>
      <c r="F29" s="15">
        <v>45</v>
      </c>
      <c r="G29" s="15">
        <v>9</v>
      </c>
      <c r="H29" s="15">
        <v>9</v>
      </c>
      <c r="I29" s="15">
        <v>7</v>
      </c>
      <c r="J29" s="15" t="s">
        <v>3570</v>
      </c>
      <c r="K29" s="15">
        <v>750</v>
      </c>
      <c r="L29" s="42">
        <v>150</v>
      </c>
      <c r="M29" s="42">
        <v>80</v>
      </c>
      <c r="N29" s="42">
        <v>70</v>
      </c>
      <c r="O29" s="42">
        <v>70</v>
      </c>
      <c r="P29" s="42">
        <v>30</v>
      </c>
      <c r="Q29" s="15" t="s">
        <v>248</v>
      </c>
      <c r="R29" s="15" t="s">
        <v>206</v>
      </c>
    </row>
    <row r="30" spans="1:26" ht="15.75" customHeight="1" x14ac:dyDescent="0.2">
      <c r="A30" s="8" t="s">
        <v>43</v>
      </c>
      <c r="B30" s="8" t="s">
        <v>3571</v>
      </c>
      <c r="C30" s="8" t="s">
        <v>1694</v>
      </c>
      <c r="D30" s="8">
        <v>5670</v>
      </c>
      <c r="E30" s="8">
        <v>81</v>
      </c>
      <c r="F30" s="8">
        <v>70</v>
      </c>
      <c r="G30" s="8">
        <v>16</v>
      </c>
      <c r="H30" s="8">
        <v>14</v>
      </c>
      <c r="I30" s="8">
        <v>13.7</v>
      </c>
      <c r="J30" s="8" t="s">
        <v>2284</v>
      </c>
      <c r="K30" s="8">
        <v>1100</v>
      </c>
      <c r="L30" s="41">
        <v>500</v>
      </c>
      <c r="M30" s="41">
        <v>140</v>
      </c>
      <c r="N30" s="41">
        <v>180</v>
      </c>
      <c r="O30" s="41">
        <v>180</v>
      </c>
      <c r="P30" s="41">
        <v>100</v>
      </c>
      <c r="Q30" s="8" t="s">
        <v>248</v>
      </c>
      <c r="R30" s="8" t="s">
        <v>206</v>
      </c>
    </row>
    <row r="31" spans="1:26" ht="15.75" customHeight="1" x14ac:dyDescent="0.2">
      <c r="A31" s="8" t="s">
        <v>43</v>
      </c>
      <c r="B31" s="8" t="s">
        <v>3572</v>
      </c>
      <c r="C31" s="8" t="s">
        <v>1950</v>
      </c>
      <c r="D31" s="8">
        <v>1700</v>
      </c>
      <c r="E31" s="8">
        <v>52</v>
      </c>
      <c r="F31" s="8">
        <v>34</v>
      </c>
      <c r="G31" s="8">
        <v>9</v>
      </c>
      <c r="H31" s="8">
        <v>9</v>
      </c>
      <c r="I31" s="8">
        <v>8.9</v>
      </c>
      <c r="J31" s="8" t="s">
        <v>2284</v>
      </c>
      <c r="K31" s="8">
        <v>741</v>
      </c>
      <c r="L31" s="41">
        <v>120</v>
      </c>
      <c r="M31" s="41">
        <v>50</v>
      </c>
      <c r="N31" s="41">
        <v>80</v>
      </c>
      <c r="O31" s="41">
        <v>70</v>
      </c>
      <c r="P31" s="41">
        <v>36</v>
      </c>
      <c r="Q31" s="8" t="s">
        <v>248</v>
      </c>
      <c r="R31" s="8"/>
    </row>
    <row r="32" spans="1:26" ht="15.75" customHeight="1" x14ac:dyDescent="0.2">
      <c r="A32" s="8" t="s">
        <v>43</v>
      </c>
      <c r="B32" s="8" t="s">
        <v>3573</v>
      </c>
      <c r="C32" s="8" t="s">
        <v>1735</v>
      </c>
      <c r="D32" s="8">
        <v>11700</v>
      </c>
      <c r="E32" s="8">
        <v>130</v>
      </c>
      <c r="F32" s="8">
        <v>90</v>
      </c>
      <c r="G32" s="8"/>
      <c r="H32" s="8"/>
      <c r="I32" s="8"/>
      <c r="J32" s="8"/>
      <c r="K32" s="8"/>
      <c r="L32" s="41">
        <v>150</v>
      </c>
      <c r="M32" s="41"/>
      <c r="N32" s="41">
        <v>90</v>
      </c>
      <c r="O32" s="41">
        <v>80</v>
      </c>
      <c r="P32" s="41"/>
      <c r="Q32" s="8"/>
      <c r="R32" s="8"/>
    </row>
    <row r="33" spans="1:18" ht="15.75" customHeight="1" x14ac:dyDescent="0.2">
      <c r="A33" s="8" t="s">
        <v>45</v>
      </c>
      <c r="B33" s="8" t="s">
        <v>3574</v>
      </c>
      <c r="C33" s="8" t="s">
        <v>3575</v>
      </c>
      <c r="D33" s="8">
        <v>914</v>
      </c>
      <c r="E33" s="8">
        <v>34</v>
      </c>
      <c r="F33" s="8">
        <v>26.6</v>
      </c>
      <c r="G33" s="8">
        <v>9.3000000000000007</v>
      </c>
      <c r="H33" s="8">
        <v>10</v>
      </c>
      <c r="I33" s="8">
        <v>9</v>
      </c>
      <c r="J33" s="8" t="s">
        <v>248</v>
      </c>
      <c r="K33" s="8">
        <v>300</v>
      </c>
      <c r="L33" s="41">
        <v>65</v>
      </c>
      <c r="M33" s="41">
        <v>45</v>
      </c>
      <c r="N33" s="41">
        <v>36</v>
      </c>
      <c r="O33" s="41">
        <v>30</v>
      </c>
      <c r="P33" s="41">
        <v>25</v>
      </c>
      <c r="Q33" s="8" t="s">
        <v>248</v>
      </c>
      <c r="R33" s="21"/>
    </row>
    <row r="34" spans="1:18" ht="15.75" customHeight="1" x14ac:dyDescent="0.2">
      <c r="A34" s="8" t="s">
        <v>47</v>
      </c>
      <c r="B34" s="41" t="s">
        <v>3487</v>
      </c>
      <c r="C34" s="41" t="s">
        <v>1694</v>
      </c>
      <c r="D34" s="41">
        <v>2116</v>
      </c>
      <c r="E34" s="41">
        <v>63</v>
      </c>
      <c r="F34" s="41">
        <v>34</v>
      </c>
      <c r="G34" s="41">
        <v>9</v>
      </c>
      <c r="H34" s="41">
        <v>9</v>
      </c>
      <c r="I34" s="41">
        <v>7</v>
      </c>
      <c r="J34" s="41" t="s">
        <v>402</v>
      </c>
      <c r="K34" s="41" t="s">
        <v>402</v>
      </c>
      <c r="L34" s="41">
        <v>120</v>
      </c>
      <c r="M34" s="41">
        <v>100</v>
      </c>
      <c r="N34" s="41">
        <v>36</v>
      </c>
      <c r="O34" s="41">
        <v>36</v>
      </c>
      <c r="P34" s="41">
        <v>40</v>
      </c>
      <c r="Q34" s="8" t="s">
        <v>248</v>
      </c>
      <c r="R34" s="8" t="s">
        <v>206</v>
      </c>
    </row>
    <row r="35" spans="1:18" ht="15.75" customHeight="1" x14ac:dyDescent="0.2">
      <c r="A35" s="8" t="s">
        <v>47</v>
      </c>
      <c r="B35" s="41" t="s">
        <v>3576</v>
      </c>
      <c r="C35" s="41" t="s">
        <v>3577</v>
      </c>
      <c r="D35" s="41">
        <v>5109</v>
      </c>
      <c r="E35" s="41">
        <v>131</v>
      </c>
      <c r="F35" s="41">
        <v>39</v>
      </c>
      <c r="G35" s="41">
        <v>9</v>
      </c>
      <c r="H35" s="41">
        <v>8</v>
      </c>
      <c r="I35" s="41">
        <v>7</v>
      </c>
      <c r="J35" s="41" t="s">
        <v>402</v>
      </c>
      <c r="K35" s="41" t="s">
        <v>402</v>
      </c>
      <c r="L35" s="41">
        <v>170</v>
      </c>
      <c r="M35" s="41">
        <v>150</v>
      </c>
      <c r="N35" s="41">
        <v>125</v>
      </c>
      <c r="O35" s="41">
        <v>96</v>
      </c>
      <c r="P35" s="41">
        <v>110</v>
      </c>
      <c r="Q35" s="8" t="s">
        <v>248</v>
      </c>
      <c r="R35" s="8"/>
    </row>
    <row r="36" spans="1:18" ht="15.75" customHeight="1" x14ac:dyDescent="0.2">
      <c r="A36" s="8" t="s">
        <v>47</v>
      </c>
      <c r="B36" s="8" t="s">
        <v>2624</v>
      </c>
      <c r="C36" s="8" t="s">
        <v>2624</v>
      </c>
      <c r="D36" s="41">
        <v>32000</v>
      </c>
      <c r="E36" s="41">
        <v>205</v>
      </c>
      <c r="F36" s="41">
        <v>154</v>
      </c>
      <c r="G36" s="41" t="s">
        <v>402</v>
      </c>
      <c r="H36" s="41" t="s">
        <v>402</v>
      </c>
      <c r="I36" s="41" t="s">
        <v>402</v>
      </c>
      <c r="J36" s="41" t="s">
        <v>402</v>
      </c>
      <c r="K36" s="41">
        <v>900</v>
      </c>
      <c r="L36" s="41">
        <v>500</v>
      </c>
      <c r="M36" s="41" t="s">
        <v>402</v>
      </c>
      <c r="N36" s="41">
        <v>250</v>
      </c>
      <c r="O36" s="41">
        <v>250</v>
      </c>
      <c r="P36" s="41" t="s">
        <v>402</v>
      </c>
      <c r="Q36" s="8"/>
      <c r="R36" s="8"/>
    </row>
    <row r="37" spans="1:18" ht="15.75" customHeight="1" x14ac:dyDescent="0.2">
      <c r="A37" s="8" t="s">
        <v>49</v>
      </c>
      <c r="B37" s="8" t="s">
        <v>3578</v>
      </c>
      <c r="C37" s="8" t="s">
        <v>1735</v>
      </c>
      <c r="D37" s="8">
        <v>3740</v>
      </c>
      <c r="E37" s="8">
        <v>97.23</v>
      </c>
      <c r="F37" s="8">
        <v>38.479999999999997</v>
      </c>
      <c r="G37" s="8">
        <v>21.32</v>
      </c>
      <c r="H37" s="8">
        <v>21</v>
      </c>
      <c r="I37" s="8">
        <v>18</v>
      </c>
      <c r="J37" s="8" t="s">
        <v>3579</v>
      </c>
      <c r="K37" s="8"/>
      <c r="L37" s="8">
        <v>350</v>
      </c>
      <c r="M37" s="8">
        <v>100</v>
      </c>
      <c r="N37" s="8"/>
      <c r="O37" s="8">
        <v>180</v>
      </c>
      <c r="P37" s="8">
        <v>80</v>
      </c>
      <c r="Q37" s="8" t="s">
        <v>206</v>
      </c>
      <c r="R37" s="8" t="s">
        <v>206</v>
      </c>
    </row>
    <row r="38" spans="1:18" ht="15.75" customHeight="1" x14ac:dyDescent="0.2">
      <c r="A38" s="8" t="s">
        <v>49</v>
      </c>
      <c r="B38" s="8" t="s">
        <v>3580</v>
      </c>
      <c r="C38" s="8" t="s">
        <v>3556</v>
      </c>
      <c r="D38" s="8">
        <v>3083</v>
      </c>
      <c r="E38" s="8">
        <v>80.150000000000006</v>
      </c>
      <c r="F38" s="8">
        <v>38.479999999999997</v>
      </c>
      <c r="G38" s="8">
        <v>20</v>
      </c>
      <c r="H38" s="8">
        <v>17</v>
      </c>
      <c r="I38" s="8">
        <v>12</v>
      </c>
      <c r="J38" s="8" t="s">
        <v>3579</v>
      </c>
      <c r="K38" s="8"/>
      <c r="L38" s="8">
        <v>300</v>
      </c>
      <c r="M38" s="8">
        <v>100</v>
      </c>
      <c r="N38" s="8"/>
      <c r="O38" s="8">
        <v>180</v>
      </c>
      <c r="P38" s="8">
        <v>40</v>
      </c>
      <c r="Q38" s="8" t="s">
        <v>248</v>
      </c>
      <c r="R38" s="8" t="s">
        <v>206</v>
      </c>
    </row>
    <row r="39" spans="1:18" ht="15.75" customHeight="1" x14ac:dyDescent="0.2">
      <c r="A39" s="95" t="s">
        <v>51</v>
      </c>
      <c r="B39" s="8"/>
      <c r="C39" s="17"/>
      <c r="D39" s="8"/>
      <c r="E39" s="8"/>
      <c r="F39" s="8"/>
      <c r="G39" s="8"/>
      <c r="H39" s="8"/>
      <c r="I39" s="8"/>
      <c r="J39" s="8"/>
      <c r="K39" s="8"/>
      <c r="L39" s="8"/>
      <c r="M39" s="8"/>
      <c r="N39" s="8"/>
      <c r="O39" s="8"/>
      <c r="P39" s="8"/>
      <c r="Q39" s="17"/>
      <c r="R39" s="17"/>
    </row>
    <row r="40" spans="1:18" ht="15.75" customHeight="1" x14ac:dyDescent="0.2">
      <c r="A40" s="44" t="s">
        <v>53</v>
      </c>
      <c r="B40" s="8" t="s">
        <v>2624</v>
      </c>
      <c r="C40" s="8" t="s">
        <v>1735</v>
      </c>
      <c r="D40" s="8">
        <v>1400</v>
      </c>
      <c r="E40" s="8">
        <v>205</v>
      </c>
      <c r="F40" s="8">
        <v>70</v>
      </c>
      <c r="G40" s="8" t="s">
        <v>402</v>
      </c>
      <c r="H40" s="8" t="s">
        <v>402</v>
      </c>
      <c r="I40" s="8" t="s">
        <v>402</v>
      </c>
      <c r="J40" s="8" t="s">
        <v>402</v>
      </c>
      <c r="K40" s="8">
        <v>900</v>
      </c>
      <c r="L40" s="41">
        <v>500</v>
      </c>
      <c r="M40" s="41" t="s">
        <v>402</v>
      </c>
      <c r="N40" s="41">
        <v>250</v>
      </c>
      <c r="O40" s="41">
        <v>250</v>
      </c>
      <c r="P40" s="41" t="s">
        <v>402</v>
      </c>
      <c r="Q40" s="8"/>
      <c r="R40" s="8"/>
    </row>
    <row r="41" spans="1:18" ht="15.75" customHeight="1" x14ac:dyDescent="0.2">
      <c r="A41" s="8" t="s">
        <v>55</v>
      </c>
      <c r="B41" s="41" t="s">
        <v>3487</v>
      </c>
      <c r="C41" s="8" t="s">
        <v>1735</v>
      </c>
      <c r="D41" s="8">
        <v>2100</v>
      </c>
      <c r="E41" s="8">
        <v>70</v>
      </c>
      <c r="F41" s="8">
        <v>30</v>
      </c>
      <c r="G41" s="8">
        <v>10</v>
      </c>
      <c r="H41" s="8">
        <v>10</v>
      </c>
      <c r="I41" s="8">
        <v>10</v>
      </c>
      <c r="J41" s="8"/>
      <c r="K41" s="8"/>
      <c r="L41" s="41">
        <v>120</v>
      </c>
      <c r="M41" s="41">
        <v>42</v>
      </c>
      <c r="N41" s="41">
        <v>84</v>
      </c>
      <c r="O41" s="41">
        <v>70</v>
      </c>
      <c r="P41" s="41">
        <v>45</v>
      </c>
      <c r="Q41" s="33"/>
      <c r="R41" s="8"/>
    </row>
    <row r="42" spans="1:18" ht="15.75" customHeight="1" x14ac:dyDescent="0.2">
      <c r="A42" s="8" t="s">
        <v>56</v>
      </c>
      <c r="B42" s="8" t="s">
        <v>3544</v>
      </c>
      <c r="C42" s="8" t="s">
        <v>3581</v>
      </c>
      <c r="D42" s="8" t="s">
        <v>3582</v>
      </c>
      <c r="E42" s="8" t="s">
        <v>3583</v>
      </c>
      <c r="F42" s="8" t="s">
        <v>3584</v>
      </c>
      <c r="G42" s="8" t="s">
        <v>3585</v>
      </c>
      <c r="H42" s="8" t="s">
        <v>3586</v>
      </c>
      <c r="I42" s="8" t="s">
        <v>3587</v>
      </c>
      <c r="J42" s="8" t="s">
        <v>3588</v>
      </c>
      <c r="K42" s="8" t="s">
        <v>210</v>
      </c>
      <c r="L42" s="41">
        <v>30</v>
      </c>
      <c r="M42" s="41">
        <v>14</v>
      </c>
      <c r="N42" s="41"/>
      <c r="O42" s="41">
        <v>15</v>
      </c>
      <c r="P42" s="41"/>
      <c r="Q42" s="8" t="s">
        <v>248</v>
      </c>
      <c r="R42" s="8" t="s">
        <v>206</v>
      </c>
    </row>
    <row r="43" spans="1:18" ht="15.75" customHeight="1" x14ac:dyDescent="0.2">
      <c r="A43" s="48" t="s">
        <v>58</v>
      </c>
      <c r="B43" s="47" t="s">
        <v>3487</v>
      </c>
      <c r="C43" s="48" t="s">
        <v>3513</v>
      </c>
      <c r="D43" s="48">
        <v>1160</v>
      </c>
      <c r="E43" s="48">
        <v>58</v>
      </c>
      <c r="F43" s="48">
        <v>20</v>
      </c>
      <c r="G43" s="48">
        <v>8</v>
      </c>
      <c r="H43" s="48">
        <v>8</v>
      </c>
      <c r="I43" s="48">
        <v>7</v>
      </c>
      <c r="J43" s="48" t="s">
        <v>248</v>
      </c>
      <c r="K43" s="48">
        <v>450</v>
      </c>
      <c r="L43" s="47">
        <v>90</v>
      </c>
      <c r="M43" s="47">
        <v>40</v>
      </c>
      <c r="N43" s="47">
        <v>35</v>
      </c>
      <c r="O43" s="47">
        <v>50</v>
      </c>
      <c r="P43" s="47">
        <v>40</v>
      </c>
      <c r="Q43" s="33" t="s">
        <v>248</v>
      </c>
      <c r="R43" s="8" t="s">
        <v>206</v>
      </c>
    </row>
    <row r="44" spans="1:18" ht="15.75" customHeight="1" x14ac:dyDescent="0.2">
      <c r="A44" s="48" t="s">
        <v>60</v>
      </c>
      <c r="B44" s="47" t="s">
        <v>3487</v>
      </c>
      <c r="C44" s="47" t="s">
        <v>1694</v>
      </c>
      <c r="D44" s="48">
        <v>500</v>
      </c>
      <c r="E44" s="48">
        <v>14</v>
      </c>
      <c r="F44" s="48">
        <v>10</v>
      </c>
      <c r="G44" s="48">
        <v>7</v>
      </c>
      <c r="H44" s="48"/>
      <c r="I44" s="48"/>
      <c r="J44" s="48"/>
      <c r="K44" s="48"/>
      <c r="L44" s="47">
        <v>25</v>
      </c>
      <c r="M44" s="47">
        <v>20</v>
      </c>
      <c r="N44" s="47">
        <v>20</v>
      </c>
      <c r="O44" s="47">
        <v>20</v>
      </c>
      <c r="P44" s="47">
        <v>12</v>
      </c>
      <c r="Q44" s="32"/>
      <c r="R44" s="21"/>
    </row>
    <row r="45" spans="1:18" ht="15.75" customHeight="1" x14ac:dyDescent="0.2">
      <c r="A45" s="48" t="s">
        <v>60</v>
      </c>
      <c r="B45" s="42" t="s">
        <v>3576</v>
      </c>
      <c r="C45" s="47" t="s">
        <v>1694</v>
      </c>
      <c r="D45" s="48">
        <v>1000</v>
      </c>
      <c r="E45" s="48">
        <v>34.6</v>
      </c>
      <c r="F45" s="48">
        <v>28.9</v>
      </c>
      <c r="G45" s="48">
        <v>10</v>
      </c>
      <c r="H45" s="48"/>
      <c r="I45" s="48"/>
      <c r="J45" s="48"/>
      <c r="K45" s="48"/>
      <c r="L45" s="47">
        <v>60</v>
      </c>
      <c r="M45" s="47">
        <v>45</v>
      </c>
      <c r="N45" s="47">
        <v>36</v>
      </c>
      <c r="O45" s="47">
        <v>45</v>
      </c>
      <c r="P45" s="47">
        <v>25</v>
      </c>
      <c r="Q45" s="33"/>
      <c r="R45" s="8"/>
    </row>
    <row r="46" spans="1:18" ht="15.75" customHeight="1" x14ac:dyDescent="0.2">
      <c r="A46" s="15" t="s">
        <v>62</v>
      </c>
      <c r="B46" s="15" t="s">
        <v>3589</v>
      </c>
      <c r="C46" s="15" t="s">
        <v>3590</v>
      </c>
      <c r="D46" s="15">
        <v>1540</v>
      </c>
      <c r="E46" s="15">
        <v>55</v>
      </c>
      <c r="F46" s="15">
        <v>28</v>
      </c>
      <c r="G46" s="15">
        <v>12</v>
      </c>
      <c r="H46" s="15">
        <v>8</v>
      </c>
      <c r="I46" s="15">
        <v>7</v>
      </c>
      <c r="J46" s="15" t="s">
        <v>3591</v>
      </c>
      <c r="K46" s="15">
        <v>480</v>
      </c>
      <c r="L46" s="42">
        <v>125</v>
      </c>
      <c r="M46" s="42">
        <v>60</v>
      </c>
      <c r="N46" s="15"/>
      <c r="O46" s="42">
        <v>64</v>
      </c>
      <c r="P46" s="42">
        <v>50</v>
      </c>
      <c r="Q46" s="15" t="s">
        <v>248</v>
      </c>
      <c r="R46" s="15" t="s">
        <v>206</v>
      </c>
    </row>
    <row r="47" spans="1:18" ht="15.75" customHeight="1" x14ac:dyDescent="0.2">
      <c r="A47" s="8" t="s">
        <v>64</v>
      </c>
      <c r="B47" s="8" t="s">
        <v>3592</v>
      </c>
      <c r="C47" s="8" t="s">
        <v>3590</v>
      </c>
      <c r="D47" s="8">
        <v>3000</v>
      </c>
      <c r="E47" s="8">
        <v>60</v>
      </c>
      <c r="F47" s="8">
        <v>50</v>
      </c>
      <c r="G47" s="8">
        <v>12</v>
      </c>
      <c r="H47" s="8">
        <v>11</v>
      </c>
      <c r="I47" s="8" t="s">
        <v>3593</v>
      </c>
      <c r="J47" s="8" t="s">
        <v>3594</v>
      </c>
      <c r="K47" s="8" t="s">
        <v>3595</v>
      </c>
      <c r="L47" s="8">
        <v>300</v>
      </c>
      <c r="M47" s="8">
        <v>120</v>
      </c>
      <c r="N47" s="8">
        <v>140</v>
      </c>
      <c r="O47" s="8">
        <v>140</v>
      </c>
      <c r="P47" s="8">
        <v>80</v>
      </c>
      <c r="Q47" s="8" t="s">
        <v>3596</v>
      </c>
      <c r="R47" s="8" t="s">
        <v>206</v>
      </c>
    </row>
    <row r="48" spans="1:18" ht="15.75" customHeight="1" x14ac:dyDescent="0.2">
      <c r="A48" s="8" t="s">
        <v>64</v>
      </c>
      <c r="B48" s="8" t="s">
        <v>3597</v>
      </c>
      <c r="C48" s="8" t="s">
        <v>3590</v>
      </c>
      <c r="D48" s="8">
        <f>E48*F48</f>
        <v>800</v>
      </c>
      <c r="E48" s="8">
        <v>32</v>
      </c>
      <c r="F48" s="8">
        <v>25</v>
      </c>
      <c r="G48" s="8">
        <v>12</v>
      </c>
      <c r="H48" s="8">
        <v>12</v>
      </c>
      <c r="I48" s="8" t="s">
        <v>3598</v>
      </c>
      <c r="J48" s="8" t="s">
        <v>248</v>
      </c>
      <c r="K48" s="8" t="s">
        <v>3599</v>
      </c>
      <c r="L48" s="8">
        <v>60</v>
      </c>
      <c r="M48" s="8">
        <v>30</v>
      </c>
      <c r="N48" s="8">
        <v>40</v>
      </c>
      <c r="O48" s="8">
        <v>40</v>
      </c>
      <c r="P48" s="8">
        <v>30</v>
      </c>
      <c r="Q48" s="8" t="s">
        <v>248</v>
      </c>
      <c r="R48" s="8" t="s">
        <v>248</v>
      </c>
    </row>
    <row r="49" spans="1:18" ht="15.75" customHeight="1" x14ac:dyDescent="0.2">
      <c r="A49" s="8" t="s">
        <v>64</v>
      </c>
      <c r="B49" s="8" t="s">
        <v>3600</v>
      </c>
      <c r="C49" s="8" t="s">
        <v>3590</v>
      </c>
      <c r="D49" s="8">
        <v>440</v>
      </c>
      <c r="E49" s="8">
        <v>22</v>
      </c>
      <c r="F49" s="8">
        <v>21</v>
      </c>
      <c r="G49" s="8">
        <v>9</v>
      </c>
      <c r="H49" s="8">
        <v>8</v>
      </c>
      <c r="I49" s="8" t="s">
        <v>3566</v>
      </c>
      <c r="J49" s="8" t="s">
        <v>248</v>
      </c>
      <c r="K49" s="8" t="s">
        <v>248</v>
      </c>
      <c r="L49" s="8" t="s">
        <v>3566</v>
      </c>
      <c r="M49" s="8" t="s">
        <v>3566</v>
      </c>
      <c r="N49" s="8" t="s">
        <v>3566</v>
      </c>
      <c r="O49" s="8" t="s">
        <v>3566</v>
      </c>
      <c r="P49" s="8">
        <v>12</v>
      </c>
      <c r="Q49" s="8" t="s">
        <v>248</v>
      </c>
      <c r="R49" s="8" t="s">
        <v>248</v>
      </c>
    </row>
    <row r="50" spans="1:18" ht="15.75" customHeight="1" x14ac:dyDescent="0.2">
      <c r="A50" s="8" t="s">
        <v>66</v>
      </c>
      <c r="B50" s="41" t="s">
        <v>3487</v>
      </c>
      <c r="C50" s="8" t="s">
        <v>3601</v>
      </c>
      <c r="D50" s="8">
        <v>1800</v>
      </c>
      <c r="E50" s="8">
        <v>68.5</v>
      </c>
      <c r="F50" s="8">
        <v>26.5</v>
      </c>
      <c r="G50" s="8">
        <v>14</v>
      </c>
      <c r="H50" s="8">
        <v>16</v>
      </c>
      <c r="I50" s="8" t="s">
        <v>3602</v>
      </c>
      <c r="J50" s="8"/>
      <c r="K50" s="8">
        <v>192</v>
      </c>
      <c r="L50" s="41">
        <v>150</v>
      </c>
      <c r="M50" s="41">
        <v>70</v>
      </c>
      <c r="N50" s="41">
        <v>70</v>
      </c>
      <c r="O50" s="41">
        <v>70</v>
      </c>
      <c r="P50" s="41">
        <v>50</v>
      </c>
      <c r="Q50" s="8" t="s">
        <v>248</v>
      </c>
      <c r="R50" s="8" t="s">
        <v>248</v>
      </c>
    </row>
    <row r="51" spans="1:18" ht="15.75" customHeight="1" x14ac:dyDescent="0.2">
      <c r="A51" s="8" t="s">
        <v>66</v>
      </c>
      <c r="B51" s="41" t="s">
        <v>3576</v>
      </c>
      <c r="C51" s="41" t="s">
        <v>1694</v>
      </c>
      <c r="D51" s="8">
        <v>840</v>
      </c>
      <c r="E51" s="8">
        <v>24</v>
      </c>
      <c r="F51" s="8">
        <v>35</v>
      </c>
      <c r="G51" s="8">
        <v>8</v>
      </c>
      <c r="H51" s="8">
        <v>8</v>
      </c>
      <c r="I51" s="8"/>
      <c r="J51" s="8"/>
      <c r="K51" s="8"/>
      <c r="L51" s="41">
        <v>42</v>
      </c>
      <c r="M51" s="41">
        <v>36</v>
      </c>
      <c r="N51" s="41">
        <v>30</v>
      </c>
      <c r="O51" s="41">
        <v>42</v>
      </c>
      <c r="P51" s="41">
        <v>26</v>
      </c>
      <c r="Q51" s="8" t="s">
        <v>248</v>
      </c>
      <c r="R51" s="21"/>
    </row>
    <row r="52" spans="1:18" ht="15.75" customHeight="1" x14ac:dyDescent="0.2">
      <c r="A52" s="8" t="s">
        <v>68</v>
      </c>
      <c r="B52" s="8" t="s">
        <v>3544</v>
      </c>
      <c r="C52" s="8" t="s">
        <v>3556</v>
      </c>
      <c r="D52" s="8">
        <v>2170</v>
      </c>
      <c r="E52" s="8">
        <v>70</v>
      </c>
      <c r="F52" s="8">
        <v>31</v>
      </c>
      <c r="G52" s="8">
        <v>8.1999999999999993</v>
      </c>
      <c r="H52" s="8">
        <v>7</v>
      </c>
      <c r="I52" s="8" t="s">
        <v>3603</v>
      </c>
      <c r="J52" s="8" t="s">
        <v>3604</v>
      </c>
      <c r="K52" s="8" t="s">
        <v>402</v>
      </c>
      <c r="L52" s="41">
        <v>140</v>
      </c>
      <c r="M52" s="41">
        <v>60</v>
      </c>
      <c r="N52" s="41">
        <v>90</v>
      </c>
      <c r="O52" s="41">
        <v>72</v>
      </c>
      <c r="P52" s="41">
        <v>60</v>
      </c>
      <c r="Q52" s="8" t="s">
        <v>206</v>
      </c>
      <c r="R52" s="8" t="s">
        <v>206</v>
      </c>
    </row>
    <row r="53" spans="1:18" ht="15.75" customHeight="1" x14ac:dyDescent="0.2">
      <c r="A53" s="8" t="s">
        <v>68</v>
      </c>
      <c r="B53" s="8" t="s">
        <v>3600</v>
      </c>
      <c r="C53" s="8" t="s">
        <v>3556</v>
      </c>
      <c r="D53" s="8">
        <v>442</v>
      </c>
      <c r="E53" s="8">
        <v>34</v>
      </c>
      <c r="F53" s="8">
        <v>13</v>
      </c>
      <c r="G53" s="8">
        <v>7</v>
      </c>
      <c r="H53" s="8">
        <v>7</v>
      </c>
      <c r="I53" s="8">
        <v>6</v>
      </c>
      <c r="J53" s="8" t="s">
        <v>402</v>
      </c>
      <c r="K53" s="8" t="s">
        <v>402</v>
      </c>
      <c r="L53" s="41">
        <v>25</v>
      </c>
      <c r="M53" s="41">
        <v>18</v>
      </c>
      <c r="N53" s="41">
        <v>0</v>
      </c>
      <c r="O53" s="41">
        <v>0</v>
      </c>
      <c r="P53" s="41">
        <v>20</v>
      </c>
      <c r="Q53" s="8" t="s">
        <v>206</v>
      </c>
      <c r="R53" s="8"/>
    </row>
    <row r="54" spans="1:18" ht="15.75" customHeight="1" x14ac:dyDescent="0.2">
      <c r="A54" s="8" t="s">
        <v>70</v>
      </c>
      <c r="B54" s="42" t="s">
        <v>3487</v>
      </c>
      <c r="C54" s="42" t="s">
        <v>1694</v>
      </c>
      <c r="D54" s="8">
        <v>1472</v>
      </c>
      <c r="E54" s="8">
        <v>46</v>
      </c>
      <c r="F54" s="8">
        <v>32</v>
      </c>
      <c r="G54" s="8">
        <v>10.6</v>
      </c>
      <c r="H54" s="8">
        <v>10.6</v>
      </c>
      <c r="I54" s="8">
        <v>9</v>
      </c>
      <c r="J54" s="8" t="s">
        <v>402</v>
      </c>
      <c r="K54" s="8">
        <v>1472</v>
      </c>
      <c r="L54" s="41">
        <v>100</v>
      </c>
      <c r="M54" s="41">
        <v>80</v>
      </c>
      <c r="N54" s="41">
        <v>70</v>
      </c>
      <c r="O54" s="41">
        <v>80</v>
      </c>
      <c r="P54" s="41">
        <v>50</v>
      </c>
      <c r="Q54" s="8" t="s">
        <v>402</v>
      </c>
      <c r="R54" s="8" t="s">
        <v>206</v>
      </c>
    </row>
    <row r="55" spans="1:18" ht="15.75" customHeight="1" x14ac:dyDescent="0.2">
      <c r="A55" s="15" t="s">
        <v>70</v>
      </c>
      <c r="B55" s="15" t="s">
        <v>3605</v>
      </c>
      <c r="C55" s="15" t="s">
        <v>3606</v>
      </c>
      <c r="D55" s="15">
        <v>987</v>
      </c>
      <c r="E55" s="15">
        <v>47</v>
      </c>
      <c r="F55" s="15">
        <v>21</v>
      </c>
      <c r="G55" s="15">
        <v>10</v>
      </c>
      <c r="H55" s="15">
        <v>10</v>
      </c>
      <c r="I55" s="15">
        <v>8.5</v>
      </c>
      <c r="J55" s="15" t="s">
        <v>3607</v>
      </c>
      <c r="K55" s="37">
        <v>987</v>
      </c>
      <c r="L55" s="42">
        <v>80</v>
      </c>
      <c r="M55" s="42">
        <v>60</v>
      </c>
      <c r="N55" s="42">
        <v>48</v>
      </c>
      <c r="O55" s="42">
        <v>52</v>
      </c>
      <c r="P55" s="42">
        <v>48</v>
      </c>
      <c r="Q55" s="92"/>
      <c r="R55" s="17"/>
    </row>
    <row r="56" spans="1:18" ht="15.75" customHeight="1" x14ac:dyDescent="0.2">
      <c r="A56" s="15" t="s">
        <v>72</v>
      </c>
      <c r="B56" s="15" t="s">
        <v>3608</v>
      </c>
      <c r="C56" s="15" t="s">
        <v>3609</v>
      </c>
      <c r="D56" s="15">
        <v>3500</v>
      </c>
      <c r="E56" s="15">
        <v>70</v>
      </c>
      <c r="F56" s="15">
        <v>50</v>
      </c>
      <c r="G56" s="15">
        <v>11.5</v>
      </c>
      <c r="H56" s="15">
        <v>11.5</v>
      </c>
      <c r="I56" s="15" t="s">
        <v>3610</v>
      </c>
      <c r="J56" s="15" t="s">
        <v>402</v>
      </c>
      <c r="K56" s="15" t="s">
        <v>402</v>
      </c>
      <c r="L56" s="42">
        <v>120</v>
      </c>
      <c r="M56" s="42">
        <v>80</v>
      </c>
      <c r="N56" s="42">
        <v>120</v>
      </c>
      <c r="O56" s="42">
        <v>80</v>
      </c>
      <c r="P56" s="42">
        <v>60</v>
      </c>
      <c r="Q56" s="8" t="s">
        <v>206</v>
      </c>
      <c r="R56" s="8" t="s">
        <v>206</v>
      </c>
    </row>
    <row r="57" spans="1:18" ht="15.75" customHeight="1" x14ac:dyDescent="0.2">
      <c r="A57" s="8" t="s">
        <v>75</v>
      </c>
      <c r="B57" s="8" t="s">
        <v>3611</v>
      </c>
      <c r="C57" s="8" t="s">
        <v>3513</v>
      </c>
      <c r="D57" s="8">
        <v>2000</v>
      </c>
      <c r="E57" s="8">
        <v>60</v>
      </c>
      <c r="F57" s="8">
        <v>28</v>
      </c>
      <c r="G57" s="8">
        <v>11</v>
      </c>
      <c r="H57" s="8">
        <v>9</v>
      </c>
      <c r="I57" s="8">
        <v>9</v>
      </c>
      <c r="J57" s="8" t="s">
        <v>311</v>
      </c>
      <c r="K57" s="8" t="s">
        <v>311</v>
      </c>
      <c r="L57" s="41">
        <v>150</v>
      </c>
      <c r="M57" s="41">
        <v>75</v>
      </c>
      <c r="N57" s="41">
        <v>80</v>
      </c>
      <c r="O57" s="41">
        <v>60</v>
      </c>
      <c r="P57" s="41">
        <v>50</v>
      </c>
      <c r="Q57" s="8" t="s">
        <v>206</v>
      </c>
      <c r="R57" s="8" t="s">
        <v>206</v>
      </c>
    </row>
    <row r="58" spans="1:18" ht="15.75" customHeight="1" x14ac:dyDescent="0.2">
      <c r="A58" s="8" t="s">
        <v>79</v>
      </c>
      <c r="B58" s="41" t="s">
        <v>3487</v>
      </c>
      <c r="C58" s="8" t="s">
        <v>1735</v>
      </c>
      <c r="D58" s="8">
        <v>2754</v>
      </c>
      <c r="E58" s="8">
        <v>81</v>
      </c>
      <c r="F58" s="8">
        <v>34</v>
      </c>
      <c r="G58" s="8">
        <v>10.5</v>
      </c>
      <c r="H58" s="8">
        <v>10</v>
      </c>
      <c r="I58" s="8" t="s">
        <v>3538</v>
      </c>
      <c r="J58" s="8" t="s">
        <v>311</v>
      </c>
      <c r="K58" s="8">
        <v>500</v>
      </c>
      <c r="L58" s="41">
        <v>200</v>
      </c>
      <c r="M58" s="41">
        <v>100</v>
      </c>
      <c r="N58" s="41">
        <v>120</v>
      </c>
      <c r="O58" s="41">
        <v>100</v>
      </c>
      <c r="P58" s="41">
        <v>80</v>
      </c>
      <c r="Q58" s="8" t="s">
        <v>206</v>
      </c>
      <c r="R58" s="8" t="s">
        <v>206</v>
      </c>
    </row>
    <row r="59" spans="1:18" ht="15.75" customHeight="1" x14ac:dyDescent="0.2">
      <c r="A59" s="44" t="s">
        <v>81</v>
      </c>
      <c r="B59" s="96" t="s">
        <v>3612</v>
      </c>
      <c r="C59" s="85" t="s">
        <v>311</v>
      </c>
      <c r="D59" s="85" t="s">
        <v>311</v>
      </c>
      <c r="E59" s="85" t="s">
        <v>311</v>
      </c>
      <c r="F59" s="85" t="s">
        <v>311</v>
      </c>
      <c r="G59" s="85" t="s">
        <v>311</v>
      </c>
      <c r="H59" s="85" t="s">
        <v>311</v>
      </c>
      <c r="I59" s="85" t="s">
        <v>311</v>
      </c>
      <c r="J59" s="85" t="s">
        <v>311</v>
      </c>
      <c r="K59" s="8"/>
      <c r="L59" s="8"/>
      <c r="M59" s="8"/>
      <c r="N59" s="8"/>
      <c r="O59" s="8"/>
      <c r="P59" s="8"/>
      <c r="Q59" s="8"/>
      <c r="R59" s="8"/>
    </row>
    <row r="60" spans="1:18" ht="15.75" customHeight="1" x14ac:dyDescent="0.2">
      <c r="A60" s="8" t="s">
        <v>83</v>
      </c>
      <c r="B60" s="41" t="s">
        <v>3487</v>
      </c>
      <c r="C60" s="8" t="s">
        <v>1735</v>
      </c>
      <c r="D60" s="8">
        <v>911.4</v>
      </c>
      <c r="E60" s="8" t="s">
        <v>3613</v>
      </c>
      <c r="F60" s="8" t="s">
        <v>3614</v>
      </c>
      <c r="G60" s="8" t="s">
        <v>3615</v>
      </c>
      <c r="H60" s="8" t="s">
        <v>3522</v>
      </c>
      <c r="I60" s="8" t="s">
        <v>3616</v>
      </c>
      <c r="J60" s="8">
        <v>60</v>
      </c>
      <c r="K60" s="8">
        <v>30</v>
      </c>
      <c r="L60" s="8">
        <v>30</v>
      </c>
      <c r="M60" s="8">
        <v>30</v>
      </c>
      <c r="N60" s="8">
        <v>15</v>
      </c>
      <c r="O60" s="8">
        <v>30</v>
      </c>
      <c r="P60" s="8">
        <v>15</v>
      </c>
      <c r="Q60" s="8" t="s">
        <v>210</v>
      </c>
      <c r="R60" s="8" t="s">
        <v>415</v>
      </c>
    </row>
    <row r="61" spans="1:18" ht="15.75" customHeight="1" x14ac:dyDescent="0.2">
      <c r="A61" s="8" t="s">
        <v>85</v>
      </c>
      <c r="B61" s="41" t="s">
        <v>3487</v>
      </c>
      <c r="C61" s="8"/>
      <c r="D61" s="8">
        <v>700</v>
      </c>
      <c r="E61" s="8">
        <v>35</v>
      </c>
      <c r="F61" s="8">
        <v>20</v>
      </c>
      <c r="G61" s="8">
        <v>12</v>
      </c>
      <c r="H61" s="8">
        <v>12</v>
      </c>
      <c r="I61" s="8" t="s">
        <v>210</v>
      </c>
      <c r="J61" s="8" t="s">
        <v>210</v>
      </c>
      <c r="K61" s="8" t="s">
        <v>210</v>
      </c>
      <c r="L61" s="41">
        <v>40</v>
      </c>
      <c r="M61" s="41">
        <v>24</v>
      </c>
      <c r="N61" s="41">
        <v>25</v>
      </c>
      <c r="O61" s="41">
        <v>30</v>
      </c>
      <c r="P61" s="41">
        <v>26</v>
      </c>
      <c r="Q61" s="8" t="s">
        <v>248</v>
      </c>
      <c r="R61" s="8" t="s">
        <v>206</v>
      </c>
    </row>
    <row r="62" spans="1:18" ht="15.75" customHeight="1" x14ac:dyDescent="0.2">
      <c r="A62" s="95" t="s">
        <v>87</v>
      </c>
      <c r="B62" s="17"/>
      <c r="C62" s="21"/>
      <c r="D62" s="21"/>
      <c r="E62" s="21"/>
      <c r="F62" s="21"/>
      <c r="G62" s="21"/>
      <c r="H62" s="21"/>
      <c r="I62" s="21"/>
      <c r="J62" s="21"/>
      <c r="K62" s="21"/>
      <c r="L62" s="21"/>
      <c r="M62" s="21"/>
      <c r="N62" s="21"/>
      <c r="O62" s="21"/>
      <c r="P62" s="21"/>
      <c r="Q62" s="21"/>
      <c r="R62" s="21"/>
    </row>
    <row r="63" spans="1:18" ht="15.75" customHeight="1" x14ac:dyDescent="0.2">
      <c r="A63" s="15" t="s">
        <v>90</v>
      </c>
      <c r="B63" s="15" t="s">
        <v>3617</v>
      </c>
      <c r="C63" s="15" t="s">
        <v>3513</v>
      </c>
      <c r="D63" s="15">
        <v>1500</v>
      </c>
      <c r="E63" s="15">
        <v>49</v>
      </c>
      <c r="F63" s="15">
        <v>28</v>
      </c>
      <c r="G63" s="15">
        <v>11</v>
      </c>
      <c r="H63" s="15">
        <v>11</v>
      </c>
      <c r="I63" s="15">
        <v>11</v>
      </c>
      <c r="J63" s="15" t="s">
        <v>3579</v>
      </c>
      <c r="K63" s="15">
        <v>300</v>
      </c>
      <c r="L63" s="42">
        <v>70</v>
      </c>
      <c r="M63" s="42">
        <v>60</v>
      </c>
      <c r="N63" s="42">
        <v>44</v>
      </c>
      <c r="O63" s="42">
        <v>48</v>
      </c>
      <c r="P63" s="42">
        <v>50</v>
      </c>
      <c r="Q63" s="15" t="s">
        <v>248</v>
      </c>
      <c r="R63" s="15" t="s">
        <v>206</v>
      </c>
    </row>
    <row r="64" spans="1:18" ht="15.75" customHeight="1" x14ac:dyDescent="0.2">
      <c r="A64" s="8" t="s">
        <v>92</v>
      </c>
      <c r="B64" s="8" t="s">
        <v>3618</v>
      </c>
      <c r="C64" s="8" t="s">
        <v>1694</v>
      </c>
      <c r="D64" s="8">
        <v>985</v>
      </c>
      <c r="E64" s="8">
        <v>49.5</v>
      </c>
      <c r="F64" s="8">
        <v>20</v>
      </c>
      <c r="G64" s="8">
        <v>11.5</v>
      </c>
      <c r="H64" s="8">
        <v>10</v>
      </c>
      <c r="I64" s="8">
        <v>8</v>
      </c>
      <c r="J64" s="8" t="s">
        <v>3619</v>
      </c>
      <c r="K64" s="36" t="s">
        <v>3620</v>
      </c>
      <c r="L64" s="8">
        <v>80</v>
      </c>
      <c r="M64" s="8">
        <v>60</v>
      </c>
      <c r="N64" s="8">
        <v>40</v>
      </c>
      <c r="O64" s="8">
        <v>60</v>
      </c>
      <c r="P64" s="8">
        <v>32</v>
      </c>
      <c r="Q64" s="8" t="s">
        <v>206</v>
      </c>
      <c r="R64" s="8" t="s">
        <v>206</v>
      </c>
    </row>
    <row r="65" spans="1:18" ht="15.75" customHeight="1" x14ac:dyDescent="0.2">
      <c r="A65" s="15" t="s">
        <v>92</v>
      </c>
      <c r="B65" s="15" t="s">
        <v>3621</v>
      </c>
      <c r="C65" s="15" t="s">
        <v>1694</v>
      </c>
      <c r="D65" s="15">
        <v>510</v>
      </c>
      <c r="E65" s="15">
        <v>27.5</v>
      </c>
      <c r="F65" s="15">
        <v>18.5</v>
      </c>
      <c r="G65" s="15">
        <v>10</v>
      </c>
      <c r="H65" s="15">
        <v>10</v>
      </c>
      <c r="I65" s="15">
        <v>8</v>
      </c>
      <c r="J65" s="15" t="s">
        <v>402</v>
      </c>
      <c r="K65" s="97" t="s">
        <v>3620</v>
      </c>
      <c r="L65" s="15">
        <v>40</v>
      </c>
      <c r="M65" s="15" t="s">
        <v>402</v>
      </c>
      <c r="N65" s="15" t="s">
        <v>402</v>
      </c>
      <c r="O65" s="15" t="s">
        <v>402</v>
      </c>
      <c r="P65" s="15">
        <v>14</v>
      </c>
      <c r="Q65" s="15"/>
      <c r="R65" s="15"/>
    </row>
    <row r="66" spans="1:18" ht="15.75" customHeight="1" x14ac:dyDescent="0.2">
      <c r="A66" s="8" t="s">
        <v>95</v>
      </c>
      <c r="B66" s="8" t="s">
        <v>3622</v>
      </c>
      <c r="C66" s="8" t="s">
        <v>1694</v>
      </c>
      <c r="D66" s="8">
        <v>5625</v>
      </c>
      <c r="E66" s="8" t="s">
        <v>3623</v>
      </c>
      <c r="F66" s="8" t="s">
        <v>3623</v>
      </c>
      <c r="G66" s="8" t="s">
        <v>3624</v>
      </c>
      <c r="H66" s="8" t="s">
        <v>3624</v>
      </c>
      <c r="I66" s="8" t="s">
        <v>3624</v>
      </c>
      <c r="J66" s="8" t="s">
        <v>3625</v>
      </c>
      <c r="K66" s="8"/>
      <c r="L66" s="41" t="s">
        <v>3626</v>
      </c>
      <c r="M66" s="41">
        <v>40</v>
      </c>
      <c r="N66" s="41">
        <v>90</v>
      </c>
      <c r="O66" s="41">
        <v>90</v>
      </c>
      <c r="P66" s="41">
        <v>40</v>
      </c>
      <c r="Q66" s="41" t="s">
        <v>206</v>
      </c>
      <c r="R66" s="41" t="s">
        <v>206</v>
      </c>
    </row>
    <row r="67" spans="1:18" ht="15.75" customHeight="1" x14ac:dyDescent="0.2">
      <c r="A67" s="8" t="s">
        <v>95</v>
      </c>
      <c r="B67" s="8" t="s">
        <v>3627</v>
      </c>
      <c r="C67" s="8" t="s">
        <v>3581</v>
      </c>
      <c r="D67" s="8" t="s">
        <v>3628</v>
      </c>
      <c r="E67" s="8" t="s">
        <v>3629</v>
      </c>
      <c r="F67" s="8" t="s">
        <v>3630</v>
      </c>
      <c r="G67" s="8" t="s">
        <v>3538</v>
      </c>
      <c r="H67" s="8" t="s">
        <v>3538</v>
      </c>
      <c r="I67" s="8" t="s">
        <v>3538</v>
      </c>
      <c r="J67" s="8" t="s">
        <v>248</v>
      </c>
      <c r="K67" s="8" t="s">
        <v>3631</v>
      </c>
      <c r="L67" s="8"/>
      <c r="M67" s="8"/>
      <c r="N67" s="8"/>
      <c r="O67" s="15"/>
      <c r="P67" s="15"/>
      <c r="Q67" s="15"/>
      <c r="R67" s="15"/>
    </row>
    <row r="68" spans="1:18" ht="15.75" customHeight="1" x14ac:dyDescent="0.2">
      <c r="A68" s="8" t="s">
        <v>97</v>
      </c>
      <c r="B68" s="8" t="s">
        <v>3632</v>
      </c>
      <c r="C68" s="8" t="s">
        <v>3633</v>
      </c>
      <c r="D68" s="8">
        <v>4500</v>
      </c>
      <c r="E68" s="8">
        <v>90</v>
      </c>
      <c r="F68" s="8">
        <v>50</v>
      </c>
      <c r="G68" s="8">
        <v>12</v>
      </c>
      <c r="H68" s="8">
        <v>12</v>
      </c>
      <c r="I68" s="8" t="s">
        <v>3634</v>
      </c>
      <c r="J68" s="8" t="s">
        <v>3635</v>
      </c>
      <c r="K68" s="8" t="s">
        <v>402</v>
      </c>
      <c r="L68" s="41">
        <v>400</v>
      </c>
      <c r="M68" s="41">
        <v>120</v>
      </c>
      <c r="N68" s="41">
        <v>170</v>
      </c>
      <c r="O68" s="41">
        <v>220</v>
      </c>
      <c r="P68" s="41">
        <v>120</v>
      </c>
      <c r="Q68" s="8" t="s">
        <v>206</v>
      </c>
      <c r="R68" s="8" t="s">
        <v>206</v>
      </c>
    </row>
    <row r="69" spans="1:18" ht="15.75" customHeight="1" x14ac:dyDescent="0.2">
      <c r="A69" s="8" t="s">
        <v>66</v>
      </c>
      <c r="B69" s="41" t="s">
        <v>3487</v>
      </c>
      <c r="C69" s="8" t="s">
        <v>3601</v>
      </c>
      <c r="D69" s="8">
        <v>1800</v>
      </c>
      <c r="E69" s="8">
        <v>68.5</v>
      </c>
      <c r="F69" s="8">
        <v>26.5</v>
      </c>
      <c r="G69" s="8">
        <v>14</v>
      </c>
      <c r="H69" s="8">
        <v>16</v>
      </c>
      <c r="I69" s="8" t="s">
        <v>3602</v>
      </c>
      <c r="J69" s="8"/>
      <c r="K69" s="8">
        <v>192</v>
      </c>
      <c r="L69" s="41">
        <v>150</v>
      </c>
      <c r="M69" s="41">
        <v>70</v>
      </c>
      <c r="N69" s="41">
        <v>70</v>
      </c>
      <c r="O69" s="41">
        <v>70</v>
      </c>
      <c r="P69" s="41">
        <v>50</v>
      </c>
      <c r="Q69" s="8" t="s">
        <v>248</v>
      </c>
      <c r="R69" s="8" t="s">
        <v>248</v>
      </c>
    </row>
    <row r="70" spans="1:18" ht="15.75" customHeight="1" x14ac:dyDescent="0.2">
      <c r="A70" s="8" t="s">
        <v>66</v>
      </c>
      <c r="B70" s="41" t="s">
        <v>3576</v>
      </c>
      <c r="C70" s="41" t="s">
        <v>1694</v>
      </c>
      <c r="D70" s="8">
        <v>840</v>
      </c>
      <c r="E70" s="8">
        <v>24</v>
      </c>
      <c r="F70" s="8">
        <v>35</v>
      </c>
      <c r="G70" s="8">
        <v>8</v>
      </c>
      <c r="H70" s="8">
        <v>8</v>
      </c>
      <c r="I70" s="8"/>
      <c r="J70" s="8"/>
      <c r="K70" s="8"/>
      <c r="L70" s="41">
        <v>42</v>
      </c>
      <c r="M70" s="41">
        <v>36</v>
      </c>
      <c r="N70" s="41">
        <v>30</v>
      </c>
      <c r="O70" s="41">
        <v>42</v>
      </c>
      <c r="P70" s="41">
        <v>26</v>
      </c>
      <c r="Q70" s="8" t="s">
        <v>248</v>
      </c>
      <c r="R70" s="21"/>
    </row>
    <row r="71" spans="1:18" ht="15.75" customHeight="1" x14ac:dyDescent="0.2">
      <c r="A71" s="15" t="s">
        <v>90</v>
      </c>
      <c r="B71" s="15" t="s">
        <v>3617</v>
      </c>
      <c r="C71" s="15" t="s">
        <v>3513</v>
      </c>
      <c r="D71" s="15">
        <v>1400</v>
      </c>
      <c r="E71" s="15">
        <v>50</v>
      </c>
      <c r="F71" s="15">
        <v>28</v>
      </c>
      <c r="G71" s="15">
        <v>11</v>
      </c>
      <c r="H71" s="15">
        <v>11</v>
      </c>
      <c r="I71" s="15">
        <v>11</v>
      </c>
      <c r="J71" s="15" t="s">
        <v>3579</v>
      </c>
      <c r="K71" s="15">
        <v>300</v>
      </c>
      <c r="L71" s="42">
        <v>80</v>
      </c>
      <c r="M71" s="42">
        <v>60</v>
      </c>
      <c r="N71" s="42">
        <v>50</v>
      </c>
      <c r="O71" s="42">
        <v>60</v>
      </c>
      <c r="P71" s="42">
        <v>50</v>
      </c>
      <c r="Q71" s="15" t="s">
        <v>248</v>
      </c>
      <c r="R71" s="15" t="s">
        <v>206</v>
      </c>
    </row>
    <row r="72" spans="1:18" ht="15.75" customHeight="1" x14ac:dyDescent="0.2"/>
    <row r="73" spans="1:18" ht="15.75" customHeight="1" x14ac:dyDescent="0.2"/>
    <row r="74" spans="1:18" ht="15.75" customHeight="1" x14ac:dyDescent="0.2"/>
    <row r="75" spans="1:18" ht="15.75" customHeight="1" x14ac:dyDescent="0.2"/>
    <row r="76" spans="1:18" ht="15.75" customHeight="1" x14ac:dyDescent="0.2"/>
    <row r="77" spans="1:18" ht="15.75" customHeight="1" x14ac:dyDescent="0.2"/>
    <row r="78" spans="1:18" ht="15.75" customHeight="1" x14ac:dyDescent="0.2"/>
    <row r="79" spans="1:18" ht="15.75" customHeight="1" x14ac:dyDescent="0.2"/>
    <row r="80" spans="1: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zoomScale="185" workbookViewId="0">
      <pane ySplit="1" topLeftCell="A104" activePane="bottomLeft" state="frozen"/>
      <selection pane="bottomLeft" activeCell="A107" sqref="A107"/>
    </sheetView>
  </sheetViews>
  <sheetFormatPr baseColWidth="10" defaultColWidth="14.5" defaultRowHeight="15" customHeight="1" x14ac:dyDescent="0.2"/>
  <cols>
    <col min="1" max="1" width="46.5" customWidth="1"/>
    <col min="2" max="2" width="29" customWidth="1"/>
    <col min="3" max="3" width="1111.1640625" customWidth="1"/>
    <col min="4" max="4" width="31" customWidth="1"/>
    <col min="5" max="5" width="25.1640625" customWidth="1"/>
    <col min="6" max="6" width="22.5" customWidth="1"/>
    <col min="7" max="7" width="41.6640625" customWidth="1"/>
    <col min="8" max="8" width="31.5" customWidth="1"/>
    <col min="9" max="9" width="30.1640625" customWidth="1"/>
    <col min="10" max="10" width="37.33203125" customWidth="1"/>
    <col min="11" max="26" width="8.6640625" customWidth="1"/>
  </cols>
  <sheetData>
    <row r="1" spans="1:10" x14ac:dyDescent="0.2">
      <c r="A1" s="24" t="s">
        <v>0</v>
      </c>
      <c r="B1" s="24" t="s">
        <v>3636</v>
      </c>
      <c r="C1" s="24" t="s">
        <v>3637</v>
      </c>
      <c r="D1" s="24" t="s">
        <v>3638</v>
      </c>
      <c r="E1" s="24" t="s">
        <v>3639</v>
      </c>
      <c r="F1" s="98" t="s">
        <v>3640</v>
      </c>
      <c r="G1" s="98" t="s">
        <v>3641</v>
      </c>
      <c r="H1" s="24" t="s">
        <v>3642</v>
      </c>
      <c r="I1" s="24" t="s">
        <v>3643</v>
      </c>
      <c r="J1" s="24" t="s">
        <v>3644</v>
      </c>
    </row>
    <row r="2" spans="1:10" x14ac:dyDescent="0.2">
      <c r="A2" s="8" t="s">
        <v>2</v>
      </c>
      <c r="B2" s="8" t="s">
        <v>3645</v>
      </c>
      <c r="C2" s="8" t="s">
        <v>3646</v>
      </c>
      <c r="D2" s="8" t="s">
        <v>3647</v>
      </c>
      <c r="E2" s="8" t="s">
        <v>3648</v>
      </c>
      <c r="F2" s="99">
        <v>0.41666666666666669</v>
      </c>
      <c r="G2" s="99">
        <v>0.54166666666666663</v>
      </c>
      <c r="H2" s="8" t="s">
        <v>3649</v>
      </c>
      <c r="I2" s="8" t="s">
        <v>3650</v>
      </c>
      <c r="J2" s="8" t="s">
        <v>3651</v>
      </c>
    </row>
    <row r="3" spans="1:10" x14ac:dyDescent="0.2">
      <c r="A3" s="8" t="s">
        <v>2</v>
      </c>
      <c r="B3" s="8" t="s">
        <v>3652</v>
      </c>
      <c r="C3" s="8" t="s">
        <v>3653</v>
      </c>
      <c r="D3" s="8" t="s">
        <v>3654</v>
      </c>
      <c r="E3" s="8" t="s">
        <v>3655</v>
      </c>
      <c r="F3" s="99">
        <v>0.41666666666666669</v>
      </c>
      <c r="G3" s="99">
        <v>0.54166666666666663</v>
      </c>
      <c r="H3" s="8" t="s">
        <v>3649</v>
      </c>
      <c r="I3" s="8" t="s">
        <v>3656</v>
      </c>
      <c r="J3" s="8" t="s">
        <v>3651</v>
      </c>
    </row>
    <row r="4" spans="1:10" x14ac:dyDescent="0.2">
      <c r="A4" s="8" t="s">
        <v>2</v>
      </c>
      <c r="B4" s="41" t="s">
        <v>3657</v>
      </c>
      <c r="C4" s="41" t="s">
        <v>3658</v>
      </c>
      <c r="D4" s="41">
        <v>4</v>
      </c>
      <c r="E4" s="41">
        <v>7</v>
      </c>
      <c r="F4" s="100" t="s">
        <v>3659</v>
      </c>
      <c r="G4" s="100" t="s">
        <v>3660</v>
      </c>
      <c r="H4" s="41" t="s">
        <v>3661</v>
      </c>
      <c r="I4" s="41" t="s">
        <v>3662</v>
      </c>
      <c r="J4" s="41" t="s">
        <v>3663</v>
      </c>
    </row>
    <row r="5" spans="1:10" x14ac:dyDescent="0.2">
      <c r="A5" s="8" t="s">
        <v>2</v>
      </c>
      <c r="B5" s="8" t="s">
        <v>3664</v>
      </c>
      <c r="C5" s="8" t="s">
        <v>3665</v>
      </c>
      <c r="D5" s="8">
        <v>6</v>
      </c>
      <c r="E5" s="8">
        <v>50</v>
      </c>
      <c r="F5" s="99">
        <v>0.79166666666666663</v>
      </c>
      <c r="G5" s="99">
        <v>0.91666666666666663</v>
      </c>
      <c r="H5" s="8" t="s">
        <v>3649</v>
      </c>
      <c r="I5" s="8" t="s">
        <v>3666</v>
      </c>
      <c r="J5" s="8" t="s">
        <v>3651</v>
      </c>
    </row>
    <row r="6" spans="1:10" x14ac:dyDescent="0.2">
      <c r="A6" s="8" t="s">
        <v>2</v>
      </c>
      <c r="B6" s="8" t="s">
        <v>3667</v>
      </c>
      <c r="C6" s="8" t="s">
        <v>3668</v>
      </c>
      <c r="D6" s="8">
        <v>2</v>
      </c>
      <c r="E6" s="8">
        <v>10</v>
      </c>
      <c r="F6" s="99">
        <v>0.28125</v>
      </c>
      <c r="G6" s="99">
        <v>0.35416666666666669</v>
      </c>
      <c r="H6" s="8"/>
      <c r="I6" s="8" t="s">
        <v>3669</v>
      </c>
      <c r="J6" s="8" t="s">
        <v>3651</v>
      </c>
    </row>
    <row r="7" spans="1:10" x14ac:dyDescent="0.2">
      <c r="A7" s="8" t="s">
        <v>2</v>
      </c>
      <c r="B7" s="8" t="s">
        <v>3670</v>
      </c>
      <c r="C7" s="8" t="s">
        <v>3671</v>
      </c>
      <c r="D7" s="8">
        <v>2</v>
      </c>
      <c r="E7" s="8">
        <v>10</v>
      </c>
      <c r="F7" s="99">
        <v>0.8125</v>
      </c>
      <c r="G7" s="99">
        <v>0.91666666666666663</v>
      </c>
      <c r="H7" s="8"/>
      <c r="I7" s="8" t="s">
        <v>3672</v>
      </c>
      <c r="J7" s="8" t="s">
        <v>3651</v>
      </c>
    </row>
    <row r="8" spans="1:10" x14ac:dyDescent="0.2">
      <c r="A8" s="8" t="s">
        <v>2</v>
      </c>
      <c r="B8" s="8" t="s">
        <v>2772</v>
      </c>
      <c r="C8" s="8" t="s">
        <v>3673</v>
      </c>
      <c r="D8" s="8">
        <v>2</v>
      </c>
      <c r="E8" s="8">
        <v>6</v>
      </c>
      <c r="F8" s="99" t="s">
        <v>3674</v>
      </c>
      <c r="G8" s="100" t="s">
        <v>3675</v>
      </c>
      <c r="H8" s="8" t="s">
        <v>3649</v>
      </c>
      <c r="I8" s="8" t="s">
        <v>3676</v>
      </c>
      <c r="J8" s="8" t="s">
        <v>3651</v>
      </c>
    </row>
    <row r="9" spans="1:10" x14ac:dyDescent="0.2">
      <c r="A9" s="8" t="s">
        <v>2</v>
      </c>
      <c r="B9" s="8" t="s">
        <v>2759</v>
      </c>
      <c r="C9" s="8" t="s">
        <v>3677</v>
      </c>
      <c r="D9" s="8">
        <v>5</v>
      </c>
      <c r="E9" s="8">
        <v>50</v>
      </c>
      <c r="F9" s="99">
        <v>0.85416666666666663</v>
      </c>
      <c r="G9" s="99">
        <v>0.9375</v>
      </c>
      <c r="H9" s="8"/>
      <c r="I9" s="8" t="s">
        <v>3678</v>
      </c>
      <c r="J9" s="8" t="s">
        <v>3651</v>
      </c>
    </row>
    <row r="10" spans="1:10" x14ac:dyDescent="0.2">
      <c r="A10" s="8" t="s">
        <v>2</v>
      </c>
      <c r="B10" s="41" t="s">
        <v>3679</v>
      </c>
      <c r="C10" s="41" t="s">
        <v>3680</v>
      </c>
      <c r="D10" s="41">
        <v>4</v>
      </c>
      <c r="E10" s="41">
        <v>15</v>
      </c>
      <c r="F10" s="100">
        <v>0.29166666666666669</v>
      </c>
      <c r="G10" s="100">
        <v>0.75</v>
      </c>
      <c r="H10" s="41" t="s">
        <v>3681</v>
      </c>
      <c r="I10" s="41">
        <v>250</v>
      </c>
      <c r="J10" s="41" t="s">
        <v>3663</v>
      </c>
    </row>
    <row r="11" spans="1:10" x14ac:dyDescent="0.2">
      <c r="A11" s="8" t="s">
        <v>2</v>
      </c>
      <c r="B11" s="41" t="s">
        <v>3682</v>
      </c>
      <c r="C11" s="41" t="s">
        <v>3683</v>
      </c>
      <c r="D11" s="41">
        <v>4</v>
      </c>
      <c r="E11" s="41">
        <v>15</v>
      </c>
      <c r="F11" s="100">
        <v>0.22916666666666666</v>
      </c>
      <c r="G11" s="100">
        <v>0.35416666666666669</v>
      </c>
      <c r="H11" s="41" t="s">
        <v>3684</v>
      </c>
      <c r="I11" s="41">
        <v>350</v>
      </c>
      <c r="J11" s="41" t="s">
        <v>3663</v>
      </c>
    </row>
    <row r="12" spans="1:10" x14ac:dyDescent="0.2">
      <c r="A12" s="8" t="s">
        <v>2</v>
      </c>
      <c r="B12" s="41" t="s">
        <v>3685</v>
      </c>
      <c r="C12" s="41" t="s">
        <v>3686</v>
      </c>
      <c r="D12" s="41">
        <v>2</v>
      </c>
      <c r="E12" s="41">
        <v>4</v>
      </c>
      <c r="F12" s="100">
        <v>0.20833333333333334</v>
      </c>
      <c r="G12" s="100">
        <v>0.41666666666666669</v>
      </c>
      <c r="H12" s="41" t="s">
        <v>3687</v>
      </c>
      <c r="I12" s="41">
        <v>750</v>
      </c>
      <c r="J12" s="41" t="s">
        <v>3663</v>
      </c>
    </row>
    <row r="13" spans="1:10" x14ac:dyDescent="0.2">
      <c r="A13" s="8" t="s">
        <v>4</v>
      </c>
      <c r="B13" s="8" t="s">
        <v>3688</v>
      </c>
      <c r="C13" s="8" t="s">
        <v>3689</v>
      </c>
      <c r="D13" s="8">
        <v>2</v>
      </c>
      <c r="E13" s="8">
        <v>15</v>
      </c>
      <c r="F13" s="99" t="s">
        <v>3690</v>
      </c>
      <c r="G13" s="99" t="s">
        <v>3691</v>
      </c>
      <c r="H13" s="8" t="s">
        <v>3692</v>
      </c>
      <c r="I13" s="8">
        <v>325</v>
      </c>
      <c r="J13" s="81" t="s">
        <v>3663</v>
      </c>
    </row>
    <row r="14" spans="1:10" x14ac:dyDescent="0.2">
      <c r="A14" s="8" t="s">
        <v>4</v>
      </c>
      <c r="B14" s="8" t="s">
        <v>3693</v>
      </c>
      <c r="C14" s="8" t="s">
        <v>3694</v>
      </c>
      <c r="D14" s="8">
        <v>4</v>
      </c>
      <c r="E14" s="8">
        <v>5</v>
      </c>
      <c r="F14" s="99">
        <v>0.41666666666666669</v>
      </c>
      <c r="G14" s="99">
        <v>0.58333333333333337</v>
      </c>
      <c r="H14" s="8" t="s">
        <v>3695</v>
      </c>
      <c r="I14" s="8">
        <v>325</v>
      </c>
      <c r="J14" s="81" t="s">
        <v>3663</v>
      </c>
    </row>
    <row r="15" spans="1:10" x14ac:dyDescent="0.2">
      <c r="A15" s="8" t="s">
        <v>4</v>
      </c>
      <c r="B15" s="8" t="s">
        <v>3696</v>
      </c>
      <c r="C15" s="8" t="s">
        <v>3697</v>
      </c>
      <c r="D15" s="8">
        <v>1</v>
      </c>
      <c r="E15" s="8">
        <v>5</v>
      </c>
      <c r="F15" s="99" t="s">
        <v>3698</v>
      </c>
      <c r="G15" s="99" t="s">
        <v>3699</v>
      </c>
      <c r="H15" s="8" t="s">
        <v>3700</v>
      </c>
      <c r="I15" s="8">
        <v>1000</v>
      </c>
      <c r="J15" s="81" t="s">
        <v>3663</v>
      </c>
    </row>
    <row r="16" spans="1:10" x14ac:dyDescent="0.2">
      <c r="A16" s="8" t="s">
        <v>4</v>
      </c>
      <c r="B16" s="8" t="s">
        <v>3701</v>
      </c>
      <c r="C16" s="8" t="s">
        <v>3702</v>
      </c>
      <c r="D16" s="8">
        <v>2</v>
      </c>
      <c r="E16" s="8">
        <v>5</v>
      </c>
      <c r="F16" s="99" t="s">
        <v>3703</v>
      </c>
      <c r="G16" s="99" t="s">
        <v>3699</v>
      </c>
      <c r="H16" s="8" t="s">
        <v>3704</v>
      </c>
      <c r="I16" s="8">
        <v>5500</v>
      </c>
      <c r="J16" s="81" t="s">
        <v>3663</v>
      </c>
    </row>
    <row r="17" spans="1:10" x14ac:dyDescent="0.2">
      <c r="A17" s="8" t="s">
        <v>4</v>
      </c>
      <c r="B17" s="8" t="s">
        <v>3705</v>
      </c>
      <c r="C17" s="8" t="s">
        <v>3706</v>
      </c>
      <c r="D17" s="8">
        <v>5</v>
      </c>
      <c r="E17" s="8">
        <v>6</v>
      </c>
      <c r="F17" s="99" t="s">
        <v>3707</v>
      </c>
      <c r="G17" s="99" t="s">
        <v>3708</v>
      </c>
      <c r="H17" s="8" t="s">
        <v>3709</v>
      </c>
      <c r="I17" s="8">
        <v>7500</v>
      </c>
      <c r="J17" s="81" t="s">
        <v>3663</v>
      </c>
    </row>
    <row r="18" spans="1:10" x14ac:dyDescent="0.2">
      <c r="A18" s="8" t="s">
        <v>4</v>
      </c>
      <c r="B18" s="8" t="s">
        <v>3685</v>
      </c>
      <c r="C18" s="8" t="s">
        <v>3710</v>
      </c>
      <c r="D18" s="8">
        <v>2</v>
      </c>
      <c r="E18" s="8">
        <v>4</v>
      </c>
      <c r="F18" s="99" t="s">
        <v>3711</v>
      </c>
      <c r="G18" s="99" t="s">
        <v>3712</v>
      </c>
      <c r="H18" s="8" t="s">
        <v>3713</v>
      </c>
      <c r="I18" s="8">
        <v>310</v>
      </c>
      <c r="J18" s="81" t="s">
        <v>3663</v>
      </c>
    </row>
    <row r="19" spans="1:10" x14ac:dyDescent="0.2">
      <c r="A19" s="8" t="s">
        <v>4</v>
      </c>
      <c r="B19" s="8" t="s">
        <v>3714</v>
      </c>
      <c r="C19" s="8" t="s">
        <v>3715</v>
      </c>
      <c r="D19" s="8">
        <v>4</v>
      </c>
      <c r="E19" s="8">
        <v>6</v>
      </c>
      <c r="F19" s="99" t="s">
        <v>3716</v>
      </c>
      <c r="G19" s="99" t="s">
        <v>3717</v>
      </c>
      <c r="H19" s="8" t="s">
        <v>3718</v>
      </c>
      <c r="I19" s="8">
        <v>495</v>
      </c>
      <c r="J19" s="81" t="s">
        <v>3663</v>
      </c>
    </row>
    <row r="20" spans="1:10" x14ac:dyDescent="0.2">
      <c r="A20" s="8" t="s">
        <v>6</v>
      </c>
      <c r="B20" s="8" t="s">
        <v>3719</v>
      </c>
      <c r="C20" s="8" t="s">
        <v>3720</v>
      </c>
      <c r="D20" s="8">
        <v>1</v>
      </c>
      <c r="E20" s="8" t="s">
        <v>402</v>
      </c>
      <c r="F20" s="99">
        <v>0.70833333333333337</v>
      </c>
      <c r="G20" s="99">
        <v>0.75</v>
      </c>
      <c r="H20" s="8" t="s">
        <v>3721</v>
      </c>
      <c r="I20" s="8" t="s">
        <v>3722</v>
      </c>
      <c r="J20" s="8" t="s">
        <v>3723</v>
      </c>
    </row>
    <row r="21" spans="1:10" ht="15.75" customHeight="1" x14ac:dyDescent="0.2">
      <c r="A21" s="8" t="s">
        <v>6</v>
      </c>
      <c r="B21" s="8" t="s">
        <v>3724</v>
      </c>
      <c r="C21" s="8" t="s">
        <v>3725</v>
      </c>
      <c r="D21" s="8">
        <v>1</v>
      </c>
      <c r="E21" s="8" t="s">
        <v>402</v>
      </c>
      <c r="F21" s="99">
        <v>0.29166666666666669</v>
      </c>
      <c r="G21" s="99">
        <v>0.75</v>
      </c>
      <c r="H21" s="8" t="s">
        <v>2790</v>
      </c>
      <c r="I21" s="8">
        <v>2000</v>
      </c>
      <c r="J21" s="8" t="s">
        <v>3723</v>
      </c>
    </row>
    <row r="22" spans="1:10" ht="15.75" customHeight="1" x14ac:dyDescent="0.2">
      <c r="A22" s="8" t="s">
        <v>6</v>
      </c>
      <c r="B22" s="8" t="s">
        <v>3726</v>
      </c>
      <c r="C22" s="8" t="s">
        <v>3727</v>
      </c>
      <c r="D22" s="8">
        <v>1</v>
      </c>
      <c r="E22" s="8" t="s">
        <v>402</v>
      </c>
      <c r="F22" s="99">
        <v>0.29166666666666669</v>
      </c>
      <c r="G22" s="99">
        <v>0.75</v>
      </c>
      <c r="H22" s="8" t="s">
        <v>2790</v>
      </c>
      <c r="I22" s="8">
        <v>2000</v>
      </c>
      <c r="J22" s="8" t="s">
        <v>3723</v>
      </c>
    </row>
    <row r="23" spans="1:10" ht="15.75" customHeight="1" x14ac:dyDescent="0.2">
      <c r="A23" s="8" t="s">
        <v>6</v>
      </c>
      <c r="B23" s="8" t="s">
        <v>3728</v>
      </c>
      <c r="C23" s="8" t="s">
        <v>3729</v>
      </c>
      <c r="D23" s="8">
        <v>1</v>
      </c>
      <c r="E23" s="8" t="s">
        <v>402</v>
      </c>
      <c r="F23" s="99">
        <v>0.29166666666666669</v>
      </c>
      <c r="G23" s="99">
        <v>0.75</v>
      </c>
      <c r="H23" s="8" t="s">
        <v>3730</v>
      </c>
      <c r="I23" s="8">
        <v>2000</v>
      </c>
      <c r="J23" s="8" t="s">
        <v>3723</v>
      </c>
    </row>
    <row r="24" spans="1:10" ht="15.75" customHeight="1" x14ac:dyDescent="0.2">
      <c r="A24" s="8" t="s">
        <v>6</v>
      </c>
      <c r="B24" s="8" t="s">
        <v>3731</v>
      </c>
      <c r="C24" s="8" t="s">
        <v>3727</v>
      </c>
      <c r="D24" s="8">
        <v>1</v>
      </c>
      <c r="E24" s="8" t="s">
        <v>402</v>
      </c>
      <c r="F24" s="99">
        <v>0.29166666666666669</v>
      </c>
      <c r="G24" s="99">
        <v>0.75</v>
      </c>
      <c r="H24" s="8" t="s">
        <v>2705</v>
      </c>
      <c r="I24" s="8">
        <v>750</v>
      </c>
      <c r="J24" s="8" t="s">
        <v>3723</v>
      </c>
    </row>
    <row r="25" spans="1:10" ht="15.75" customHeight="1" x14ac:dyDescent="0.2">
      <c r="A25" s="8" t="s">
        <v>6</v>
      </c>
      <c r="B25" s="8" t="s">
        <v>3732</v>
      </c>
      <c r="C25" s="8" t="s">
        <v>3733</v>
      </c>
      <c r="D25" s="8">
        <v>1</v>
      </c>
      <c r="E25" s="8" t="s">
        <v>402</v>
      </c>
      <c r="F25" s="99">
        <v>0.29166666666666669</v>
      </c>
      <c r="G25" s="99">
        <v>0.75</v>
      </c>
      <c r="H25" s="8" t="s">
        <v>402</v>
      </c>
      <c r="I25" s="8" t="s">
        <v>2787</v>
      </c>
      <c r="J25" s="8" t="s">
        <v>402</v>
      </c>
    </row>
    <row r="26" spans="1:10" ht="15.75" customHeight="1" x14ac:dyDescent="0.2">
      <c r="A26" s="8" t="s">
        <v>6</v>
      </c>
      <c r="B26" s="8" t="s">
        <v>3734</v>
      </c>
      <c r="C26" s="8" t="s">
        <v>3735</v>
      </c>
      <c r="D26" s="8">
        <v>1</v>
      </c>
      <c r="E26" s="8" t="s">
        <v>402</v>
      </c>
      <c r="F26" s="99">
        <v>0.29166666666666669</v>
      </c>
      <c r="G26" s="99">
        <v>0.75</v>
      </c>
      <c r="H26" s="8" t="s">
        <v>3736</v>
      </c>
      <c r="I26" s="8">
        <v>25</v>
      </c>
      <c r="J26" s="8" t="s">
        <v>3723</v>
      </c>
    </row>
    <row r="27" spans="1:10" ht="15.75" customHeight="1" x14ac:dyDescent="0.2">
      <c r="A27" s="8" t="s">
        <v>6</v>
      </c>
      <c r="B27" s="8" t="s">
        <v>3737</v>
      </c>
      <c r="C27" s="8" t="s">
        <v>3738</v>
      </c>
      <c r="D27" s="8">
        <v>1</v>
      </c>
      <c r="E27" s="8" t="s">
        <v>402</v>
      </c>
      <c r="F27" s="99">
        <v>0.29166666666666669</v>
      </c>
      <c r="G27" s="99">
        <v>0.75</v>
      </c>
      <c r="H27" s="8" t="s">
        <v>2701</v>
      </c>
      <c r="I27" s="8" t="s">
        <v>2787</v>
      </c>
      <c r="J27" s="8" t="s">
        <v>402</v>
      </c>
    </row>
    <row r="28" spans="1:10" ht="15.75" customHeight="1" x14ac:dyDescent="0.2">
      <c r="A28" s="8" t="s">
        <v>6</v>
      </c>
      <c r="B28" s="8" t="s">
        <v>3739</v>
      </c>
      <c r="C28" s="8" t="s">
        <v>2676</v>
      </c>
      <c r="D28" s="8">
        <v>1</v>
      </c>
      <c r="E28" s="8" t="s">
        <v>402</v>
      </c>
      <c r="F28" s="99">
        <v>0.375</v>
      </c>
      <c r="G28" s="99">
        <v>0.83333333333333337</v>
      </c>
      <c r="H28" s="8" t="s">
        <v>2705</v>
      </c>
      <c r="I28" s="8">
        <v>350</v>
      </c>
      <c r="J28" s="8" t="s">
        <v>3723</v>
      </c>
    </row>
    <row r="29" spans="1:10" ht="15.75" customHeight="1" x14ac:dyDescent="0.2">
      <c r="A29" s="8" t="s">
        <v>6</v>
      </c>
      <c r="B29" s="8" t="s">
        <v>3740</v>
      </c>
      <c r="C29" s="8" t="s">
        <v>2676</v>
      </c>
      <c r="D29" s="8">
        <v>1</v>
      </c>
      <c r="E29" s="8" t="s">
        <v>402</v>
      </c>
      <c r="F29" s="99">
        <v>0.375</v>
      </c>
      <c r="G29" s="99">
        <v>0.83333333333333337</v>
      </c>
      <c r="H29" s="8" t="s">
        <v>3741</v>
      </c>
      <c r="I29" s="8">
        <v>100</v>
      </c>
      <c r="J29" s="8" t="s">
        <v>3723</v>
      </c>
    </row>
    <row r="30" spans="1:10" ht="15.75" customHeight="1" x14ac:dyDescent="0.2">
      <c r="A30" s="8" t="s">
        <v>6</v>
      </c>
      <c r="B30" s="8" t="s">
        <v>3742</v>
      </c>
      <c r="C30" s="8" t="s">
        <v>2710</v>
      </c>
      <c r="D30" s="8">
        <v>1</v>
      </c>
      <c r="E30" s="8" t="s">
        <v>402</v>
      </c>
      <c r="F30" s="99">
        <v>0.375</v>
      </c>
      <c r="G30" s="99">
        <v>0.75</v>
      </c>
      <c r="H30" s="8" t="s">
        <v>2714</v>
      </c>
      <c r="I30" s="8">
        <v>250</v>
      </c>
      <c r="J30" s="8" t="s">
        <v>3723</v>
      </c>
    </row>
    <row r="31" spans="1:10" ht="15.75" customHeight="1" x14ac:dyDescent="0.2">
      <c r="A31" s="8" t="s">
        <v>6</v>
      </c>
      <c r="B31" s="8" t="s">
        <v>2859</v>
      </c>
      <c r="C31" s="8" t="s">
        <v>2710</v>
      </c>
      <c r="D31" s="8">
        <v>1</v>
      </c>
      <c r="E31" s="8" t="s">
        <v>402</v>
      </c>
      <c r="F31" s="99">
        <v>0.375</v>
      </c>
      <c r="G31" s="99">
        <v>0.75</v>
      </c>
      <c r="H31" s="8" t="s">
        <v>2714</v>
      </c>
      <c r="I31" s="8">
        <v>250</v>
      </c>
      <c r="J31" s="8" t="s">
        <v>3723</v>
      </c>
    </row>
    <row r="32" spans="1:10" ht="15.75" customHeight="1" x14ac:dyDescent="0.2">
      <c r="A32" s="8" t="s">
        <v>6</v>
      </c>
      <c r="B32" s="8" t="s">
        <v>2861</v>
      </c>
      <c r="C32" s="8" t="s">
        <v>3743</v>
      </c>
      <c r="D32" s="8">
        <v>1</v>
      </c>
      <c r="E32" s="8" t="s">
        <v>402</v>
      </c>
      <c r="F32" s="99">
        <v>0.375</v>
      </c>
      <c r="G32" s="99">
        <v>0.75</v>
      </c>
      <c r="H32" s="8" t="s">
        <v>2790</v>
      </c>
      <c r="I32" s="8">
        <v>300</v>
      </c>
      <c r="J32" s="8" t="s">
        <v>3723</v>
      </c>
    </row>
    <row r="33" spans="1:10" ht="15.75" customHeight="1" x14ac:dyDescent="0.2">
      <c r="A33" s="8" t="s">
        <v>6</v>
      </c>
      <c r="B33" s="8" t="s">
        <v>2863</v>
      </c>
      <c r="C33" s="8" t="s">
        <v>3743</v>
      </c>
      <c r="D33" s="8">
        <v>1</v>
      </c>
      <c r="E33" s="8" t="s">
        <v>402</v>
      </c>
      <c r="F33" s="99">
        <v>0.375</v>
      </c>
      <c r="G33" s="99">
        <v>0.75</v>
      </c>
      <c r="H33" s="8" t="s">
        <v>2701</v>
      </c>
      <c r="I33" s="8">
        <v>300</v>
      </c>
      <c r="J33" s="8" t="s">
        <v>3723</v>
      </c>
    </row>
    <row r="34" spans="1:10" ht="15.75" customHeight="1" x14ac:dyDescent="0.2">
      <c r="A34" s="8" t="s">
        <v>6</v>
      </c>
      <c r="B34" s="8" t="s">
        <v>2864</v>
      </c>
      <c r="C34" s="8" t="s">
        <v>2710</v>
      </c>
      <c r="D34" s="8">
        <v>1</v>
      </c>
      <c r="E34" s="8" t="s">
        <v>402</v>
      </c>
      <c r="F34" s="99">
        <v>0.375</v>
      </c>
      <c r="G34" s="99">
        <v>0.75</v>
      </c>
      <c r="H34" s="8" t="s">
        <v>2701</v>
      </c>
      <c r="I34" s="8">
        <v>350</v>
      </c>
      <c r="J34" s="8" t="s">
        <v>3723</v>
      </c>
    </row>
    <row r="35" spans="1:10" ht="15.75" customHeight="1" x14ac:dyDescent="0.2">
      <c r="A35" s="8" t="s">
        <v>6</v>
      </c>
      <c r="B35" s="8" t="s">
        <v>2865</v>
      </c>
      <c r="C35" s="8" t="s">
        <v>2710</v>
      </c>
      <c r="D35" s="8">
        <v>1</v>
      </c>
      <c r="E35" s="8" t="s">
        <v>402</v>
      </c>
      <c r="F35" s="99">
        <v>0.375</v>
      </c>
      <c r="G35" s="99">
        <v>0.75</v>
      </c>
      <c r="H35" s="8" t="s">
        <v>2705</v>
      </c>
      <c r="I35" s="8">
        <v>350</v>
      </c>
      <c r="J35" s="8" t="s">
        <v>3723</v>
      </c>
    </row>
    <row r="36" spans="1:10" ht="15.75" customHeight="1" x14ac:dyDescent="0.2">
      <c r="A36" s="8" t="s">
        <v>6</v>
      </c>
      <c r="B36" s="8" t="s">
        <v>2866</v>
      </c>
      <c r="C36" s="8" t="s">
        <v>2710</v>
      </c>
      <c r="D36" s="8">
        <v>1</v>
      </c>
      <c r="E36" s="8" t="s">
        <v>402</v>
      </c>
      <c r="F36" s="99">
        <v>0.375</v>
      </c>
      <c r="G36" s="99">
        <v>0.75</v>
      </c>
      <c r="H36" s="8" t="s">
        <v>2790</v>
      </c>
      <c r="I36" s="8">
        <v>350</v>
      </c>
      <c r="J36" s="8" t="s">
        <v>3723</v>
      </c>
    </row>
    <row r="37" spans="1:10" ht="15.75" customHeight="1" x14ac:dyDescent="0.2">
      <c r="A37" s="8" t="s">
        <v>6</v>
      </c>
      <c r="B37" s="8" t="s">
        <v>2807</v>
      </c>
      <c r="C37" s="8" t="s">
        <v>2710</v>
      </c>
      <c r="D37" s="8">
        <v>1</v>
      </c>
      <c r="E37" s="8" t="s">
        <v>402</v>
      </c>
      <c r="F37" s="99">
        <v>0.375</v>
      </c>
      <c r="G37" s="99">
        <v>0.75</v>
      </c>
      <c r="H37" s="8" t="s">
        <v>3744</v>
      </c>
      <c r="I37" s="8">
        <v>350</v>
      </c>
      <c r="J37" s="8" t="s">
        <v>3723</v>
      </c>
    </row>
    <row r="38" spans="1:10" ht="15.75" customHeight="1" x14ac:dyDescent="0.2">
      <c r="A38" s="8" t="s">
        <v>6</v>
      </c>
      <c r="B38" s="8" t="s">
        <v>2704</v>
      </c>
      <c r="C38" s="8" t="s">
        <v>2676</v>
      </c>
      <c r="D38" s="8">
        <v>2</v>
      </c>
      <c r="E38" s="8" t="s">
        <v>402</v>
      </c>
      <c r="F38" s="99">
        <v>0.375</v>
      </c>
      <c r="G38" s="99">
        <v>0.75</v>
      </c>
      <c r="H38" s="8" t="s">
        <v>3730</v>
      </c>
      <c r="I38" s="8">
        <v>199</v>
      </c>
      <c r="J38" s="8" t="s">
        <v>3723</v>
      </c>
    </row>
    <row r="39" spans="1:10" ht="15.75" customHeight="1" x14ac:dyDescent="0.2">
      <c r="A39" s="8" t="s">
        <v>6</v>
      </c>
      <c r="B39" s="8" t="s">
        <v>3745</v>
      </c>
      <c r="C39" s="8" t="s">
        <v>2676</v>
      </c>
      <c r="D39" s="83" t="s">
        <v>402</v>
      </c>
      <c r="E39" s="8" t="s">
        <v>402</v>
      </c>
      <c r="F39" s="99">
        <v>0.375</v>
      </c>
      <c r="G39" s="99">
        <v>0.83333333333333337</v>
      </c>
      <c r="H39" s="8" t="s">
        <v>402</v>
      </c>
      <c r="I39" s="8" t="s">
        <v>2787</v>
      </c>
      <c r="J39" s="8" t="s">
        <v>402</v>
      </c>
    </row>
    <row r="40" spans="1:10" ht="15.75" customHeight="1" x14ac:dyDescent="0.2">
      <c r="A40" s="8" t="s">
        <v>6</v>
      </c>
      <c r="B40" s="8" t="s">
        <v>3746</v>
      </c>
      <c r="C40" s="8" t="s">
        <v>2710</v>
      </c>
      <c r="D40" s="8" t="s">
        <v>402</v>
      </c>
      <c r="E40" s="8" t="s">
        <v>402</v>
      </c>
      <c r="F40" s="99">
        <v>0.375</v>
      </c>
      <c r="G40" s="99">
        <v>0.75</v>
      </c>
      <c r="H40" s="8" t="s">
        <v>402</v>
      </c>
      <c r="I40" s="8" t="s">
        <v>2787</v>
      </c>
      <c r="J40" s="8" t="s">
        <v>402</v>
      </c>
    </row>
    <row r="41" spans="1:10" ht="15.75" customHeight="1" x14ac:dyDescent="0.2">
      <c r="A41" s="8" t="s">
        <v>6</v>
      </c>
      <c r="B41" s="8" t="s">
        <v>3747</v>
      </c>
      <c r="C41" s="8" t="s">
        <v>2710</v>
      </c>
      <c r="D41" s="8">
        <v>2</v>
      </c>
      <c r="E41" s="8" t="s">
        <v>402</v>
      </c>
      <c r="F41" s="99">
        <v>0.375</v>
      </c>
      <c r="G41" s="99">
        <v>0.75</v>
      </c>
      <c r="H41" s="8" t="s">
        <v>402</v>
      </c>
      <c r="I41" s="8" t="s">
        <v>2787</v>
      </c>
      <c r="J41" s="8" t="s">
        <v>402</v>
      </c>
    </row>
    <row r="42" spans="1:10" ht="15.75" customHeight="1" x14ac:dyDescent="0.2">
      <c r="A42" s="8" t="s">
        <v>6</v>
      </c>
      <c r="B42" s="8" t="s">
        <v>3748</v>
      </c>
      <c r="C42" s="8" t="s">
        <v>3749</v>
      </c>
      <c r="D42" s="8" t="s">
        <v>402</v>
      </c>
      <c r="E42" s="8" t="s">
        <v>402</v>
      </c>
      <c r="F42" s="99" t="s">
        <v>3750</v>
      </c>
      <c r="G42" s="99" t="s">
        <v>3751</v>
      </c>
      <c r="H42" s="8" t="s">
        <v>402</v>
      </c>
      <c r="I42" s="8" t="s">
        <v>3752</v>
      </c>
      <c r="J42" s="8" t="s">
        <v>402</v>
      </c>
    </row>
    <row r="43" spans="1:10" ht="15.75" customHeight="1" x14ac:dyDescent="0.2">
      <c r="A43" s="8" t="s">
        <v>10</v>
      </c>
      <c r="B43" s="8" t="s">
        <v>3753</v>
      </c>
      <c r="C43" s="8" t="s">
        <v>3754</v>
      </c>
      <c r="D43" s="8">
        <v>2</v>
      </c>
      <c r="E43" s="8" t="s">
        <v>311</v>
      </c>
      <c r="F43" s="99">
        <v>0.33333333333333331</v>
      </c>
      <c r="G43" s="99">
        <v>0.70833333333333337</v>
      </c>
      <c r="H43" s="8" t="s">
        <v>3649</v>
      </c>
      <c r="I43" s="8">
        <v>500</v>
      </c>
      <c r="J43" s="81">
        <v>0.18</v>
      </c>
    </row>
    <row r="44" spans="1:10" ht="15.75" customHeight="1" x14ac:dyDescent="0.2">
      <c r="A44" s="8" t="s">
        <v>10</v>
      </c>
      <c r="B44" s="8" t="s">
        <v>3755</v>
      </c>
      <c r="C44" s="8" t="s">
        <v>3756</v>
      </c>
      <c r="D44" s="8">
        <v>2</v>
      </c>
      <c r="E44" s="8" t="s">
        <v>311</v>
      </c>
      <c r="F44" s="99">
        <v>0.33333333333333331</v>
      </c>
      <c r="G44" s="99">
        <v>0.20833333333333334</v>
      </c>
      <c r="H44" s="8" t="s">
        <v>3757</v>
      </c>
      <c r="I44" s="8">
        <v>1000</v>
      </c>
      <c r="J44" s="81">
        <v>0.18</v>
      </c>
    </row>
    <row r="45" spans="1:10" ht="15.75" customHeight="1" x14ac:dyDescent="0.2">
      <c r="A45" s="8" t="s">
        <v>10</v>
      </c>
      <c r="B45" s="8" t="s">
        <v>3758</v>
      </c>
      <c r="C45" s="8" t="s">
        <v>3759</v>
      </c>
      <c r="D45" s="8">
        <v>1</v>
      </c>
      <c r="E45" s="8">
        <v>12</v>
      </c>
      <c r="F45" s="99">
        <v>0.375</v>
      </c>
      <c r="G45" s="99">
        <v>0.70833333333333337</v>
      </c>
      <c r="H45" s="8" t="s">
        <v>3649</v>
      </c>
      <c r="I45" s="8">
        <v>2500</v>
      </c>
      <c r="J45" s="81">
        <v>0.18</v>
      </c>
    </row>
    <row r="46" spans="1:10" ht="15.75" customHeight="1" x14ac:dyDescent="0.2">
      <c r="A46" s="8" t="s">
        <v>10</v>
      </c>
      <c r="B46" s="8" t="s">
        <v>3760</v>
      </c>
      <c r="C46" s="8" t="s">
        <v>3761</v>
      </c>
      <c r="D46" s="8">
        <v>1</v>
      </c>
      <c r="E46" s="8">
        <v>4</v>
      </c>
      <c r="F46" s="99">
        <v>0.29166666666666669</v>
      </c>
      <c r="G46" s="99">
        <v>0.70833333333333337</v>
      </c>
      <c r="H46" s="8" t="s">
        <v>2705</v>
      </c>
      <c r="I46" s="8">
        <v>600</v>
      </c>
      <c r="J46" s="81">
        <v>0.18</v>
      </c>
    </row>
    <row r="47" spans="1:10" ht="15.75" customHeight="1" x14ac:dyDescent="0.2">
      <c r="A47" s="41" t="s">
        <v>12</v>
      </c>
      <c r="B47" s="8" t="s">
        <v>3762</v>
      </c>
      <c r="C47" s="8"/>
      <c r="D47" s="8">
        <v>3</v>
      </c>
      <c r="E47" s="8">
        <v>6</v>
      </c>
      <c r="F47" s="99" t="s">
        <v>3763</v>
      </c>
      <c r="G47" s="99" t="s">
        <v>3764</v>
      </c>
      <c r="H47" s="8" t="s">
        <v>3765</v>
      </c>
      <c r="I47" s="8" t="s">
        <v>3766</v>
      </c>
      <c r="J47" s="8">
        <v>18</v>
      </c>
    </row>
    <row r="48" spans="1:10" ht="15.75" customHeight="1" x14ac:dyDescent="0.2">
      <c r="A48" s="41" t="s">
        <v>12</v>
      </c>
      <c r="B48" s="8" t="s">
        <v>3767</v>
      </c>
      <c r="C48" s="8"/>
      <c r="D48" s="8">
        <v>6</v>
      </c>
      <c r="E48" s="8">
        <v>12</v>
      </c>
      <c r="F48" s="99" t="s">
        <v>3768</v>
      </c>
      <c r="G48" s="99" t="s">
        <v>3769</v>
      </c>
      <c r="H48" s="8" t="s">
        <v>3765</v>
      </c>
      <c r="I48" s="8" t="s">
        <v>3770</v>
      </c>
      <c r="J48" s="8">
        <v>18</v>
      </c>
    </row>
    <row r="49" spans="1:11" ht="15.75" customHeight="1" x14ac:dyDescent="0.2">
      <c r="A49" s="8" t="s">
        <v>15</v>
      </c>
      <c r="B49" s="8" t="s">
        <v>3771</v>
      </c>
      <c r="C49" s="8" t="s">
        <v>3772</v>
      </c>
      <c r="D49" s="8">
        <v>2</v>
      </c>
      <c r="E49" s="8" t="s">
        <v>311</v>
      </c>
      <c r="F49" s="99">
        <v>0.52083333333333337</v>
      </c>
      <c r="G49" s="99">
        <v>0.9375</v>
      </c>
      <c r="H49" s="8"/>
      <c r="I49" s="8" t="s">
        <v>3773</v>
      </c>
      <c r="J49" s="8" t="s">
        <v>3774</v>
      </c>
    </row>
    <row r="50" spans="1:11" ht="15.75" customHeight="1" x14ac:dyDescent="0.2">
      <c r="A50" s="8" t="s">
        <v>15</v>
      </c>
      <c r="B50" s="8" t="s">
        <v>3775</v>
      </c>
      <c r="C50" s="8" t="s">
        <v>3776</v>
      </c>
      <c r="D50" s="8">
        <v>1</v>
      </c>
      <c r="E50" s="8" t="s">
        <v>311</v>
      </c>
      <c r="F50" s="99">
        <v>0.52083333333333337</v>
      </c>
      <c r="G50" s="99">
        <v>0.9375</v>
      </c>
      <c r="H50" s="8"/>
      <c r="I50" s="8" t="s">
        <v>1844</v>
      </c>
      <c r="J50" s="8" t="s">
        <v>3774</v>
      </c>
    </row>
    <row r="51" spans="1:11" ht="15.75" customHeight="1" x14ac:dyDescent="0.2">
      <c r="A51" s="8" t="s">
        <v>15</v>
      </c>
      <c r="B51" s="8" t="s">
        <v>3777</v>
      </c>
      <c r="C51" s="8" t="s">
        <v>3778</v>
      </c>
      <c r="D51" s="8">
        <v>1</v>
      </c>
      <c r="E51" s="8" t="s">
        <v>311</v>
      </c>
      <c r="F51" s="99">
        <v>0.52083333333333337</v>
      </c>
      <c r="G51" s="99">
        <v>0.9375</v>
      </c>
      <c r="H51" s="8"/>
      <c r="I51" s="8" t="s">
        <v>1844</v>
      </c>
      <c r="J51" s="8" t="s">
        <v>3774</v>
      </c>
    </row>
    <row r="52" spans="1:11" ht="15.75" customHeight="1" x14ac:dyDescent="0.2">
      <c r="A52" s="169" t="s">
        <v>17</v>
      </c>
      <c r="B52" s="169" t="s">
        <v>3779</v>
      </c>
      <c r="C52" s="169" t="s">
        <v>3780</v>
      </c>
      <c r="D52" s="8">
        <v>2</v>
      </c>
      <c r="E52" s="8" t="s">
        <v>3781</v>
      </c>
      <c r="F52" s="99" t="s">
        <v>3782</v>
      </c>
      <c r="G52" s="99" t="s">
        <v>3782</v>
      </c>
      <c r="H52" s="8" t="s">
        <v>3783</v>
      </c>
      <c r="I52" s="8" t="s">
        <v>3784</v>
      </c>
      <c r="J52" s="81">
        <v>0.18</v>
      </c>
    </row>
    <row r="53" spans="1:11" ht="15.75" customHeight="1" x14ac:dyDescent="0.2">
      <c r="A53" s="169" t="s">
        <v>17</v>
      </c>
      <c r="B53" s="169" t="s">
        <v>3785</v>
      </c>
      <c r="C53" s="171" t="s">
        <v>3786</v>
      </c>
      <c r="D53" s="8">
        <v>10</v>
      </c>
      <c r="E53" s="8"/>
      <c r="F53" s="99" t="s">
        <v>3782</v>
      </c>
      <c r="G53" s="99" t="s">
        <v>3782</v>
      </c>
      <c r="H53" s="8" t="s">
        <v>3783</v>
      </c>
      <c r="I53" s="8">
        <v>500</v>
      </c>
      <c r="J53" s="81">
        <v>0.18</v>
      </c>
    </row>
    <row r="54" spans="1:11" ht="15.75" customHeight="1" x14ac:dyDescent="0.2">
      <c r="A54" s="169" t="s">
        <v>17</v>
      </c>
      <c r="B54" s="169" t="s">
        <v>3787</v>
      </c>
      <c r="C54" s="171" t="s">
        <v>3786</v>
      </c>
      <c r="D54" s="8">
        <v>10</v>
      </c>
      <c r="E54" s="8"/>
      <c r="F54" s="99" t="s">
        <v>3782</v>
      </c>
      <c r="G54" s="99" t="s">
        <v>3782</v>
      </c>
      <c r="H54" s="8" t="s">
        <v>3783</v>
      </c>
      <c r="I54" s="8">
        <v>600</v>
      </c>
      <c r="J54" s="81">
        <v>0.18</v>
      </c>
    </row>
    <row r="55" spans="1:11" ht="15.75" customHeight="1" x14ac:dyDescent="0.2">
      <c r="A55" s="169" t="s">
        <v>17</v>
      </c>
      <c r="B55" s="169" t="s">
        <v>3788</v>
      </c>
      <c r="C55" s="171" t="s">
        <v>3789</v>
      </c>
      <c r="D55" s="8">
        <v>2</v>
      </c>
      <c r="E55" s="8"/>
      <c r="F55" s="99" t="s">
        <v>3782</v>
      </c>
      <c r="G55" s="99" t="s">
        <v>3782</v>
      </c>
      <c r="H55" s="8"/>
      <c r="I55" s="8" t="s">
        <v>3790</v>
      </c>
      <c r="J55" s="81">
        <v>0.18</v>
      </c>
    </row>
    <row r="56" spans="1:11" ht="15.75" customHeight="1" x14ac:dyDescent="0.2">
      <c r="A56" s="169" t="s">
        <v>17</v>
      </c>
      <c r="B56" s="169" t="s">
        <v>3791</v>
      </c>
      <c r="C56" s="169" t="s">
        <v>3792</v>
      </c>
      <c r="D56" s="8">
        <v>4</v>
      </c>
      <c r="E56" s="8"/>
      <c r="F56" s="99" t="s">
        <v>3793</v>
      </c>
      <c r="G56" s="99" t="s">
        <v>3794</v>
      </c>
      <c r="H56" s="8"/>
      <c r="I56" s="8">
        <v>300</v>
      </c>
      <c r="J56" s="81">
        <v>0.18</v>
      </c>
    </row>
    <row r="57" spans="1:11" ht="15.75" customHeight="1" x14ac:dyDescent="0.2">
      <c r="A57" s="169" t="s">
        <v>17</v>
      </c>
      <c r="B57" s="169" t="s">
        <v>3795</v>
      </c>
      <c r="C57" s="172" t="s">
        <v>3796</v>
      </c>
      <c r="D57" s="8">
        <v>4</v>
      </c>
      <c r="E57" s="8"/>
      <c r="F57" s="99" t="s">
        <v>3797</v>
      </c>
      <c r="G57" s="99" t="s">
        <v>3797</v>
      </c>
      <c r="H57" s="8"/>
      <c r="I57" s="55">
        <v>1800</v>
      </c>
      <c r="J57" s="81">
        <v>0.18</v>
      </c>
    </row>
    <row r="58" spans="1:11" ht="15.75" customHeight="1" x14ac:dyDescent="0.2">
      <c r="A58" s="169" t="s">
        <v>17</v>
      </c>
      <c r="B58" s="169" t="s">
        <v>3798</v>
      </c>
      <c r="C58" s="171" t="s">
        <v>3799</v>
      </c>
      <c r="D58" s="8">
        <v>4</v>
      </c>
      <c r="E58" s="8"/>
      <c r="F58" s="99" t="s">
        <v>3800</v>
      </c>
      <c r="G58" s="99" t="s">
        <v>3800</v>
      </c>
      <c r="H58" s="8"/>
      <c r="I58" s="55">
        <v>2800</v>
      </c>
      <c r="J58" s="81">
        <v>0.18</v>
      </c>
    </row>
    <row r="59" spans="1:11" ht="15.75" customHeight="1" x14ac:dyDescent="0.2">
      <c r="A59" s="169" t="s">
        <v>17</v>
      </c>
      <c r="B59" s="169" t="s">
        <v>3801</v>
      </c>
      <c r="C59" s="173" t="s">
        <v>3802</v>
      </c>
      <c r="D59" s="8" t="s">
        <v>402</v>
      </c>
      <c r="E59" s="8"/>
      <c r="F59" s="99" t="s">
        <v>3803</v>
      </c>
      <c r="G59" s="99" t="s">
        <v>3803</v>
      </c>
      <c r="H59" s="8"/>
      <c r="I59" s="55">
        <v>2800</v>
      </c>
      <c r="J59" s="81">
        <v>0.18</v>
      </c>
    </row>
    <row r="60" spans="1:11" ht="15.75" customHeight="1" x14ac:dyDescent="0.2">
      <c r="A60" s="169" t="s">
        <v>17</v>
      </c>
      <c r="B60" s="169" t="s">
        <v>3804</v>
      </c>
      <c r="C60" s="171" t="s">
        <v>3805</v>
      </c>
      <c r="D60" s="8" t="s">
        <v>402</v>
      </c>
      <c r="E60" s="8"/>
      <c r="F60" s="99" t="s">
        <v>3803</v>
      </c>
      <c r="G60" s="99" t="s">
        <v>3803</v>
      </c>
      <c r="H60" s="8" t="s">
        <v>3806</v>
      </c>
      <c r="I60" s="55">
        <v>800</v>
      </c>
      <c r="J60" s="81">
        <v>0.18</v>
      </c>
    </row>
    <row r="61" spans="1:11" ht="15.75" customHeight="1" x14ac:dyDescent="0.2">
      <c r="A61" s="169" t="s">
        <v>17</v>
      </c>
      <c r="B61" s="169" t="s">
        <v>3807</v>
      </c>
      <c r="C61" s="171" t="s">
        <v>3808</v>
      </c>
      <c r="D61" s="8" t="s">
        <v>402</v>
      </c>
      <c r="E61" s="8"/>
      <c r="F61" s="99" t="s">
        <v>3803</v>
      </c>
      <c r="G61" s="99" t="s">
        <v>3803</v>
      </c>
      <c r="H61" s="8"/>
      <c r="I61" s="55">
        <v>3500</v>
      </c>
      <c r="J61" s="81">
        <v>0.18</v>
      </c>
    </row>
    <row r="62" spans="1:11" ht="15.75" customHeight="1" x14ac:dyDescent="0.2">
      <c r="A62" s="169" t="s">
        <v>17</v>
      </c>
      <c r="B62" s="169" t="s">
        <v>3809</v>
      </c>
      <c r="C62" s="172" t="s">
        <v>3810</v>
      </c>
      <c r="D62" s="8" t="s">
        <v>402</v>
      </c>
      <c r="E62" s="8"/>
      <c r="F62" s="99" t="s">
        <v>3803</v>
      </c>
      <c r="G62" s="99" t="s">
        <v>3803</v>
      </c>
      <c r="H62" s="8"/>
      <c r="I62" s="55">
        <v>1800</v>
      </c>
      <c r="J62" s="81">
        <v>0.18</v>
      </c>
    </row>
    <row r="63" spans="1:11" ht="15.75" customHeight="1" x14ac:dyDescent="0.2">
      <c r="A63" s="8" t="s">
        <v>19</v>
      </c>
      <c r="B63" s="8" t="s">
        <v>2949</v>
      </c>
      <c r="C63" s="2" t="s">
        <v>3811</v>
      </c>
      <c r="D63" s="8"/>
      <c r="E63" s="8">
        <v>6</v>
      </c>
      <c r="F63" s="99"/>
      <c r="G63" s="99"/>
      <c r="H63" s="8"/>
      <c r="I63" s="8" t="s">
        <v>3812</v>
      </c>
      <c r="J63" s="8"/>
      <c r="K63" s="53"/>
    </row>
    <row r="64" spans="1:11" ht="15.75" customHeight="1" x14ac:dyDescent="0.2">
      <c r="A64" s="8" t="s">
        <v>19</v>
      </c>
      <c r="B64" s="8" t="s">
        <v>3813</v>
      </c>
      <c r="C64" s="8" t="s">
        <v>3814</v>
      </c>
      <c r="D64" s="8">
        <v>6</v>
      </c>
      <c r="E64" s="8">
        <v>50</v>
      </c>
      <c r="F64" s="99">
        <v>0.33333333333333331</v>
      </c>
      <c r="G64" s="99">
        <v>0.45833333333333331</v>
      </c>
      <c r="H64" s="8" t="s">
        <v>3815</v>
      </c>
      <c r="I64" s="8" t="s">
        <v>3816</v>
      </c>
      <c r="J64" s="8"/>
    </row>
    <row r="65" spans="1:11" ht="15.75" customHeight="1" x14ac:dyDescent="0.2">
      <c r="A65" s="8" t="s">
        <v>19</v>
      </c>
      <c r="B65" s="8" t="s">
        <v>3813</v>
      </c>
      <c r="C65" s="8" t="s">
        <v>3814</v>
      </c>
      <c r="D65" s="8">
        <v>6</v>
      </c>
      <c r="E65" s="8">
        <v>50</v>
      </c>
      <c r="F65" s="99">
        <v>0.625</v>
      </c>
      <c r="G65" s="99">
        <v>0.70833333333333337</v>
      </c>
      <c r="H65" s="8" t="s">
        <v>3815</v>
      </c>
      <c r="I65" s="8" t="s">
        <v>3816</v>
      </c>
      <c r="J65" s="8"/>
      <c r="K65" s="102"/>
    </row>
    <row r="66" spans="1:11" ht="15.75" customHeight="1" x14ac:dyDescent="0.2">
      <c r="A66" s="8" t="s">
        <v>21</v>
      </c>
      <c r="B66" s="8" t="s">
        <v>3817</v>
      </c>
      <c r="C66" s="8" t="s">
        <v>3818</v>
      </c>
      <c r="D66" s="8">
        <v>2</v>
      </c>
      <c r="E66" s="8"/>
      <c r="F66" s="99"/>
      <c r="G66" s="99"/>
      <c r="H66" s="8" t="s">
        <v>3353</v>
      </c>
      <c r="I66" s="8">
        <v>1800</v>
      </c>
      <c r="J66" s="81">
        <v>0.18</v>
      </c>
    </row>
    <row r="67" spans="1:11" ht="15.75" customHeight="1" x14ac:dyDescent="0.2">
      <c r="A67" s="8" t="s">
        <v>21</v>
      </c>
      <c r="B67" s="8" t="s">
        <v>3819</v>
      </c>
      <c r="C67" s="8" t="s">
        <v>3820</v>
      </c>
      <c r="D67" s="8">
        <v>2</v>
      </c>
      <c r="E67" s="8"/>
      <c r="F67" s="99"/>
      <c r="G67" s="99"/>
      <c r="H67" s="8" t="s">
        <v>3335</v>
      </c>
      <c r="I67" s="8">
        <v>750</v>
      </c>
      <c r="J67" s="81">
        <v>0.18</v>
      </c>
    </row>
    <row r="68" spans="1:11" ht="15.75" customHeight="1" x14ac:dyDescent="0.2">
      <c r="A68" s="8" t="s">
        <v>21</v>
      </c>
      <c r="B68" s="8" t="s">
        <v>3821</v>
      </c>
      <c r="C68" s="8" t="s">
        <v>3822</v>
      </c>
      <c r="D68" s="8">
        <v>2</v>
      </c>
      <c r="E68" s="8"/>
      <c r="F68" s="99"/>
      <c r="G68" s="99"/>
      <c r="H68" s="8" t="s">
        <v>3353</v>
      </c>
      <c r="I68" s="8">
        <v>1800</v>
      </c>
      <c r="J68" s="81">
        <v>0.18</v>
      </c>
    </row>
    <row r="69" spans="1:11" ht="15.75" customHeight="1" x14ac:dyDescent="0.2">
      <c r="A69" s="8" t="s">
        <v>21</v>
      </c>
      <c r="B69" s="8" t="s">
        <v>3823</v>
      </c>
      <c r="C69" s="8" t="s">
        <v>3824</v>
      </c>
      <c r="D69" s="8">
        <v>2</v>
      </c>
      <c r="E69" s="8"/>
      <c r="F69" s="99"/>
      <c r="G69" s="99"/>
      <c r="H69" s="8" t="s">
        <v>3353</v>
      </c>
      <c r="I69" s="8">
        <v>1800</v>
      </c>
      <c r="J69" s="81">
        <v>0.18</v>
      </c>
    </row>
    <row r="70" spans="1:11" ht="15.75" customHeight="1" x14ac:dyDescent="0.2">
      <c r="A70" s="8" t="s">
        <v>21</v>
      </c>
      <c r="B70" s="8" t="s">
        <v>3825</v>
      </c>
      <c r="C70" s="8" t="s">
        <v>3826</v>
      </c>
      <c r="D70" s="8">
        <v>2</v>
      </c>
      <c r="E70" s="8"/>
      <c r="F70" s="99"/>
      <c r="G70" s="99"/>
      <c r="H70" s="8" t="s">
        <v>3353</v>
      </c>
      <c r="I70" s="8">
        <v>1800</v>
      </c>
      <c r="J70" s="81">
        <v>0.18</v>
      </c>
    </row>
    <row r="71" spans="1:11" ht="15.75" customHeight="1" x14ac:dyDescent="0.2">
      <c r="A71" s="8" t="s">
        <v>21</v>
      </c>
      <c r="B71" s="8" t="s">
        <v>3827</v>
      </c>
      <c r="C71" s="8" t="s">
        <v>3828</v>
      </c>
      <c r="D71" s="8">
        <v>2</v>
      </c>
      <c r="E71" s="8"/>
      <c r="F71" s="99"/>
      <c r="G71" s="99"/>
      <c r="H71" s="8" t="s">
        <v>3335</v>
      </c>
      <c r="I71" s="8">
        <v>750</v>
      </c>
      <c r="J71" s="81">
        <v>0.18</v>
      </c>
    </row>
    <row r="72" spans="1:11" ht="15.75" customHeight="1" x14ac:dyDescent="0.2">
      <c r="A72" s="8" t="s">
        <v>21</v>
      </c>
      <c r="B72" s="8" t="s">
        <v>3829</v>
      </c>
      <c r="C72" s="8" t="s">
        <v>3830</v>
      </c>
      <c r="D72" s="8">
        <v>2</v>
      </c>
      <c r="E72" s="8"/>
      <c r="F72" s="99"/>
      <c r="G72" s="99"/>
      <c r="H72" s="8" t="s">
        <v>3335</v>
      </c>
      <c r="I72" s="8">
        <v>750</v>
      </c>
      <c r="J72" s="81">
        <v>0.18</v>
      </c>
    </row>
    <row r="73" spans="1:11" ht="15.75" customHeight="1" x14ac:dyDescent="0.2">
      <c r="A73" s="8" t="s">
        <v>23</v>
      </c>
      <c r="B73" s="8" t="s">
        <v>3831</v>
      </c>
      <c r="C73" s="8" t="s">
        <v>3832</v>
      </c>
      <c r="D73" s="8"/>
      <c r="E73" s="8"/>
      <c r="F73" s="99"/>
      <c r="G73" s="99"/>
      <c r="H73" s="8" t="s">
        <v>3029</v>
      </c>
      <c r="I73" s="8" t="s">
        <v>3833</v>
      </c>
      <c r="J73" s="8"/>
    </row>
    <row r="74" spans="1:11" ht="15.75" customHeight="1" x14ac:dyDescent="0.2">
      <c r="A74" s="8" t="s">
        <v>23</v>
      </c>
      <c r="B74" s="8" t="s">
        <v>3834</v>
      </c>
      <c r="C74" s="8"/>
      <c r="D74" s="8"/>
      <c r="E74" s="8"/>
      <c r="F74" s="99"/>
      <c r="G74" s="99"/>
      <c r="H74" s="8" t="s">
        <v>3835</v>
      </c>
      <c r="I74" s="8" t="s">
        <v>3836</v>
      </c>
      <c r="J74" s="8"/>
    </row>
    <row r="75" spans="1:11" ht="15.75" customHeight="1" x14ac:dyDescent="0.2">
      <c r="A75" s="8" t="s">
        <v>23</v>
      </c>
      <c r="B75" s="8" t="s">
        <v>3837</v>
      </c>
      <c r="C75" s="8"/>
      <c r="D75" s="8"/>
      <c r="E75" s="8"/>
      <c r="F75" s="99"/>
      <c r="G75" s="99"/>
      <c r="H75" s="8" t="s">
        <v>3838</v>
      </c>
      <c r="I75" s="8" t="s">
        <v>3839</v>
      </c>
      <c r="J75" s="8"/>
    </row>
    <row r="76" spans="1:11" ht="15.75" customHeight="1" x14ac:dyDescent="0.2">
      <c r="A76" s="8" t="s">
        <v>23</v>
      </c>
      <c r="B76" s="8" t="s">
        <v>3840</v>
      </c>
      <c r="C76" s="8"/>
      <c r="D76" s="8"/>
      <c r="E76" s="8"/>
      <c r="F76" s="99"/>
      <c r="G76" s="99"/>
      <c r="H76" s="8" t="s">
        <v>3841</v>
      </c>
      <c r="I76" s="8" t="s">
        <v>3842</v>
      </c>
      <c r="J76" s="8"/>
    </row>
    <row r="77" spans="1:11" ht="15.75" customHeight="1" x14ac:dyDescent="0.2">
      <c r="A77" s="8" t="s">
        <v>23</v>
      </c>
      <c r="B77" s="8" t="s">
        <v>3843</v>
      </c>
      <c r="C77" s="8"/>
      <c r="D77" s="8"/>
      <c r="E77" s="8"/>
      <c r="F77" s="99"/>
      <c r="G77" s="99"/>
      <c r="H77" s="8" t="s">
        <v>3841</v>
      </c>
      <c r="I77" s="8" t="s">
        <v>3844</v>
      </c>
      <c r="J77" s="8"/>
    </row>
    <row r="78" spans="1:11" ht="15.75" customHeight="1" x14ac:dyDescent="0.2">
      <c r="A78" s="8" t="s">
        <v>23</v>
      </c>
      <c r="B78" s="8" t="s">
        <v>3845</v>
      </c>
      <c r="C78" s="8" t="s">
        <v>3846</v>
      </c>
      <c r="D78" s="8"/>
      <c r="E78" s="8"/>
      <c r="F78" s="99"/>
      <c r="G78" s="99"/>
      <c r="H78" s="8" t="s">
        <v>3649</v>
      </c>
      <c r="I78" s="8" t="s">
        <v>3833</v>
      </c>
      <c r="J78" s="8"/>
    </row>
    <row r="79" spans="1:11" ht="15.75" customHeight="1" x14ac:dyDescent="0.2">
      <c r="A79" s="8" t="s">
        <v>23</v>
      </c>
      <c r="B79" s="8" t="s">
        <v>3847</v>
      </c>
      <c r="C79" s="8"/>
      <c r="D79" s="8"/>
      <c r="E79" s="8"/>
      <c r="F79" s="99"/>
      <c r="G79" s="99"/>
      <c r="H79" s="8" t="s">
        <v>3841</v>
      </c>
      <c r="I79" s="8" t="s">
        <v>3848</v>
      </c>
      <c r="J79" s="8"/>
    </row>
    <row r="80" spans="1:11" ht="15.75" customHeight="1" x14ac:dyDescent="0.2">
      <c r="A80" s="8" t="s">
        <v>23</v>
      </c>
      <c r="B80" s="8" t="s">
        <v>3849</v>
      </c>
      <c r="C80" s="8" t="s">
        <v>3832</v>
      </c>
      <c r="D80" s="8"/>
      <c r="E80" s="8"/>
      <c r="F80" s="99"/>
      <c r="G80" s="99"/>
      <c r="H80" s="8" t="s">
        <v>1207</v>
      </c>
      <c r="I80" s="8" t="s">
        <v>3833</v>
      </c>
      <c r="J80" s="8"/>
    </row>
    <row r="81" spans="1:10" ht="15.75" customHeight="1" x14ac:dyDescent="0.2">
      <c r="A81" s="8" t="s">
        <v>23</v>
      </c>
      <c r="B81" s="8" t="s">
        <v>3850</v>
      </c>
      <c r="C81" s="41" t="s">
        <v>3851</v>
      </c>
      <c r="D81" s="8"/>
      <c r="E81" s="8"/>
      <c r="F81" s="99"/>
      <c r="G81" s="99"/>
      <c r="H81" s="8" t="s">
        <v>3852</v>
      </c>
      <c r="I81" s="8" t="s">
        <v>3853</v>
      </c>
      <c r="J81" s="8"/>
    </row>
    <row r="82" spans="1:10" ht="15.75" customHeight="1" x14ac:dyDescent="0.2">
      <c r="A82" s="8" t="s">
        <v>23</v>
      </c>
      <c r="B82" s="8" t="s">
        <v>3854</v>
      </c>
      <c r="C82" s="41" t="s">
        <v>3855</v>
      </c>
      <c r="D82" s="8"/>
      <c r="E82" s="8"/>
      <c r="F82" s="99"/>
      <c r="G82" s="99"/>
      <c r="H82" s="41" t="s">
        <v>3841</v>
      </c>
      <c r="I82" s="8" t="s">
        <v>3848</v>
      </c>
      <c r="J82" s="8"/>
    </row>
    <row r="83" spans="1:10" ht="15.75" customHeight="1" x14ac:dyDescent="0.2">
      <c r="A83" s="8" t="s">
        <v>23</v>
      </c>
      <c r="B83" s="8" t="s">
        <v>3856</v>
      </c>
      <c r="C83" s="41" t="s">
        <v>3855</v>
      </c>
      <c r="D83" s="8"/>
      <c r="E83" s="8"/>
      <c r="F83" s="99"/>
      <c r="G83" s="99"/>
      <c r="H83" s="41" t="s">
        <v>3649</v>
      </c>
      <c r="I83" s="8" t="s">
        <v>3853</v>
      </c>
      <c r="J83" s="8"/>
    </row>
    <row r="84" spans="1:10" ht="15.75" customHeight="1" x14ac:dyDescent="0.2">
      <c r="A84" s="8" t="s">
        <v>23</v>
      </c>
      <c r="B84" s="8" t="s">
        <v>3857</v>
      </c>
      <c r="C84" s="41" t="s">
        <v>3858</v>
      </c>
      <c r="D84" s="8"/>
      <c r="E84" s="8"/>
      <c r="F84" s="99"/>
      <c r="G84" s="99"/>
      <c r="H84" s="41" t="s">
        <v>1207</v>
      </c>
      <c r="I84" s="8" t="s">
        <v>3859</v>
      </c>
      <c r="J84" s="8"/>
    </row>
    <row r="85" spans="1:10" ht="15.75" customHeight="1" x14ac:dyDescent="0.2">
      <c r="A85" s="8" t="s">
        <v>23</v>
      </c>
      <c r="B85" s="8" t="s">
        <v>3860</v>
      </c>
      <c r="C85" s="8" t="s">
        <v>3861</v>
      </c>
      <c r="D85" s="8"/>
      <c r="E85" s="8"/>
      <c r="F85" s="99"/>
      <c r="G85" s="99"/>
      <c r="H85" s="8" t="s">
        <v>3210</v>
      </c>
      <c r="I85" s="8" t="s">
        <v>3862</v>
      </c>
      <c r="J85" s="8"/>
    </row>
    <row r="86" spans="1:10" ht="15.75" customHeight="1" x14ac:dyDescent="0.2">
      <c r="A86" s="8" t="s">
        <v>23</v>
      </c>
      <c r="B86" s="8" t="s">
        <v>3863</v>
      </c>
      <c r="C86" s="8" t="s">
        <v>3864</v>
      </c>
      <c r="D86" s="8"/>
      <c r="E86" s="8"/>
      <c r="F86" s="99"/>
      <c r="G86" s="99"/>
      <c r="H86" s="8" t="s">
        <v>1207</v>
      </c>
      <c r="I86" s="8" t="s">
        <v>3865</v>
      </c>
      <c r="J86" s="8"/>
    </row>
    <row r="87" spans="1:10" ht="15.75" customHeight="1" x14ac:dyDescent="0.2">
      <c r="A87" s="8" t="s">
        <v>23</v>
      </c>
      <c r="B87" s="8" t="s">
        <v>3866</v>
      </c>
      <c r="C87" s="8" t="s">
        <v>3867</v>
      </c>
      <c r="D87" s="8"/>
      <c r="E87" s="8"/>
      <c r="F87" s="99"/>
      <c r="G87" s="99"/>
      <c r="H87" s="8" t="s">
        <v>3210</v>
      </c>
      <c r="I87" s="8" t="s">
        <v>3868</v>
      </c>
      <c r="J87" s="8"/>
    </row>
    <row r="88" spans="1:10" ht="15.75" customHeight="1" x14ac:dyDescent="0.2">
      <c r="A88" s="8" t="s">
        <v>25</v>
      </c>
      <c r="B88" s="8" t="s">
        <v>3869</v>
      </c>
      <c r="C88" s="8" t="s">
        <v>3870</v>
      </c>
      <c r="D88" s="8">
        <v>2</v>
      </c>
      <c r="E88" s="8">
        <v>7</v>
      </c>
      <c r="F88" s="99">
        <v>0.35416666666666669</v>
      </c>
      <c r="G88" s="99">
        <v>0.45833333333333331</v>
      </c>
      <c r="H88" s="8" t="s">
        <v>3871</v>
      </c>
      <c r="I88" s="8" t="s">
        <v>3872</v>
      </c>
      <c r="J88" s="8">
        <v>12</v>
      </c>
    </row>
    <row r="89" spans="1:10" ht="15.75" customHeight="1" x14ac:dyDescent="0.2">
      <c r="A89" s="8" t="s">
        <v>25</v>
      </c>
      <c r="B89" s="8" t="s">
        <v>3873</v>
      </c>
      <c r="C89" s="8" t="s">
        <v>3874</v>
      </c>
      <c r="D89" s="8">
        <v>2</v>
      </c>
      <c r="E89" s="8">
        <v>7</v>
      </c>
      <c r="F89" s="99">
        <v>0.66666666666666663</v>
      </c>
      <c r="G89" s="99">
        <v>0.75</v>
      </c>
      <c r="H89" s="8" t="s">
        <v>3649</v>
      </c>
      <c r="I89" s="8" t="s">
        <v>3875</v>
      </c>
      <c r="J89" s="8">
        <v>12</v>
      </c>
    </row>
    <row r="90" spans="1:10" ht="15.75" customHeight="1" x14ac:dyDescent="0.2">
      <c r="A90" s="8" t="s">
        <v>25</v>
      </c>
      <c r="B90" s="8" t="s">
        <v>3876</v>
      </c>
      <c r="C90" s="8" t="s">
        <v>3877</v>
      </c>
      <c r="D90" s="8">
        <v>2</v>
      </c>
      <c r="E90" s="8">
        <v>7</v>
      </c>
      <c r="F90" s="99">
        <v>0.9375</v>
      </c>
      <c r="G90" s="99">
        <v>0.6875</v>
      </c>
      <c r="H90" s="8" t="s">
        <v>3841</v>
      </c>
      <c r="I90" s="8" t="s">
        <v>3878</v>
      </c>
      <c r="J90" s="8">
        <v>12</v>
      </c>
    </row>
    <row r="91" spans="1:10" ht="15.75" customHeight="1" x14ac:dyDescent="0.2">
      <c r="A91" s="8" t="s">
        <v>25</v>
      </c>
      <c r="B91" s="8" t="s">
        <v>3879</v>
      </c>
      <c r="C91" s="8" t="s">
        <v>3880</v>
      </c>
      <c r="D91" s="8">
        <v>1</v>
      </c>
      <c r="E91" s="8">
        <v>6</v>
      </c>
      <c r="F91" s="99" t="s">
        <v>3881</v>
      </c>
      <c r="G91" s="99" t="s">
        <v>3882</v>
      </c>
      <c r="H91" s="8" t="s">
        <v>3883</v>
      </c>
      <c r="I91" s="8" t="s">
        <v>3884</v>
      </c>
      <c r="J91" s="8">
        <v>18</v>
      </c>
    </row>
    <row r="92" spans="1:10" ht="15.75" customHeight="1" x14ac:dyDescent="0.2">
      <c r="A92" s="8" t="s">
        <v>25</v>
      </c>
      <c r="B92" s="8" t="s">
        <v>3885</v>
      </c>
      <c r="C92" s="8"/>
      <c r="D92" s="8"/>
      <c r="E92" s="8"/>
      <c r="F92" s="99"/>
      <c r="G92" s="99"/>
      <c r="H92" s="8"/>
      <c r="I92" s="8"/>
      <c r="J92" s="8"/>
    </row>
    <row r="93" spans="1:10" ht="15.75" customHeight="1" x14ac:dyDescent="0.2">
      <c r="A93" s="8" t="s">
        <v>25</v>
      </c>
      <c r="B93" s="8" t="s">
        <v>3886</v>
      </c>
      <c r="C93" s="8"/>
      <c r="D93" s="8"/>
      <c r="E93" s="8"/>
      <c r="F93" s="99"/>
      <c r="G93" s="99"/>
      <c r="H93" s="8"/>
      <c r="I93" s="8"/>
      <c r="J93" s="8"/>
    </row>
    <row r="94" spans="1:10" ht="15.75" customHeight="1" x14ac:dyDescent="0.2">
      <c r="A94" s="8" t="s">
        <v>27</v>
      </c>
      <c r="B94" s="8" t="s">
        <v>3887</v>
      </c>
      <c r="C94" s="8" t="s">
        <v>3888</v>
      </c>
      <c r="D94" s="8">
        <v>5</v>
      </c>
      <c r="E94" s="8">
        <v>10</v>
      </c>
      <c r="F94" s="99" t="s">
        <v>3889</v>
      </c>
      <c r="G94" s="99" t="s">
        <v>3890</v>
      </c>
      <c r="H94" s="8" t="s">
        <v>3210</v>
      </c>
      <c r="I94" s="8" t="s">
        <v>3891</v>
      </c>
      <c r="J94" s="8">
        <v>18</v>
      </c>
    </row>
    <row r="95" spans="1:10" ht="15.75" customHeight="1" x14ac:dyDescent="0.2">
      <c r="A95" s="8" t="s">
        <v>29</v>
      </c>
      <c r="B95" s="8" t="s">
        <v>3892</v>
      </c>
      <c r="C95" s="8" t="s">
        <v>3893</v>
      </c>
      <c r="D95" s="8">
        <v>4</v>
      </c>
      <c r="E95" s="8">
        <v>40</v>
      </c>
      <c r="F95" s="99" t="s">
        <v>3894</v>
      </c>
      <c r="G95" s="99" t="s">
        <v>3895</v>
      </c>
      <c r="H95" s="8" t="s">
        <v>3896</v>
      </c>
      <c r="I95" s="8" t="s">
        <v>3897</v>
      </c>
      <c r="J95" s="8" t="s">
        <v>3898</v>
      </c>
    </row>
    <row r="96" spans="1:10" ht="15.75" customHeight="1" x14ac:dyDescent="0.2">
      <c r="A96" s="8" t="s">
        <v>31</v>
      </c>
      <c r="B96" s="8" t="s">
        <v>3899</v>
      </c>
      <c r="C96" s="8" t="s">
        <v>3900</v>
      </c>
      <c r="D96" s="8">
        <v>6</v>
      </c>
      <c r="E96" s="8">
        <v>25</v>
      </c>
      <c r="F96" s="99" t="s">
        <v>3901</v>
      </c>
      <c r="G96" s="99" t="s">
        <v>3902</v>
      </c>
      <c r="H96" s="8" t="s">
        <v>3903</v>
      </c>
      <c r="I96" s="8" t="s">
        <v>3904</v>
      </c>
      <c r="J96" s="8" t="s">
        <v>3905</v>
      </c>
    </row>
    <row r="97" spans="1:10" ht="15.75" customHeight="1" x14ac:dyDescent="0.2">
      <c r="A97" s="8" t="s">
        <v>33</v>
      </c>
      <c r="B97" s="8" t="s">
        <v>3906</v>
      </c>
      <c r="C97" s="8" t="s">
        <v>3907</v>
      </c>
      <c r="D97" s="8">
        <v>6</v>
      </c>
      <c r="E97" s="8">
        <v>100</v>
      </c>
      <c r="F97" s="99" t="s">
        <v>3894</v>
      </c>
      <c r="G97" s="99" t="s">
        <v>3895</v>
      </c>
      <c r="H97" s="8">
        <v>50</v>
      </c>
      <c r="I97" s="8" t="s">
        <v>3908</v>
      </c>
      <c r="J97" s="8" t="s">
        <v>3898</v>
      </c>
    </row>
    <row r="98" spans="1:10" ht="15.75" customHeight="1" x14ac:dyDescent="0.2">
      <c r="A98" s="44" t="s">
        <v>35</v>
      </c>
      <c r="B98" s="8" t="s">
        <v>3909</v>
      </c>
      <c r="C98" s="8" t="s">
        <v>3910</v>
      </c>
      <c r="D98" s="8">
        <v>2</v>
      </c>
      <c r="E98" s="8">
        <v>5</v>
      </c>
      <c r="F98" s="99" t="s">
        <v>3911</v>
      </c>
      <c r="G98" s="99" t="s">
        <v>3912</v>
      </c>
      <c r="H98" s="8" t="s">
        <v>3913</v>
      </c>
      <c r="I98" s="8" t="s">
        <v>3914</v>
      </c>
      <c r="J98" s="8" t="s">
        <v>3915</v>
      </c>
    </row>
    <row r="99" spans="1:10" ht="15.75" customHeight="1" x14ac:dyDescent="0.2">
      <c r="A99" s="44" t="s">
        <v>37</v>
      </c>
      <c r="B99" s="8" t="s">
        <v>3916</v>
      </c>
      <c r="C99" s="8" t="s">
        <v>3917</v>
      </c>
      <c r="D99" s="8">
        <v>1</v>
      </c>
      <c r="E99" s="8" t="s">
        <v>3918</v>
      </c>
      <c r="F99" s="99" t="s">
        <v>3919</v>
      </c>
      <c r="G99" s="99" t="s">
        <v>3920</v>
      </c>
      <c r="H99" s="8" t="s">
        <v>3921</v>
      </c>
      <c r="I99" s="8" t="s">
        <v>3922</v>
      </c>
      <c r="J99" s="81">
        <v>0.18</v>
      </c>
    </row>
    <row r="100" spans="1:10" ht="15.75" customHeight="1" x14ac:dyDescent="0.2">
      <c r="A100" s="44" t="s">
        <v>37</v>
      </c>
      <c r="B100" s="8" t="s">
        <v>3923</v>
      </c>
      <c r="C100" s="8" t="s">
        <v>3924</v>
      </c>
      <c r="D100" s="8">
        <v>1</v>
      </c>
      <c r="E100" s="8" t="s">
        <v>3918</v>
      </c>
      <c r="F100" s="99">
        <v>0.375</v>
      </c>
      <c r="G100" s="99">
        <v>0.79166666666666663</v>
      </c>
      <c r="H100" s="8" t="s">
        <v>3925</v>
      </c>
      <c r="I100" s="8" t="s">
        <v>3926</v>
      </c>
      <c r="J100" s="81">
        <v>0.18</v>
      </c>
    </row>
    <row r="101" spans="1:10" ht="15.75" customHeight="1" x14ac:dyDescent="0.2">
      <c r="A101" s="44" t="s">
        <v>37</v>
      </c>
      <c r="B101" s="8" t="s">
        <v>3927</v>
      </c>
      <c r="C101" s="8" t="s">
        <v>3928</v>
      </c>
      <c r="D101" s="8">
        <v>1</v>
      </c>
      <c r="E101" s="8" t="s">
        <v>3918</v>
      </c>
      <c r="F101" s="99" t="s">
        <v>3929</v>
      </c>
      <c r="G101" s="99">
        <v>0.70833333333333337</v>
      </c>
      <c r="H101" s="8" t="s">
        <v>3930</v>
      </c>
      <c r="I101" s="8" t="s">
        <v>3891</v>
      </c>
      <c r="J101" s="81">
        <v>0.18</v>
      </c>
    </row>
    <row r="102" spans="1:10" ht="15.75" customHeight="1" x14ac:dyDescent="0.2">
      <c r="A102" s="8" t="s">
        <v>39</v>
      </c>
      <c r="B102" s="41" t="s">
        <v>3931</v>
      </c>
      <c r="C102" s="56" t="s">
        <v>3932</v>
      </c>
      <c r="D102" s="56">
        <v>1</v>
      </c>
      <c r="E102" s="56">
        <v>30</v>
      </c>
      <c r="F102" s="103">
        <v>0.4375</v>
      </c>
      <c r="G102" s="56" t="s">
        <v>3933</v>
      </c>
      <c r="H102" s="56" t="s">
        <v>3934</v>
      </c>
      <c r="I102" s="56" t="s">
        <v>3935</v>
      </c>
      <c r="J102" s="56" t="s">
        <v>210</v>
      </c>
    </row>
    <row r="103" spans="1:10" ht="15.75" customHeight="1" x14ac:dyDescent="0.2">
      <c r="A103" s="30" t="s">
        <v>39</v>
      </c>
      <c r="B103" s="48" t="s">
        <v>3936</v>
      </c>
      <c r="C103" s="56" t="s">
        <v>3937</v>
      </c>
      <c r="D103" s="56">
        <v>2</v>
      </c>
      <c r="E103" s="56">
        <v>50</v>
      </c>
      <c r="F103" s="103">
        <v>0.375</v>
      </c>
      <c r="G103" s="56" t="s">
        <v>3938</v>
      </c>
      <c r="H103" s="56" t="s">
        <v>3939</v>
      </c>
      <c r="I103" s="56" t="s">
        <v>3940</v>
      </c>
      <c r="J103" s="56" t="s">
        <v>3941</v>
      </c>
    </row>
    <row r="104" spans="1:10" ht="15.75" customHeight="1" x14ac:dyDescent="0.2">
      <c r="A104" s="30" t="s">
        <v>39</v>
      </c>
      <c r="B104" s="41" t="s">
        <v>3942</v>
      </c>
      <c r="C104" s="104" t="s">
        <v>3943</v>
      </c>
      <c r="D104" s="56">
        <v>2</v>
      </c>
      <c r="E104" s="56">
        <v>15</v>
      </c>
      <c r="F104" s="103">
        <v>0.375</v>
      </c>
      <c r="G104" s="103">
        <v>0.75</v>
      </c>
      <c r="H104" s="56" t="s">
        <v>3944</v>
      </c>
      <c r="I104" s="56" t="s">
        <v>3945</v>
      </c>
      <c r="J104" s="56" t="s">
        <v>210</v>
      </c>
    </row>
    <row r="105" spans="1:10" ht="15.75" customHeight="1" x14ac:dyDescent="0.2">
      <c r="A105" s="8" t="s">
        <v>41</v>
      </c>
      <c r="B105" s="8" t="s">
        <v>3946</v>
      </c>
      <c r="C105" s="8" t="s">
        <v>3947</v>
      </c>
      <c r="D105" s="8">
        <v>3</v>
      </c>
      <c r="E105" s="8"/>
      <c r="F105" s="99">
        <v>0.25</v>
      </c>
      <c r="G105" s="99">
        <v>0.33333333333333331</v>
      </c>
      <c r="H105" s="8" t="s">
        <v>3210</v>
      </c>
      <c r="I105" s="8" t="s">
        <v>3948</v>
      </c>
      <c r="J105" s="81">
        <v>0.18</v>
      </c>
    </row>
    <row r="106" spans="1:10" ht="15.75" customHeight="1" x14ac:dyDescent="0.2">
      <c r="A106" s="8" t="s">
        <v>41</v>
      </c>
      <c r="B106" s="8" t="s">
        <v>3949</v>
      </c>
      <c r="C106" s="8"/>
      <c r="D106" s="8">
        <v>2</v>
      </c>
      <c r="E106" s="8">
        <v>15</v>
      </c>
      <c r="F106" s="99">
        <v>0.79166666666666663</v>
      </c>
      <c r="G106" s="99">
        <v>0.875</v>
      </c>
      <c r="H106" s="8" t="s">
        <v>3210</v>
      </c>
      <c r="I106" s="8">
        <v>2500</v>
      </c>
      <c r="J106" s="81">
        <v>0.18</v>
      </c>
    </row>
    <row r="107" spans="1:10" ht="15.75" customHeight="1" x14ac:dyDescent="0.2">
      <c r="A107" s="8" t="s">
        <v>43</v>
      </c>
      <c r="B107" s="8" t="s">
        <v>3950</v>
      </c>
      <c r="C107" s="8" t="s">
        <v>3168</v>
      </c>
      <c r="D107" s="8">
        <v>2</v>
      </c>
      <c r="E107" s="8">
        <v>15</v>
      </c>
      <c r="F107" s="99" t="s">
        <v>3690</v>
      </c>
      <c r="G107" s="99" t="s">
        <v>3691</v>
      </c>
      <c r="H107" s="8" t="s">
        <v>3951</v>
      </c>
      <c r="I107" s="8"/>
      <c r="J107" s="81" t="s">
        <v>3663</v>
      </c>
    </row>
    <row r="108" spans="1:10" ht="15.75" customHeight="1" x14ac:dyDescent="0.2">
      <c r="A108" s="8" t="s">
        <v>43</v>
      </c>
      <c r="B108" s="8" t="s">
        <v>3693</v>
      </c>
      <c r="C108" s="8" t="s">
        <v>3694</v>
      </c>
      <c r="D108" s="8">
        <v>4</v>
      </c>
      <c r="E108" s="8">
        <v>5</v>
      </c>
      <c r="F108" s="99">
        <v>0.41666666666666669</v>
      </c>
      <c r="G108" s="99">
        <v>0.54166666666666663</v>
      </c>
      <c r="H108" s="8" t="s">
        <v>3952</v>
      </c>
      <c r="I108" s="8"/>
      <c r="J108" s="81" t="s">
        <v>3663</v>
      </c>
    </row>
    <row r="109" spans="1:10" ht="15.75" customHeight="1" x14ac:dyDescent="0.2">
      <c r="A109" s="8" t="s">
        <v>43</v>
      </c>
      <c r="B109" s="8" t="s">
        <v>3953</v>
      </c>
      <c r="C109" s="8" t="s">
        <v>3954</v>
      </c>
      <c r="D109" s="8">
        <v>4</v>
      </c>
      <c r="E109" s="8">
        <v>5</v>
      </c>
      <c r="F109" s="99">
        <v>0.41666666666666669</v>
      </c>
      <c r="G109" s="99">
        <v>0.75</v>
      </c>
      <c r="H109" s="8" t="s">
        <v>3955</v>
      </c>
      <c r="I109" s="8"/>
      <c r="J109" s="81" t="s">
        <v>3663</v>
      </c>
    </row>
    <row r="110" spans="1:10" ht="15.75" customHeight="1" x14ac:dyDescent="0.2">
      <c r="A110" s="8" t="s">
        <v>43</v>
      </c>
      <c r="B110" s="8" t="s">
        <v>3705</v>
      </c>
      <c r="C110" s="8" t="s">
        <v>3956</v>
      </c>
      <c r="D110" s="8">
        <v>5</v>
      </c>
      <c r="E110" s="8">
        <v>6</v>
      </c>
      <c r="F110" s="99">
        <v>0.58333333333333337</v>
      </c>
      <c r="G110" s="99">
        <v>0.79166666666666663</v>
      </c>
      <c r="H110" s="8" t="s">
        <v>3709</v>
      </c>
      <c r="I110" s="8"/>
      <c r="J110" s="81" t="s">
        <v>3663</v>
      </c>
    </row>
    <row r="111" spans="1:10" ht="15.75" customHeight="1" x14ac:dyDescent="0.2">
      <c r="A111" s="8" t="s">
        <v>43</v>
      </c>
      <c r="B111" s="8" t="s">
        <v>3685</v>
      </c>
      <c r="C111" s="8" t="s">
        <v>3710</v>
      </c>
      <c r="D111" s="8">
        <v>2</v>
      </c>
      <c r="E111" s="8">
        <v>4</v>
      </c>
      <c r="F111" s="99" t="s">
        <v>3690</v>
      </c>
      <c r="G111" s="99" t="s">
        <v>3691</v>
      </c>
      <c r="H111" s="8" t="s">
        <v>3713</v>
      </c>
      <c r="I111" s="8"/>
      <c r="J111" s="81" t="s">
        <v>3663</v>
      </c>
    </row>
    <row r="112" spans="1:10" ht="15.75" customHeight="1" x14ac:dyDescent="0.2">
      <c r="A112" s="8" t="s">
        <v>43</v>
      </c>
      <c r="B112" s="8" t="s">
        <v>3714</v>
      </c>
      <c r="C112" s="2" t="s">
        <v>3957</v>
      </c>
      <c r="D112" s="8">
        <v>4</v>
      </c>
      <c r="E112" s="8">
        <v>6</v>
      </c>
      <c r="F112" s="99">
        <v>0.33333333333333331</v>
      </c>
      <c r="G112" s="99">
        <v>0.5</v>
      </c>
      <c r="H112" s="8" t="s">
        <v>3718</v>
      </c>
      <c r="I112" s="8"/>
      <c r="J112" s="81" t="s">
        <v>3663</v>
      </c>
    </row>
    <row r="113" spans="1:10" ht="15.75" customHeight="1" x14ac:dyDescent="0.2">
      <c r="A113" s="8" t="s">
        <v>43</v>
      </c>
      <c r="B113" s="8" t="s">
        <v>3174</v>
      </c>
      <c r="C113" s="8" t="s">
        <v>3958</v>
      </c>
      <c r="D113" s="8">
        <v>1</v>
      </c>
      <c r="E113" s="8">
        <v>15</v>
      </c>
      <c r="F113" s="99">
        <v>0.29166666666666669</v>
      </c>
      <c r="G113" s="99">
        <v>0.66666666666666663</v>
      </c>
      <c r="H113" s="8" t="s">
        <v>3959</v>
      </c>
      <c r="I113" s="8"/>
      <c r="J113" s="8"/>
    </row>
    <row r="114" spans="1:10" ht="15.75" customHeight="1" x14ac:dyDescent="0.2">
      <c r="A114" s="8" t="s">
        <v>43</v>
      </c>
      <c r="B114" s="8" t="s">
        <v>3960</v>
      </c>
      <c r="C114" s="8" t="s">
        <v>3961</v>
      </c>
      <c r="D114" s="8">
        <v>2</v>
      </c>
      <c r="E114" s="8">
        <v>15</v>
      </c>
      <c r="F114" s="99" t="s">
        <v>3690</v>
      </c>
      <c r="G114" s="99" t="s">
        <v>3691</v>
      </c>
      <c r="H114" s="8" t="s">
        <v>3692</v>
      </c>
      <c r="I114" s="8"/>
      <c r="J114" s="81" t="s">
        <v>3663</v>
      </c>
    </row>
    <row r="115" spans="1:10" ht="15.75" customHeight="1" x14ac:dyDescent="0.2">
      <c r="A115" s="8" t="s">
        <v>43</v>
      </c>
      <c r="B115" s="8" t="s">
        <v>3962</v>
      </c>
      <c r="C115" s="8"/>
      <c r="D115" s="8">
        <v>2</v>
      </c>
      <c r="E115" s="8">
        <v>15</v>
      </c>
      <c r="F115" s="99" t="s">
        <v>3690</v>
      </c>
      <c r="G115" s="99" t="s">
        <v>3691</v>
      </c>
      <c r="H115" s="8" t="s">
        <v>3692</v>
      </c>
      <c r="I115" s="8"/>
      <c r="J115" s="81" t="s">
        <v>3663</v>
      </c>
    </row>
    <row r="116" spans="1:10" ht="15.75" customHeight="1" x14ac:dyDescent="0.2">
      <c r="A116" s="8" t="s">
        <v>43</v>
      </c>
      <c r="B116" s="8" t="s">
        <v>3963</v>
      </c>
      <c r="C116" s="8" t="s">
        <v>3964</v>
      </c>
      <c r="D116" s="8">
        <v>2</v>
      </c>
      <c r="E116" s="8">
        <v>30</v>
      </c>
      <c r="F116" s="99" t="s">
        <v>3690</v>
      </c>
      <c r="G116" s="99" t="s">
        <v>3691</v>
      </c>
      <c r="H116" s="8" t="s">
        <v>3965</v>
      </c>
      <c r="I116" s="8"/>
      <c r="J116" s="81" t="s">
        <v>3663</v>
      </c>
    </row>
    <row r="117" spans="1:10" ht="15.75" customHeight="1" x14ac:dyDescent="0.2">
      <c r="A117" s="8" t="s">
        <v>43</v>
      </c>
      <c r="B117" s="8" t="s">
        <v>3966</v>
      </c>
      <c r="C117" s="8" t="s">
        <v>3967</v>
      </c>
      <c r="D117" s="8">
        <v>2</v>
      </c>
      <c r="E117" s="8">
        <v>15</v>
      </c>
      <c r="F117" s="99" t="s">
        <v>3690</v>
      </c>
      <c r="G117" s="99" t="s">
        <v>3691</v>
      </c>
      <c r="H117" s="8" t="s">
        <v>3692</v>
      </c>
      <c r="I117" s="8"/>
      <c r="J117" s="81" t="s">
        <v>3663</v>
      </c>
    </row>
    <row r="118" spans="1:10" ht="15.75" customHeight="1" x14ac:dyDescent="0.2">
      <c r="A118" s="8" t="s">
        <v>45</v>
      </c>
      <c r="B118" s="8" t="s">
        <v>3968</v>
      </c>
      <c r="C118" s="8" t="s">
        <v>3969</v>
      </c>
      <c r="D118" s="8">
        <v>5</v>
      </c>
      <c r="E118" s="8">
        <v>5</v>
      </c>
      <c r="F118" s="99">
        <v>0.64583333333333337</v>
      </c>
      <c r="G118" s="99">
        <v>0.77083333333333337</v>
      </c>
      <c r="H118" s="8" t="s">
        <v>3841</v>
      </c>
      <c r="I118" s="8">
        <v>1000</v>
      </c>
      <c r="J118" s="81">
        <v>0.18</v>
      </c>
    </row>
    <row r="119" spans="1:10" ht="15.75" customHeight="1" x14ac:dyDescent="0.2">
      <c r="A119" s="8" t="s">
        <v>45</v>
      </c>
      <c r="B119" s="8" t="s">
        <v>3970</v>
      </c>
      <c r="C119" s="8" t="s">
        <v>3971</v>
      </c>
      <c r="D119" s="8">
        <v>5</v>
      </c>
      <c r="E119" s="8">
        <v>5</v>
      </c>
      <c r="F119" s="99">
        <v>0.64583333333333337</v>
      </c>
      <c r="G119" s="99">
        <v>0.77083333333333337</v>
      </c>
      <c r="H119" s="8" t="s">
        <v>3972</v>
      </c>
      <c r="I119" s="8">
        <v>600</v>
      </c>
      <c r="J119" s="81">
        <v>0.18</v>
      </c>
    </row>
    <row r="120" spans="1:10" ht="15.75" customHeight="1" x14ac:dyDescent="0.2">
      <c r="A120" s="8" t="s">
        <v>45</v>
      </c>
      <c r="B120" s="8" t="s">
        <v>3973</v>
      </c>
      <c r="C120" s="8" t="s">
        <v>3974</v>
      </c>
      <c r="D120" s="8">
        <v>5</v>
      </c>
      <c r="E120" s="8">
        <v>5</v>
      </c>
      <c r="F120" s="99">
        <v>0.91666666666666663</v>
      </c>
      <c r="G120" s="99">
        <v>2.0833333333333332E-2</v>
      </c>
      <c r="H120" s="8" t="s">
        <v>3975</v>
      </c>
      <c r="I120" s="8">
        <v>1000</v>
      </c>
      <c r="J120" s="81">
        <v>0.18</v>
      </c>
    </row>
    <row r="121" spans="1:10" ht="15.75" customHeight="1" x14ac:dyDescent="0.2">
      <c r="A121" s="8" t="s">
        <v>45</v>
      </c>
      <c r="B121" s="8" t="s">
        <v>3685</v>
      </c>
      <c r="C121" s="8" t="s">
        <v>3976</v>
      </c>
      <c r="D121" s="8">
        <v>5</v>
      </c>
      <c r="E121" s="8">
        <v>5</v>
      </c>
      <c r="F121" s="99">
        <v>0.25</v>
      </c>
      <c r="G121" s="99">
        <v>0.36458333333333331</v>
      </c>
      <c r="H121" s="8" t="s">
        <v>3977</v>
      </c>
      <c r="I121" s="8">
        <v>164</v>
      </c>
      <c r="J121" s="81">
        <v>0.18</v>
      </c>
    </row>
    <row r="122" spans="1:10" ht="15.75" customHeight="1" x14ac:dyDescent="0.2">
      <c r="A122" s="8" t="s">
        <v>45</v>
      </c>
      <c r="B122" s="8" t="s">
        <v>3978</v>
      </c>
      <c r="C122" s="8" t="s">
        <v>3979</v>
      </c>
      <c r="D122" s="8">
        <v>5</v>
      </c>
      <c r="E122" s="8">
        <v>5</v>
      </c>
      <c r="F122" s="99">
        <v>0.66666666666666663</v>
      </c>
      <c r="G122" s="99">
        <v>0.79166666666666663</v>
      </c>
      <c r="H122" s="8" t="s">
        <v>3980</v>
      </c>
      <c r="I122" s="8">
        <v>450</v>
      </c>
      <c r="J122" s="81">
        <v>0.18</v>
      </c>
    </row>
    <row r="123" spans="1:10" ht="15.75" customHeight="1" x14ac:dyDescent="0.2">
      <c r="A123" s="8" t="s">
        <v>47</v>
      </c>
      <c r="B123" s="8" t="s">
        <v>3981</v>
      </c>
      <c r="C123" s="8" t="s">
        <v>3982</v>
      </c>
      <c r="D123" s="8">
        <v>2</v>
      </c>
      <c r="E123" s="8" t="s">
        <v>3566</v>
      </c>
      <c r="F123" s="99">
        <v>0.8125</v>
      </c>
      <c r="G123" s="99">
        <v>0.9375</v>
      </c>
      <c r="H123" s="8" t="s">
        <v>3649</v>
      </c>
      <c r="I123" s="8" t="s">
        <v>3983</v>
      </c>
      <c r="J123" s="8" t="s">
        <v>3984</v>
      </c>
    </row>
    <row r="124" spans="1:10" ht="15.75" customHeight="1" x14ac:dyDescent="0.2">
      <c r="A124" s="8" t="s">
        <v>47</v>
      </c>
      <c r="B124" s="8" t="s">
        <v>3985</v>
      </c>
      <c r="C124" s="8" t="s">
        <v>3986</v>
      </c>
      <c r="D124" s="8">
        <v>1</v>
      </c>
      <c r="E124" s="8"/>
      <c r="F124" s="99" t="s">
        <v>3987</v>
      </c>
      <c r="G124" s="99" t="s">
        <v>3988</v>
      </c>
      <c r="H124" s="8" t="s">
        <v>3989</v>
      </c>
      <c r="I124" s="8" t="s">
        <v>3990</v>
      </c>
      <c r="J124" s="8" t="s">
        <v>3984</v>
      </c>
    </row>
    <row r="125" spans="1:10" ht="15.75" customHeight="1" x14ac:dyDescent="0.2">
      <c r="A125" s="8" t="s">
        <v>47</v>
      </c>
      <c r="B125" s="8" t="s">
        <v>3991</v>
      </c>
      <c r="C125" s="8"/>
      <c r="D125" s="8">
        <v>2</v>
      </c>
      <c r="E125" s="8"/>
      <c r="F125" s="99" t="s">
        <v>3992</v>
      </c>
      <c r="G125" s="99" t="s">
        <v>1207</v>
      </c>
      <c r="H125" s="8" t="s">
        <v>3993</v>
      </c>
      <c r="I125" s="8" t="s">
        <v>3994</v>
      </c>
      <c r="J125" s="8" t="s">
        <v>3984</v>
      </c>
    </row>
    <row r="126" spans="1:10" ht="15.75" customHeight="1" x14ac:dyDescent="0.2">
      <c r="A126" s="8" t="s">
        <v>47</v>
      </c>
      <c r="B126" s="8" t="s">
        <v>3163</v>
      </c>
      <c r="C126" s="8" t="s">
        <v>3995</v>
      </c>
      <c r="D126" s="8">
        <v>2</v>
      </c>
      <c r="E126" s="8">
        <v>4</v>
      </c>
      <c r="F126" s="99" t="s">
        <v>3987</v>
      </c>
      <c r="G126" s="99" t="s">
        <v>3988</v>
      </c>
      <c r="H126" s="8" t="s">
        <v>3730</v>
      </c>
      <c r="I126" s="8" t="s">
        <v>3996</v>
      </c>
      <c r="J126" s="8" t="s">
        <v>3984</v>
      </c>
    </row>
    <row r="127" spans="1:10" ht="15.75" customHeight="1" x14ac:dyDescent="0.2">
      <c r="A127" s="44" t="s">
        <v>51</v>
      </c>
      <c r="B127" s="8"/>
      <c r="C127" s="8"/>
      <c r="D127" s="8"/>
      <c r="E127" s="8"/>
      <c r="F127" s="99"/>
      <c r="G127" s="99"/>
      <c r="H127" s="8"/>
      <c r="I127" s="8"/>
      <c r="J127" s="8"/>
    </row>
    <row r="128" spans="1:10" ht="15.75" customHeight="1" x14ac:dyDescent="0.2">
      <c r="A128" s="8" t="s">
        <v>53</v>
      </c>
      <c r="B128" s="8" t="s">
        <v>3981</v>
      </c>
      <c r="C128" s="8" t="s">
        <v>3982</v>
      </c>
      <c r="D128" s="8">
        <v>2</v>
      </c>
      <c r="E128" s="8" t="s">
        <v>3566</v>
      </c>
      <c r="F128" s="99" t="s">
        <v>3997</v>
      </c>
      <c r="G128" s="99">
        <v>0.9375</v>
      </c>
      <c r="H128" s="8" t="s">
        <v>3566</v>
      </c>
      <c r="I128" s="8">
        <v>5500</v>
      </c>
      <c r="J128" s="8"/>
    </row>
    <row r="129" spans="1:10" ht="15.75" customHeight="1" x14ac:dyDescent="0.2">
      <c r="A129" s="8" t="s">
        <v>53</v>
      </c>
      <c r="B129" s="8" t="s">
        <v>3998</v>
      </c>
      <c r="C129" s="8" t="s">
        <v>3999</v>
      </c>
      <c r="D129" s="8">
        <v>4</v>
      </c>
      <c r="E129" s="8"/>
      <c r="F129" s="99" t="s">
        <v>4000</v>
      </c>
      <c r="G129" s="99" t="s">
        <v>4001</v>
      </c>
      <c r="H129" s="8" t="s">
        <v>2790</v>
      </c>
      <c r="I129" s="8" t="s">
        <v>4002</v>
      </c>
      <c r="J129" s="8"/>
    </row>
    <row r="130" spans="1:10" ht="15.75" customHeight="1" x14ac:dyDescent="0.2">
      <c r="A130" s="8" t="s">
        <v>53</v>
      </c>
      <c r="B130" s="8" t="s">
        <v>4003</v>
      </c>
      <c r="C130" s="8"/>
      <c r="D130" s="8">
        <v>20</v>
      </c>
      <c r="E130" s="8"/>
      <c r="F130" s="99" t="s">
        <v>4004</v>
      </c>
      <c r="G130" s="99" t="s">
        <v>4005</v>
      </c>
      <c r="H130" s="8" t="s">
        <v>3730</v>
      </c>
      <c r="I130" s="8" t="s">
        <v>4006</v>
      </c>
      <c r="J130" s="8"/>
    </row>
    <row r="131" spans="1:10" ht="15.75" customHeight="1" x14ac:dyDescent="0.2">
      <c r="A131" s="8" t="s">
        <v>53</v>
      </c>
      <c r="B131" s="8" t="s">
        <v>3163</v>
      </c>
      <c r="C131" s="8" t="s">
        <v>4007</v>
      </c>
      <c r="D131" s="8">
        <v>6</v>
      </c>
      <c r="E131" s="8">
        <v>4</v>
      </c>
      <c r="F131" s="99" t="s">
        <v>4008</v>
      </c>
      <c r="G131" s="99" t="s">
        <v>4009</v>
      </c>
      <c r="H131" s="8" t="s">
        <v>4010</v>
      </c>
      <c r="I131" s="8" t="s">
        <v>4011</v>
      </c>
      <c r="J131" s="8"/>
    </row>
    <row r="132" spans="1:10" ht="15.75" customHeight="1" x14ac:dyDescent="0.2">
      <c r="A132" s="8" t="s">
        <v>55</v>
      </c>
      <c r="B132" s="8" t="s">
        <v>3817</v>
      </c>
      <c r="C132" s="8" t="s">
        <v>3818</v>
      </c>
      <c r="D132" s="8">
        <v>2</v>
      </c>
      <c r="E132" s="8"/>
      <c r="F132" s="99"/>
      <c r="G132" s="99"/>
      <c r="H132" s="8" t="s">
        <v>3353</v>
      </c>
      <c r="I132" s="8">
        <v>1800</v>
      </c>
      <c r="J132" s="81">
        <v>0.18</v>
      </c>
    </row>
    <row r="133" spans="1:10" ht="15.75" customHeight="1" x14ac:dyDescent="0.2">
      <c r="A133" s="8" t="s">
        <v>55</v>
      </c>
      <c r="B133" s="8" t="s">
        <v>3819</v>
      </c>
      <c r="C133" s="8" t="s">
        <v>3820</v>
      </c>
      <c r="D133" s="8">
        <v>2</v>
      </c>
      <c r="E133" s="8"/>
      <c r="F133" s="99"/>
      <c r="G133" s="99"/>
      <c r="H133" s="8" t="s">
        <v>3335</v>
      </c>
      <c r="I133" s="8">
        <v>750</v>
      </c>
      <c r="J133" s="81">
        <v>0.18</v>
      </c>
    </row>
    <row r="134" spans="1:10" ht="15.75" customHeight="1" x14ac:dyDescent="0.2">
      <c r="A134" s="8" t="s">
        <v>55</v>
      </c>
      <c r="B134" s="8" t="s">
        <v>3821</v>
      </c>
      <c r="C134" s="8" t="s">
        <v>3822</v>
      </c>
      <c r="D134" s="8">
        <v>2</v>
      </c>
      <c r="E134" s="8"/>
      <c r="F134" s="99"/>
      <c r="G134" s="99"/>
      <c r="H134" s="8" t="s">
        <v>3353</v>
      </c>
      <c r="I134" s="8">
        <v>1800</v>
      </c>
      <c r="J134" s="81">
        <v>0.18</v>
      </c>
    </row>
    <row r="135" spans="1:10" ht="15.75" customHeight="1" x14ac:dyDescent="0.2">
      <c r="A135" s="8" t="s">
        <v>55</v>
      </c>
      <c r="B135" s="8" t="s">
        <v>3823</v>
      </c>
      <c r="C135" s="8" t="s">
        <v>3824</v>
      </c>
      <c r="D135" s="8">
        <v>2</v>
      </c>
      <c r="E135" s="8"/>
      <c r="F135" s="99"/>
      <c r="G135" s="99"/>
      <c r="H135" s="8" t="s">
        <v>3353</v>
      </c>
      <c r="I135" s="8">
        <v>1800</v>
      </c>
      <c r="J135" s="81">
        <v>0.18</v>
      </c>
    </row>
    <row r="136" spans="1:10" ht="15.75" customHeight="1" x14ac:dyDescent="0.2">
      <c r="A136" s="8" t="s">
        <v>55</v>
      </c>
      <c r="B136" s="8" t="s">
        <v>3825</v>
      </c>
      <c r="C136" s="8" t="s">
        <v>3826</v>
      </c>
      <c r="D136" s="8">
        <v>2</v>
      </c>
      <c r="E136" s="8"/>
      <c r="F136" s="99"/>
      <c r="G136" s="99"/>
      <c r="H136" s="8" t="s">
        <v>3353</v>
      </c>
      <c r="I136" s="8">
        <v>1800</v>
      </c>
      <c r="J136" s="81">
        <v>0.18</v>
      </c>
    </row>
    <row r="137" spans="1:10" ht="15.75" customHeight="1" x14ac:dyDescent="0.2">
      <c r="A137" s="8" t="s">
        <v>55</v>
      </c>
      <c r="B137" s="8" t="s">
        <v>3827</v>
      </c>
      <c r="C137" s="8" t="s">
        <v>3828</v>
      </c>
      <c r="D137" s="8">
        <v>2</v>
      </c>
      <c r="E137" s="8"/>
      <c r="F137" s="99"/>
      <c r="G137" s="99"/>
      <c r="H137" s="8" t="s">
        <v>3335</v>
      </c>
      <c r="I137" s="8">
        <v>750</v>
      </c>
      <c r="J137" s="81">
        <v>0.18</v>
      </c>
    </row>
    <row r="138" spans="1:10" ht="15.75" customHeight="1" x14ac:dyDescent="0.2">
      <c r="A138" s="8" t="s">
        <v>55</v>
      </c>
      <c r="B138" s="8" t="s">
        <v>3829</v>
      </c>
      <c r="C138" s="8" t="s">
        <v>3830</v>
      </c>
      <c r="D138" s="8">
        <v>2</v>
      </c>
      <c r="E138" s="8"/>
      <c r="F138" s="99"/>
      <c r="G138" s="99"/>
      <c r="H138" s="8" t="s">
        <v>3335</v>
      </c>
      <c r="I138" s="8">
        <v>750</v>
      </c>
      <c r="J138" s="81">
        <v>0.18</v>
      </c>
    </row>
    <row r="139" spans="1:10" ht="15.75" customHeight="1" x14ac:dyDescent="0.2">
      <c r="A139" s="44" t="s">
        <v>56</v>
      </c>
      <c r="B139" s="8" t="s">
        <v>4012</v>
      </c>
      <c r="C139" s="2" t="s">
        <v>4013</v>
      </c>
      <c r="D139" s="8" t="s">
        <v>4014</v>
      </c>
      <c r="E139" s="8" t="s">
        <v>4014</v>
      </c>
      <c r="F139" s="99">
        <v>0.375</v>
      </c>
      <c r="G139" s="99">
        <v>0.75</v>
      </c>
      <c r="H139" s="8" t="s">
        <v>3331</v>
      </c>
      <c r="I139" s="8" t="s">
        <v>4015</v>
      </c>
      <c r="J139" s="81">
        <v>0.12</v>
      </c>
    </row>
    <row r="140" spans="1:10" ht="15.75" customHeight="1" x14ac:dyDescent="0.2">
      <c r="A140" s="44" t="s">
        <v>56</v>
      </c>
      <c r="B140" s="8" t="s">
        <v>4016</v>
      </c>
      <c r="C140" s="2" t="s">
        <v>4017</v>
      </c>
      <c r="D140" s="8" t="s">
        <v>4014</v>
      </c>
      <c r="E140" s="8" t="s">
        <v>4014</v>
      </c>
      <c r="F140" s="99">
        <v>0.375</v>
      </c>
      <c r="G140" s="99">
        <v>0.75</v>
      </c>
      <c r="H140" s="8" t="s">
        <v>3331</v>
      </c>
      <c r="I140" s="8" t="s">
        <v>4018</v>
      </c>
      <c r="J140" s="81">
        <v>0.12</v>
      </c>
    </row>
    <row r="141" spans="1:10" ht="15.75" customHeight="1" x14ac:dyDescent="0.2">
      <c r="A141" s="44" t="s">
        <v>56</v>
      </c>
      <c r="B141" s="8" t="s">
        <v>4019</v>
      </c>
      <c r="C141" s="105" t="s">
        <v>4020</v>
      </c>
      <c r="D141" s="8" t="s">
        <v>4014</v>
      </c>
      <c r="E141" s="8" t="s">
        <v>4014</v>
      </c>
      <c r="F141" s="99">
        <v>0.375</v>
      </c>
      <c r="G141" s="99">
        <v>0.75</v>
      </c>
      <c r="H141" s="8" t="s">
        <v>3331</v>
      </c>
      <c r="I141" s="8" t="s">
        <v>4018</v>
      </c>
      <c r="J141" s="81">
        <v>0.12</v>
      </c>
    </row>
    <row r="142" spans="1:10" ht="15.75" customHeight="1" x14ac:dyDescent="0.2">
      <c r="A142" s="44" t="s">
        <v>56</v>
      </c>
      <c r="B142" s="8" t="s">
        <v>4021</v>
      </c>
      <c r="C142" s="2" t="s">
        <v>4022</v>
      </c>
      <c r="D142" s="8" t="s">
        <v>4014</v>
      </c>
      <c r="E142" s="8" t="s">
        <v>4014</v>
      </c>
      <c r="F142" s="99">
        <v>0.375</v>
      </c>
      <c r="G142" s="99">
        <v>0.75</v>
      </c>
      <c r="H142" s="8" t="s">
        <v>3331</v>
      </c>
      <c r="I142" s="8" t="s">
        <v>4018</v>
      </c>
      <c r="J142" s="81">
        <v>0.12</v>
      </c>
    </row>
    <row r="143" spans="1:10" ht="15.75" customHeight="1" x14ac:dyDescent="0.2">
      <c r="A143" s="44" t="s">
        <v>56</v>
      </c>
      <c r="B143" s="8" t="s">
        <v>4023</v>
      </c>
      <c r="C143" s="2" t="s">
        <v>4024</v>
      </c>
      <c r="D143" s="8" t="s">
        <v>4014</v>
      </c>
      <c r="E143" s="8" t="s">
        <v>4014</v>
      </c>
      <c r="F143" s="99">
        <v>0.375</v>
      </c>
      <c r="G143" s="99">
        <v>0.75</v>
      </c>
      <c r="H143" s="8" t="s">
        <v>3331</v>
      </c>
      <c r="I143" s="8" t="s">
        <v>4025</v>
      </c>
      <c r="J143" s="81">
        <v>0.12</v>
      </c>
    </row>
    <row r="144" spans="1:10" ht="15.75" customHeight="1" x14ac:dyDescent="0.2">
      <c r="A144" s="44" t="s">
        <v>56</v>
      </c>
      <c r="B144" s="8" t="s">
        <v>4026</v>
      </c>
      <c r="C144" s="106" t="s">
        <v>4027</v>
      </c>
      <c r="D144" s="8" t="s">
        <v>4014</v>
      </c>
      <c r="E144" s="8" t="s">
        <v>4014</v>
      </c>
      <c r="F144" s="99">
        <v>0.375</v>
      </c>
      <c r="G144" s="99">
        <v>0.75</v>
      </c>
      <c r="H144" s="8" t="s">
        <v>3331</v>
      </c>
      <c r="I144" s="8" t="s">
        <v>4015</v>
      </c>
      <c r="J144" s="81">
        <v>0.12</v>
      </c>
    </row>
    <row r="145" spans="1:11" ht="15.75" customHeight="1" x14ac:dyDescent="0.2">
      <c r="A145" s="44" t="s">
        <v>56</v>
      </c>
      <c r="B145" s="8" t="s">
        <v>2759</v>
      </c>
      <c r="C145" s="8" t="s">
        <v>4028</v>
      </c>
      <c r="D145" s="8" t="s">
        <v>3206</v>
      </c>
      <c r="E145" s="8">
        <v>30</v>
      </c>
      <c r="F145" s="99">
        <v>0.8125</v>
      </c>
      <c r="G145" s="99">
        <v>0.95833333333333337</v>
      </c>
      <c r="H145" s="8" t="s">
        <v>4029</v>
      </c>
      <c r="I145" s="8" t="s">
        <v>4030</v>
      </c>
      <c r="J145" s="81">
        <v>0.18</v>
      </c>
      <c r="K145" s="8"/>
    </row>
    <row r="146" spans="1:11" ht="15.75" customHeight="1" x14ac:dyDescent="0.2">
      <c r="A146" s="44" t="s">
        <v>56</v>
      </c>
      <c r="B146" s="8" t="s">
        <v>4031</v>
      </c>
      <c r="C146" s="8" t="s">
        <v>4028</v>
      </c>
      <c r="D146" s="8" t="s">
        <v>4032</v>
      </c>
      <c r="E146" s="8">
        <v>40</v>
      </c>
      <c r="F146" s="99">
        <v>0.8125</v>
      </c>
      <c r="G146" s="99">
        <v>0.95833333333333337</v>
      </c>
      <c r="H146" s="8" t="s">
        <v>4029</v>
      </c>
      <c r="I146" s="8" t="s">
        <v>4033</v>
      </c>
      <c r="J146" s="81">
        <v>0.18</v>
      </c>
      <c r="K146" s="8"/>
    </row>
    <row r="147" spans="1:11" ht="15.75" customHeight="1" x14ac:dyDescent="0.2">
      <c r="A147" s="8" t="s">
        <v>58</v>
      </c>
      <c r="B147" s="8" t="s">
        <v>4034</v>
      </c>
      <c r="C147" s="8" t="s">
        <v>4035</v>
      </c>
      <c r="D147" s="8">
        <v>5</v>
      </c>
      <c r="E147" s="8">
        <v>30</v>
      </c>
      <c r="F147" s="99">
        <v>0.25</v>
      </c>
      <c r="G147" s="99">
        <v>0.41666666666666669</v>
      </c>
      <c r="H147" s="8" t="s">
        <v>3972</v>
      </c>
      <c r="I147" s="8">
        <v>500</v>
      </c>
      <c r="J147" s="8">
        <v>18</v>
      </c>
      <c r="K147" s="102"/>
    </row>
    <row r="148" spans="1:11" ht="15.75" customHeight="1" x14ac:dyDescent="0.2">
      <c r="A148" s="8" t="s">
        <v>60</v>
      </c>
      <c r="B148" s="8" t="s">
        <v>4036</v>
      </c>
      <c r="C148" s="8" t="s">
        <v>4037</v>
      </c>
      <c r="D148" s="8">
        <v>4</v>
      </c>
      <c r="E148" s="8"/>
      <c r="F148" s="99"/>
      <c r="G148" s="99"/>
      <c r="H148" s="8" t="s">
        <v>3335</v>
      </c>
      <c r="I148" s="8">
        <v>1500</v>
      </c>
      <c r="J148" s="8">
        <v>1859</v>
      </c>
    </row>
    <row r="149" spans="1:11" ht="15.75" customHeight="1" x14ac:dyDescent="0.2">
      <c r="A149" s="8" t="s">
        <v>60</v>
      </c>
      <c r="B149" s="8" t="s">
        <v>3401</v>
      </c>
      <c r="C149" s="8" t="s">
        <v>4038</v>
      </c>
      <c r="D149" s="8">
        <v>3</v>
      </c>
      <c r="E149" s="8"/>
      <c r="F149" s="99"/>
      <c r="G149" s="99"/>
      <c r="H149" s="8" t="s">
        <v>3335</v>
      </c>
      <c r="I149" s="8">
        <v>200</v>
      </c>
      <c r="J149" s="8">
        <v>248</v>
      </c>
    </row>
    <row r="150" spans="1:11" ht="15.75" customHeight="1" x14ac:dyDescent="0.2">
      <c r="A150" s="8" t="s">
        <v>62</v>
      </c>
      <c r="B150" s="8" t="s">
        <v>4039</v>
      </c>
      <c r="C150" s="8" t="s">
        <v>4040</v>
      </c>
      <c r="D150" s="8"/>
      <c r="E150" s="8"/>
      <c r="F150" s="99">
        <v>0.16666666666666666</v>
      </c>
      <c r="G150" s="99">
        <v>0.29166666666666669</v>
      </c>
      <c r="H150" s="8" t="s">
        <v>3649</v>
      </c>
      <c r="I150" s="8">
        <v>1350</v>
      </c>
      <c r="J150" s="107">
        <v>0.17599999999999999</v>
      </c>
    </row>
    <row r="151" spans="1:11" ht="15.75" customHeight="1" x14ac:dyDescent="0.2">
      <c r="A151" s="8" t="s">
        <v>62</v>
      </c>
      <c r="B151" s="8" t="s">
        <v>4041</v>
      </c>
      <c r="C151" s="8" t="s">
        <v>4042</v>
      </c>
      <c r="D151" s="8"/>
      <c r="E151" s="8"/>
      <c r="F151" s="99">
        <v>0.375</v>
      </c>
      <c r="G151" s="99">
        <v>0.70833333333333337</v>
      </c>
      <c r="H151" s="8" t="s">
        <v>4043</v>
      </c>
      <c r="I151" s="8">
        <v>2350</v>
      </c>
      <c r="J151" s="107">
        <v>0.17599999999999999</v>
      </c>
    </row>
    <row r="152" spans="1:11" ht="15.75" customHeight="1" x14ac:dyDescent="0.2">
      <c r="A152" s="8" t="s">
        <v>62</v>
      </c>
      <c r="B152" s="8" t="s">
        <v>4044</v>
      </c>
      <c r="C152" s="8" t="s">
        <v>4045</v>
      </c>
      <c r="D152" s="8"/>
      <c r="E152" s="8"/>
      <c r="F152" s="99">
        <v>0.375</v>
      </c>
      <c r="G152" s="99">
        <v>0.70833333333333337</v>
      </c>
      <c r="H152" s="8" t="s">
        <v>4043</v>
      </c>
      <c r="I152" s="8">
        <v>3050</v>
      </c>
      <c r="J152" s="107">
        <v>0.17599999999999999</v>
      </c>
    </row>
    <row r="153" spans="1:11" ht="15.75" customHeight="1" x14ac:dyDescent="0.2">
      <c r="A153" s="8" t="s">
        <v>62</v>
      </c>
      <c r="B153" s="8" t="s">
        <v>4046</v>
      </c>
      <c r="C153" s="8" t="s">
        <v>4047</v>
      </c>
      <c r="D153" s="8"/>
      <c r="E153" s="8"/>
      <c r="F153" s="99">
        <v>0.375</v>
      </c>
      <c r="G153" s="99">
        <v>0.70833333333333337</v>
      </c>
      <c r="H153" s="8" t="s">
        <v>4043</v>
      </c>
      <c r="I153" s="8">
        <v>2850</v>
      </c>
      <c r="J153" s="107">
        <v>0.17599999999999999</v>
      </c>
    </row>
    <row r="154" spans="1:11" ht="15.75" customHeight="1" x14ac:dyDescent="0.2">
      <c r="A154" s="8" t="s">
        <v>62</v>
      </c>
      <c r="B154" s="8" t="s">
        <v>4048</v>
      </c>
      <c r="C154" s="8" t="s">
        <v>4049</v>
      </c>
      <c r="D154" s="8"/>
      <c r="E154" s="8"/>
      <c r="F154" s="99">
        <v>0.375</v>
      </c>
      <c r="G154" s="99">
        <v>0.70833333333333337</v>
      </c>
      <c r="H154" s="8" t="s">
        <v>4043</v>
      </c>
      <c r="I154" s="8">
        <v>3350</v>
      </c>
      <c r="J154" s="107">
        <v>0.17599999999999999</v>
      </c>
    </row>
    <row r="155" spans="1:11" ht="15.75" customHeight="1" x14ac:dyDescent="0.2">
      <c r="A155" s="8" t="s">
        <v>62</v>
      </c>
      <c r="B155" s="8" t="s">
        <v>4050</v>
      </c>
      <c r="C155" s="8" t="s">
        <v>4051</v>
      </c>
      <c r="D155" s="8"/>
      <c r="E155" s="8"/>
      <c r="F155" s="99">
        <v>0.375</v>
      </c>
      <c r="G155" s="99">
        <v>0.70833333333333337</v>
      </c>
      <c r="H155" s="8" t="s">
        <v>4043</v>
      </c>
      <c r="I155" s="8">
        <v>4000</v>
      </c>
      <c r="J155" s="107">
        <v>0.17599999999999999</v>
      </c>
    </row>
    <row r="156" spans="1:11" ht="15.75" customHeight="1" x14ac:dyDescent="0.2">
      <c r="A156" s="8" t="s">
        <v>62</v>
      </c>
      <c r="B156" s="8" t="s">
        <v>4052</v>
      </c>
      <c r="C156" s="8" t="s">
        <v>4053</v>
      </c>
      <c r="D156" s="8"/>
      <c r="E156" s="8"/>
      <c r="F156" s="99">
        <v>0.375</v>
      </c>
      <c r="G156" s="99">
        <v>0.70833333333333337</v>
      </c>
      <c r="H156" s="8" t="s">
        <v>4043</v>
      </c>
      <c r="I156" s="8">
        <v>2850</v>
      </c>
      <c r="J156" s="107">
        <v>0.17599999999999999</v>
      </c>
    </row>
    <row r="157" spans="1:11" ht="15.75" customHeight="1" x14ac:dyDescent="0.2">
      <c r="A157" s="8" t="s">
        <v>64</v>
      </c>
      <c r="B157" s="8" t="s">
        <v>3652</v>
      </c>
      <c r="C157" s="8" t="s">
        <v>4054</v>
      </c>
      <c r="D157" s="8">
        <v>4</v>
      </c>
      <c r="E157" s="8">
        <v>6</v>
      </c>
      <c r="F157" s="99">
        <v>0.41666666666666669</v>
      </c>
      <c r="G157" s="99">
        <v>0.54166666666666663</v>
      </c>
      <c r="H157" s="8" t="s">
        <v>4055</v>
      </c>
      <c r="I157" s="8" t="s">
        <v>4056</v>
      </c>
      <c r="J157" s="81">
        <v>0.18</v>
      </c>
    </row>
    <row r="158" spans="1:11" ht="15.75" customHeight="1" x14ac:dyDescent="0.2">
      <c r="A158" s="8" t="s">
        <v>64</v>
      </c>
      <c r="B158" s="8" t="s">
        <v>4057</v>
      </c>
      <c r="C158" s="8" t="s">
        <v>4058</v>
      </c>
      <c r="D158" s="8">
        <v>2</v>
      </c>
      <c r="E158" s="8">
        <v>6</v>
      </c>
      <c r="F158" s="99">
        <v>0.66666666666666663</v>
      </c>
      <c r="G158" s="99">
        <v>0.70833333333333337</v>
      </c>
      <c r="H158" s="8" t="s">
        <v>4059</v>
      </c>
      <c r="I158" s="8" t="s">
        <v>4060</v>
      </c>
      <c r="J158" s="81">
        <v>0.18</v>
      </c>
    </row>
    <row r="159" spans="1:11" ht="15.75" customHeight="1" x14ac:dyDescent="0.2">
      <c r="A159" s="8" t="s">
        <v>64</v>
      </c>
      <c r="B159" s="8" t="s">
        <v>3664</v>
      </c>
      <c r="C159" s="8" t="s">
        <v>3665</v>
      </c>
      <c r="D159" s="8">
        <v>6</v>
      </c>
      <c r="E159" s="8" t="s">
        <v>4061</v>
      </c>
      <c r="F159" s="99">
        <v>0.79166666666666663</v>
      </c>
      <c r="G159" s="99">
        <v>0.91666666666666663</v>
      </c>
      <c r="H159" s="8" t="s">
        <v>4055</v>
      </c>
      <c r="I159" s="8" t="s">
        <v>4062</v>
      </c>
      <c r="J159" s="81">
        <v>0.18</v>
      </c>
    </row>
    <row r="160" spans="1:11" ht="15.75" customHeight="1" x14ac:dyDescent="0.2">
      <c r="A160" s="8" t="s">
        <v>64</v>
      </c>
      <c r="B160" s="8" t="s">
        <v>4063</v>
      </c>
      <c r="C160" s="8" t="s">
        <v>4064</v>
      </c>
      <c r="D160" s="8">
        <v>4</v>
      </c>
      <c r="E160" s="8">
        <v>10</v>
      </c>
      <c r="F160" s="99">
        <v>0.625</v>
      </c>
      <c r="G160" s="99">
        <v>0.70833333333333337</v>
      </c>
      <c r="H160" s="8" t="s">
        <v>2964</v>
      </c>
      <c r="I160" s="8" t="s">
        <v>4065</v>
      </c>
      <c r="J160" s="81">
        <v>0.18</v>
      </c>
    </row>
    <row r="161" spans="1:10" ht="15.75" customHeight="1" x14ac:dyDescent="0.2">
      <c r="A161" s="8" t="s">
        <v>64</v>
      </c>
      <c r="B161" s="8" t="s">
        <v>2772</v>
      </c>
      <c r="C161" s="8" t="s">
        <v>3673</v>
      </c>
      <c r="D161" s="8">
        <v>2</v>
      </c>
      <c r="E161" s="8">
        <v>6</v>
      </c>
      <c r="F161" s="99" t="s">
        <v>3674</v>
      </c>
      <c r="G161" s="99" t="s">
        <v>4066</v>
      </c>
      <c r="H161" s="8" t="s">
        <v>4055</v>
      </c>
      <c r="I161" s="8" t="s">
        <v>4056</v>
      </c>
      <c r="J161" s="81">
        <v>0.18</v>
      </c>
    </row>
    <row r="162" spans="1:10" ht="15.75" customHeight="1" x14ac:dyDescent="0.2">
      <c r="A162" s="8" t="s">
        <v>66</v>
      </c>
      <c r="B162" s="8" t="s">
        <v>4067</v>
      </c>
      <c r="C162" s="8" t="s">
        <v>4068</v>
      </c>
      <c r="D162" s="8">
        <v>10</v>
      </c>
      <c r="E162" s="8">
        <v>2</v>
      </c>
      <c r="F162" s="99" t="s">
        <v>311</v>
      </c>
      <c r="G162" s="99" t="s">
        <v>311</v>
      </c>
      <c r="H162" s="8" t="s">
        <v>311</v>
      </c>
      <c r="I162" s="108">
        <v>325</v>
      </c>
      <c r="J162" s="109" t="s">
        <v>4069</v>
      </c>
    </row>
    <row r="163" spans="1:10" ht="15.75" customHeight="1" x14ac:dyDescent="0.2">
      <c r="A163" s="8" t="s">
        <v>66</v>
      </c>
      <c r="B163" s="55" t="s">
        <v>4070</v>
      </c>
      <c r="C163" s="55" t="s">
        <v>4071</v>
      </c>
      <c r="D163" s="55">
        <v>4</v>
      </c>
      <c r="E163" s="55" t="s">
        <v>4072</v>
      </c>
      <c r="F163" s="110">
        <v>0.8125</v>
      </c>
      <c r="G163" s="110">
        <v>0.27083333333333331</v>
      </c>
      <c r="H163" s="8" t="s">
        <v>311</v>
      </c>
      <c r="I163" s="108">
        <v>5000</v>
      </c>
      <c r="J163" s="109" t="s">
        <v>4069</v>
      </c>
    </row>
    <row r="164" spans="1:10" ht="15.75" customHeight="1" x14ac:dyDescent="0.2">
      <c r="A164" s="8" t="s">
        <v>66</v>
      </c>
      <c r="B164" s="55" t="s">
        <v>4073</v>
      </c>
      <c r="C164" s="55" t="s">
        <v>4074</v>
      </c>
      <c r="D164" s="55">
        <v>4</v>
      </c>
      <c r="E164" s="55">
        <v>20</v>
      </c>
      <c r="F164" s="110" t="s">
        <v>4075</v>
      </c>
      <c r="G164" s="110" t="s">
        <v>4076</v>
      </c>
      <c r="H164" s="8" t="s">
        <v>4077</v>
      </c>
      <c r="I164" s="111" t="s">
        <v>4078</v>
      </c>
      <c r="J164" s="109" t="s">
        <v>4069</v>
      </c>
    </row>
    <row r="165" spans="1:10" ht="15.75" customHeight="1" x14ac:dyDescent="0.2">
      <c r="A165" s="8" t="s">
        <v>66</v>
      </c>
      <c r="B165" s="55" t="s">
        <v>4079</v>
      </c>
      <c r="C165" s="55" t="s">
        <v>4080</v>
      </c>
      <c r="D165" s="8">
        <v>4</v>
      </c>
      <c r="E165" s="8">
        <v>20</v>
      </c>
      <c r="F165" s="110" t="s">
        <v>4081</v>
      </c>
      <c r="G165" s="110" t="s">
        <v>4082</v>
      </c>
      <c r="H165" s="8" t="s">
        <v>4083</v>
      </c>
      <c r="I165" s="108">
        <v>200</v>
      </c>
      <c r="J165" s="109" t="s">
        <v>4069</v>
      </c>
    </row>
    <row r="166" spans="1:10" ht="15.75" customHeight="1" x14ac:dyDescent="0.2">
      <c r="A166" s="8" t="s">
        <v>66</v>
      </c>
      <c r="B166" s="55" t="s">
        <v>4084</v>
      </c>
      <c r="C166" s="55" t="s">
        <v>4085</v>
      </c>
      <c r="D166" s="55">
        <v>4</v>
      </c>
      <c r="E166" s="8" t="s">
        <v>311</v>
      </c>
      <c r="F166" s="99">
        <v>0.375</v>
      </c>
      <c r="G166" s="99">
        <v>0.64583333333333337</v>
      </c>
      <c r="H166" s="8" t="s">
        <v>4086</v>
      </c>
      <c r="I166" s="108">
        <v>200</v>
      </c>
      <c r="J166" s="109" t="s">
        <v>4069</v>
      </c>
    </row>
    <row r="167" spans="1:10" ht="15.75" customHeight="1" x14ac:dyDescent="0.2">
      <c r="A167" s="8" t="s">
        <v>66</v>
      </c>
      <c r="B167" s="55" t="s">
        <v>4087</v>
      </c>
      <c r="C167" s="55" t="s">
        <v>4088</v>
      </c>
      <c r="D167" s="8">
        <v>6</v>
      </c>
      <c r="E167" s="8">
        <v>20</v>
      </c>
      <c r="F167" s="110" t="s">
        <v>4089</v>
      </c>
      <c r="G167" s="99">
        <v>0.52083333333333337</v>
      </c>
      <c r="H167" s="8" t="s">
        <v>4077</v>
      </c>
      <c r="I167" s="108">
        <v>470</v>
      </c>
      <c r="J167" s="109" t="s">
        <v>4069</v>
      </c>
    </row>
    <row r="168" spans="1:10" ht="15.75" customHeight="1" x14ac:dyDescent="0.2">
      <c r="A168" s="8" t="s">
        <v>66</v>
      </c>
      <c r="B168" s="55" t="s">
        <v>4090</v>
      </c>
      <c r="C168" s="55" t="s">
        <v>4091</v>
      </c>
      <c r="D168" s="8">
        <v>6</v>
      </c>
      <c r="E168" s="8" t="s">
        <v>311</v>
      </c>
      <c r="F168" s="99">
        <v>0.375</v>
      </c>
      <c r="G168" s="99">
        <v>0.70833333333333337</v>
      </c>
      <c r="H168" s="8" t="s">
        <v>4077</v>
      </c>
      <c r="I168" s="108">
        <v>250</v>
      </c>
      <c r="J168" s="109" t="s">
        <v>4069</v>
      </c>
    </row>
    <row r="169" spans="1:10" ht="15.75" customHeight="1" x14ac:dyDescent="0.2">
      <c r="A169" s="8" t="s">
        <v>66</v>
      </c>
      <c r="B169" s="55" t="s">
        <v>4092</v>
      </c>
      <c r="C169" s="55" t="s">
        <v>4093</v>
      </c>
      <c r="D169" s="8">
        <v>6</v>
      </c>
      <c r="E169" s="8" t="s">
        <v>311</v>
      </c>
      <c r="F169" s="99">
        <v>0.3125</v>
      </c>
      <c r="G169" s="99">
        <v>0.6875</v>
      </c>
      <c r="H169" s="8" t="s">
        <v>4094</v>
      </c>
      <c r="I169" s="108">
        <v>200</v>
      </c>
      <c r="J169" s="109" t="s">
        <v>4069</v>
      </c>
    </row>
    <row r="170" spans="1:10" ht="15.75" customHeight="1" x14ac:dyDescent="0.2">
      <c r="A170" s="8" t="s">
        <v>66</v>
      </c>
      <c r="B170" s="55" t="s">
        <v>4095</v>
      </c>
      <c r="C170" s="55" t="s">
        <v>4096</v>
      </c>
      <c r="D170" s="8">
        <v>6</v>
      </c>
      <c r="E170" s="8" t="s">
        <v>311</v>
      </c>
      <c r="F170" s="99">
        <v>0.39583333333333331</v>
      </c>
      <c r="G170" s="99">
        <v>0.64583333333333337</v>
      </c>
      <c r="H170" s="8" t="s">
        <v>4094</v>
      </c>
      <c r="I170" s="108">
        <v>200</v>
      </c>
      <c r="J170" s="109" t="s">
        <v>4069</v>
      </c>
    </row>
    <row r="171" spans="1:10" ht="15.75" customHeight="1" x14ac:dyDescent="0.2">
      <c r="A171" s="8" t="s">
        <v>66</v>
      </c>
      <c r="B171" s="55" t="s">
        <v>4097</v>
      </c>
      <c r="C171" s="55" t="s">
        <v>4098</v>
      </c>
      <c r="D171" s="8">
        <v>4</v>
      </c>
      <c r="E171" s="8" t="s">
        <v>311</v>
      </c>
      <c r="F171" s="99">
        <v>0.375</v>
      </c>
      <c r="G171" s="99">
        <v>0.6875</v>
      </c>
      <c r="H171" s="8" t="s">
        <v>4099</v>
      </c>
      <c r="I171" s="108">
        <v>2000</v>
      </c>
      <c r="J171" s="109" t="s">
        <v>4069</v>
      </c>
    </row>
    <row r="172" spans="1:10" ht="15.75" customHeight="1" x14ac:dyDescent="0.2">
      <c r="A172" s="8" t="s">
        <v>66</v>
      </c>
      <c r="B172" s="55" t="s">
        <v>4100</v>
      </c>
      <c r="C172" s="55" t="s">
        <v>4101</v>
      </c>
      <c r="D172" s="8">
        <v>4</v>
      </c>
      <c r="E172" s="8" t="s">
        <v>311</v>
      </c>
      <c r="F172" s="99">
        <v>0.3125</v>
      </c>
      <c r="G172" s="99">
        <v>0.6875</v>
      </c>
      <c r="H172" s="8" t="s">
        <v>4102</v>
      </c>
      <c r="I172" s="8" t="s">
        <v>4103</v>
      </c>
      <c r="J172" s="109" t="s">
        <v>4069</v>
      </c>
    </row>
    <row r="173" spans="1:10" ht="15.75" customHeight="1" x14ac:dyDescent="0.2">
      <c r="A173" s="8" t="s">
        <v>66</v>
      </c>
      <c r="B173" s="55" t="s">
        <v>2759</v>
      </c>
      <c r="C173" s="55" t="s">
        <v>4104</v>
      </c>
      <c r="D173" s="8">
        <v>4</v>
      </c>
      <c r="E173" s="8" t="s">
        <v>311</v>
      </c>
      <c r="F173" s="99">
        <v>0.79166666666666663</v>
      </c>
      <c r="G173" s="99">
        <v>0.85416666666666663</v>
      </c>
      <c r="H173" s="8" t="s">
        <v>311</v>
      </c>
      <c r="I173" s="8" t="s">
        <v>4105</v>
      </c>
      <c r="J173" s="109" t="s">
        <v>4069</v>
      </c>
    </row>
    <row r="174" spans="1:10" ht="15.75" customHeight="1" x14ac:dyDescent="0.2">
      <c r="A174" s="8" t="s">
        <v>66</v>
      </c>
      <c r="B174" s="82" t="s">
        <v>4106</v>
      </c>
      <c r="C174" s="55" t="s">
        <v>4107</v>
      </c>
      <c r="D174" s="41">
        <v>4</v>
      </c>
      <c r="E174" s="41" t="s">
        <v>311</v>
      </c>
      <c r="F174" s="100">
        <v>0.375</v>
      </c>
      <c r="G174" s="100">
        <v>0.75</v>
      </c>
      <c r="H174" s="41" t="s">
        <v>4108</v>
      </c>
      <c r="I174" s="82" t="s">
        <v>4109</v>
      </c>
      <c r="J174" s="109" t="s">
        <v>4069</v>
      </c>
    </row>
    <row r="175" spans="1:10" ht="15.75" customHeight="1" x14ac:dyDescent="0.2">
      <c r="A175" s="8" t="s">
        <v>66</v>
      </c>
      <c r="B175" s="82" t="s">
        <v>4110</v>
      </c>
      <c r="C175" s="55" t="s">
        <v>4111</v>
      </c>
      <c r="D175" s="41">
        <v>4</v>
      </c>
      <c r="E175" s="41" t="s">
        <v>311</v>
      </c>
      <c r="F175" s="100">
        <v>0.45833333333333331</v>
      </c>
      <c r="G175" s="100">
        <v>0.66666666666666663</v>
      </c>
      <c r="H175" s="41" t="s">
        <v>4112</v>
      </c>
      <c r="I175" s="82" t="s">
        <v>4109</v>
      </c>
      <c r="J175" s="109" t="s">
        <v>4069</v>
      </c>
    </row>
    <row r="176" spans="1:10" ht="15.75" customHeight="1" x14ac:dyDescent="0.2">
      <c r="A176" s="8" t="s">
        <v>66</v>
      </c>
      <c r="B176" s="82" t="s">
        <v>4113</v>
      </c>
      <c r="C176" s="55" t="s">
        <v>4114</v>
      </c>
      <c r="D176" s="41">
        <v>5</v>
      </c>
      <c r="E176" s="41" t="s">
        <v>311</v>
      </c>
      <c r="F176" s="100">
        <v>0.375</v>
      </c>
      <c r="G176" s="100">
        <v>0.70833333333333337</v>
      </c>
      <c r="H176" s="41" t="s">
        <v>4115</v>
      </c>
      <c r="I176" s="82" t="s">
        <v>4116</v>
      </c>
      <c r="J176" s="109" t="s">
        <v>4069</v>
      </c>
    </row>
    <row r="177" spans="1:10" ht="15.75" customHeight="1" x14ac:dyDescent="0.2">
      <c r="A177" s="8" t="s">
        <v>66</v>
      </c>
      <c r="B177" s="82" t="s">
        <v>4117</v>
      </c>
      <c r="C177" s="55" t="s">
        <v>4118</v>
      </c>
      <c r="D177" s="41">
        <v>5</v>
      </c>
      <c r="E177" s="41" t="s">
        <v>311</v>
      </c>
      <c r="F177" s="100" t="s">
        <v>4119</v>
      </c>
      <c r="G177" s="100" t="s">
        <v>4120</v>
      </c>
      <c r="H177" s="41" t="s">
        <v>4077</v>
      </c>
      <c r="I177" s="82" t="s">
        <v>4116</v>
      </c>
      <c r="J177" s="109" t="s">
        <v>4069</v>
      </c>
    </row>
    <row r="178" spans="1:10" ht="15.75" customHeight="1" x14ac:dyDescent="0.2">
      <c r="A178" s="8" t="s">
        <v>66</v>
      </c>
      <c r="B178" s="82" t="s">
        <v>4121</v>
      </c>
      <c r="C178" s="55" t="s">
        <v>4122</v>
      </c>
      <c r="D178" s="41">
        <v>5</v>
      </c>
      <c r="E178" s="41" t="s">
        <v>311</v>
      </c>
      <c r="F178" s="100">
        <v>0.375</v>
      </c>
      <c r="G178" s="100">
        <v>0.70833333333333337</v>
      </c>
      <c r="H178" s="41" t="s">
        <v>4123</v>
      </c>
      <c r="I178" s="82" t="s">
        <v>4124</v>
      </c>
      <c r="J178" s="109" t="s">
        <v>4069</v>
      </c>
    </row>
    <row r="179" spans="1:10" ht="15.75" customHeight="1" x14ac:dyDescent="0.2">
      <c r="A179" s="8" t="s">
        <v>68</v>
      </c>
      <c r="B179" s="8" t="s">
        <v>4125</v>
      </c>
      <c r="C179" s="8" t="s">
        <v>4126</v>
      </c>
      <c r="D179" s="8">
        <v>2</v>
      </c>
      <c r="E179" s="8">
        <v>12</v>
      </c>
      <c r="F179" s="99">
        <v>0.79166666666666663</v>
      </c>
      <c r="G179" s="99">
        <v>0.95833333333333337</v>
      </c>
      <c r="H179" s="8" t="s">
        <v>4127</v>
      </c>
      <c r="I179" s="8">
        <v>1500</v>
      </c>
      <c r="J179" s="81">
        <v>0.18</v>
      </c>
    </row>
    <row r="180" spans="1:10" ht="15.75" customHeight="1" x14ac:dyDescent="0.2">
      <c r="A180" s="8" t="s">
        <v>68</v>
      </c>
      <c r="B180" s="8" t="s">
        <v>4128</v>
      </c>
      <c r="C180" s="8" t="s">
        <v>4129</v>
      </c>
      <c r="D180" s="8">
        <v>1</v>
      </c>
      <c r="E180" s="8">
        <v>20</v>
      </c>
      <c r="F180" s="99">
        <v>0.79166666666666663</v>
      </c>
      <c r="G180" s="99">
        <v>0.95833333333333337</v>
      </c>
      <c r="H180" s="8" t="s">
        <v>4127</v>
      </c>
      <c r="I180" s="8">
        <v>750</v>
      </c>
      <c r="J180" s="81">
        <v>0.18</v>
      </c>
    </row>
    <row r="181" spans="1:10" ht="15.75" customHeight="1" x14ac:dyDescent="0.2">
      <c r="A181" s="8" t="s">
        <v>68</v>
      </c>
      <c r="B181" s="8" t="s">
        <v>4130</v>
      </c>
      <c r="C181" s="8" t="s">
        <v>4131</v>
      </c>
      <c r="D181" s="8">
        <v>2</v>
      </c>
      <c r="E181" s="8">
        <v>60</v>
      </c>
      <c r="F181" s="99">
        <v>0.79166666666666663</v>
      </c>
      <c r="G181" s="99">
        <v>0.95833333333333337</v>
      </c>
      <c r="H181" s="8" t="s">
        <v>4132</v>
      </c>
      <c r="I181" s="8">
        <v>5000</v>
      </c>
      <c r="J181" s="81">
        <v>0.18</v>
      </c>
    </row>
    <row r="182" spans="1:10" ht="15.75" customHeight="1" x14ac:dyDescent="0.2">
      <c r="A182" s="8" t="s">
        <v>68</v>
      </c>
      <c r="B182" s="8" t="s">
        <v>4130</v>
      </c>
      <c r="C182" s="8" t="s">
        <v>4133</v>
      </c>
      <c r="D182" s="8">
        <v>2</v>
      </c>
      <c r="E182" s="8">
        <v>40</v>
      </c>
      <c r="F182" s="99">
        <v>0.79166666666666663</v>
      </c>
      <c r="G182" s="99">
        <v>0.95833333333333337</v>
      </c>
      <c r="H182" s="8" t="s">
        <v>4134</v>
      </c>
      <c r="I182" s="8">
        <v>1500</v>
      </c>
      <c r="J182" s="81">
        <v>0.18</v>
      </c>
    </row>
    <row r="183" spans="1:10" ht="15.75" customHeight="1" x14ac:dyDescent="0.2">
      <c r="A183" s="8" t="s">
        <v>68</v>
      </c>
      <c r="B183" s="8" t="s">
        <v>4130</v>
      </c>
      <c r="C183" s="8" t="s">
        <v>4135</v>
      </c>
      <c r="D183" s="8">
        <v>1</v>
      </c>
      <c r="E183" s="8">
        <v>60</v>
      </c>
      <c r="F183" s="99">
        <v>0.79166666666666663</v>
      </c>
      <c r="G183" s="99">
        <v>0.95833333333333337</v>
      </c>
      <c r="H183" s="8" t="s">
        <v>3210</v>
      </c>
      <c r="I183" s="8">
        <v>2500</v>
      </c>
      <c r="J183" s="81">
        <v>0.18</v>
      </c>
    </row>
    <row r="184" spans="1:10" ht="15.75" customHeight="1" x14ac:dyDescent="0.2">
      <c r="A184" s="8" t="s">
        <v>68</v>
      </c>
      <c r="B184" s="8" t="s">
        <v>4136</v>
      </c>
      <c r="C184" s="8" t="s">
        <v>4137</v>
      </c>
      <c r="D184" s="8">
        <v>4</v>
      </c>
      <c r="E184" s="8">
        <v>60</v>
      </c>
      <c r="F184" s="99">
        <v>0.79166666666666663</v>
      </c>
      <c r="G184" s="99">
        <v>0.95833333333333337</v>
      </c>
      <c r="H184" s="8" t="s">
        <v>4138</v>
      </c>
      <c r="I184" s="8">
        <v>10000</v>
      </c>
      <c r="J184" s="81">
        <v>0.18</v>
      </c>
    </row>
    <row r="185" spans="1:10" ht="15.75" customHeight="1" x14ac:dyDescent="0.2">
      <c r="A185" s="112" t="s">
        <v>70</v>
      </c>
      <c r="B185" s="2" t="s">
        <v>4139</v>
      </c>
      <c r="C185" s="113" t="s">
        <v>4140</v>
      </c>
      <c r="D185" s="2">
        <v>1</v>
      </c>
      <c r="E185" s="41" t="s">
        <v>311</v>
      </c>
      <c r="F185" s="99">
        <v>0.33333333333333331</v>
      </c>
      <c r="G185" s="99">
        <v>0.6875</v>
      </c>
      <c r="H185" s="8" t="s">
        <v>4141</v>
      </c>
      <c r="I185" s="8">
        <v>9500</v>
      </c>
      <c r="J185" s="81">
        <v>0.12</v>
      </c>
    </row>
    <row r="186" spans="1:10" ht="15.75" customHeight="1" x14ac:dyDescent="0.2">
      <c r="A186" s="114" t="s">
        <v>72</v>
      </c>
      <c r="B186" s="8" t="s">
        <v>4142</v>
      </c>
      <c r="C186" s="8" t="s">
        <v>4143</v>
      </c>
      <c r="D186" s="8"/>
      <c r="E186" s="8"/>
      <c r="F186" s="8"/>
      <c r="G186" s="99"/>
      <c r="H186" s="8"/>
      <c r="I186" s="8">
        <v>7000</v>
      </c>
      <c r="J186" s="81">
        <v>0.12</v>
      </c>
    </row>
    <row r="187" spans="1:10" ht="15.75" customHeight="1" x14ac:dyDescent="0.2">
      <c r="A187" s="114" t="s">
        <v>72</v>
      </c>
      <c r="B187" s="8" t="s">
        <v>4144</v>
      </c>
      <c r="C187" s="8" t="s">
        <v>4143</v>
      </c>
      <c r="D187" s="8"/>
      <c r="E187" s="8"/>
      <c r="F187" s="8"/>
      <c r="G187" s="99"/>
      <c r="H187" s="8"/>
      <c r="I187" s="8">
        <v>6000</v>
      </c>
      <c r="J187" s="81">
        <v>0.12</v>
      </c>
    </row>
    <row r="188" spans="1:10" ht="15.75" customHeight="1" x14ac:dyDescent="0.2">
      <c r="A188" s="114" t="s">
        <v>72</v>
      </c>
      <c r="B188" s="8" t="s">
        <v>4145</v>
      </c>
      <c r="C188" s="8" t="s">
        <v>4143</v>
      </c>
      <c r="D188" s="8"/>
      <c r="E188" s="8"/>
      <c r="F188" s="8"/>
      <c r="G188" s="99"/>
      <c r="H188" s="8"/>
      <c r="I188" s="8">
        <v>6000</v>
      </c>
      <c r="J188" s="81">
        <v>0.12</v>
      </c>
    </row>
    <row r="189" spans="1:10" ht="15.75" customHeight="1" x14ac:dyDescent="0.2">
      <c r="A189" s="114" t="s">
        <v>72</v>
      </c>
      <c r="B189" s="8" t="s">
        <v>4146</v>
      </c>
      <c r="C189" s="8" t="s">
        <v>4143</v>
      </c>
      <c r="D189" s="8"/>
      <c r="E189" s="8"/>
      <c r="F189" s="8"/>
      <c r="G189" s="99"/>
      <c r="H189" s="8"/>
      <c r="I189" s="8">
        <v>6000</v>
      </c>
      <c r="J189" s="81">
        <v>0.12</v>
      </c>
    </row>
    <row r="190" spans="1:10" ht="15.75" customHeight="1" x14ac:dyDescent="0.2">
      <c r="A190" s="114" t="s">
        <v>72</v>
      </c>
      <c r="B190" s="8" t="s">
        <v>4147</v>
      </c>
      <c r="C190" s="8" t="s">
        <v>4143</v>
      </c>
      <c r="D190" s="8"/>
      <c r="E190" s="8"/>
      <c r="F190" s="8"/>
      <c r="G190" s="99"/>
      <c r="H190" s="8"/>
      <c r="I190" s="8">
        <v>7500</v>
      </c>
      <c r="J190" s="81">
        <v>0.12</v>
      </c>
    </row>
    <row r="191" spans="1:10" ht="15.75" customHeight="1" x14ac:dyDescent="0.2">
      <c r="A191" s="114" t="s">
        <v>72</v>
      </c>
      <c r="B191" s="8" t="s">
        <v>4148</v>
      </c>
      <c r="C191" s="8" t="s">
        <v>4143</v>
      </c>
      <c r="D191" s="8"/>
      <c r="E191" s="8"/>
      <c r="F191" s="8"/>
      <c r="G191" s="99"/>
      <c r="H191" s="8"/>
      <c r="I191" s="8">
        <v>6500</v>
      </c>
      <c r="J191" s="81">
        <v>0.12</v>
      </c>
    </row>
    <row r="192" spans="1:10" ht="15.75" customHeight="1" x14ac:dyDescent="0.2">
      <c r="A192" s="114" t="s">
        <v>72</v>
      </c>
      <c r="B192" s="8" t="s">
        <v>4142</v>
      </c>
      <c r="C192" s="8" t="s">
        <v>4149</v>
      </c>
      <c r="D192" s="2"/>
      <c r="E192" s="2"/>
      <c r="F192" s="115"/>
      <c r="G192" s="99"/>
      <c r="H192" s="8"/>
      <c r="I192" s="8">
        <v>7500</v>
      </c>
      <c r="J192" s="81">
        <v>0.12</v>
      </c>
    </row>
    <row r="193" spans="1:10" ht="15.75" customHeight="1" x14ac:dyDescent="0.2">
      <c r="A193" s="114" t="s">
        <v>72</v>
      </c>
      <c r="B193" s="8" t="s">
        <v>4144</v>
      </c>
      <c r="C193" s="8" t="s">
        <v>4149</v>
      </c>
      <c r="D193" s="2"/>
      <c r="E193" s="2"/>
      <c r="F193" s="115"/>
      <c r="G193" s="99"/>
      <c r="H193" s="8"/>
      <c r="I193" s="8">
        <v>6000</v>
      </c>
      <c r="J193" s="81">
        <v>0.12</v>
      </c>
    </row>
    <row r="194" spans="1:10" ht="15.75" customHeight="1" x14ac:dyDescent="0.2">
      <c r="A194" s="114" t="s">
        <v>72</v>
      </c>
      <c r="B194" s="8" t="s">
        <v>4145</v>
      </c>
      <c r="C194" s="8" t="s">
        <v>4149</v>
      </c>
      <c r="D194" s="2"/>
      <c r="E194" s="2"/>
      <c r="F194" s="115"/>
      <c r="G194" s="99"/>
      <c r="H194" s="8"/>
      <c r="I194" s="8">
        <v>6000</v>
      </c>
      <c r="J194" s="81">
        <v>0.12</v>
      </c>
    </row>
    <row r="195" spans="1:10" ht="15.75" customHeight="1" x14ac:dyDescent="0.2">
      <c r="A195" s="114" t="s">
        <v>72</v>
      </c>
      <c r="B195" s="8" t="s">
        <v>4146</v>
      </c>
      <c r="C195" s="8" t="s">
        <v>4149</v>
      </c>
      <c r="D195" s="2"/>
      <c r="E195" s="2"/>
      <c r="F195" s="115"/>
      <c r="G195" s="99"/>
      <c r="H195" s="8"/>
      <c r="I195" s="8">
        <v>6000</v>
      </c>
      <c r="J195" s="81">
        <v>0.12</v>
      </c>
    </row>
    <row r="196" spans="1:10" ht="15.75" customHeight="1" x14ac:dyDescent="0.2">
      <c r="A196" s="114" t="s">
        <v>72</v>
      </c>
      <c r="B196" s="8" t="s">
        <v>4147</v>
      </c>
      <c r="C196" s="8" t="s">
        <v>4149</v>
      </c>
      <c r="D196" s="2"/>
      <c r="E196" s="2"/>
      <c r="F196" s="115"/>
      <c r="G196" s="99"/>
      <c r="H196" s="8"/>
      <c r="I196" s="8">
        <v>7500</v>
      </c>
      <c r="J196" s="81">
        <v>0.12</v>
      </c>
    </row>
    <row r="197" spans="1:10" ht="15.75" customHeight="1" x14ac:dyDescent="0.2">
      <c r="A197" s="8" t="s">
        <v>72</v>
      </c>
      <c r="B197" s="8" t="s">
        <v>4148</v>
      </c>
      <c r="C197" s="8" t="s">
        <v>4149</v>
      </c>
      <c r="D197" s="8"/>
      <c r="E197" s="8"/>
      <c r="F197" s="99"/>
      <c r="G197" s="99"/>
      <c r="H197" s="8"/>
      <c r="I197" s="8">
        <v>7500</v>
      </c>
      <c r="J197" s="81">
        <v>0.12</v>
      </c>
    </row>
    <row r="198" spans="1:10" ht="15.75" customHeight="1" x14ac:dyDescent="0.2">
      <c r="A198" s="8" t="s">
        <v>72</v>
      </c>
      <c r="B198" s="8" t="s">
        <v>4142</v>
      </c>
      <c r="C198" s="8" t="s">
        <v>4150</v>
      </c>
      <c r="D198" s="8"/>
      <c r="E198" s="8"/>
      <c r="F198" s="99"/>
      <c r="G198" s="99"/>
      <c r="H198" s="8"/>
      <c r="I198" s="8">
        <v>9650</v>
      </c>
      <c r="J198" s="81">
        <v>0.12</v>
      </c>
    </row>
    <row r="199" spans="1:10" ht="15.75" customHeight="1" x14ac:dyDescent="0.2">
      <c r="A199" s="8" t="s">
        <v>72</v>
      </c>
      <c r="B199" s="8" t="s">
        <v>4142</v>
      </c>
      <c r="C199" s="8" t="s">
        <v>4151</v>
      </c>
      <c r="D199" s="8"/>
      <c r="E199" s="8"/>
      <c r="F199" s="99"/>
      <c r="G199" s="99"/>
      <c r="H199" s="8"/>
      <c r="I199" s="8">
        <v>10500</v>
      </c>
      <c r="J199" s="81">
        <v>0.12</v>
      </c>
    </row>
    <row r="200" spans="1:10" ht="15.75" customHeight="1" x14ac:dyDescent="0.2">
      <c r="A200" s="116" t="s">
        <v>75</v>
      </c>
      <c r="B200" s="23" t="s">
        <v>4152</v>
      </c>
      <c r="C200" s="23" t="s">
        <v>4153</v>
      </c>
      <c r="D200" s="117">
        <v>1</v>
      </c>
      <c r="E200" s="117">
        <v>3</v>
      </c>
      <c r="F200" s="118">
        <v>0.25</v>
      </c>
      <c r="G200" s="119">
        <v>0.75</v>
      </c>
      <c r="H200" s="56" t="s">
        <v>3353</v>
      </c>
      <c r="I200" s="120" t="s">
        <v>4154</v>
      </c>
      <c r="J200" s="121">
        <v>0.18</v>
      </c>
    </row>
    <row r="201" spans="1:10" ht="15.75" customHeight="1" x14ac:dyDescent="0.2">
      <c r="A201" s="116" t="s">
        <v>75</v>
      </c>
      <c r="B201" s="23" t="s">
        <v>4155</v>
      </c>
      <c r="C201" s="23" t="s">
        <v>4156</v>
      </c>
      <c r="D201" s="117">
        <v>1</v>
      </c>
      <c r="E201" s="117">
        <v>3</v>
      </c>
      <c r="F201" s="118">
        <v>0.25</v>
      </c>
      <c r="G201" s="119">
        <v>0.75</v>
      </c>
      <c r="H201" s="56" t="s">
        <v>3353</v>
      </c>
      <c r="I201" s="120" t="s">
        <v>4154</v>
      </c>
      <c r="J201" s="121">
        <v>0.18</v>
      </c>
    </row>
    <row r="202" spans="1:10" ht="15.75" customHeight="1" x14ac:dyDescent="0.2">
      <c r="A202" s="116" t="s">
        <v>75</v>
      </c>
      <c r="B202" s="23" t="s">
        <v>4157</v>
      </c>
      <c r="C202" s="23" t="s">
        <v>4156</v>
      </c>
      <c r="D202" s="117">
        <v>1</v>
      </c>
      <c r="E202" s="117">
        <v>3</v>
      </c>
      <c r="F202" s="118">
        <v>0.25</v>
      </c>
      <c r="G202" s="119">
        <v>0.75</v>
      </c>
      <c r="H202" s="56" t="s">
        <v>3353</v>
      </c>
      <c r="I202" s="120" t="s">
        <v>4154</v>
      </c>
      <c r="J202" s="121">
        <v>0.18</v>
      </c>
    </row>
    <row r="203" spans="1:10" ht="15.75" customHeight="1" x14ac:dyDescent="0.2">
      <c r="A203" s="116" t="s">
        <v>75</v>
      </c>
      <c r="B203" s="23" t="s">
        <v>4158</v>
      </c>
      <c r="C203" s="23" t="s">
        <v>4156</v>
      </c>
      <c r="D203" s="117">
        <v>1</v>
      </c>
      <c r="E203" s="117">
        <v>3</v>
      </c>
      <c r="F203" s="118">
        <v>0.25</v>
      </c>
      <c r="G203" s="119">
        <v>0.75</v>
      </c>
      <c r="H203" s="56" t="s">
        <v>3353</v>
      </c>
      <c r="I203" s="120" t="s">
        <v>4154</v>
      </c>
      <c r="J203" s="121">
        <v>0.18</v>
      </c>
    </row>
    <row r="204" spans="1:10" ht="15.75" customHeight="1" x14ac:dyDescent="0.2">
      <c r="A204" s="116" t="s">
        <v>75</v>
      </c>
      <c r="B204" s="23" t="s">
        <v>4159</v>
      </c>
      <c r="C204" s="23" t="s">
        <v>4156</v>
      </c>
      <c r="D204" s="117">
        <v>1</v>
      </c>
      <c r="E204" s="117">
        <v>3</v>
      </c>
      <c r="F204" s="118">
        <v>0.25</v>
      </c>
      <c r="G204" s="119">
        <v>0.75</v>
      </c>
      <c r="H204" s="56" t="s">
        <v>3353</v>
      </c>
      <c r="I204" s="120" t="s">
        <v>4154</v>
      </c>
      <c r="J204" s="121">
        <v>0.18</v>
      </c>
    </row>
    <row r="205" spans="1:10" ht="15.75" customHeight="1" x14ac:dyDescent="0.2">
      <c r="A205" s="8" t="s">
        <v>79</v>
      </c>
      <c r="B205" s="8" t="s">
        <v>4160</v>
      </c>
      <c r="C205" s="8"/>
      <c r="D205" s="8">
        <v>2</v>
      </c>
      <c r="E205" s="8"/>
      <c r="F205" s="8" t="s">
        <v>4161</v>
      </c>
      <c r="G205" s="99"/>
      <c r="H205" s="8" t="s">
        <v>3757</v>
      </c>
      <c r="I205" s="8">
        <v>2000</v>
      </c>
      <c r="J205" s="81">
        <v>0.18</v>
      </c>
    </row>
    <row r="206" spans="1:10" ht="15.75" customHeight="1" x14ac:dyDescent="0.2">
      <c r="A206" s="8" t="s">
        <v>79</v>
      </c>
      <c r="B206" s="8" t="s">
        <v>4162</v>
      </c>
      <c r="C206" s="8"/>
      <c r="D206" s="8">
        <v>2</v>
      </c>
      <c r="E206" s="8"/>
      <c r="F206" s="8" t="s">
        <v>4161</v>
      </c>
      <c r="G206" s="99">
        <v>0.75</v>
      </c>
      <c r="H206" s="8" t="s">
        <v>3210</v>
      </c>
      <c r="I206" s="8">
        <v>1500</v>
      </c>
      <c r="J206" s="81">
        <v>0.18</v>
      </c>
    </row>
    <row r="207" spans="1:10" ht="15.75" customHeight="1" x14ac:dyDescent="0.2">
      <c r="A207" s="8" t="s">
        <v>79</v>
      </c>
      <c r="B207" s="8" t="s">
        <v>4163</v>
      </c>
      <c r="C207" s="8"/>
      <c r="D207" s="8">
        <v>2</v>
      </c>
      <c r="E207" s="8"/>
      <c r="F207" s="8" t="s">
        <v>4164</v>
      </c>
      <c r="G207" s="99">
        <v>0.75</v>
      </c>
      <c r="H207" s="8" t="s">
        <v>3649</v>
      </c>
      <c r="I207" s="8" t="s">
        <v>4165</v>
      </c>
      <c r="J207" s="81">
        <v>0.18</v>
      </c>
    </row>
    <row r="208" spans="1:10" ht="15.75" customHeight="1" x14ac:dyDescent="0.2">
      <c r="A208" s="8" t="s">
        <v>79</v>
      </c>
      <c r="B208" s="8" t="s">
        <v>4166</v>
      </c>
      <c r="C208" s="8"/>
      <c r="D208" s="8">
        <v>2</v>
      </c>
      <c r="E208" s="8"/>
      <c r="F208" s="8" t="s">
        <v>4167</v>
      </c>
      <c r="G208" s="99">
        <v>0.70833333333333337</v>
      </c>
      <c r="H208" s="8" t="s">
        <v>3841</v>
      </c>
      <c r="I208" s="8" t="s">
        <v>4165</v>
      </c>
      <c r="J208" s="81">
        <v>0.18</v>
      </c>
    </row>
    <row r="209" spans="1:10" ht="15.75" customHeight="1" x14ac:dyDescent="0.2">
      <c r="A209" s="8" t="s">
        <v>79</v>
      </c>
      <c r="B209" s="8" t="s">
        <v>3947</v>
      </c>
      <c r="C209" s="8"/>
      <c r="D209" s="8">
        <v>2</v>
      </c>
      <c r="E209" s="8"/>
      <c r="F209" s="8" t="s">
        <v>4164</v>
      </c>
      <c r="G209" s="99">
        <v>0.70833333333333337</v>
      </c>
      <c r="H209" s="8" t="s">
        <v>3649</v>
      </c>
      <c r="I209" s="8" t="s">
        <v>4165</v>
      </c>
      <c r="J209" s="81">
        <v>0.18</v>
      </c>
    </row>
    <row r="210" spans="1:10" ht="15.75" customHeight="1" x14ac:dyDescent="0.2">
      <c r="A210" s="8" t="s">
        <v>79</v>
      </c>
      <c r="B210" s="8" t="s">
        <v>4168</v>
      </c>
      <c r="C210" s="8"/>
      <c r="D210" s="8">
        <v>10</v>
      </c>
      <c r="E210" s="8"/>
      <c r="F210" s="8" t="s">
        <v>4169</v>
      </c>
      <c r="G210" s="8"/>
      <c r="H210" s="8"/>
      <c r="I210" s="8">
        <v>700</v>
      </c>
      <c r="J210" s="81">
        <v>0.18</v>
      </c>
    </row>
    <row r="211" spans="1:10" ht="15.75" customHeight="1" x14ac:dyDescent="0.2">
      <c r="A211" s="44" t="s">
        <v>81</v>
      </c>
      <c r="B211" s="8" t="s">
        <v>3779</v>
      </c>
      <c r="C211" s="8" t="s">
        <v>3780</v>
      </c>
      <c r="D211" s="8">
        <v>2</v>
      </c>
      <c r="E211" s="8" t="s">
        <v>3781</v>
      </c>
      <c r="F211" s="99" t="s">
        <v>3782</v>
      </c>
      <c r="G211" s="99" t="s">
        <v>3782</v>
      </c>
      <c r="H211" s="8" t="s">
        <v>3783</v>
      </c>
      <c r="I211" s="8" t="s">
        <v>4170</v>
      </c>
      <c r="J211" s="81">
        <v>0.18</v>
      </c>
    </row>
    <row r="212" spans="1:10" ht="15.75" customHeight="1" x14ac:dyDescent="0.2">
      <c r="A212" s="44" t="s">
        <v>81</v>
      </c>
      <c r="B212" s="8" t="s">
        <v>4171</v>
      </c>
      <c r="C212" s="101" t="s">
        <v>4172</v>
      </c>
      <c r="D212" s="8">
        <v>2</v>
      </c>
      <c r="E212" s="8"/>
      <c r="F212" s="99" t="s">
        <v>3782</v>
      </c>
      <c r="G212" s="99" t="s">
        <v>3782</v>
      </c>
      <c r="H212" s="8"/>
      <c r="I212" s="8" t="s">
        <v>4173</v>
      </c>
      <c r="J212" s="81">
        <v>0.18</v>
      </c>
    </row>
    <row r="213" spans="1:10" ht="15.75" customHeight="1" x14ac:dyDescent="0.2">
      <c r="A213" s="8" t="s">
        <v>83</v>
      </c>
      <c r="B213" s="8" t="s">
        <v>4174</v>
      </c>
      <c r="C213" s="8" t="s">
        <v>4175</v>
      </c>
      <c r="D213" s="8">
        <v>4</v>
      </c>
      <c r="E213" s="2"/>
      <c r="F213" s="115"/>
      <c r="G213" s="99"/>
      <c r="H213" s="8" t="s">
        <v>3841</v>
      </c>
      <c r="I213" s="8" t="s">
        <v>4176</v>
      </c>
      <c r="J213" s="8"/>
    </row>
    <row r="214" spans="1:10" ht="15.75" customHeight="1" x14ac:dyDescent="0.2">
      <c r="A214" s="8" t="s">
        <v>83</v>
      </c>
      <c r="B214" s="8" t="s">
        <v>4177</v>
      </c>
      <c r="C214" s="8" t="s">
        <v>4178</v>
      </c>
      <c r="D214" s="8">
        <v>4</v>
      </c>
      <c r="E214" s="2"/>
      <c r="F214" s="115"/>
      <c r="G214" s="99"/>
      <c r="H214" s="8" t="s">
        <v>3841</v>
      </c>
      <c r="I214" s="8" t="s">
        <v>4179</v>
      </c>
      <c r="J214" s="8"/>
    </row>
    <row r="215" spans="1:10" ht="15.75" customHeight="1" x14ac:dyDescent="0.2">
      <c r="A215" s="8" t="s">
        <v>83</v>
      </c>
      <c r="B215" s="8" t="s">
        <v>4180</v>
      </c>
      <c r="C215" s="8" t="s">
        <v>4181</v>
      </c>
      <c r="D215" s="8">
        <v>4</v>
      </c>
      <c r="E215" s="2"/>
      <c r="F215" s="115"/>
      <c r="G215" s="99"/>
      <c r="H215" s="8" t="s">
        <v>3649</v>
      </c>
      <c r="I215" s="8" t="s">
        <v>4182</v>
      </c>
      <c r="J215" s="8"/>
    </row>
    <row r="216" spans="1:10" ht="15.75" customHeight="1" x14ac:dyDescent="0.2">
      <c r="A216" s="8" t="s">
        <v>83</v>
      </c>
      <c r="B216" s="8" t="s">
        <v>4183</v>
      </c>
      <c r="C216" s="8" t="s">
        <v>4184</v>
      </c>
      <c r="D216" s="8">
        <v>4</v>
      </c>
      <c r="E216" s="2"/>
      <c r="F216" s="115"/>
      <c r="G216" s="99"/>
      <c r="H216" s="8" t="s">
        <v>3757</v>
      </c>
      <c r="I216" s="8" t="s">
        <v>4185</v>
      </c>
      <c r="J216" s="8"/>
    </row>
    <row r="217" spans="1:10" ht="15.75" customHeight="1" x14ac:dyDescent="0.2">
      <c r="A217" s="39" t="s">
        <v>85</v>
      </c>
      <c r="B217" s="8" t="s">
        <v>3968</v>
      </c>
      <c r="C217" s="23"/>
      <c r="D217" s="23"/>
      <c r="E217" s="23"/>
      <c r="F217" s="122"/>
      <c r="G217" s="123"/>
      <c r="H217" s="39"/>
      <c r="I217" s="120"/>
      <c r="J217" s="39"/>
    </row>
    <row r="218" spans="1:10" ht="15.75" customHeight="1" x14ac:dyDescent="0.2">
      <c r="A218" s="39" t="s">
        <v>85</v>
      </c>
      <c r="B218" s="8" t="s">
        <v>3970</v>
      </c>
      <c r="C218" s="23"/>
      <c r="D218" s="23"/>
      <c r="E218" s="23"/>
      <c r="F218" s="122"/>
      <c r="G218" s="123"/>
      <c r="H218" s="39"/>
      <c r="I218" s="120"/>
      <c r="J218" s="39"/>
    </row>
    <row r="219" spans="1:10" ht="15.75" customHeight="1" x14ac:dyDescent="0.2">
      <c r="A219" s="39" t="s">
        <v>85</v>
      </c>
      <c r="B219" s="8" t="s">
        <v>4186</v>
      </c>
      <c r="C219" s="23"/>
      <c r="D219" s="23"/>
      <c r="E219" s="23"/>
      <c r="F219" s="122"/>
      <c r="G219" s="123"/>
      <c r="H219" s="39"/>
      <c r="I219" s="120"/>
      <c r="J219" s="39"/>
    </row>
    <row r="220" spans="1:10" ht="15.75" customHeight="1" x14ac:dyDescent="0.2">
      <c r="A220" s="39" t="s">
        <v>85</v>
      </c>
      <c r="B220" s="8" t="s">
        <v>3685</v>
      </c>
      <c r="C220" s="23"/>
      <c r="D220" s="23"/>
      <c r="E220" s="23"/>
      <c r="F220" s="122"/>
      <c r="G220" s="123"/>
      <c r="H220" s="39"/>
      <c r="I220" s="120"/>
      <c r="J220" s="39"/>
    </row>
    <row r="221" spans="1:10" ht="15.75" customHeight="1" x14ac:dyDescent="0.2">
      <c r="A221" s="39" t="s">
        <v>85</v>
      </c>
      <c r="B221" s="8" t="s">
        <v>3978</v>
      </c>
      <c r="C221" s="23"/>
      <c r="D221" s="23"/>
      <c r="E221" s="23"/>
      <c r="F221" s="122"/>
      <c r="G221" s="123"/>
      <c r="H221" s="39"/>
      <c r="I221" s="120"/>
      <c r="J221" s="39"/>
    </row>
    <row r="222" spans="1:10" ht="15.75" customHeight="1" x14ac:dyDescent="0.2">
      <c r="A222" s="116" t="s">
        <v>87</v>
      </c>
      <c r="B222" s="60" t="s">
        <v>4187</v>
      </c>
      <c r="C222" s="60" t="s">
        <v>4188</v>
      </c>
      <c r="D222" s="124" t="s">
        <v>4189</v>
      </c>
      <c r="E222" s="124">
        <v>8</v>
      </c>
      <c r="F222" s="125">
        <v>0.8125</v>
      </c>
      <c r="G222" s="126">
        <v>0.89583333333333337</v>
      </c>
      <c r="H222" s="127" t="s">
        <v>4190</v>
      </c>
      <c r="I222" s="128">
        <v>1100</v>
      </c>
      <c r="J222" s="129">
        <v>0.18</v>
      </c>
    </row>
    <row r="223" spans="1:10" ht="15.75" customHeight="1" x14ac:dyDescent="0.2">
      <c r="A223" s="8" t="s">
        <v>90</v>
      </c>
      <c r="B223" s="8" t="s">
        <v>4191</v>
      </c>
      <c r="C223" s="8" t="s">
        <v>4192</v>
      </c>
      <c r="D223" s="8">
        <v>2</v>
      </c>
      <c r="E223" s="8">
        <v>6</v>
      </c>
      <c r="F223" s="50">
        <v>0.58333333333333337</v>
      </c>
      <c r="G223" s="8" t="s">
        <v>4193</v>
      </c>
      <c r="H223" s="8" t="s">
        <v>3649</v>
      </c>
      <c r="I223" s="8">
        <v>4200</v>
      </c>
      <c r="J223" s="81">
        <v>0.18</v>
      </c>
    </row>
    <row r="224" spans="1:10" ht="15.75" customHeight="1" x14ac:dyDescent="0.2">
      <c r="A224" s="8" t="s">
        <v>90</v>
      </c>
      <c r="B224" s="8" t="s">
        <v>4194</v>
      </c>
      <c r="C224" s="8" t="s">
        <v>4195</v>
      </c>
      <c r="D224" s="8">
        <v>2</v>
      </c>
      <c r="E224" s="8" t="s">
        <v>4196</v>
      </c>
      <c r="F224" s="8" t="s">
        <v>4197</v>
      </c>
      <c r="G224" s="8"/>
      <c r="H224" s="8" t="s">
        <v>3210</v>
      </c>
      <c r="I224" s="8">
        <v>400</v>
      </c>
      <c r="J224" s="81">
        <v>0.18</v>
      </c>
    </row>
    <row r="225" spans="1:10" ht="15.75" customHeight="1" x14ac:dyDescent="0.2">
      <c r="A225" s="8" t="s">
        <v>90</v>
      </c>
      <c r="B225" s="8" t="s">
        <v>4198</v>
      </c>
      <c r="C225" s="8" t="s">
        <v>4199</v>
      </c>
      <c r="D225" s="8">
        <v>1</v>
      </c>
      <c r="E225" s="8" t="s">
        <v>311</v>
      </c>
      <c r="F225" s="50">
        <v>0.52083333333333337</v>
      </c>
      <c r="G225" s="50">
        <v>0.9375</v>
      </c>
      <c r="H225" s="8"/>
      <c r="I225" s="8" t="s">
        <v>1844</v>
      </c>
      <c r="J225" s="81">
        <v>0.18</v>
      </c>
    </row>
    <row r="226" spans="1:10" ht="15.75" customHeight="1" x14ac:dyDescent="0.2">
      <c r="A226" s="8" t="s">
        <v>90</v>
      </c>
      <c r="B226" s="8" t="s">
        <v>4200</v>
      </c>
      <c r="C226" s="8" t="s">
        <v>4201</v>
      </c>
      <c r="D226" s="8">
        <v>1</v>
      </c>
      <c r="E226" s="8" t="s">
        <v>311</v>
      </c>
      <c r="F226" s="50">
        <v>0.52083333333333337</v>
      </c>
      <c r="G226" s="50">
        <v>0.9375</v>
      </c>
      <c r="H226" s="8"/>
      <c r="I226" s="8" t="s">
        <v>4202</v>
      </c>
      <c r="J226" s="81">
        <v>0.18</v>
      </c>
    </row>
    <row r="227" spans="1:10" ht="15.75" customHeight="1" x14ac:dyDescent="0.2">
      <c r="A227" s="8" t="s">
        <v>92</v>
      </c>
      <c r="B227" s="8" t="s">
        <v>4203</v>
      </c>
      <c r="C227" s="8" t="s">
        <v>4204</v>
      </c>
      <c r="D227" s="8">
        <v>5</v>
      </c>
      <c r="E227" s="8">
        <v>10</v>
      </c>
      <c r="F227" s="8" t="s">
        <v>4205</v>
      </c>
      <c r="G227" s="8" t="s">
        <v>4206</v>
      </c>
      <c r="H227" s="8" t="s">
        <v>3649</v>
      </c>
      <c r="I227" s="8" t="s">
        <v>4207</v>
      </c>
      <c r="J227" s="81">
        <v>0.18</v>
      </c>
    </row>
    <row r="228" spans="1:10" ht="15.75" customHeight="1" x14ac:dyDescent="0.2">
      <c r="A228" s="44" t="s">
        <v>95</v>
      </c>
      <c r="B228" s="8" t="s">
        <v>4148</v>
      </c>
      <c r="C228" s="8" t="s">
        <v>4208</v>
      </c>
      <c r="D228" s="8"/>
      <c r="E228" s="8"/>
      <c r="F228" s="99"/>
      <c r="G228" s="99"/>
      <c r="H228" s="8"/>
      <c r="I228" s="8">
        <v>7280</v>
      </c>
      <c r="J228" s="81">
        <v>0.12</v>
      </c>
    </row>
    <row r="229" spans="1:10" ht="15.75" customHeight="1" x14ac:dyDescent="0.2">
      <c r="A229" s="8" t="s">
        <v>97</v>
      </c>
      <c r="B229" s="8" t="s">
        <v>4142</v>
      </c>
      <c r="C229" s="8" t="s">
        <v>4208</v>
      </c>
      <c r="D229" s="8"/>
      <c r="E229" s="8"/>
      <c r="F229" s="99"/>
      <c r="G229" s="99"/>
      <c r="H229" s="8"/>
      <c r="I229" s="8">
        <v>7840</v>
      </c>
      <c r="J229" s="81">
        <v>0.12</v>
      </c>
    </row>
    <row r="230" spans="1:10" ht="15.75" customHeight="1" x14ac:dyDescent="0.2">
      <c r="A230" s="8" t="s">
        <v>97</v>
      </c>
      <c r="B230" s="8" t="s">
        <v>4144</v>
      </c>
      <c r="C230" s="8" t="s">
        <v>4208</v>
      </c>
      <c r="D230" s="8"/>
      <c r="E230" s="8"/>
      <c r="F230" s="99"/>
      <c r="G230" s="99"/>
      <c r="H230" s="8"/>
      <c r="I230" s="8">
        <v>6720</v>
      </c>
      <c r="J230" s="81">
        <v>0.12</v>
      </c>
    </row>
    <row r="231" spans="1:10" ht="15.75" customHeight="1" x14ac:dyDescent="0.2">
      <c r="A231" s="8" t="s">
        <v>97</v>
      </c>
      <c r="B231" s="8" t="s">
        <v>4145</v>
      </c>
      <c r="C231" s="8" t="s">
        <v>4208</v>
      </c>
      <c r="D231" s="8"/>
      <c r="E231" s="8"/>
      <c r="F231" s="99"/>
      <c r="G231" s="99"/>
      <c r="H231" s="8"/>
      <c r="I231" s="8">
        <v>6720</v>
      </c>
      <c r="J231" s="81">
        <v>0.12</v>
      </c>
    </row>
    <row r="232" spans="1:10" ht="15.75" customHeight="1" x14ac:dyDescent="0.2">
      <c r="A232" s="8" t="s">
        <v>97</v>
      </c>
      <c r="B232" s="8" t="s">
        <v>4146</v>
      </c>
      <c r="C232" s="8" t="s">
        <v>4208</v>
      </c>
      <c r="D232" s="8"/>
      <c r="E232" s="8"/>
      <c r="F232" s="99"/>
      <c r="G232" s="99"/>
      <c r="H232" s="8"/>
      <c r="I232" s="8">
        <v>6720</v>
      </c>
      <c r="J232" s="81">
        <v>0.12</v>
      </c>
    </row>
    <row r="233" spans="1:10" ht="15.75" customHeight="1" x14ac:dyDescent="0.2">
      <c r="A233" s="8" t="s">
        <v>97</v>
      </c>
      <c r="B233" s="8" t="s">
        <v>4147</v>
      </c>
      <c r="C233" s="8" t="s">
        <v>4208</v>
      </c>
      <c r="D233" s="8"/>
      <c r="E233" s="8"/>
      <c r="F233" s="99"/>
      <c r="G233" s="99"/>
      <c r="H233" s="8"/>
      <c r="I233" s="8">
        <v>8400</v>
      </c>
      <c r="J233" s="81">
        <v>0.12</v>
      </c>
    </row>
    <row r="234" spans="1:10" ht="15.75" customHeight="1" x14ac:dyDescent="0.2">
      <c r="A234" s="8" t="s">
        <v>97</v>
      </c>
      <c r="B234" s="8" t="s">
        <v>4142</v>
      </c>
      <c r="C234" s="8" t="s">
        <v>4209</v>
      </c>
      <c r="D234" s="8"/>
      <c r="E234" s="8"/>
      <c r="F234" s="99"/>
      <c r="G234" s="99"/>
      <c r="H234" s="8"/>
      <c r="I234" s="8">
        <v>8400</v>
      </c>
      <c r="J234" s="81">
        <v>0.12</v>
      </c>
    </row>
    <row r="235" spans="1:10" ht="15.75" customHeight="1" x14ac:dyDescent="0.2">
      <c r="A235" s="8" t="s">
        <v>97</v>
      </c>
      <c r="B235" s="8" t="s">
        <v>4144</v>
      </c>
      <c r="C235" s="8" t="s">
        <v>4209</v>
      </c>
      <c r="D235" s="8"/>
      <c r="E235" s="8"/>
      <c r="F235" s="99"/>
      <c r="G235" s="99"/>
      <c r="H235" s="8"/>
      <c r="I235" s="8">
        <v>6720</v>
      </c>
      <c r="J235" s="81">
        <v>0.12</v>
      </c>
    </row>
    <row r="236" spans="1:10" ht="15.75" customHeight="1" x14ac:dyDescent="0.2">
      <c r="A236" s="8" t="s">
        <v>97</v>
      </c>
      <c r="B236" s="8" t="s">
        <v>4145</v>
      </c>
      <c r="C236" s="8" t="s">
        <v>4209</v>
      </c>
      <c r="D236" s="8"/>
      <c r="E236" s="8"/>
      <c r="F236" s="99"/>
      <c r="G236" s="99"/>
      <c r="H236" s="8"/>
      <c r="I236" s="8">
        <v>6720</v>
      </c>
      <c r="J236" s="81">
        <v>0.12</v>
      </c>
    </row>
    <row r="237" spans="1:10" ht="15.75" customHeight="1" x14ac:dyDescent="0.2">
      <c r="A237" s="8" t="s">
        <v>97</v>
      </c>
      <c r="B237" s="8" t="s">
        <v>4146</v>
      </c>
      <c r="C237" s="8" t="s">
        <v>4209</v>
      </c>
      <c r="D237" s="8"/>
      <c r="E237" s="8"/>
      <c r="F237" s="99"/>
      <c r="G237" s="99"/>
      <c r="H237" s="8"/>
      <c r="I237" s="8">
        <v>6720</v>
      </c>
      <c r="J237" s="81">
        <v>0.12</v>
      </c>
    </row>
    <row r="238" spans="1:10" ht="15.75" customHeight="1" x14ac:dyDescent="0.2">
      <c r="A238" s="8" t="s">
        <v>97</v>
      </c>
      <c r="B238" s="8" t="s">
        <v>4147</v>
      </c>
      <c r="C238" s="8" t="s">
        <v>4209</v>
      </c>
      <c r="D238" s="8"/>
      <c r="E238" s="8"/>
      <c r="F238" s="99"/>
      <c r="G238" s="99"/>
      <c r="H238" s="8"/>
      <c r="I238" s="8">
        <v>8400</v>
      </c>
      <c r="J238" s="81">
        <v>0.12</v>
      </c>
    </row>
    <row r="239" spans="1:10" ht="15.75" customHeight="1" x14ac:dyDescent="0.2">
      <c r="A239" s="8" t="s">
        <v>97</v>
      </c>
      <c r="B239" s="8" t="s">
        <v>4148</v>
      </c>
      <c r="C239" s="8" t="s">
        <v>4209</v>
      </c>
      <c r="D239" s="8"/>
      <c r="E239" s="8"/>
      <c r="F239" s="99"/>
      <c r="G239" s="99"/>
      <c r="H239" s="8"/>
      <c r="I239" s="8">
        <v>8400</v>
      </c>
      <c r="J239" s="81">
        <v>0.12</v>
      </c>
    </row>
    <row r="240" spans="1:10" ht="15.75" customHeight="1" x14ac:dyDescent="0.2">
      <c r="A240" s="8" t="s">
        <v>97</v>
      </c>
      <c r="B240" s="8" t="s">
        <v>4148</v>
      </c>
      <c r="C240" s="8" t="s">
        <v>4210</v>
      </c>
      <c r="D240" s="8"/>
      <c r="E240" s="8"/>
      <c r="F240" s="99"/>
      <c r="G240" s="99"/>
      <c r="H240" s="8"/>
      <c r="I240" s="8">
        <v>10808</v>
      </c>
      <c r="J240" s="81">
        <v>0.12</v>
      </c>
    </row>
    <row r="241" spans="1:10" ht="15.75" customHeight="1" x14ac:dyDescent="0.2">
      <c r="A241" s="8" t="s">
        <v>97</v>
      </c>
      <c r="B241" s="8" t="s">
        <v>4148</v>
      </c>
      <c r="C241" s="8" t="s">
        <v>4210</v>
      </c>
      <c r="D241" s="8"/>
      <c r="E241" s="8"/>
      <c r="F241" s="99"/>
      <c r="G241" s="99"/>
      <c r="H241" s="8"/>
      <c r="I241" s="8">
        <v>11760</v>
      </c>
      <c r="J241" s="81">
        <v>0.12</v>
      </c>
    </row>
    <row r="242" spans="1:10" ht="15.75" customHeight="1" x14ac:dyDescent="0.2">
      <c r="A242" s="8" t="s">
        <v>66</v>
      </c>
      <c r="B242" s="8" t="s">
        <v>4067</v>
      </c>
      <c r="C242" s="8" t="s">
        <v>4068</v>
      </c>
      <c r="D242" s="8">
        <v>10</v>
      </c>
      <c r="E242" s="8">
        <v>2</v>
      </c>
      <c r="F242" s="99" t="s">
        <v>311</v>
      </c>
      <c r="G242" s="99" t="s">
        <v>311</v>
      </c>
      <c r="H242" s="8" t="s">
        <v>311</v>
      </c>
      <c r="I242" s="108">
        <v>325</v>
      </c>
      <c r="J242" s="109" t="s">
        <v>4069</v>
      </c>
    </row>
    <row r="243" spans="1:10" ht="15.75" customHeight="1" x14ac:dyDescent="0.2">
      <c r="A243" s="8" t="s">
        <v>66</v>
      </c>
      <c r="B243" s="55" t="s">
        <v>4070</v>
      </c>
      <c r="C243" s="55" t="s">
        <v>4071</v>
      </c>
      <c r="D243" s="55">
        <v>4</v>
      </c>
      <c r="E243" s="55" t="s">
        <v>4072</v>
      </c>
      <c r="F243" s="110">
        <v>0.8125</v>
      </c>
      <c r="G243" s="110">
        <v>0.27083333333333331</v>
      </c>
      <c r="H243" s="8" t="s">
        <v>311</v>
      </c>
      <c r="I243" s="108">
        <v>5000</v>
      </c>
      <c r="J243" s="109" t="s">
        <v>4069</v>
      </c>
    </row>
    <row r="244" spans="1:10" ht="15.75" customHeight="1" x14ac:dyDescent="0.2">
      <c r="A244" s="8" t="s">
        <v>66</v>
      </c>
      <c r="B244" s="55" t="s">
        <v>4073</v>
      </c>
      <c r="C244" s="55" t="s">
        <v>4074</v>
      </c>
      <c r="D244" s="55">
        <v>4</v>
      </c>
      <c r="E244" s="55">
        <v>20</v>
      </c>
      <c r="F244" s="110" t="s">
        <v>4075</v>
      </c>
      <c r="G244" s="110" t="s">
        <v>4076</v>
      </c>
      <c r="H244" s="8" t="s">
        <v>4077</v>
      </c>
      <c r="I244" s="111" t="s">
        <v>4211</v>
      </c>
      <c r="J244" s="109" t="s">
        <v>4069</v>
      </c>
    </row>
    <row r="245" spans="1:10" ht="15.75" customHeight="1" x14ac:dyDescent="0.2">
      <c r="A245" s="8" t="s">
        <v>66</v>
      </c>
      <c r="B245" s="55" t="s">
        <v>4079</v>
      </c>
      <c r="C245" s="55" t="s">
        <v>4080</v>
      </c>
      <c r="D245" s="8">
        <v>4</v>
      </c>
      <c r="E245" s="8">
        <v>20</v>
      </c>
      <c r="F245" s="110" t="s">
        <v>4081</v>
      </c>
      <c r="G245" s="110" t="s">
        <v>4082</v>
      </c>
      <c r="H245" s="8" t="s">
        <v>4083</v>
      </c>
      <c r="I245" s="108">
        <v>200</v>
      </c>
      <c r="J245" s="109" t="s">
        <v>4069</v>
      </c>
    </row>
    <row r="246" spans="1:10" ht="15.75" customHeight="1" x14ac:dyDescent="0.2">
      <c r="A246" s="8" t="s">
        <v>66</v>
      </c>
      <c r="B246" s="55" t="s">
        <v>4084</v>
      </c>
      <c r="C246" s="55" t="s">
        <v>4085</v>
      </c>
      <c r="D246" s="55">
        <v>4</v>
      </c>
      <c r="E246" s="8" t="s">
        <v>311</v>
      </c>
      <c r="F246" s="99">
        <v>0.375</v>
      </c>
      <c r="G246" s="99">
        <v>0.64583333333333337</v>
      </c>
      <c r="H246" s="8" t="s">
        <v>4086</v>
      </c>
      <c r="I246" s="108">
        <v>200</v>
      </c>
      <c r="J246" s="109" t="s">
        <v>4069</v>
      </c>
    </row>
    <row r="247" spans="1:10" ht="15.75" customHeight="1" x14ac:dyDescent="0.2">
      <c r="A247" s="8" t="s">
        <v>66</v>
      </c>
      <c r="B247" s="55" t="s">
        <v>4087</v>
      </c>
      <c r="C247" s="55" t="s">
        <v>4088</v>
      </c>
      <c r="D247" s="8">
        <v>6</v>
      </c>
      <c r="E247" s="8">
        <v>20</v>
      </c>
      <c r="F247" s="110" t="s">
        <v>4089</v>
      </c>
      <c r="G247" s="99">
        <v>0.52083333333333337</v>
      </c>
      <c r="H247" s="8" t="s">
        <v>4077</v>
      </c>
      <c r="I247" s="108">
        <v>470</v>
      </c>
      <c r="J247" s="109" t="s">
        <v>4069</v>
      </c>
    </row>
    <row r="248" spans="1:10" ht="15.75" customHeight="1" x14ac:dyDescent="0.2">
      <c r="A248" s="8" t="s">
        <v>66</v>
      </c>
      <c r="B248" s="55" t="s">
        <v>4090</v>
      </c>
      <c r="C248" s="55" t="s">
        <v>4091</v>
      </c>
      <c r="D248" s="8">
        <v>6</v>
      </c>
      <c r="E248" s="8" t="s">
        <v>311</v>
      </c>
      <c r="F248" s="99">
        <v>0.375</v>
      </c>
      <c r="G248" s="99">
        <v>0.70833333333333337</v>
      </c>
      <c r="H248" s="8" t="s">
        <v>4077</v>
      </c>
      <c r="I248" s="108">
        <v>250</v>
      </c>
      <c r="J248" s="109" t="s">
        <v>4069</v>
      </c>
    </row>
    <row r="249" spans="1:10" ht="15.75" customHeight="1" x14ac:dyDescent="0.2">
      <c r="A249" s="8" t="s">
        <v>66</v>
      </c>
      <c r="B249" s="55" t="s">
        <v>4092</v>
      </c>
      <c r="C249" s="55" t="s">
        <v>4093</v>
      </c>
      <c r="D249" s="8">
        <v>6</v>
      </c>
      <c r="E249" s="8" t="s">
        <v>311</v>
      </c>
      <c r="F249" s="99">
        <v>0.3125</v>
      </c>
      <c r="G249" s="99">
        <v>0.6875</v>
      </c>
      <c r="H249" s="8" t="s">
        <v>4094</v>
      </c>
      <c r="I249" s="108">
        <v>200</v>
      </c>
      <c r="J249" s="109" t="s">
        <v>4069</v>
      </c>
    </row>
    <row r="250" spans="1:10" ht="15.75" customHeight="1" x14ac:dyDescent="0.2">
      <c r="A250" s="8" t="s">
        <v>66</v>
      </c>
      <c r="B250" s="55" t="s">
        <v>4095</v>
      </c>
      <c r="C250" s="55" t="s">
        <v>4096</v>
      </c>
      <c r="D250" s="8">
        <v>6</v>
      </c>
      <c r="E250" s="8" t="s">
        <v>311</v>
      </c>
      <c r="F250" s="99">
        <v>0.39583333333333331</v>
      </c>
      <c r="G250" s="99">
        <v>0.64583333333333337</v>
      </c>
      <c r="H250" s="8" t="s">
        <v>4094</v>
      </c>
      <c r="I250" s="108">
        <v>200</v>
      </c>
      <c r="J250" s="109" t="s">
        <v>4069</v>
      </c>
    </row>
    <row r="251" spans="1:10" ht="15.75" customHeight="1" x14ac:dyDescent="0.2">
      <c r="A251" s="8" t="s">
        <v>66</v>
      </c>
      <c r="B251" s="55" t="s">
        <v>4097</v>
      </c>
      <c r="C251" s="55" t="s">
        <v>4098</v>
      </c>
      <c r="D251" s="8">
        <v>4</v>
      </c>
      <c r="E251" s="8" t="s">
        <v>311</v>
      </c>
      <c r="F251" s="99">
        <v>0.375</v>
      </c>
      <c r="G251" s="99">
        <v>0.6875</v>
      </c>
      <c r="H251" s="8" t="s">
        <v>4099</v>
      </c>
      <c r="I251" s="108">
        <v>2000</v>
      </c>
      <c r="J251" s="109" t="s">
        <v>4069</v>
      </c>
    </row>
    <row r="252" spans="1:10" ht="15.75" customHeight="1" x14ac:dyDescent="0.2">
      <c r="A252" s="8" t="s">
        <v>66</v>
      </c>
      <c r="B252" s="55" t="s">
        <v>4212</v>
      </c>
      <c r="C252" s="55" t="s">
        <v>4101</v>
      </c>
      <c r="D252" s="8">
        <v>4</v>
      </c>
      <c r="E252" s="8" t="s">
        <v>311</v>
      </c>
      <c r="F252" s="99">
        <v>0.3125</v>
      </c>
      <c r="G252" s="99">
        <v>0.6875</v>
      </c>
      <c r="H252" s="8" t="s">
        <v>4102</v>
      </c>
      <c r="I252" s="8" t="s">
        <v>4103</v>
      </c>
      <c r="J252" s="109" t="s">
        <v>4069</v>
      </c>
    </row>
    <row r="253" spans="1:10" ht="15.75" customHeight="1" x14ac:dyDescent="0.2">
      <c r="A253" s="8" t="s">
        <v>66</v>
      </c>
      <c r="B253" s="55" t="s">
        <v>2759</v>
      </c>
      <c r="C253" s="55" t="s">
        <v>4104</v>
      </c>
      <c r="D253" s="8">
        <v>4</v>
      </c>
      <c r="E253" s="8" t="s">
        <v>311</v>
      </c>
      <c r="F253" s="99">
        <v>0.79166666666666663</v>
      </c>
      <c r="G253" s="99">
        <v>0.85416666666666663</v>
      </c>
      <c r="H253" s="8" t="s">
        <v>311</v>
      </c>
      <c r="I253" s="8" t="s">
        <v>4105</v>
      </c>
      <c r="J253" s="109" t="s">
        <v>4069</v>
      </c>
    </row>
    <row r="254" spans="1:10" ht="15.75" customHeight="1" x14ac:dyDescent="0.2">
      <c r="A254" s="8" t="s">
        <v>66</v>
      </c>
      <c r="B254" s="82" t="s">
        <v>4106</v>
      </c>
      <c r="C254" s="55" t="s">
        <v>4107</v>
      </c>
      <c r="D254" s="41">
        <v>4</v>
      </c>
      <c r="E254" s="41" t="s">
        <v>311</v>
      </c>
      <c r="F254" s="100">
        <v>0.375</v>
      </c>
      <c r="G254" s="100">
        <v>0.75</v>
      </c>
      <c r="H254" s="41" t="s">
        <v>4108</v>
      </c>
      <c r="I254" s="82" t="s">
        <v>4109</v>
      </c>
      <c r="J254" s="109" t="s">
        <v>4069</v>
      </c>
    </row>
    <row r="255" spans="1:10" ht="15.75" customHeight="1" x14ac:dyDescent="0.2">
      <c r="A255" s="8" t="s">
        <v>66</v>
      </c>
      <c r="B255" s="82" t="s">
        <v>4110</v>
      </c>
      <c r="C255" s="55" t="s">
        <v>4111</v>
      </c>
      <c r="D255" s="41">
        <v>4</v>
      </c>
      <c r="E255" s="41" t="s">
        <v>311</v>
      </c>
      <c r="F255" s="100">
        <v>0.45833333333333331</v>
      </c>
      <c r="G255" s="100">
        <v>0.66666666666666663</v>
      </c>
      <c r="H255" s="41" t="s">
        <v>4112</v>
      </c>
      <c r="I255" s="82" t="s">
        <v>4109</v>
      </c>
      <c r="J255" s="109" t="s">
        <v>4069</v>
      </c>
    </row>
    <row r="256" spans="1:10" ht="15.75" customHeight="1" x14ac:dyDescent="0.2">
      <c r="A256" s="8" t="s">
        <v>66</v>
      </c>
      <c r="B256" s="82" t="s">
        <v>4113</v>
      </c>
      <c r="C256" s="55" t="s">
        <v>4114</v>
      </c>
      <c r="D256" s="41">
        <v>5</v>
      </c>
      <c r="E256" s="41" t="s">
        <v>311</v>
      </c>
      <c r="F256" s="100">
        <v>0.375</v>
      </c>
      <c r="G256" s="100">
        <v>0.70833333333333337</v>
      </c>
      <c r="H256" s="41" t="s">
        <v>4115</v>
      </c>
      <c r="I256" s="82" t="s">
        <v>4116</v>
      </c>
      <c r="J256" s="109" t="s">
        <v>4069</v>
      </c>
    </row>
    <row r="257" spans="1:10" ht="15.75" customHeight="1" x14ac:dyDescent="0.2">
      <c r="A257" s="8" t="s">
        <v>66</v>
      </c>
      <c r="B257" s="82" t="s">
        <v>4117</v>
      </c>
      <c r="C257" s="55" t="s">
        <v>4118</v>
      </c>
      <c r="D257" s="41">
        <v>5</v>
      </c>
      <c r="E257" s="41" t="s">
        <v>311</v>
      </c>
      <c r="F257" s="100" t="s">
        <v>4119</v>
      </c>
      <c r="G257" s="100" t="s">
        <v>4120</v>
      </c>
      <c r="H257" s="41" t="s">
        <v>4077</v>
      </c>
      <c r="I257" s="82" t="s">
        <v>4116</v>
      </c>
      <c r="J257" s="109" t="s">
        <v>4069</v>
      </c>
    </row>
    <row r="258" spans="1:10" ht="15.75" customHeight="1" x14ac:dyDescent="0.2">
      <c r="A258" s="8" t="s">
        <v>66</v>
      </c>
      <c r="B258" s="82" t="s">
        <v>4121</v>
      </c>
      <c r="C258" s="55" t="s">
        <v>4122</v>
      </c>
      <c r="D258" s="41">
        <v>5</v>
      </c>
      <c r="E258" s="41" t="s">
        <v>311</v>
      </c>
      <c r="F258" s="100">
        <v>0.375</v>
      </c>
      <c r="G258" s="100">
        <v>0.70833333333333337</v>
      </c>
      <c r="H258" s="41" t="s">
        <v>4123</v>
      </c>
      <c r="I258" s="82" t="s">
        <v>4124</v>
      </c>
      <c r="J258" s="109" t="s">
        <v>4069</v>
      </c>
    </row>
    <row r="259" spans="1:10" ht="15.75" customHeight="1" x14ac:dyDescent="0.2">
      <c r="A259" s="8" t="s">
        <v>90</v>
      </c>
      <c r="B259" s="8" t="s">
        <v>4191</v>
      </c>
      <c r="C259" s="8" t="s">
        <v>4192</v>
      </c>
      <c r="D259" s="8">
        <v>2</v>
      </c>
      <c r="E259" s="8">
        <v>6</v>
      </c>
      <c r="F259" s="50">
        <v>0.58333333333333337</v>
      </c>
      <c r="G259" s="8" t="s">
        <v>4193</v>
      </c>
      <c r="H259" s="8" t="s">
        <v>3649</v>
      </c>
      <c r="I259" s="8">
        <v>4200</v>
      </c>
      <c r="J259" s="81">
        <v>0.18</v>
      </c>
    </row>
    <row r="260" spans="1:10" ht="15.75" customHeight="1" x14ac:dyDescent="0.2">
      <c r="A260" s="8" t="s">
        <v>90</v>
      </c>
      <c r="B260" s="8" t="s">
        <v>4194</v>
      </c>
      <c r="C260" s="8" t="s">
        <v>4195</v>
      </c>
      <c r="D260" s="8">
        <v>2</v>
      </c>
      <c r="E260" s="8" t="s">
        <v>4196</v>
      </c>
      <c r="F260" s="8" t="s">
        <v>4197</v>
      </c>
      <c r="G260" s="8"/>
      <c r="H260" s="8" t="s">
        <v>3210</v>
      </c>
      <c r="I260" s="8">
        <v>400</v>
      </c>
      <c r="J260" s="81">
        <v>0.18</v>
      </c>
    </row>
    <row r="261" spans="1:10" ht="15.75" customHeight="1" x14ac:dyDescent="0.2">
      <c r="A261" s="8" t="s">
        <v>90</v>
      </c>
      <c r="B261" s="8" t="s">
        <v>4198</v>
      </c>
      <c r="C261" s="8" t="s">
        <v>4199</v>
      </c>
      <c r="D261" s="8">
        <v>1</v>
      </c>
      <c r="E261" s="8" t="s">
        <v>311</v>
      </c>
      <c r="F261" s="50">
        <v>0.52083333333333337</v>
      </c>
      <c r="G261" s="50">
        <v>0.9375</v>
      </c>
      <c r="H261" s="8"/>
      <c r="I261" s="8" t="s">
        <v>1844</v>
      </c>
      <c r="J261" s="81">
        <v>0.18</v>
      </c>
    </row>
    <row r="262" spans="1:10" ht="15.75" customHeight="1" x14ac:dyDescent="0.2">
      <c r="A262" s="8" t="s">
        <v>90</v>
      </c>
      <c r="B262" s="8" t="s">
        <v>4200</v>
      </c>
      <c r="C262" s="8" t="s">
        <v>4201</v>
      </c>
      <c r="D262" s="8">
        <v>1</v>
      </c>
      <c r="E262" s="8" t="s">
        <v>311</v>
      </c>
      <c r="F262" s="50">
        <v>0.52083333333333337</v>
      </c>
      <c r="G262" s="50">
        <v>0.9375</v>
      </c>
      <c r="H262" s="8"/>
      <c r="I262" s="8" t="s">
        <v>4213</v>
      </c>
      <c r="J262" s="81">
        <v>0.18</v>
      </c>
    </row>
    <row r="263" spans="1:10" ht="15.75" customHeight="1" x14ac:dyDescent="0.2">
      <c r="A263" s="8" t="s">
        <v>49</v>
      </c>
      <c r="B263" s="8" t="s">
        <v>4214</v>
      </c>
      <c r="C263" s="8" t="s">
        <v>4215</v>
      </c>
      <c r="D263" s="8">
        <v>3</v>
      </c>
      <c r="E263" s="8"/>
      <c r="F263" s="50">
        <v>0.66666666666666663</v>
      </c>
      <c r="G263" s="50">
        <v>0.75</v>
      </c>
      <c r="H263" s="8"/>
      <c r="I263" s="8"/>
      <c r="J263" s="81"/>
    </row>
    <row r="264" spans="1:10" ht="15.75" customHeight="1" x14ac:dyDescent="0.2">
      <c r="A264" s="8" t="s">
        <v>49</v>
      </c>
      <c r="B264" s="8" t="s">
        <v>4216</v>
      </c>
      <c r="C264" s="8" t="s">
        <v>4217</v>
      </c>
      <c r="D264" s="8">
        <v>2</v>
      </c>
      <c r="E264" s="8">
        <v>10</v>
      </c>
      <c r="F264" s="50">
        <v>0.25</v>
      </c>
      <c r="G264" s="50">
        <v>0.33333333333333331</v>
      </c>
      <c r="H264" s="8"/>
      <c r="I264" s="8"/>
      <c r="J264" s="81"/>
    </row>
    <row r="265" spans="1:10" ht="15.75" customHeight="1" x14ac:dyDescent="0.2">
      <c r="A265" s="8" t="s">
        <v>49</v>
      </c>
      <c r="B265" s="8" t="s">
        <v>4218</v>
      </c>
      <c r="C265" s="8" t="s">
        <v>4219</v>
      </c>
      <c r="D265" s="8">
        <v>2</v>
      </c>
      <c r="E265" s="8" t="s">
        <v>4220</v>
      </c>
      <c r="F265" s="50" t="s">
        <v>4221</v>
      </c>
      <c r="G265" s="50">
        <v>0.79166666666666663</v>
      </c>
      <c r="H265" s="8"/>
      <c r="I265" s="8"/>
      <c r="J265" s="81"/>
    </row>
    <row r="266" spans="1:10" ht="15.75" customHeight="1" x14ac:dyDescent="0.2">
      <c r="A266" s="8" t="s">
        <v>49</v>
      </c>
      <c r="B266" s="8" t="s">
        <v>4222</v>
      </c>
      <c r="C266" s="8" t="s">
        <v>4223</v>
      </c>
      <c r="D266" s="8">
        <v>2</v>
      </c>
      <c r="E266" s="8" t="s">
        <v>4220</v>
      </c>
      <c r="F266" s="50" t="s">
        <v>4221</v>
      </c>
      <c r="G266" s="50">
        <v>0.83333333333333337</v>
      </c>
      <c r="H266" s="8"/>
      <c r="I266" s="8"/>
      <c r="J266" s="81"/>
    </row>
    <row r="267" spans="1:10" ht="15.75" customHeight="1" x14ac:dyDescent="0.2">
      <c r="A267" s="8" t="s">
        <v>49</v>
      </c>
      <c r="B267" s="8" t="s">
        <v>4224</v>
      </c>
      <c r="C267" s="8" t="s">
        <v>4225</v>
      </c>
      <c r="D267" s="8">
        <v>2</v>
      </c>
      <c r="E267" s="8" t="s">
        <v>4226</v>
      </c>
      <c r="F267" s="50" t="s">
        <v>4227</v>
      </c>
      <c r="G267" s="50">
        <v>0.79166666666666663</v>
      </c>
      <c r="H267" s="8"/>
      <c r="I267" s="8"/>
      <c r="J267" s="81"/>
    </row>
    <row r="268" spans="1:10" ht="15.75" customHeight="1" x14ac:dyDescent="0.2">
      <c r="A268" s="8" t="s">
        <v>49</v>
      </c>
      <c r="B268" s="8" t="s">
        <v>4228</v>
      </c>
      <c r="C268" s="8" t="s">
        <v>4229</v>
      </c>
      <c r="D268" s="8">
        <v>2</v>
      </c>
      <c r="E268" s="8" t="s">
        <v>4226</v>
      </c>
      <c r="F268" s="50">
        <v>0.20833333333333334</v>
      </c>
      <c r="G268" s="50">
        <v>0.4375</v>
      </c>
      <c r="H268" s="8"/>
      <c r="I268" s="8"/>
      <c r="J268" s="81"/>
    </row>
    <row r="269" spans="1:10" ht="15.75" customHeight="1" x14ac:dyDescent="0.2">
      <c r="A269" s="8" t="s">
        <v>49</v>
      </c>
      <c r="B269" s="8" t="s">
        <v>4230</v>
      </c>
      <c r="C269" s="8" t="s">
        <v>4231</v>
      </c>
      <c r="D269" s="8">
        <v>2</v>
      </c>
      <c r="E269" s="8" t="s">
        <v>4226</v>
      </c>
      <c r="F269" s="50">
        <v>0.33333333333333331</v>
      </c>
      <c r="G269" s="50">
        <v>0.8125</v>
      </c>
      <c r="H269" s="8"/>
      <c r="I269" s="8"/>
      <c r="J269" s="81"/>
    </row>
    <row r="270" spans="1:10" ht="15.75" customHeight="1" x14ac:dyDescent="0.2">
      <c r="A270" s="8" t="s">
        <v>49</v>
      </c>
      <c r="B270" s="8" t="s">
        <v>4232</v>
      </c>
      <c r="C270" s="8" t="s">
        <v>4233</v>
      </c>
      <c r="D270" s="8">
        <v>2</v>
      </c>
      <c r="E270" s="8" t="s">
        <v>4226</v>
      </c>
      <c r="F270" s="50">
        <v>0.29166666666666669</v>
      </c>
      <c r="G270" s="50">
        <v>0.75</v>
      </c>
      <c r="H270" s="8"/>
      <c r="I270" s="8"/>
      <c r="J270" s="81"/>
    </row>
    <row r="271" spans="1:10" ht="15.75" customHeight="1" x14ac:dyDescent="0.2">
      <c r="A271" s="8" t="s">
        <v>49</v>
      </c>
      <c r="B271" s="8" t="s">
        <v>4234</v>
      </c>
      <c r="C271" s="8" t="s">
        <v>4235</v>
      </c>
      <c r="D271" s="8">
        <v>2</v>
      </c>
      <c r="E271" s="8" t="s">
        <v>4226</v>
      </c>
      <c r="F271" s="50">
        <v>0.375</v>
      </c>
      <c r="G271" s="50">
        <v>0.79166666666666663</v>
      </c>
      <c r="H271" s="8"/>
      <c r="I271" s="8"/>
      <c r="J271" s="81"/>
    </row>
    <row r="272" spans="1:10" ht="15.75" customHeight="1" x14ac:dyDescent="0.2">
      <c r="B272" s="10"/>
      <c r="C272" s="10"/>
      <c r="D272" s="10"/>
      <c r="E272" s="10"/>
      <c r="F272" s="130"/>
      <c r="G272" s="131"/>
      <c r="I272" s="132"/>
    </row>
    <row r="273" spans="2:9" ht="15.75" customHeight="1" x14ac:dyDescent="0.2">
      <c r="B273" s="10"/>
      <c r="C273" s="10"/>
      <c r="D273" s="10"/>
      <c r="E273" s="10"/>
      <c r="F273" s="130"/>
      <c r="G273" s="131"/>
      <c r="I273" s="132"/>
    </row>
    <row r="274" spans="2:9" ht="15.75" customHeight="1" x14ac:dyDescent="0.2">
      <c r="B274" s="10"/>
      <c r="C274" s="10"/>
      <c r="D274" s="10"/>
      <c r="E274" s="10"/>
      <c r="F274" s="130"/>
      <c r="G274" s="131"/>
      <c r="I274" s="132"/>
    </row>
    <row r="275" spans="2:9" ht="15.75" customHeight="1" x14ac:dyDescent="0.2">
      <c r="B275" s="10"/>
      <c r="C275" s="10"/>
      <c r="D275" s="10"/>
      <c r="E275" s="10"/>
      <c r="F275" s="130"/>
      <c r="G275" s="131"/>
      <c r="I275" s="132"/>
    </row>
    <row r="276" spans="2:9" ht="15.75" customHeight="1" x14ac:dyDescent="0.2">
      <c r="B276" s="10"/>
      <c r="C276" s="10"/>
      <c r="D276" s="10"/>
      <c r="E276" s="10"/>
      <c r="F276" s="130"/>
      <c r="G276" s="131"/>
      <c r="I276" s="132"/>
    </row>
    <row r="277" spans="2:9" ht="15.75" customHeight="1" x14ac:dyDescent="0.2">
      <c r="B277" s="10"/>
      <c r="C277" s="10"/>
      <c r="D277" s="10"/>
      <c r="E277" s="10"/>
      <c r="F277" s="130"/>
      <c r="G277" s="131"/>
      <c r="I277" s="132"/>
    </row>
    <row r="278" spans="2:9" ht="15.75" customHeight="1" x14ac:dyDescent="0.2">
      <c r="B278" s="10"/>
      <c r="C278" s="10"/>
      <c r="D278" s="10"/>
      <c r="E278" s="10"/>
      <c r="F278" s="130"/>
      <c r="G278" s="131"/>
      <c r="I278" s="132"/>
    </row>
    <row r="279" spans="2:9" ht="15.75" customHeight="1" x14ac:dyDescent="0.2">
      <c r="B279" s="10"/>
      <c r="C279" s="10"/>
      <c r="D279" s="10"/>
      <c r="E279" s="10"/>
      <c r="F279" s="130"/>
      <c r="G279" s="131"/>
      <c r="I279" s="132"/>
    </row>
    <row r="280" spans="2:9" ht="15.75" customHeight="1" x14ac:dyDescent="0.2">
      <c r="B280" s="10"/>
      <c r="C280" s="10"/>
      <c r="D280" s="10"/>
      <c r="E280" s="10"/>
      <c r="F280" s="130"/>
      <c r="G280" s="131"/>
      <c r="I280" s="132"/>
    </row>
    <row r="281" spans="2:9" ht="15.75" customHeight="1" x14ac:dyDescent="0.2">
      <c r="B281" s="10"/>
      <c r="C281" s="10"/>
      <c r="D281" s="10"/>
      <c r="E281" s="10"/>
      <c r="F281" s="130"/>
      <c r="G281" s="131"/>
      <c r="I281" s="132"/>
    </row>
    <row r="282" spans="2:9" ht="15.75" customHeight="1" x14ac:dyDescent="0.2">
      <c r="B282" s="10"/>
      <c r="C282" s="10"/>
      <c r="D282" s="10"/>
      <c r="E282" s="10"/>
      <c r="F282" s="130"/>
      <c r="G282" s="131"/>
      <c r="I282" s="132"/>
    </row>
    <row r="283" spans="2:9" ht="15.75" customHeight="1" x14ac:dyDescent="0.2">
      <c r="B283" s="10"/>
      <c r="C283" s="10"/>
      <c r="D283" s="10"/>
      <c r="E283" s="10"/>
      <c r="F283" s="130"/>
      <c r="G283" s="131"/>
      <c r="I283" s="132"/>
    </row>
    <row r="284" spans="2:9" ht="15.75" customHeight="1" x14ac:dyDescent="0.2">
      <c r="B284" s="10"/>
      <c r="C284" s="10"/>
      <c r="D284" s="10"/>
      <c r="E284" s="10"/>
      <c r="F284" s="130"/>
      <c r="G284" s="131"/>
      <c r="I284" s="132"/>
    </row>
    <row r="285" spans="2:9" ht="15.75" customHeight="1" x14ac:dyDescent="0.2">
      <c r="B285" s="10"/>
      <c r="C285" s="10"/>
      <c r="D285" s="10"/>
      <c r="E285" s="10"/>
      <c r="F285" s="130"/>
      <c r="G285" s="131"/>
      <c r="I285" s="132"/>
    </row>
    <row r="286" spans="2:9" ht="15.75" customHeight="1" x14ac:dyDescent="0.2">
      <c r="B286" s="10"/>
      <c r="C286" s="10"/>
      <c r="D286" s="10"/>
      <c r="E286" s="10"/>
      <c r="F286" s="130"/>
      <c r="G286" s="131"/>
      <c r="I286" s="132"/>
    </row>
    <row r="287" spans="2:9" ht="15.75" customHeight="1" x14ac:dyDescent="0.2">
      <c r="B287" s="10"/>
      <c r="C287" s="10"/>
      <c r="D287" s="10"/>
      <c r="E287" s="10"/>
      <c r="F287" s="130"/>
      <c r="G287" s="131"/>
      <c r="I287" s="132"/>
    </row>
    <row r="288" spans="2:9" ht="15.75" customHeight="1" x14ac:dyDescent="0.2">
      <c r="B288" s="10"/>
      <c r="C288" s="10"/>
      <c r="D288" s="10"/>
      <c r="E288" s="10"/>
      <c r="F288" s="130"/>
      <c r="G288" s="131"/>
      <c r="I288" s="132"/>
    </row>
    <row r="289" spans="2:9" ht="15.75" customHeight="1" x14ac:dyDescent="0.2">
      <c r="B289" s="10"/>
      <c r="C289" s="10"/>
      <c r="D289" s="10"/>
      <c r="E289" s="10"/>
      <c r="F289" s="130"/>
      <c r="G289" s="131"/>
      <c r="I289" s="132"/>
    </row>
    <row r="290" spans="2:9" ht="15.75" customHeight="1" x14ac:dyDescent="0.2">
      <c r="B290" s="10"/>
      <c r="C290" s="10"/>
      <c r="D290" s="10"/>
      <c r="E290" s="10"/>
      <c r="F290" s="130"/>
      <c r="G290" s="131"/>
      <c r="I290" s="132"/>
    </row>
    <row r="291" spans="2:9" ht="15.75" customHeight="1" x14ac:dyDescent="0.2">
      <c r="B291" s="10"/>
      <c r="C291" s="10"/>
      <c r="D291" s="10"/>
      <c r="E291" s="10"/>
      <c r="F291" s="130"/>
      <c r="G291" s="131"/>
      <c r="I291" s="132"/>
    </row>
    <row r="292" spans="2:9" ht="15.75" customHeight="1" x14ac:dyDescent="0.2">
      <c r="B292" s="10"/>
      <c r="C292" s="10"/>
      <c r="D292" s="10"/>
      <c r="E292" s="10"/>
      <c r="F292" s="130"/>
      <c r="G292" s="131"/>
      <c r="I292" s="132"/>
    </row>
    <row r="293" spans="2:9" ht="15.75" customHeight="1" x14ac:dyDescent="0.2">
      <c r="B293" s="10"/>
      <c r="C293" s="10"/>
      <c r="D293" s="10"/>
      <c r="E293" s="10"/>
      <c r="F293" s="130"/>
      <c r="G293" s="131"/>
      <c r="I293" s="132"/>
    </row>
    <row r="294" spans="2:9" ht="15.75" customHeight="1" x14ac:dyDescent="0.2">
      <c r="B294" s="10"/>
      <c r="C294" s="10"/>
      <c r="D294" s="10"/>
      <c r="E294" s="10"/>
      <c r="F294" s="130"/>
      <c r="G294" s="131"/>
      <c r="I294" s="132"/>
    </row>
    <row r="295" spans="2:9" ht="15.75" customHeight="1" x14ac:dyDescent="0.2">
      <c r="B295" s="10"/>
      <c r="C295" s="10"/>
      <c r="D295" s="10"/>
      <c r="E295" s="10"/>
      <c r="F295" s="130"/>
      <c r="G295" s="131"/>
      <c r="I295" s="132"/>
    </row>
    <row r="296" spans="2:9" ht="15.75" customHeight="1" x14ac:dyDescent="0.2">
      <c r="B296" s="10"/>
      <c r="C296" s="10"/>
      <c r="D296" s="10"/>
      <c r="E296" s="10"/>
      <c r="F296" s="130"/>
      <c r="G296" s="131"/>
      <c r="I296" s="132"/>
    </row>
    <row r="297" spans="2:9" ht="15.75" customHeight="1" x14ac:dyDescent="0.2">
      <c r="B297" s="10"/>
      <c r="C297" s="10"/>
      <c r="D297" s="10"/>
      <c r="E297" s="10"/>
      <c r="F297" s="130"/>
      <c r="G297" s="131"/>
      <c r="I297" s="132"/>
    </row>
    <row r="298" spans="2:9" ht="15.75" customHeight="1" x14ac:dyDescent="0.2">
      <c r="B298" s="10"/>
      <c r="C298" s="10"/>
      <c r="D298" s="10"/>
      <c r="E298" s="10"/>
      <c r="F298" s="130"/>
      <c r="G298" s="131"/>
      <c r="I298" s="132"/>
    </row>
    <row r="299" spans="2:9" ht="15.75" customHeight="1" x14ac:dyDescent="0.2">
      <c r="B299" s="10"/>
      <c r="C299" s="10"/>
      <c r="D299" s="10"/>
      <c r="E299" s="10"/>
      <c r="F299" s="130"/>
      <c r="G299" s="131"/>
      <c r="I299" s="132"/>
    </row>
    <row r="300" spans="2:9" ht="15.75" customHeight="1" x14ac:dyDescent="0.2">
      <c r="B300" s="10"/>
      <c r="C300" s="10"/>
      <c r="D300" s="10"/>
      <c r="E300" s="10"/>
      <c r="F300" s="130"/>
      <c r="G300" s="131"/>
      <c r="I300" s="132"/>
    </row>
    <row r="301" spans="2:9" ht="15.75" customHeight="1" x14ac:dyDescent="0.2">
      <c r="B301" s="10"/>
      <c r="C301" s="10"/>
      <c r="D301" s="10"/>
      <c r="E301" s="10"/>
      <c r="F301" s="130"/>
      <c r="G301" s="131"/>
      <c r="I301" s="132"/>
    </row>
    <row r="302" spans="2:9" ht="15.75" customHeight="1" x14ac:dyDescent="0.2">
      <c r="B302" s="10"/>
      <c r="C302" s="10"/>
      <c r="D302" s="10"/>
      <c r="E302" s="10"/>
      <c r="F302" s="130"/>
      <c r="G302" s="131"/>
      <c r="I302" s="132"/>
    </row>
    <row r="303" spans="2:9" ht="15.75" customHeight="1" x14ac:dyDescent="0.2">
      <c r="B303" s="10"/>
      <c r="C303" s="10"/>
      <c r="D303" s="10"/>
      <c r="E303" s="10"/>
      <c r="F303" s="130"/>
      <c r="G303" s="131"/>
      <c r="I303" s="132"/>
    </row>
    <row r="304" spans="2:9" ht="15.75" customHeight="1" x14ac:dyDescent="0.2">
      <c r="B304" s="10"/>
      <c r="C304" s="10"/>
      <c r="D304" s="10"/>
      <c r="E304" s="10"/>
      <c r="F304" s="130"/>
      <c r="G304" s="131"/>
      <c r="I304" s="132"/>
    </row>
    <row r="305" spans="2:9" ht="15.75" customHeight="1" x14ac:dyDescent="0.2">
      <c r="B305" s="10"/>
      <c r="C305" s="10"/>
      <c r="D305" s="10"/>
      <c r="E305" s="10"/>
      <c r="F305" s="130"/>
      <c r="G305" s="131"/>
      <c r="I305" s="132"/>
    </row>
    <row r="306" spans="2:9" ht="15.75" customHeight="1" x14ac:dyDescent="0.2">
      <c r="B306" s="10"/>
      <c r="C306" s="10"/>
      <c r="D306" s="10"/>
      <c r="E306" s="10"/>
      <c r="F306" s="130"/>
      <c r="G306" s="131"/>
      <c r="I306" s="132"/>
    </row>
    <row r="307" spans="2:9" ht="15.75" customHeight="1" x14ac:dyDescent="0.2">
      <c r="B307" s="10"/>
      <c r="C307" s="10"/>
      <c r="D307" s="10"/>
      <c r="E307" s="10"/>
      <c r="F307" s="130"/>
      <c r="G307" s="131"/>
      <c r="I307" s="132"/>
    </row>
    <row r="308" spans="2:9" ht="15.75" customHeight="1" x14ac:dyDescent="0.2">
      <c r="B308" s="10"/>
      <c r="C308" s="10"/>
      <c r="D308" s="10"/>
      <c r="E308" s="10"/>
      <c r="F308" s="130"/>
      <c r="G308" s="131"/>
      <c r="I308" s="132"/>
    </row>
    <row r="309" spans="2:9" ht="15.75" customHeight="1" x14ac:dyDescent="0.2">
      <c r="B309" s="10"/>
      <c r="C309" s="10"/>
      <c r="D309" s="10"/>
      <c r="E309" s="10"/>
      <c r="F309" s="130"/>
      <c r="G309" s="131"/>
      <c r="I309" s="132"/>
    </row>
    <row r="310" spans="2:9" ht="15.75" customHeight="1" x14ac:dyDescent="0.2">
      <c r="B310" s="10"/>
      <c r="C310" s="10"/>
      <c r="D310" s="10"/>
      <c r="E310" s="10"/>
      <c r="F310" s="130"/>
      <c r="G310" s="131"/>
      <c r="I310" s="132"/>
    </row>
    <row r="311" spans="2:9" ht="15.75" customHeight="1" x14ac:dyDescent="0.2">
      <c r="B311" s="10"/>
      <c r="C311" s="10"/>
      <c r="D311" s="10"/>
      <c r="E311" s="10"/>
      <c r="F311" s="130"/>
      <c r="G311" s="131"/>
      <c r="I311" s="132"/>
    </row>
    <row r="312" spans="2:9" ht="15.75" customHeight="1" x14ac:dyDescent="0.2">
      <c r="B312" s="10"/>
      <c r="C312" s="10"/>
      <c r="D312" s="10"/>
      <c r="E312" s="10"/>
      <c r="F312" s="130"/>
      <c r="G312" s="131"/>
      <c r="I312" s="132"/>
    </row>
    <row r="313" spans="2:9" ht="15.75" customHeight="1" x14ac:dyDescent="0.2">
      <c r="B313" s="10"/>
      <c r="C313" s="10"/>
      <c r="D313" s="10"/>
      <c r="E313" s="10"/>
      <c r="F313" s="130"/>
      <c r="G313" s="131"/>
      <c r="I313" s="132"/>
    </row>
    <row r="314" spans="2:9" ht="15.75" customHeight="1" x14ac:dyDescent="0.2">
      <c r="B314" s="10"/>
      <c r="C314" s="10"/>
      <c r="D314" s="10"/>
      <c r="E314" s="10"/>
      <c r="F314" s="130"/>
      <c r="G314" s="131"/>
      <c r="I314" s="132"/>
    </row>
    <row r="315" spans="2:9" ht="15.75" customHeight="1" x14ac:dyDescent="0.2">
      <c r="B315" s="10"/>
      <c r="C315" s="10"/>
      <c r="D315" s="10"/>
      <c r="E315" s="10"/>
      <c r="F315" s="130"/>
      <c r="G315" s="131"/>
      <c r="I315" s="132"/>
    </row>
    <row r="316" spans="2:9" ht="15.75" customHeight="1" x14ac:dyDescent="0.2">
      <c r="B316" s="10"/>
      <c r="C316" s="10"/>
      <c r="D316" s="10"/>
      <c r="E316" s="10"/>
      <c r="F316" s="130"/>
      <c r="G316" s="131"/>
      <c r="I316" s="132"/>
    </row>
    <row r="317" spans="2:9" ht="15.75" customHeight="1" x14ac:dyDescent="0.2">
      <c r="B317" s="10"/>
      <c r="C317" s="10"/>
      <c r="D317" s="10"/>
      <c r="E317" s="10"/>
      <c r="F317" s="130"/>
      <c r="G317" s="131"/>
      <c r="I317" s="132"/>
    </row>
    <row r="318" spans="2:9" ht="15.75" customHeight="1" x14ac:dyDescent="0.2">
      <c r="B318" s="10"/>
      <c r="C318" s="10"/>
      <c r="D318" s="10"/>
      <c r="E318" s="10"/>
      <c r="F318" s="130"/>
      <c r="G318" s="131"/>
      <c r="I318" s="132"/>
    </row>
    <row r="319" spans="2:9" ht="15.75" customHeight="1" x14ac:dyDescent="0.2">
      <c r="B319" s="10"/>
      <c r="C319" s="10"/>
      <c r="D319" s="10"/>
      <c r="E319" s="10"/>
      <c r="F319" s="130"/>
      <c r="G319" s="131"/>
      <c r="I319" s="132"/>
    </row>
    <row r="320" spans="2:9" ht="15.75" customHeight="1" x14ac:dyDescent="0.2">
      <c r="B320" s="10"/>
      <c r="C320" s="10"/>
      <c r="D320" s="10"/>
      <c r="E320" s="10"/>
      <c r="F320" s="130"/>
      <c r="G320" s="131"/>
      <c r="I320" s="132"/>
    </row>
    <row r="321" spans="2:9" ht="15.75" customHeight="1" x14ac:dyDescent="0.2">
      <c r="B321" s="10"/>
      <c r="C321" s="10"/>
      <c r="D321" s="10"/>
      <c r="E321" s="10"/>
      <c r="F321" s="130"/>
      <c r="G321" s="131"/>
      <c r="I321" s="132"/>
    </row>
    <row r="322" spans="2:9" ht="15.75" customHeight="1" x14ac:dyDescent="0.2">
      <c r="B322" s="10"/>
      <c r="C322" s="10"/>
      <c r="D322" s="10"/>
      <c r="E322" s="10"/>
      <c r="F322" s="130"/>
      <c r="G322" s="131"/>
      <c r="I322" s="132"/>
    </row>
    <row r="323" spans="2:9" ht="15.75" customHeight="1" x14ac:dyDescent="0.2">
      <c r="B323" s="10"/>
      <c r="C323" s="10"/>
      <c r="D323" s="10"/>
      <c r="E323" s="10"/>
      <c r="F323" s="130"/>
      <c r="G323" s="131"/>
      <c r="I323" s="132"/>
    </row>
    <row r="324" spans="2:9" ht="15.75" customHeight="1" x14ac:dyDescent="0.2">
      <c r="B324" s="10"/>
      <c r="C324" s="10"/>
      <c r="D324" s="10"/>
      <c r="E324" s="10"/>
      <c r="F324" s="130"/>
      <c r="G324" s="131"/>
      <c r="I324" s="132"/>
    </row>
    <row r="325" spans="2:9" ht="15.75" customHeight="1" x14ac:dyDescent="0.2">
      <c r="B325" s="10"/>
      <c r="C325" s="10"/>
      <c r="D325" s="10"/>
      <c r="E325" s="10"/>
      <c r="F325" s="130"/>
      <c r="G325" s="131"/>
      <c r="I325" s="132"/>
    </row>
    <row r="326" spans="2:9" ht="15.75" customHeight="1" x14ac:dyDescent="0.2">
      <c r="B326" s="10"/>
      <c r="C326" s="10"/>
      <c r="D326" s="10"/>
      <c r="E326" s="10"/>
      <c r="F326" s="130"/>
      <c r="G326" s="131"/>
      <c r="I326" s="132"/>
    </row>
    <row r="327" spans="2:9" ht="15.75" customHeight="1" x14ac:dyDescent="0.2">
      <c r="B327" s="10"/>
      <c r="C327" s="10"/>
      <c r="D327" s="10"/>
      <c r="E327" s="10"/>
      <c r="F327" s="130"/>
      <c r="G327" s="131"/>
      <c r="I327" s="132"/>
    </row>
    <row r="328" spans="2:9" ht="15.75" customHeight="1" x14ac:dyDescent="0.2">
      <c r="B328" s="10"/>
      <c r="C328" s="10"/>
      <c r="D328" s="10"/>
      <c r="E328" s="10"/>
      <c r="F328" s="130"/>
      <c r="G328" s="131"/>
      <c r="I328" s="132"/>
    </row>
    <row r="329" spans="2:9" ht="15.75" customHeight="1" x14ac:dyDescent="0.2">
      <c r="B329" s="10"/>
      <c r="C329" s="10"/>
      <c r="D329" s="10"/>
      <c r="E329" s="10"/>
      <c r="F329" s="130"/>
      <c r="G329" s="131"/>
      <c r="I329" s="132"/>
    </row>
    <row r="330" spans="2:9" ht="15.75" customHeight="1" x14ac:dyDescent="0.2">
      <c r="B330" s="10"/>
      <c r="C330" s="10"/>
      <c r="D330" s="10"/>
      <c r="E330" s="10"/>
      <c r="F330" s="130"/>
      <c r="G330" s="131"/>
      <c r="I330" s="132"/>
    </row>
    <row r="331" spans="2:9" ht="15.75" customHeight="1" x14ac:dyDescent="0.2">
      <c r="B331" s="10"/>
      <c r="C331" s="10"/>
      <c r="D331" s="10"/>
      <c r="E331" s="10"/>
      <c r="F331" s="130"/>
      <c r="G331" s="131"/>
      <c r="I331" s="132"/>
    </row>
    <row r="332" spans="2:9" ht="15.75" customHeight="1" x14ac:dyDescent="0.2">
      <c r="B332" s="10"/>
      <c r="C332" s="10"/>
      <c r="D332" s="10"/>
      <c r="E332" s="10"/>
      <c r="F332" s="130"/>
      <c r="G332" s="131"/>
      <c r="I332" s="132"/>
    </row>
    <row r="333" spans="2:9" ht="15.75" customHeight="1" x14ac:dyDescent="0.2">
      <c r="B333" s="10"/>
      <c r="C333" s="10"/>
      <c r="D333" s="10"/>
      <c r="E333" s="10"/>
      <c r="F333" s="130"/>
      <c r="G333" s="131"/>
      <c r="I333" s="132"/>
    </row>
    <row r="334" spans="2:9" ht="15.75" customHeight="1" x14ac:dyDescent="0.2">
      <c r="B334" s="10"/>
      <c r="C334" s="10"/>
      <c r="D334" s="10"/>
      <c r="E334" s="10"/>
      <c r="F334" s="130"/>
      <c r="G334" s="131"/>
      <c r="I334" s="132"/>
    </row>
    <row r="335" spans="2:9" ht="15.75" customHeight="1" x14ac:dyDescent="0.2">
      <c r="B335" s="10"/>
      <c r="C335" s="10"/>
      <c r="D335" s="10"/>
      <c r="E335" s="10"/>
      <c r="F335" s="130"/>
      <c r="G335" s="131"/>
      <c r="I335" s="132"/>
    </row>
    <row r="336" spans="2:9" ht="15.75" customHeight="1" x14ac:dyDescent="0.2">
      <c r="B336" s="10"/>
      <c r="C336" s="10"/>
      <c r="D336" s="10"/>
      <c r="E336" s="10"/>
      <c r="F336" s="130"/>
      <c r="G336" s="131"/>
      <c r="I336" s="132"/>
    </row>
    <row r="337" spans="2:9" ht="15.75" customHeight="1" x14ac:dyDescent="0.2">
      <c r="B337" s="10"/>
      <c r="C337" s="10"/>
      <c r="D337" s="10"/>
      <c r="E337" s="10"/>
      <c r="F337" s="130"/>
      <c r="G337" s="131"/>
      <c r="I337" s="132"/>
    </row>
    <row r="338" spans="2:9" ht="15.75" customHeight="1" x14ac:dyDescent="0.2">
      <c r="B338" s="10"/>
      <c r="C338" s="10"/>
      <c r="D338" s="10"/>
      <c r="E338" s="10"/>
      <c r="F338" s="130"/>
      <c r="G338" s="131"/>
      <c r="I338" s="132"/>
    </row>
    <row r="339" spans="2:9" ht="15.75" customHeight="1" x14ac:dyDescent="0.2">
      <c r="B339" s="10"/>
      <c r="C339" s="10"/>
      <c r="D339" s="10"/>
      <c r="E339" s="10"/>
      <c r="F339" s="130"/>
      <c r="G339" s="131"/>
      <c r="I339" s="132"/>
    </row>
    <row r="340" spans="2:9" ht="15.75" customHeight="1" x14ac:dyDescent="0.2">
      <c r="B340" s="10"/>
      <c r="C340" s="10"/>
      <c r="D340" s="10"/>
      <c r="E340" s="10"/>
      <c r="F340" s="130"/>
      <c r="G340" s="131"/>
      <c r="I340" s="132"/>
    </row>
    <row r="341" spans="2:9" ht="15.75" customHeight="1" x14ac:dyDescent="0.2">
      <c r="B341" s="10"/>
      <c r="C341" s="10"/>
      <c r="D341" s="10"/>
      <c r="E341" s="10"/>
      <c r="F341" s="130"/>
      <c r="G341" s="131"/>
      <c r="I341" s="132"/>
    </row>
    <row r="342" spans="2:9" ht="15.75" customHeight="1" x14ac:dyDescent="0.2">
      <c r="B342" s="10"/>
      <c r="C342" s="10"/>
      <c r="D342" s="10"/>
      <c r="E342" s="10"/>
      <c r="F342" s="130"/>
      <c r="G342" s="131"/>
      <c r="I342" s="132"/>
    </row>
    <row r="343" spans="2:9" ht="15.75" customHeight="1" x14ac:dyDescent="0.2">
      <c r="B343" s="10"/>
      <c r="C343" s="10"/>
      <c r="D343" s="10"/>
      <c r="E343" s="10"/>
      <c r="F343" s="130"/>
      <c r="G343" s="131"/>
      <c r="I343" s="132"/>
    </row>
    <row r="344" spans="2:9" ht="15.75" customHeight="1" x14ac:dyDescent="0.2">
      <c r="B344" s="10"/>
      <c r="C344" s="10"/>
      <c r="D344" s="10"/>
      <c r="E344" s="10"/>
      <c r="F344" s="130"/>
      <c r="G344" s="131"/>
      <c r="I344" s="132"/>
    </row>
    <row r="345" spans="2:9" ht="15.75" customHeight="1" x14ac:dyDescent="0.2">
      <c r="B345" s="10"/>
      <c r="C345" s="10"/>
      <c r="D345" s="10"/>
      <c r="E345" s="10"/>
      <c r="F345" s="130"/>
      <c r="G345" s="131"/>
      <c r="I345" s="132"/>
    </row>
    <row r="346" spans="2:9" ht="15.75" customHeight="1" x14ac:dyDescent="0.2">
      <c r="B346" s="10"/>
      <c r="C346" s="10"/>
      <c r="D346" s="10"/>
      <c r="E346" s="10"/>
      <c r="F346" s="130"/>
      <c r="G346" s="131"/>
      <c r="I346" s="132"/>
    </row>
    <row r="347" spans="2:9" ht="15.75" customHeight="1" x14ac:dyDescent="0.2">
      <c r="B347" s="10"/>
      <c r="C347" s="10"/>
      <c r="D347" s="10"/>
      <c r="E347" s="10"/>
      <c r="F347" s="130"/>
      <c r="G347" s="131"/>
      <c r="I347" s="132"/>
    </row>
    <row r="348" spans="2:9" ht="15.75" customHeight="1" x14ac:dyDescent="0.2">
      <c r="B348" s="10"/>
      <c r="C348" s="10"/>
      <c r="D348" s="10"/>
      <c r="E348" s="10"/>
      <c r="F348" s="130"/>
      <c r="G348" s="131"/>
      <c r="I348" s="132"/>
    </row>
    <row r="349" spans="2:9" ht="15.75" customHeight="1" x14ac:dyDescent="0.2">
      <c r="B349" s="10"/>
      <c r="C349" s="10"/>
      <c r="D349" s="10"/>
      <c r="E349" s="10"/>
      <c r="F349" s="130"/>
      <c r="G349" s="131"/>
      <c r="I349" s="132"/>
    </row>
    <row r="350" spans="2:9" ht="15.75" customHeight="1" x14ac:dyDescent="0.2">
      <c r="B350" s="10"/>
      <c r="C350" s="10"/>
      <c r="D350" s="10"/>
      <c r="E350" s="10"/>
      <c r="F350" s="130"/>
      <c r="G350" s="131"/>
      <c r="I350" s="132"/>
    </row>
    <row r="351" spans="2:9" ht="15.75" customHeight="1" x14ac:dyDescent="0.2">
      <c r="B351" s="10"/>
      <c r="C351" s="10"/>
      <c r="D351" s="10"/>
      <c r="E351" s="10"/>
      <c r="F351" s="130"/>
      <c r="G351" s="131"/>
      <c r="I351" s="132"/>
    </row>
    <row r="352" spans="2:9" ht="15.75" customHeight="1" x14ac:dyDescent="0.2">
      <c r="B352" s="10"/>
      <c r="C352" s="10"/>
      <c r="D352" s="10"/>
      <c r="E352" s="10"/>
      <c r="F352" s="130"/>
      <c r="G352" s="131"/>
      <c r="I352" s="132"/>
    </row>
    <row r="353" spans="2:9" ht="15.75" customHeight="1" x14ac:dyDescent="0.2">
      <c r="B353" s="10"/>
      <c r="C353" s="10"/>
      <c r="D353" s="10"/>
      <c r="E353" s="10"/>
      <c r="F353" s="130"/>
      <c r="G353" s="131"/>
      <c r="I353" s="132"/>
    </row>
    <row r="354" spans="2:9" ht="15.75" customHeight="1" x14ac:dyDescent="0.2">
      <c r="B354" s="10"/>
      <c r="C354" s="10"/>
      <c r="D354" s="10"/>
      <c r="E354" s="10"/>
      <c r="F354" s="130"/>
      <c r="G354" s="131"/>
      <c r="I354" s="132"/>
    </row>
    <row r="355" spans="2:9" ht="15.75" customHeight="1" x14ac:dyDescent="0.2">
      <c r="B355" s="10"/>
      <c r="C355" s="10"/>
      <c r="D355" s="10"/>
      <c r="E355" s="10"/>
      <c r="F355" s="130"/>
      <c r="G355" s="131"/>
      <c r="I355" s="132"/>
    </row>
    <row r="356" spans="2:9" ht="15.75" customHeight="1" x14ac:dyDescent="0.2">
      <c r="B356" s="10"/>
      <c r="C356" s="10"/>
      <c r="D356" s="10"/>
      <c r="E356" s="10"/>
      <c r="F356" s="130"/>
      <c r="G356" s="131"/>
      <c r="I356" s="132"/>
    </row>
    <row r="357" spans="2:9" ht="15.75" customHeight="1" x14ac:dyDescent="0.2">
      <c r="B357" s="10"/>
      <c r="C357" s="10"/>
      <c r="D357" s="10"/>
      <c r="E357" s="10"/>
      <c r="F357" s="130"/>
      <c r="G357" s="131"/>
      <c r="I357" s="132"/>
    </row>
    <row r="358" spans="2:9" ht="15.75" customHeight="1" x14ac:dyDescent="0.2">
      <c r="B358" s="10"/>
      <c r="C358" s="10"/>
      <c r="D358" s="10"/>
      <c r="E358" s="10"/>
      <c r="F358" s="130"/>
      <c r="G358" s="131"/>
      <c r="I358" s="132"/>
    </row>
    <row r="359" spans="2:9" ht="15.75" customHeight="1" x14ac:dyDescent="0.2">
      <c r="B359" s="10"/>
      <c r="C359" s="10"/>
      <c r="D359" s="10"/>
      <c r="E359" s="10"/>
      <c r="F359" s="130"/>
      <c r="G359" s="131"/>
      <c r="I359" s="132"/>
    </row>
    <row r="360" spans="2:9" ht="15.75" customHeight="1" x14ac:dyDescent="0.2">
      <c r="B360" s="10"/>
      <c r="C360" s="10"/>
      <c r="D360" s="10"/>
      <c r="E360" s="10"/>
      <c r="F360" s="130"/>
      <c r="G360" s="131"/>
      <c r="I360" s="132"/>
    </row>
    <row r="361" spans="2:9" ht="15.75" customHeight="1" x14ac:dyDescent="0.2">
      <c r="B361" s="10"/>
      <c r="C361" s="10"/>
      <c r="D361" s="10"/>
      <c r="E361" s="10"/>
      <c r="F361" s="130"/>
      <c r="G361" s="131"/>
      <c r="I361" s="132"/>
    </row>
    <row r="362" spans="2:9" ht="15.75" customHeight="1" x14ac:dyDescent="0.2">
      <c r="B362" s="10"/>
      <c r="C362" s="10"/>
      <c r="D362" s="10"/>
      <c r="E362" s="10"/>
      <c r="F362" s="130"/>
      <c r="G362" s="131"/>
      <c r="I362" s="132"/>
    </row>
    <row r="363" spans="2:9" ht="15.75" customHeight="1" x14ac:dyDescent="0.2">
      <c r="B363" s="10"/>
      <c r="C363" s="10"/>
      <c r="D363" s="10"/>
      <c r="E363" s="10"/>
      <c r="F363" s="130"/>
      <c r="G363" s="131"/>
      <c r="I363" s="132"/>
    </row>
    <row r="364" spans="2:9" ht="15.75" customHeight="1" x14ac:dyDescent="0.2">
      <c r="B364" s="10"/>
      <c r="C364" s="10"/>
      <c r="D364" s="10"/>
      <c r="E364" s="10"/>
      <c r="F364" s="130"/>
      <c r="G364" s="131"/>
      <c r="I364" s="132"/>
    </row>
    <row r="365" spans="2:9" ht="15.75" customHeight="1" x14ac:dyDescent="0.2">
      <c r="B365" s="10"/>
      <c r="C365" s="10"/>
      <c r="D365" s="10"/>
      <c r="E365" s="10"/>
      <c r="F365" s="130"/>
      <c r="G365" s="131"/>
      <c r="I365" s="132"/>
    </row>
    <row r="366" spans="2:9" ht="15.75" customHeight="1" x14ac:dyDescent="0.2">
      <c r="B366" s="10"/>
      <c r="C366" s="10"/>
      <c r="D366" s="10"/>
      <c r="E366" s="10"/>
      <c r="F366" s="130"/>
      <c r="G366" s="131"/>
      <c r="I366" s="132"/>
    </row>
    <row r="367" spans="2:9" ht="15.75" customHeight="1" x14ac:dyDescent="0.2">
      <c r="B367" s="10"/>
      <c r="C367" s="10"/>
      <c r="D367" s="10"/>
      <c r="E367" s="10"/>
      <c r="F367" s="130"/>
      <c r="G367" s="131"/>
      <c r="I367" s="132"/>
    </row>
    <row r="368" spans="2:9" ht="15.75" customHeight="1" x14ac:dyDescent="0.2">
      <c r="B368" s="10"/>
      <c r="C368" s="10"/>
      <c r="D368" s="10"/>
      <c r="E368" s="10"/>
      <c r="F368" s="130"/>
      <c r="G368" s="131"/>
      <c r="I368" s="132"/>
    </row>
    <row r="369" spans="2:9" ht="15.75" customHeight="1" x14ac:dyDescent="0.2">
      <c r="B369" s="10"/>
      <c r="C369" s="10"/>
      <c r="D369" s="10"/>
      <c r="E369" s="10"/>
      <c r="F369" s="130"/>
      <c r="G369" s="131"/>
      <c r="I369" s="132"/>
    </row>
    <row r="370" spans="2:9" ht="15.75" customHeight="1" x14ac:dyDescent="0.2">
      <c r="B370" s="10"/>
      <c r="C370" s="10"/>
      <c r="D370" s="10"/>
      <c r="E370" s="10"/>
      <c r="F370" s="130"/>
      <c r="G370" s="131"/>
      <c r="I370" s="132"/>
    </row>
    <row r="371" spans="2:9" ht="15.75" customHeight="1" x14ac:dyDescent="0.2">
      <c r="B371" s="10"/>
      <c r="C371" s="10"/>
      <c r="D371" s="10"/>
      <c r="E371" s="10"/>
      <c r="F371" s="130"/>
      <c r="G371" s="131"/>
      <c r="I371" s="132"/>
    </row>
    <row r="372" spans="2:9" ht="15.75" customHeight="1" x14ac:dyDescent="0.2">
      <c r="B372" s="10"/>
      <c r="C372" s="10"/>
      <c r="D372" s="10"/>
      <c r="E372" s="10"/>
      <c r="F372" s="130"/>
      <c r="G372" s="131"/>
      <c r="I372" s="132"/>
    </row>
    <row r="373" spans="2:9" ht="15.75" customHeight="1" x14ac:dyDescent="0.2">
      <c r="B373" s="10"/>
      <c r="C373" s="10"/>
      <c r="D373" s="10"/>
      <c r="E373" s="10"/>
      <c r="F373" s="130"/>
      <c r="G373" s="131"/>
      <c r="I373" s="132"/>
    </row>
    <row r="374" spans="2:9" ht="15.75" customHeight="1" x14ac:dyDescent="0.2">
      <c r="B374" s="10"/>
      <c r="C374" s="10"/>
      <c r="D374" s="10"/>
      <c r="E374" s="10"/>
      <c r="F374" s="130"/>
      <c r="G374" s="131"/>
      <c r="I374" s="132"/>
    </row>
    <row r="375" spans="2:9" ht="15.75" customHeight="1" x14ac:dyDescent="0.2">
      <c r="B375" s="10"/>
      <c r="C375" s="10"/>
      <c r="D375" s="10"/>
      <c r="E375" s="10"/>
      <c r="F375" s="130"/>
      <c r="G375" s="131"/>
      <c r="I375" s="132"/>
    </row>
    <row r="376" spans="2:9" ht="15.75" customHeight="1" x14ac:dyDescent="0.2">
      <c r="B376" s="10"/>
      <c r="C376" s="10"/>
      <c r="D376" s="10"/>
      <c r="E376" s="10"/>
      <c r="F376" s="130"/>
      <c r="G376" s="131"/>
      <c r="I376" s="132"/>
    </row>
    <row r="377" spans="2:9" ht="15.75" customHeight="1" x14ac:dyDescent="0.2">
      <c r="B377" s="10"/>
      <c r="C377" s="10"/>
      <c r="D377" s="10"/>
      <c r="E377" s="10"/>
      <c r="F377" s="130"/>
      <c r="G377" s="131"/>
      <c r="I377" s="132"/>
    </row>
    <row r="378" spans="2:9" ht="15.75" customHeight="1" x14ac:dyDescent="0.2">
      <c r="B378" s="10"/>
      <c r="C378" s="10"/>
      <c r="D378" s="10"/>
      <c r="E378" s="10"/>
      <c r="F378" s="130"/>
      <c r="G378" s="131"/>
      <c r="I378" s="132"/>
    </row>
    <row r="379" spans="2:9" ht="15.75" customHeight="1" x14ac:dyDescent="0.2">
      <c r="B379" s="10"/>
      <c r="C379" s="10"/>
      <c r="D379" s="10"/>
      <c r="E379" s="10"/>
      <c r="F379" s="130"/>
      <c r="G379" s="131"/>
      <c r="I379" s="132"/>
    </row>
    <row r="380" spans="2:9" ht="15.75" customHeight="1" x14ac:dyDescent="0.2">
      <c r="B380" s="10"/>
      <c r="C380" s="10"/>
      <c r="D380" s="10"/>
      <c r="E380" s="10"/>
      <c r="F380" s="130"/>
      <c r="G380" s="131"/>
      <c r="I380" s="132"/>
    </row>
    <row r="381" spans="2:9" ht="15.75" customHeight="1" x14ac:dyDescent="0.2">
      <c r="B381" s="10"/>
      <c r="C381" s="10"/>
      <c r="D381" s="10"/>
      <c r="E381" s="10"/>
      <c r="F381" s="130"/>
      <c r="G381" s="131"/>
      <c r="I381" s="132"/>
    </row>
    <row r="382" spans="2:9" ht="15.75" customHeight="1" x14ac:dyDescent="0.2">
      <c r="B382" s="10"/>
      <c r="C382" s="10"/>
      <c r="D382" s="10"/>
      <c r="E382" s="10"/>
      <c r="F382" s="130"/>
      <c r="G382" s="131"/>
      <c r="I382" s="132"/>
    </row>
    <row r="383" spans="2:9" ht="15.75" customHeight="1" x14ac:dyDescent="0.2">
      <c r="B383" s="10"/>
      <c r="C383" s="10"/>
      <c r="D383" s="10"/>
      <c r="E383" s="10"/>
      <c r="F383" s="130"/>
      <c r="G383" s="131"/>
      <c r="I383" s="132"/>
    </row>
    <row r="384" spans="2:9" ht="15.75" customHeight="1" x14ac:dyDescent="0.2">
      <c r="B384" s="10"/>
      <c r="C384" s="10"/>
      <c r="D384" s="10"/>
      <c r="E384" s="10"/>
      <c r="F384" s="130"/>
      <c r="G384" s="131"/>
      <c r="I384" s="132"/>
    </row>
    <row r="385" spans="2:9" ht="15.75" customHeight="1" x14ac:dyDescent="0.2">
      <c r="B385" s="10"/>
      <c r="C385" s="10"/>
      <c r="D385" s="10"/>
      <c r="E385" s="10"/>
      <c r="F385" s="130"/>
      <c r="G385" s="131"/>
      <c r="I385" s="132"/>
    </row>
    <row r="386" spans="2:9" ht="15.75" customHeight="1" x14ac:dyDescent="0.2">
      <c r="B386" s="10"/>
      <c r="C386" s="10"/>
      <c r="D386" s="10"/>
      <c r="E386" s="10"/>
      <c r="F386" s="130"/>
      <c r="G386" s="131"/>
      <c r="I386" s="132"/>
    </row>
    <row r="387" spans="2:9" ht="15.75" customHeight="1" x14ac:dyDescent="0.2">
      <c r="B387" s="10"/>
      <c r="C387" s="10"/>
      <c r="D387" s="10"/>
      <c r="E387" s="10"/>
      <c r="F387" s="130"/>
      <c r="G387" s="131"/>
      <c r="I387" s="132"/>
    </row>
    <row r="388" spans="2:9" ht="15.75" customHeight="1" x14ac:dyDescent="0.2">
      <c r="B388" s="10"/>
      <c r="C388" s="10"/>
      <c r="D388" s="10"/>
      <c r="E388" s="10"/>
      <c r="F388" s="130"/>
      <c r="G388" s="131"/>
      <c r="I388" s="132"/>
    </row>
    <row r="389" spans="2:9" ht="15.75" customHeight="1" x14ac:dyDescent="0.2">
      <c r="B389" s="10"/>
      <c r="C389" s="10"/>
      <c r="D389" s="10"/>
      <c r="E389" s="10"/>
      <c r="F389" s="130"/>
      <c r="G389" s="131"/>
      <c r="I389" s="132"/>
    </row>
    <row r="390" spans="2:9" ht="15.75" customHeight="1" x14ac:dyDescent="0.2">
      <c r="B390" s="10"/>
      <c r="C390" s="10"/>
      <c r="D390" s="10"/>
      <c r="E390" s="10"/>
      <c r="F390" s="130"/>
      <c r="G390" s="131"/>
      <c r="I390" s="132"/>
    </row>
    <row r="391" spans="2:9" ht="15.75" customHeight="1" x14ac:dyDescent="0.2">
      <c r="B391" s="10"/>
      <c r="C391" s="10"/>
      <c r="D391" s="10"/>
      <c r="E391" s="10"/>
      <c r="F391" s="130"/>
      <c r="G391" s="131"/>
      <c r="I391" s="132"/>
    </row>
    <row r="392" spans="2:9" ht="15.75" customHeight="1" x14ac:dyDescent="0.2">
      <c r="B392" s="10"/>
      <c r="C392" s="10"/>
      <c r="D392" s="10"/>
      <c r="E392" s="10"/>
      <c r="F392" s="130"/>
      <c r="G392" s="131"/>
      <c r="I392" s="132"/>
    </row>
    <row r="393" spans="2:9" ht="15.75" customHeight="1" x14ac:dyDescent="0.2">
      <c r="B393" s="10"/>
      <c r="C393" s="10"/>
      <c r="D393" s="10"/>
      <c r="E393" s="10"/>
      <c r="F393" s="130"/>
      <c r="G393" s="131"/>
      <c r="I393" s="132"/>
    </row>
    <row r="394" spans="2:9" ht="15.75" customHeight="1" x14ac:dyDescent="0.2">
      <c r="B394" s="10"/>
      <c r="C394" s="10"/>
      <c r="D394" s="10"/>
      <c r="E394" s="10"/>
      <c r="F394" s="130"/>
      <c r="G394" s="131"/>
      <c r="I394" s="132"/>
    </row>
    <row r="395" spans="2:9" ht="15.75" customHeight="1" x14ac:dyDescent="0.2">
      <c r="B395" s="10"/>
      <c r="C395" s="10"/>
      <c r="D395" s="10"/>
      <c r="E395" s="10"/>
      <c r="F395" s="130"/>
      <c r="G395" s="131"/>
      <c r="I395" s="132"/>
    </row>
    <row r="396" spans="2:9" ht="15.75" customHeight="1" x14ac:dyDescent="0.2">
      <c r="B396" s="10"/>
      <c r="C396" s="10"/>
      <c r="D396" s="10"/>
      <c r="E396" s="10"/>
      <c r="F396" s="130"/>
      <c r="G396" s="131"/>
      <c r="I396" s="132"/>
    </row>
    <row r="397" spans="2:9" ht="15.75" customHeight="1" x14ac:dyDescent="0.2">
      <c r="B397" s="10"/>
      <c r="C397" s="10"/>
      <c r="D397" s="10"/>
      <c r="E397" s="10"/>
      <c r="F397" s="130"/>
      <c r="G397" s="131"/>
      <c r="I397" s="132"/>
    </row>
    <row r="398" spans="2:9" ht="15.75" customHeight="1" x14ac:dyDescent="0.2">
      <c r="B398" s="10"/>
      <c r="C398" s="10"/>
      <c r="D398" s="10"/>
      <c r="E398" s="10"/>
      <c r="F398" s="130"/>
      <c r="G398" s="131"/>
      <c r="I398" s="132"/>
    </row>
    <row r="399" spans="2:9" ht="15.75" customHeight="1" x14ac:dyDescent="0.2">
      <c r="B399" s="10"/>
      <c r="C399" s="10"/>
      <c r="D399" s="10"/>
      <c r="E399" s="10"/>
      <c r="F399" s="130"/>
      <c r="G399" s="131"/>
      <c r="I399" s="132"/>
    </row>
    <row r="400" spans="2:9" ht="15.75" customHeight="1" x14ac:dyDescent="0.2">
      <c r="B400" s="10"/>
      <c r="C400" s="10"/>
      <c r="D400" s="10"/>
      <c r="E400" s="10"/>
      <c r="F400" s="130"/>
      <c r="G400" s="131"/>
      <c r="I400" s="132"/>
    </row>
    <row r="401" spans="2:9" ht="15.75" customHeight="1" x14ac:dyDescent="0.2">
      <c r="B401" s="10"/>
      <c r="C401" s="10"/>
      <c r="D401" s="10"/>
      <c r="E401" s="10"/>
      <c r="F401" s="130"/>
      <c r="G401" s="131"/>
      <c r="I401" s="132"/>
    </row>
    <row r="402" spans="2:9" ht="15.75" customHeight="1" x14ac:dyDescent="0.2">
      <c r="B402" s="10"/>
      <c r="C402" s="10"/>
      <c r="D402" s="10"/>
      <c r="E402" s="10"/>
      <c r="F402" s="130"/>
      <c r="G402" s="131"/>
      <c r="I402" s="132"/>
    </row>
    <row r="403" spans="2:9" ht="15.75" customHeight="1" x14ac:dyDescent="0.2">
      <c r="B403" s="10"/>
      <c r="C403" s="10"/>
      <c r="D403" s="10"/>
      <c r="E403" s="10"/>
      <c r="F403" s="130"/>
      <c r="G403" s="131"/>
      <c r="I403" s="132"/>
    </row>
    <row r="404" spans="2:9" ht="15.75" customHeight="1" x14ac:dyDescent="0.2">
      <c r="B404" s="10"/>
      <c r="C404" s="10"/>
      <c r="D404" s="10"/>
      <c r="E404" s="10"/>
      <c r="F404" s="130"/>
      <c r="G404" s="131"/>
      <c r="I404" s="132"/>
    </row>
    <row r="405" spans="2:9" ht="15.75" customHeight="1" x14ac:dyDescent="0.2">
      <c r="B405" s="10"/>
      <c r="C405" s="10"/>
      <c r="D405" s="10"/>
      <c r="E405" s="10"/>
      <c r="F405" s="130"/>
      <c r="G405" s="131"/>
      <c r="I405" s="132"/>
    </row>
    <row r="406" spans="2:9" ht="15.75" customHeight="1" x14ac:dyDescent="0.2">
      <c r="B406" s="10"/>
      <c r="C406" s="10"/>
      <c r="D406" s="10"/>
      <c r="E406" s="10"/>
      <c r="F406" s="130"/>
      <c r="G406" s="131"/>
      <c r="I406" s="132"/>
    </row>
    <row r="407" spans="2:9" ht="15.75" customHeight="1" x14ac:dyDescent="0.2">
      <c r="B407" s="10"/>
      <c r="C407" s="10"/>
      <c r="D407" s="10"/>
      <c r="E407" s="10"/>
      <c r="F407" s="130"/>
      <c r="G407" s="131"/>
      <c r="I407" s="132"/>
    </row>
    <row r="408" spans="2:9" ht="15.75" customHeight="1" x14ac:dyDescent="0.2">
      <c r="B408" s="10"/>
      <c r="C408" s="10"/>
      <c r="D408" s="10"/>
      <c r="E408" s="10"/>
      <c r="F408" s="130"/>
      <c r="G408" s="131"/>
      <c r="I408" s="132"/>
    </row>
    <row r="409" spans="2:9" ht="15.75" customHeight="1" x14ac:dyDescent="0.2">
      <c r="B409" s="10"/>
      <c r="C409" s="10"/>
      <c r="D409" s="10"/>
      <c r="E409" s="10"/>
      <c r="F409" s="130"/>
      <c r="G409" s="131"/>
      <c r="I409" s="132"/>
    </row>
    <row r="410" spans="2:9" ht="15.75" customHeight="1" x14ac:dyDescent="0.2">
      <c r="B410" s="10"/>
      <c r="C410" s="10"/>
      <c r="D410" s="10"/>
      <c r="E410" s="10"/>
      <c r="F410" s="130"/>
      <c r="G410" s="131"/>
      <c r="I410" s="132"/>
    </row>
    <row r="411" spans="2:9" ht="15.75" customHeight="1" x14ac:dyDescent="0.2">
      <c r="B411" s="10"/>
      <c r="C411" s="10"/>
      <c r="D411" s="10"/>
      <c r="E411" s="10"/>
      <c r="F411" s="130"/>
      <c r="G411" s="131"/>
      <c r="I411" s="132"/>
    </row>
    <row r="412" spans="2:9" ht="15.75" customHeight="1" x14ac:dyDescent="0.2">
      <c r="B412" s="10"/>
      <c r="C412" s="10"/>
      <c r="D412" s="10"/>
      <c r="E412" s="10"/>
      <c r="F412" s="130"/>
      <c r="G412" s="131"/>
      <c r="I412" s="132"/>
    </row>
    <row r="413" spans="2:9" ht="15.75" customHeight="1" x14ac:dyDescent="0.2">
      <c r="B413" s="10"/>
      <c r="C413" s="10"/>
      <c r="D413" s="10"/>
      <c r="E413" s="10"/>
      <c r="F413" s="130"/>
      <c r="G413" s="131"/>
      <c r="I413" s="132"/>
    </row>
    <row r="414" spans="2:9" ht="15.75" customHeight="1" x14ac:dyDescent="0.2">
      <c r="B414" s="10"/>
      <c r="C414" s="10"/>
      <c r="D414" s="10"/>
      <c r="E414" s="10"/>
      <c r="F414" s="130"/>
      <c r="G414" s="131"/>
      <c r="I414" s="132"/>
    </row>
    <row r="415" spans="2:9" ht="15.75" customHeight="1" x14ac:dyDescent="0.2">
      <c r="B415" s="10"/>
      <c r="C415" s="10"/>
      <c r="D415" s="10"/>
      <c r="E415" s="10"/>
      <c r="F415" s="130"/>
      <c r="G415" s="131"/>
      <c r="I415" s="132"/>
    </row>
    <row r="416" spans="2:9" ht="15.75" customHeight="1" x14ac:dyDescent="0.2">
      <c r="B416" s="10"/>
      <c r="C416" s="10"/>
      <c r="D416" s="10"/>
      <c r="E416" s="10"/>
      <c r="F416" s="130"/>
      <c r="G416" s="131"/>
      <c r="I416" s="132"/>
    </row>
    <row r="417" spans="2:9" ht="15.75" customHeight="1" x14ac:dyDescent="0.2">
      <c r="B417" s="10"/>
      <c r="C417" s="10"/>
      <c r="D417" s="10"/>
      <c r="E417" s="10"/>
      <c r="F417" s="130"/>
      <c r="G417" s="131"/>
      <c r="I417" s="132"/>
    </row>
    <row r="418" spans="2:9" ht="15.75" customHeight="1" x14ac:dyDescent="0.2">
      <c r="B418" s="10"/>
      <c r="C418" s="10"/>
      <c r="D418" s="10"/>
      <c r="E418" s="10"/>
      <c r="F418" s="130"/>
      <c r="G418" s="131"/>
      <c r="I418" s="132"/>
    </row>
    <row r="419" spans="2:9" ht="15.75" customHeight="1" x14ac:dyDescent="0.2">
      <c r="B419" s="10"/>
      <c r="C419" s="10"/>
      <c r="D419" s="10"/>
      <c r="E419" s="10"/>
      <c r="F419" s="130"/>
      <c r="G419" s="131"/>
      <c r="I419" s="132"/>
    </row>
    <row r="420" spans="2:9" ht="15.75" customHeight="1" x14ac:dyDescent="0.2">
      <c r="B420" s="10"/>
      <c r="C420" s="10"/>
      <c r="D420" s="10"/>
      <c r="E420" s="10"/>
      <c r="F420" s="130"/>
      <c r="G420" s="131"/>
      <c r="I420" s="132"/>
    </row>
    <row r="421" spans="2:9" ht="15.75" customHeight="1" x14ac:dyDescent="0.2">
      <c r="B421" s="10"/>
      <c r="C421" s="10"/>
      <c r="D421" s="10"/>
      <c r="E421" s="10"/>
      <c r="F421" s="130"/>
      <c r="G421" s="131"/>
      <c r="I421" s="132"/>
    </row>
    <row r="422" spans="2:9" ht="15.75" customHeight="1" x14ac:dyDescent="0.2">
      <c r="B422" s="10"/>
      <c r="C422" s="10"/>
      <c r="D422" s="10"/>
      <c r="E422" s="10"/>
      <c r="F422" s="130"/>
      <c r="G422" s="131"/>
      <c r="I422" s="132"/>
    </row>
    <row r="423" spans="2:9" ht="15.75" customHeight="1" x14ac:dyDescent="0.2">
      <c r="B423" s="10"/>
      <c r="C423" s="10"/>
      <c r="D423" s="10"/>
      <c r="E423" s="10"/>
      <c r="F423" s="130"/>
      <c r="G423" s="131"/>
      <c r="I423" s="132"/>
    </row>
    <row r="424" spans="2:9" ht="15.75" customHeight="1" x14ac:dyDescent="0.2">
      <c r="B424" s="10"/>
      <c r="C424" s="10"/>
      <c r="D424" s="10"/>
      <c r="E424" s="10"/>
      <c r="F424" s="130"/>
      <c r="G424" s="131"/>
      <c r="I424" s="132"/>
    </row>
    <row r="425" spans="2:9" ht="15.75" customHeight="1" x14ac:dyDescent="0.2">
      <c r="B425" s="10"/>
      <c r="C425" s="10"/>
      <c r="D425" s="10"/>
      <c r="E425" s="10"/>
      <c r="F425" s="130"/>
      <c r="G425" s="131"/>
      <c r="I425" s="132"/>
    </row>
    <row r="426" spans="2:9" ht="15.75" customHeight="1" x14ac:dyDescent="0.2">
      <c r="B426" s="10"/>
      <c r="C426" s="10"/>
      <c r="D426" s="10"/>
      <c r="E426" s="10"/>
      <c r="F426" s="130"/>
      <c r="G426" s="131"/>
      <c r="I426" s="132"/>
    </row>
    <row r="427" spans="2:9" ht="15.75" customHeight="1" x14ac:dyDescent="0.2">
      <c r="B427" s="10"/>
      <c r="C427" s="10"/>
      <c r="D427" s="10"/>
      <c r="E427" s="10"/>
      <c r="F427" s="130"/>
      <c r="G427" s="131"/>
      <c r="I427" s="132"/>
    </row>
    <row r="428" spans="2:9" ht="15.75" customHeight="1" x14ac:dyDescent="0.2">
      <c r="B428" s="10"/>
      <c r="C428" s="10"/>
      <c r="D428" s="10"/>
      <c r="E428" s="10"/>
      <c r="F428" s="130"/>
      <c r="G428" s="131"/>
      <c r="I428" s="132"/>
    </row>
    <row r="429" spans="2:9" ht="15.75" customHeight="1" x14ac:dyDescent="0.2">
      <c r="B429" s="10"/>
      <c r="C429" s="10"/>
      <c r="D429" s="10"/>
      <c r="E429" s="10"/>
      <c r="F429" s="130"/>
      <c r="G429" s="131"/>
      <c r="I429" s="132"/>
    </row>
    <row r="430" spans="2:9" ht="15.75" customHeight="1" x14ac:dyDescent="0.2">
      <c r="B430" s="10"/>
      <c r="C430" s="10"/>
      <c r="D430" s="10"/>
      <c r="E430" s="10"/>
      <c r="F430" s="130"/>
      <c r="G430" s="131"/>
      <c r="I430" s="132"/>
    </row>
    <row r="431" spans="2:9" ht="15.75" customHeight="1" x14ac:dyDescent="0.2">
      <c r="B431" s="10"/>
      <c r="C431" s="10"/>
      <c r="D431" s="10"/>
      <c r="E431" s="10"/>
      <c r="F431" s="130"/>
      <c r="G431" s="131"/>
      <c r="I431" s="132"/>
    </row>
    <row r="432" spans="2:9" ht="15.75" customHeight="1" x14ac:dyDescent="0.2">
      <c r="B432" s="10"/>
      <c r="C432" s="10"/>
      <c r="D432" s="10"/>
      <c r="E432" s="10"/>
      <c r="F432" s="130"/>
      <c r="G432" s="131"/>
      <c r="I432" s="132"/>
    </row>
    <row r="433" spans="2:9" ht="15.75" customHeight="1" x14ac:dyDescent="0.2">
      <c r="B433" s="10"/>
      <c r="C433" s="10"/>
      <c r="D433" s="10"/>
      <c r="E433" s="10"/>
      <c r="F433" s="130"/>
      <c r="G433" s="131"/>
      <c r="I433" s="132"/>
    </row>
    <row r="434" spans="2:9" ht="15.75" customHeight="1" x14ac:dyDescent="0.2">
      <c r="B434" s="10"/>
      <c r="C434" s="10"/>
      <c r="D434" s="10"/>
      <c r="E434" s="10"/>
      <c r="F434" s="130"/>
      <c r="G434" s="131"/>
      <c r="I434" s="132"/>
    </row>
    <row r="435" spans="2:9" ht="15.75" customHeight="1" x14ac:dyDescent="0.2">
      <c r="B435" s="10"/>
      <c r="C435" s="10"/>
      <c r="D435" s="10"/>
      <c r="E435" s="10"/>
      <c r="F435" s="130"/>
      <c r="G435" s="131"/>
      <c r="I435" s="132"/>
    </row>
    <row r="436" spans="2:9" ht="15.75" customHeight="1" x14ac:dyDescent="0.2">
      <c r="B436" s="10"/>
      <c r="C436" s="10"/>
      <c r="D436" s="10"/>
      <c r="E436" s="10"/>
      <c r="F436" s="130"/>
      <c r="G436" s="131"/>
      <c r="I436" s="132"/>
    </row>
    <row r="437" spans="2:9" ht="15.75" customHeight="1" x14ac:dyDescent="0.2">
      <c r="B437" s="10"/>
      <c r="C437" s="10"/>
      <c r="D437" s="10"/>
      <c r="E437" s="10"/>
      <c r="F437" s="130"/>
      <c r="G437" s="131"/>
      <c r="I437" s="132"/>
    </row>
    <row r="438" spans="2:9" ht="15.75" customHeight="1" x14ac:dyDescent="0.2">
      <c r="B438" s="10"/>
      <c r="C438" s="10"/>
      <c r="D438" s="10"/>
      <c r="E438" s="10"/>
      <c r="F438" s="130"/>
      <c r="G438" s="131"/>
      <c r="I438" s="132"/>
    </row>
    <row r="439" spans="2:9" ht="15.75" customHeight="1" x14ac:dyDescent="0.2">
      <c r="B439" s="10"/>
      <c r="C439" s="10"/>
      <c r="D439" s="10"/>
      <c r="E439" s="10"/>
      <c r="F439" s="130"/>
      <c r="G439" s="131"/>
      <c r="I439" s="132"/>
    </row>
    <row r="440" spans="2:9" ht="15.75" customHeight="1" x14ac:dyDescent="0.2">
      <c r="B440" s="10"/>
      <c r="C440" s="10"/>
      <c r="D440" s="10"/>
      <c r="E440" s="10"/>
      <c r="F440" s="130"/>
      <c r="G440" s="131"/>
      <c r="I440" s="132"/>
    </row>
    <row r="441" spans="2:9" ht="15.75" customHeight="1" x14ac:dyDescent="0.2">
      <c r="B441" s="10"/>
      <c r="C441" s="10"/>
      <c r="D441" s="10"/>
      <c r="E441" s="10"/>
      <c r="F441" s="130"/>
      <c r="G441" s="131"/>
      <c r="I441" s="132"/>
    </row>
    <row r="442" spans="2:9" ht="15.75" customHeight="1" x14ac:dyDescent="0.2">
      <c r="B442" s="10"/>
      <c r="C442" s="10"/>
      <c r="D442" s="10"/>
      <c r="E442" s="10"/>
      <c r="F442" s="130"/>
      <c r="G442" s="131"/>
      <c r="I442" s="132"/>
    </row>
    <row r="443" spans="2:9" ht="15.75" customHeight="1" x14ac:dyDescent="0.2">
      <c r="B443" s="10"/>
      <c r="C443" s="10"/>
      <c r="D443" s="10"/>
      <c r="E443" s="10"/>
      <c r="F443" s="130"/>
      <c r="G443" s="131"/>
      <c r="I443" s="132"/>
    </row>
    <row r="444" spans="2:9" ht="15.75" customHeight="1" x14ac:dyDescent="0.2">
      <c r="B444" s="10"/>
      <c r="C444" s="10"/>
      <c r="D444" s="10"/>
      <c r="E444" s="10"/>
      <c r="F444" s="130"/>
      <c r="G444" s="131"/>
      <c r="I444" s="132"/>
    </row>
    <row r="445" spans="2:9" ht="15.75" customHeight="1" x14ac:dyDescent="0.2">
      <c r="B445" s="10"/>
      <c r="C445" s="10"/>
      <c r="D445" s="10"/>
      <c r="E445" s="10"/>
      <c r="F445" s="130"/>
      <c r="G445" s="131"/>
      <c r="I445" s="132"/>
    </row>
    <row r="446" spans="2:9" ht="15.75" customHeight="1" x14ac:dyDescent="0.2">
      <c r="B446" s="10"/>
      <c r="C446" s="10"/>
      <c r="D446" s="10"/>
      <c r="E446" s="10"/>
      <c r="F446" s="130"/>
      <c r="G446" s="131"/>
      <c r="I446" s="132"/>
    </row>
    <row r="447" spans="2:9" ht="15.75" customHeight="1" x14ac:dyDescent="0.2">
      <c r="B447" s="10"/>
      <c r="C447" s="10"/>
      <c r="D447" s="10"/>
      <c r="E447" s="10"/>
      <c r="F447" s="130"/>
      <c r="G447" s="131"/>
      <c r="I447" s="132"/>
    </row>
    <row r="448" spans="2:9" ht="15.75" customHeight="1" x14ac:dyDescent="0.2">
      <c r="B448" s="10"/>
      <c r="C448" s="10"/>
      <c r="D448" s="10"/>
      <c r="E448" s="10"/>
      <c r="F448" s="130"/>
      <c r="G448" s="131"/>
      <c r="I448" s="132"/>
    </row>
    <row r="449" spans="2:9" ht="15.75" customHeight="1" x14ac:dyDescent="0.2">
      <c r="B449" s="10"/>
      <c r="C449" s="10"/>
      <c r="D449" s="10"/>
      <c r="E449" s="10"/>
      <c r="F449" s="130"/>
      <c r="G449" s="131"/>
      <c r="I449" s="132"/>
    </row>
    <row r="450" spans="2:9" ht="15.75" customHeight="1" x14ac:dyDescent="0.2">
      <c r="B450" s="10"/>
      <c r="C450" s="10"/>
      <c r="D450" s="10"/>
      <c r="E450" s="10"/>
      <c r="F450" s="130"/>
      <c r="G450" s="131"/>
      <c r="I450" s="132"/>
    </row>
    <row r="451" spans="2:9" ht="15.75" customHeight="1" x14ac:dyDescent="0.2">
      <c r="B451" s="10"/>
      <c r="C451" s="10"/>
      <c r="D451" s="10"/>
      <c r="E451" s="10"/>
      <c r="F451" s="130"/>
      <c r="G451" s="131"/>
      <c r="I451" s="132"/>
    </row>
    <row r="452" spans="2:9" ht="15.75" customHeight="1" x14ac:dyDescent="0.2">
      <c r="B452" s="10"/>
      <c r="C452" s="10"/>
      <c r="D452" s="10"/>
      <c r="E452" s="10"/>
      <c r="F452" s="130"/>
      <c r="G452" s="131"/>
      <c r="I452" s="132"/>
    </row>
    <row r="453" spans="2:9" ht="15.75" customHeight="1" x14ac:dyDescent="0.2">
      <c r="B453" s="10"/>
      <c r="C453" s="10"/>
      <c r="D453" s="10"/>
      <c r="E453" s="10"/>
      <c r="F453" s="130"/>
      <c r="G453" s="131"/>
      <c r="I453" s="132"/>
    </row>
    <row r="454" spans="2:9" ht="15.75" customHeight="1" x14ac:dyDescent="0.2">
      <c r="B454" s="10"/>
      <c r="C454" s="10"/>
      <c r="D454" s="10"/>
      <c r="E454" s="10"/>
      <c r="F454" s="130"/>
      <c r="G454" s="131"/>
      <c r="I454" s="132"/>
    </row>
    <row r="455" spans="2:9" ht="15.75" customHeight="1" x14ac:dyDescent="0.2">
      <c r="B455" s="10"/>
      <c r="C455" s="10"/>
      <c r="D455" s="10"/>
      <c r="E455" s="10"/>
      <c r="F455" s="130"/>
      <c r="G455" s="131"/>
      <c r="I455" s="132"/>
    </row>
    <row r="456" spans="2:9" ht="15.75" customHeight="1" x14ac:dyDescent="0.2">
      <c r="B456" s="10"/>
      <c r="C456" s="10"/>
      <c r="D456" s="10"/>
      <c r="E456" s="10"/>
      <c r="F456" s="130"/>
      <c r="G456" s="131"/>
      <c r="I456" s="132"/>
    </row>
    <row r="457" spans="2:9" ht="15.75" customHeight="1" x14ac:dyDescent="0.2">
      <c r="B457" s="10"/>
      <c r="C457" s="10"/>
      <c r="D457" s="10"/>
      <c r="E457" s="10"/>
      <c r="F457" s="130"/>
      <c r="G457" s="131"/>
      <c r="I457" s="132"/>
    </row>
    <row r="458" spans="2:9" ht="15.75" customHeight="1" x14ac:dyDescent="0.2">
      <c r="B458" s="10"/>
      <c r="C458" s="10"/>
      <c r="D458" s="10"/>
      <c r="E458" s="10"/>
      <c r="F458" s="130"/>
      <c r="G458" s="131"/>
      <c r="I458" s="132"/>
    </row>
    <row r="459" spans="2:9" ht="15.75" customHeight="1" x14ac:dyDescent="0.2">
      <c r="B459" s="10"/>
      <c r="C459" s="10"/>
      <c r="D459" s="10"/>
      <c r="E459" s="10"/>
      <c r="F459" s="130"/>
      <c r="G459" s="131"/>
      <c r="I459" s="132"/>
    </row>
    <row r="460" spans="2:9" ht="15.75" customHeight="1" x14ac:dyDescent="0.2">
      <c r="B460" s="10"/>
      <c r="C460" s="10"/>
      <c r="D460" s="10"/>
      <c r="E460" s="10"/>
      <c r="F460" s="130"/>
      <c r="G460" s="131"/>
      <c r="I460" s="132"/>
    </row>
    <row r="461" spans="2:9" ht="15.75" customHeight="1" x14ac:dyDescent="0.2">
      <c r="B461" s="10"/>
      <c r="C461" s="10"/>
      <c r="D461" s="10"/>
      <c r="E461" s="10"/>
      <c r="F461" s="130"/>
      <c r="G461" s="131"/>
      <c r="I461" s="132"/>
    </row>
    <row r="462" spans="2:9" ht="15.75" customHeight="1" x14ac:dyDescent="0.2">
      <c r="B462" s="10"/>
      <c r="C462" s="10"/>
      <c r="D462" s="10"/>
      <c r="E462" s="10"/>
      <c r="F462" s="130"/>
      <c r="G462" s="131"/>
      <c r="I462" s="132"/>
    </row>
    <row r="463" spans="2:9" ht="15.75" customHeight="1" x14ac:dyDescent="0.2">
      <c r="B463" s="10"/>
      <c r="C463" s="10"/>
      <c r="D463" s="10"/>
      <c r="E463" s="10"/>
      <c r="F463" s="130"/>
      <c r="G463" s="131"/>
      <c r="I463" s="132"/>
    </row>
    <row r="464" spans="2:9" ht="15.75" customHeight="1" x14ac:dyDescent="0.2">
      <c r="B464" s="10"/>
      <c r="C464" s="10"/>
      <c r="D464" s="10"/>
      <c r="E464" s="10"/>
      <c r="F464" s="130"/>
      <c r="G464" s="131"/>
      <c r="I464" s="132"/>
    </row>
    <row r="465" spans="2:9" ht="15.75" customHeight="1" x14ac:dyDescent="0.2">
      <c r="B465" s="10"/>
      <c r="C465" s="10"/>
      <c r="D465" s="10"/>
      <c r="E465" s="10"/>
      <c r="F465" s="130"/>
      <c r="G465" s="131"/>
      <c r="I465" s="132"/>
    </row>
    <row r="466" spans="2:9" ht="15.75" customHeight="1" x14ac:dyDescent="0.2">
      <c r="B466" s="10"/>
      <c r="C466" s="10"/>
      <c r="D466" s="10"/>
      <c r="E466" s="10"/>
      <c r="F466" s="130"/>
      <c r="G466" s="131"/>
      <c r="I466" s="132"/>
    </row>
    <row r="467" spans="2:9" ht="15.75" customHeight="1" x14ac:dyDescent="0.2">
      <c r="B467" s="10"/>
      <c r="C467" s="10"/>
      <c r="D467" s="10"/>
      <c r="E467" s="10"/>
      <c r="F467" s="130"/>
      <c r="G467" s="131"/>
      <c r="I467" s="132"/>
    </row>
    <row r="468" spans="2:9" ht="15.75" customHeight="1" x14ac:dyDescent="0.2">
      <c r="B468" s="10"/>
      <c r="C468" s="10"/>
      <c r="D468" s="10"/>
      <c r="E468" s="10"/>
      <c r="F468" s="130"/>
      <c r="G468" s="131"/>
      <c r="I468" s="132"/>
    </row>
    <row r="469" spans="2:9" ht="15.75" customHeight="1" x14ac:dyDescent="0.2">
      <c r="B469" s="10"/>
      <c r="C469" s="10"/>
      <c r="D469" s="10"/>
      <c r="E469" s="10"/>
      <c r="F469" s="130"/>
      <c r="G469" s="131"/>
      <c r="I469" s="132"/>
    </row>
    <row r="470" spans="2:9" ht="15.75" customHeight="1" x14ac:dyDescent="0.2">
      <c r="B470" s="10"/>
      <c r="C470" s="10"/>
      <c r="D470" s="10"/>
      <c r="E470" s="10"/>
      <c r="F470" s="130"/>
      <c r="G470" s="131"/>
      <c r="I470" s="132"/>
    </row>
    <row r="471" spans="2:9" ht="15.75" customHeight="1" x14ac:dyDescent="0.2">
      <c r="B471" s="10"/>
      <c r="C471" s="10"/>
      <c r="D471" s="10"/>
      <c r="E471" s="10"/>
      <c r="F471" s="130"/>
      <c r="G471" s="131"/>
      <c r="I471" s="132"/>
    </row>
    <row r="472" spans="2:9" ht="15.75" customHeight="1" x14ac:dyDescent="0.2">
      <c r="B472" s="10"/>
      <c r="C472" s="10"/>
      <c r="D472" s="10"/>
      <c r="E472" s="10"/>
      <c r="F472" s="130"/>
      <c r="G472" s="131"/>
      <c r="I472" s="132"/>
    </row>
    <row r="473" spans="2:9" ht="15.75" customHeight="1" x14ac:dyDescent="0.2">
      <c r="B473" s="10"/>
      <c r="C473" s="10"/>
      <c r="D473" s="10"/>
      <c r="E473" s="10"/>
      <c r="F473" s="130"/>
      <c r="G473" s="131"/>
      <c r="I473" s="132"/>
    </row>
    <row r="474" spans="2:9" ht="15.75" customHeight="1" x14ac:dyDescent="0.2">
      <c r="B474" s="10"/>
      <c r="C474" s="10"/>
      <c r="D474" s="10"/>
      <c r="E474" s="10"/>
      <c r="F474" s="130"/>
      <c r="G474" s="131"/>
      <c r="I474" s="132"/>
    </row>
    <row r="475" spans="2:9" ht="15.75" customHeight="1" x14ac:dyDescent="0.2">
      <c r="B475" s="10"/>
      <c r="C475" s="10"/>
      <c r="D475" s="10"/>
      <c r="E475" s="10"/>
      <c r="F475" s="130"/>
      <c r="G475" s="131"/>
      <c r="I475" s="132"/>
    </row>
    <row r="476" spans="2:9" ht="15.75" customHeight="1" x14ac:dyDescent="0.2">
      <c r="B476" s="10"/>
      <c r="C476" s="10"/>
      <c r="D476" s="10"/>
      <c r="E476" s="10"/>
      <c r="F476" s="130"/>
      <c r="G476" s="131"/>
      <c r="I476" s="132"/>
    </row>
    <row r="477" spans="2:9" ht="15.75" customHeight="1" x14ac:dyDescent="0.2">
      <c r="B477" s="10"/>
      <c r="C477" s="10"/>
      <c r="D477" s="10"/>
      <c r="E477" s="10"/>
      <c r="F477" s="130"/>
      <c r="G477" s="131"/>
      <c r="I477" s="132"/>
    </row>
    <row r="478" spans="2:9" ht="15.75" customHeight="1" x14ac:dyDescent="0.2">
      <c r="B478" s="10"/>
      <c r="C478" s="10"/>
      <c r="D478" s="10"/>
      <c r="E478" s="10"/>
      <c r="F478" s="130"/>
      <c r="G478" s="131"/>
      <c r="I478" s="132"/>
    </row>
    <row r="479" spans="2:9" ht="15.75" customHeight="1" x14ac:dyDescent="0.2">
      <c r="B479" s="10"/>
      <c r="C479" s="10"/>
      <c r="D479" s="10"/>
      <c r="E479" s="10"/>
      <c r="F479" s="130"/>
      <c r="G479" s="131"/>
      <c r="I479" s="132"/>
    </row>
    <row r="480" spans="2:9" ht="15.75" customHeight="1" x14ac:dyDescent="0.2">
      <c r="B480" s="10"/>
      <c r="C480" s="10"/>
      <c r="D480" s="10"/>
      <c r="E480" s="10"/>
      <c r="F480" s="130"/>
      <c r="G480" s="131"/>
      <c r="I480" s="132"/>
    </row>
    <row r="481" spans="2:9" ht="15.75" customHeight="1" x14ac:dyDescent="0.2">
      <c r="B481" s="10"/>
      <c r="C481" s="10"/>
      <c r="D481" s="10"/>
      <c r="E481" s="10"/>
      <c r="F481" s="130"/>
      <c r="G481" s="131"/>
      <c r="I481" s="132"/>
    </row>
    <row r="482" spans="2:9" ht="15.75" customHeight="1" x14ac:dyDescent="0.2">
      <c r="B482" s="10"/>
      <c r="C482" s="10"/>
      <c r="D482" s="10"/>
      <c r="E482" s="10"/>
      <c r="F482" s="130"/>
      <c r="G482" s="131"/>
      <c r="I482" s="132"/>
    </row>
    <row r="483" spans="2:9" ht="15.75" customHeight="1" x14ac:dyDescent="0.2">
      <c r="B483" s="10"/>
      <c r="C483" s="10"/>
      <c r="D483" s="10"/>
      <c r="E483" s="10"/>
      <c r="F483" s="130"/>
      <c r="G483" s="131"/>
      <c r="I483" s="132"/>
    </row>
    <row r="484" spans="2:9" ht="15.75" customHeight="1" x14ac:dyDescent="0.2">
      <c r="B484" s="10"/>
      <c r="C484" s="10"/>
      <c r="D484" s="10"/>
      <c r="E484" s="10"/>
      <c r="F484" s="130"/>
      <c r="G484" s="131"/>
      <c r="I484" s="132"/>
    </row>
    <row r="485" spans="2:9" ht="15.75" customHeight="1" x14ac:dyDescent="0.2">
      <c r="B485" s="10"/>
      <c r="C485" s="10"/>
      <c r="D485" s="10"/>
      <c r="E485" s="10"/>
      <c r="F485" s="130"/>
      <c r="G485" s="131"/>
      <c r="I485" s="132"/>
    </row>
    <row r="486" spans="2:9" ht="15.75" customHeight="1" x14ac:dyDescent="0.2">
      <c r="B486" s="10"/>
      <c r="C486" s="10"/>
      <c r="D486" s="10"/>
      <c r="E486" s="10"/>
      <c r="F486" s="130"/>
      <c r="G486" s="131"/>
      <c r="I486" s="132"/>
    </row>
    <row r="487" spans="2:9" ht="15.75" customHeight="1" x14ac:dyDescent="0.2">
      <c r="B487" s="10"/>
      <c r="C487" s="10"/>
      <c r="D487" s="10"/>
      <c r="E487" s="10"/>
      <c r="F487" s="130"/>
      <c r="G487" s="131"/>
      <c r="I487" s="132"/>
    </row>
    <row r="488" spans="2:9" ht="15.75" customHeight="1" x14ac:dyDescent="0.2">
      <c r="B488" s="10"/>
      <c r="C488" s="10"/>
      <c r="D488" s="10"/>
      <c r="E488" s="10"/>
      <c r="F488" s="130"/>
      <c r="G488" s="131"/>
      <c r="I488" s="132"/>
    </row>
    <row r="489" spans="2:9" ht="15.75" customHeight="1" x14ac:dyDescent="0.2">
      <c r="B489" s="10"/>
      <c r="C489" s="10"/>
      <c r="D489" s="10"/>
      <c r="E489" s="10"/>
      <c r="F489" s="130"/>
      <c r="G489" s="131"/>
      <c r="I489" s="132"/>
    </row>
    <row r="490" spans="2:9" ht="15.75" customHeight="1" x14ac:dyDescent="0.2">
      <c r="B490" s="10"/>
      <c r="C490" s="10"/>
      <c r="D490" s="10"/>
      <c r="E490" s="10"/>
      <c r="F490" s="130"/>
      <c r="G490" s="131"/>
      <c r="I490" s="132"/>
    </row>
    <row r="491" spans="2:9" ht="15.75" customHeight="1" x14ac:dyDescent="0.2">
      <c r="B491" s="10"/>
      <c r="C491" s="10"/>
      <c r="D491" s="10"/>
      <c r="E491" s="10"/>
      <c r="F491" s="130"/>
      <c r="G491" s="131"/>
      <c r="I491" s="132"/>
    </row>
    <row r="492" spans="2:9" ht="15.75" customHeight="1" x14ac:dyDescent="0.2">
      <c r="B492" s="10"/>
      <c r="C492" s="10"/>
      <c r="D492" s="10"/>
      <c r="E492" s="10"/>
      <c r="F492" s="130"/>
      <c r="G492" s="131"/>
      <c r="I492" s="132"/>
    </row>
    <row r="493" spans="2:9" ht="15.75" customHeight="1" x14ac:dyDescent="0.2">
      <c r="B493" s="10"/>
      <c r="C493" s="10"/>
      <c r="D493" s="10"/>
      <c r="E493" s="10"/>
      <c r="F493" s="130"/>
      <c r="G493" s="131"/>
      <c r="I493" s="132"/>
    </row>
    <row r="494" spans="2:9" ht="15.75" customHeight="1" x14ac:dyDescent="0.2">
      <c r="B494" s="10"/>
      <c r="C494" s="10"/>
      <c r="D494" s="10"/>
      <c r="E494" s="10"/>
      <c r="F494" s="130"/>
      <c r="G494" s="131"/>
      <c r="I494" s="132"/>
    </row>
    <row r="495" spans="2:9" ht="15.75" customHeight="1" x14ac:dyDescent="0.2">
      <c r="B495" s="10"/>
      <c r="C495" s="10"/>
      <c r="D495" s="10"/>
      <c r="E495" s="10"/>
      <c r="F495" s="130"/>
      <c r="G495" s="131"/>
      <c r="I495" s="132"/>
    </row>
    <row r="496" spans="2:9" ht="15.75" customHeight="1" x14ac:dyDescent="0.2">
      <c r="B496" s="10"/>
      <c r="C496" s="10"/>
      <c r="D496" s="10"/>
      <c r="E496" s="10"/>
      <c r="F496" s="130"/>
      <c r="G496" s="131"/>
      <c r="I496" s="132"/>
    </row>
    <row r="497" spans="2:9" ht="15.75" customHeight="1" x14ac:dyDescent="0.2">
      <c r="B497" s="10"/>
      <c r="C497" s="10"/>
      <c r="D497" s="10"/>
      <c r="E497" s="10"/>
      <c r="F497" s="130"/>
      <c r="G497" s="131"/>
      <c r="I497" s="132"/>
    </row>
    <row r="498" spans="2:9" ht="15.75" customHeight="1" x14ac:dyDescent="0.2">
      <c r="B498" s="10"/>
      <c r="C498" s="10"/>
      <c r="D498" s="10"/>
      <c r="E498" s="10"/>
      <c r="F498" s="130"/>
      <c r="G498" s="131"/>
      <c r="I498" s="132"/>
    </row>
    <row r="499" spans="2:9" ht="15.75" customHeight="1" x14ac:dyDescent="0.2">
      <c r="B499" s="10"/>
      <c r="C499" s="10"/>
      <c r="D499" s="10"/>
      <c r="E499" s="10"/>
      <c r="F499" s="130"/>
      <c r="G499" s="131"/>
      <c r="I499" s="132"/>
    </row>
    <row r="500" spans="2:9" ht="15.75" customHeight="1" x14ac:dyDescent="0.2">
      <c r="B500" s="10"/>
      <c r="C500" s="10"/>
      <c r="D500" s="10"/>
      <c r="E500" s="10"/>
      <c r="F500" s="130"/>
      <c r="G500" s="131"/>
      <c r="I500" s="132"/>
    </row>
    <row r="501" spans="2:9" ht="15.75" customHeight="1" x14ac:dyDescent="0.2">
      <c r="B501" s="10"/>
      <c r="C501" s="10"/>
      <c r="D501" s="10"/>
      <c r="E501" s="10"/>
      <c r="F501" s="130"/>
      <c r="G501" s="131"/>
      <c r="I501" s="132"/>
    </row>
    <row r="502" spans="2:9" ht="15.75" customHeight="1" x14ac:dyDescent="0.2">
      <c r="B502" s="10"/>
      <c r="C502" s="10"/>
      <c r="D502" s="10"/>
      <c r="E502" s="10"/>
      <c r="F502" s="130"/>
      <c r="G502" s="131"/>
      <c r="I502" s="132"/>
    </row>
    <row r="503" spans="2:9" ht="15.75" customHeight="1" x14ac:dyDescent="0.2">
      <c r="B503" s="10"/>
      <c r="C503" s="10"/>
      <c r="D503" s="10"/>
      <c r="E503" s="10"/>
      <c r="F503" s="130"/>
      <c r="G503" s="131"/>
      <c r="I503" s="132"/>
    </row>
    <row r="504" spans="2:9" ht="15.75" customHeight="1" x14ac:dyDescent="0.2">
      <c r="B504" s="10"/>
      <c r="C504" s="10"/>
      <c r="D504" s="10"/>
      <c r="E504" s="10"/>
      <c r="F504" s="130"/>
      <c r="G504" s="131"/>
      <c r="I504" s="132"/>
    </row>
    <row r="505" spans="2:9" ht="15.75" customHeight="1" x14ac:dyDescent="0.2">
      <c r="B505" s="10"/>
      <c r="C505" s="10"/>
      <c r="D505" s="10"/>
      <c r="E505" s="10"/>
      <c r="F505" s="130"/>
      <c r="G505" s="131"/>
      <c r="I505" s="132"/>
    </row>
    <row r="506" spans="2:9" ht="15.75" customHeight="1" x14ac:dyDescent="0.2">
      <c r="B506" s="10"/>
      <c r="C506" s="10"/>
      <c r="D506" s="10"/>
      <c r="E506" s="10"/>
      <c r="F506" s="130"/>
      <c r="G506" s="131"/>
      <c r="I506" s="132"/>
    </row>
    <row r="507" spans="2:9" ht="15.75" customHeight="1" x14ac:dyDescent="0.2">
      <c r="B507" s="10"/>
      <c r="C507" s="10"/>
      <c r="D507" s="10"/>
      <c r="E507" s="10"/>
      <c r="F507" s="130"/>
      <c r="G507" s="131"/>
      <c r="I507" s="132"/>
    </row>
    <row r="508" spans="2:9" ht="15.75" customHeight="1" x14ac:dyDescent="0.2">
      <c r="B508" s="10"/>
      <c r="C508" s="10"/>
      <c r="D508" s="10"/>
      <c r="E508" s="10"/>
      <c r="F508" s="130"/>
      <c r="G508" s="131"/>
      <c r="I508" s="132"/>
    </row>
    <row r="509" spans="2:9" ht="15.75" customHeight="1" x14ac:dyDescent="0.2">
      <c r="B509" s="10"/>
      <c r="C509" s="10"/>
      <c r="D509" s="10"/>
      <c r="E509" s="10"/>
      <c r="F509" s="130"/>
      <c r="G509" s="131"/>
      <c r="I509" s="132"/>
    </row>
    <row r="510" spans="2:9" ht="15.75" customHeight="1" x14ac:dyDescent="0.2">
      <c r="B510" s="10"/>
      <c r="C510" s="10"/>
      <c r="D510" s="10"/>
      <c r="E510" s="10"/>
      <c r="F510" s="130"/>
      <c r="G510" s="131"/>
      <c r="I510" s="132"/>
    </row>
    <row r="511" spans="2:9" ht="15.75" customHeight="1" x14ac:dyDescent="0.2">
      <c r="B511" s="10"/>
      <c r="C511" s="10"/>
      <c r="D511" s="10"/>
      <c r="E511" s="10"/>
      <c r="F511" s="130"/>
      <c r="G511" s="131"/>
      <c r="I511" s="132"/>
    </row>
    <row r="512" spans="2:9" ht="15.75" customHeight="1" x14ac:dyDescent="0.2">
      <c r="B512" s="10"/>
      <c r="C512" s="10"/>
      <c r="D512" s="10"/>
      <c r="E512" s="10"/>
      <c r="F512" s="130"/>
      <c r="G512" s="131"/>
      <c r="I512" s="132"/>
    </row>
    <row r="513" spans="2:9" ht="15.75" customHeight="1" x14ac:dyDescent="0.2">
      <c r="B513" s="10"/>
      <c r="C513" s="10"/>
      <c r="D513" s="10"/>
      <c r="E513" s="10"/>
      <c r="F513" s="130"/>
      <c r="G513" s="131"/>
      <c r="I513" s="132"/>
    </row>
    <row r="514" spans="2:9" ht="15.75" customHeight="1" x14ac:dyDescent="0.2">
      <c r="B514" s="10"/>
      <c r="C514" s="10"/>
      <c r="D514" s="10"/>
      <c r="E514" s="10"/>
      <c r="F514" s="130"/>
      <c r="G514" s="131"/>
      <c r="I514" s="132"/>
    </row>
    <row r="515" spans="2:9" ht="15.75" customHeight="1" x14ac:dyDescent="0.2">
      <c r="B515" s="10"/>
      <c r="C515" s="10"/>
      <c r="D515" s="10"/>
      <c r="E515" s="10"/>
      <c r="F515" s="130"/>
      <c r="G515" s="131"/>
      <c r="I515" s="132"/>
    </row>
    <row r="516" spans="2:9" ht="15.75" customHeight="1" x14ac:dyDescent="0.2">
      <c r="B516" s="10"/>
      <c r="C516" s="10"/>
      <c r="D516" s="10"/>
      <c r="E516" s="10"/>
      <c r="F516" s="130"/>
      <c r="G516" s="131"/>
      <c r="I516" s="132"/>
    </row>
    <row r="517" spans="2:9" ht="15.75" customHeight="1" x14ac:dyDescent="0.2">
      <c r="B517" s="10"/>
      <c r="C517" s="10"/>
      <c r="D517" s="10"/>
      <c r="E517" s="10"/>
      <c r="F517" s="130"/>
      <c r="G517" s="131"/>
      <c r="I517" s="132"/>
    </row>
    <row r="518" spans="2:9" ht="15.75" customHeight="1" x14ac:dyDescent="0.2">
      <c r="B518" s="10"/>
      <c r="C518" s="10"/>
      <c r="D518" s="10"/>
      <c r="E518" s="10"/>
      <c r="F518" s="130"/>
      <c r="G518" s="131"/>
      <c r="I518" s="132"/>
    </row>
    <row r="519" spans="2:9" ht="15.75" customHeight="1" x14ac:dyDescent="0.2">
      <c r="B519" s="10"/>
      <c r="C519" s="10"/>
      <c r="D519" s="10"/>
      <c r="E519" s="10"/>
      <c r="F519" s="130"/>
      <c r="G519" s="131"/>
      <c r="I519" s="132"/>
    </row>
    <row r="520" spans="2:9" ht="15.75" customHeight="1" x14ac:dyDescent="0.2">
      <c r="B520" s="10"/>
      <c r="C520" s="10"/>
      <c r="D520" s="10"/>
      <c r="E520" s="10"/>
      <c r="F520" s="130"/>
      <c r="G520" s="131"/>
      <c r="I520" s="132"/>
    </row>
    <row r="521" spans="2:9" ht="15.75" customHeight="1" x14ac:dyDescent="0.2">
      <c r="B521" s="10"/>
      <c r="C521" s="10"/>
      <c r="D521" s="10"/>
      <c r="E521" s="10"/>
      <c r="F521" s="130"/>
      <c r="G521" s="131"/>
      <c r="I521" s="132"/>
    </row>
    <row r="522" spans="2:9" ht="15.75" customHeight="1" x14ac:dyDescent="0.2">
      <c r="B522" s="10"/>
      <c r="C522" s="10"/>
      <c r="D522" s="10"/>
      <c r="E522" s="10"/>
      <c r="F522" s="130"/>
      <c r="G522" s="131"/>
      <c r="I522" s="132"/>
    </row>
    <row r="523" spans="2:9" ht="15.75" customHeight="1" x14ac:dyDescent="0.2">
      <c r="B523" s="10"/>
      <c r="C523" s="10"/>
      <c r="D523" s="10"/>
      <c r="E523" s="10"/>
      <c r="F523" s="130"/>
      <c r="G523" s="131"/>
      <c r="I523" s="132"/>
    </row>
    <row r="524" spans="2:9" ht="15.75" customHeight="1" x14ac:dyDescent="0.2">
      <c r="B524" s="10"/>
      <c r="C524" s="10"/>
      <c r="D524" s="10"/>
      <c r="E524" s="10"/>
      <c r="F524" s="130"/>
      <c r="G524" s="131"/>
      <c r="I524" s="132"/>
    </row>
    <row r="525" spans="2:9" ht="15.75" customHeight="1" x14ac:dyDescent="0.2">
      <c r="B525" s="10"/>
      <c r="C525" s="10"/>
      <c r="D525" s="10"/>
      <c r="E525" s="10"/>
      <c r="F525" s="130"/>
      <c r="G525" s="131"/>
      <c r="I525" s="132"/>
    </row>
    <row r="526" spans="2:9" ht="15.75" customHeight="1" x14ac:dyDescent="0.2">
      <c r="B526" s="10"/>
      <c r="C526" s="10"/>
      <c r="D526" s="10"/>
      <c r="E526" s="10"/>
      <c r="F526" s="130"/>
      <c r="G526" s="131"/>
      <c r="I526" s="132"/>
    </row>
    <row r="527" spans="2:9" ht="15.75" customHeight="1" x14ac:dyDescent="0.2">
      <c r="B527" s="10"/>
      <c r="C527" s="10"/>
      <c r="D527" s="10"/>
      <c r="E527" s="10"/>
      <c r="F527" s="130"/>
      <c r="G527" s="131"/>
      <c r="I527" s="132"/>
    </row>
    <row r="528" spans="2:9" ht="15.75" customHeight="1" x14ac:dyDescent="0.2">
      <c r="B528" s="10"/>
      <c r="C528" s="10"/>
      <c r="D528" s="10"/>
      <c r="E528" s="10"/>
      <c r="F528" s="130"/>
      <c r="G528" s="131"/>
      <c r="I528" s="132"/>
    </row>
    <row r="529" spans="2:9" ht="15.75" customHeight="1" x14ac:dyDescent="0.2">
      <c r="B529" s="10"/>
      <c r="C529" s="10"/>
      <c r="D529" s="10"/>
      <c r="E529" s="10"/>
      <c r="F529" s="130"/>
      <c r="G529" s="131"/>
      <c r="I529" s="132"/>
    </row>
    <row r="530" spans="2:9" ht="15.75" customHeight="1" x14ac:dyDescent="0.2">
      <c r="B530" s="10"/>
      <c r="C530" s="10"/>
      <c r="D530" s="10"/>
      <c r="E530" s="10"/>
      <c r="F530" s="130"/>
      <c r="G530" s="131"/>
      <c r="I530" s="132"/>
    </row>
    <row r="531" spans="2:9" ht="15.75" customHeight="1" x14ac:dyDescent="0.2">
      <c r="B531" s="10"/>
      <c r="C531" s="10"/>
      <c r="D531" s="10"/>
      <c r="E531" s="10"/>
      <c r="F531" s="130"/>
      <c r="G531" s="131"/>
      <c r="I531" s="132"/>
    </row>
    <row r="532" spans="2:9" ht="15.75" customHeight="1" x14ac:dyDescent="0.2">
      <c r="B532" s="10"/>
      <c r="C532" s="10"/>
      <c r="D532" s="10"/>
      <c r="E532" s="10"/>
      <c r="F532" s="130"/>
      <c r="G532" s="131"/>
      <c r="I532" s="132"/>
    </row>
    <row r="533" spans="2:9" ht="15.75" customHeight="1" x14ac:dyDescent="0.2">
      <c r="B533" s="10"/>
      <c r="C533" s="10"/>
      <c r="D533" s="10"/>
      <c r="E533" s="10"/>
      <c r="F533" s="130"/>
      <c r="G533" s="131"/>
      <c r="I533" s="132"/>
    </row>
    <row r="534" spans="2:9" ht="15.75" customHeight="1" x14ac:dyDescent="0.2">
      <c r="B534" s="10"/>
      <c r="C534" s="10"/>
      <c r="D534" s="10"/>
      <c r="E534" s="10"/>
      <c r="F534" s="130"/>
      <c r="G534" s="131"/>
      <c r="I534" s="132"/>
    </row>
    <row r="535" spans="2:9" ht="15.75" customHeight="1" x14ac:dyDescent="0.2">
      <c r="B535" s="10"/>
      <c r="C535" s="10"/>
      <c r="D535" s="10"/>
      <c r="E535" s="10"/>
      <c r="F535" s="130"/>
      <c r="G535" s="131"/>
      <c r="I535" s="132"/>
    </row>
    <row r="536" spans="2:9" ht="15.75" customHeight="1" x14ac:dyDescent="0.2">
      <c r="B536" s="10"/>
      <c r="C536" s="10"/>
      <c r="D536" s="10"/>
      <c r="E536" s="10"/>
      <c r="F536" s="130"/>
      <c r="G536" s="131"/>
      <c r="I536" s="132"/>
    </row>
    <row r="537" spans="2:9" ht="15.75" customHeight="1" x14ac:dyDescent="0.2">
      <c r="B537" s="10"/>
      <c r="C537" s="10"/>
      <c r="D537" s="10"/>
      <c r="E537" s="10"/>
      <c r="F537" s="130"/>
      <c r="G537" s="131"/>
      <c r="I537" s="132"/>
    </row>
    <row r="538" spans="2:9" ht="15.75" customHeight="1" x14ac:dyDescent="0.2">
      <c r="B538" s="10"/>
      <c r="C538" s="10"/>
      <c r="D538" s="10"/>
      <c r="E538" s="10"/>
      <c r="F538" s="130"/>
      <c r="G538" s="131"/>
      <c r="I538" s="132"/>
    </row>
    <row r="539" spans="2:9" ht="15.75" customHeight="1" x14ac:dyDescent="0.2">
      <c r="B539" s="10"/>
      <c r="C539" s="10"/>
      <c r="D539" s="10"/>
      <c r="E539" s="10"/>
      <c r="F539" s="130"/>
      <c r="G539" s="131"/>
      <c r="I539" s="132"/>
    </row>
    <row r="540" spans="2:9" ht="15.75" customHeight="1" x14ac:dyDescent="0.2">
      <c r="B540" s="10"/>
      <c r="C540" s="10"/>
      <c r="D540" s="10"/>
      <c r="E540" s="10"/>
      <c r="F540" s="130"/>
      <c r="G540" s="131"/>
      <c r="I540" s="132"/>
    </row>
    <row r="541" spans="2:9" ht="15.75" customHeight="1" x14ac:dyDescent="0.2">
      <c r="B541" s="10"/>
      <c r="C541" s="10"/>
      <c r="D541" s="10"/>
      <c r="E541" s="10"/>
      <c r="F541" s="130"/>
      <c r="G541" s="131"/>
      <c r="I541" s="132"/>
    </row>
    <row r="542" spans="2:9" ht="15.75" customHeight="1" x14ac:dyDescent="0.2">
      <c r="B542" s="10"/>
      <c r="C542" s="10"/>
      <c r="D542" s="10"/>
      <c r="E542" s="10"/>
      <c r="F542" s="130"/>
      <c r="G542" s="131"/>
      <c r="I542" s="132"/>
    </row>
    <row r="543" spans="2:9" ht="15.75" customHeight="1" x14ac:dyDescent="0.2">
      <c r="B543" s="10"/>
      <c r="C543" s="10"/>
      <c r="D543" s="10"/>
      <c r="E543" s="10"/>
      <c r="F543" s="130"/>
      <c r="G543" s="131"/>
      <c r="I543" s="132"/>
    </row>
    <row r="544" spans="2:9" ht="15.75" customHeight="1" x14ac:dyDescent="0.2">
      <c r="B544" s="10"/>
      <c r="C544" s="10"/>
      <c r="D544" s="10"/>
      <c r="E544" s="10"/>
      <c r="F544" s="130"/>
      <c r="G544" s="131"/>
      <c r="I544" s="132"/>
    </row>
    <row r="545" spans="2:9" ht="15.75" customHeight="1" x14ac:dyDescent="0.2">
      <c r="B545" s="10"/>
      <c r="C545" s="10"/>
      <c r="D545" s="10"/>
      <c r="E545" s="10"/>
      <c r="F545" s="130"/>
      <c r="G545" s="131"/>
      <c r="I545" s="132"/>
    </row>
    <row r="546" spans="2:9" ht="15.75" customHeight="1" x14ac:dyDescent="0.2">
      <c r="B546" s="10"/>
      <c r="C546" s="10"/>
      <c r="D546" s="10"/>
      <c r="E546" s="10"/>
      <c r="F546" s="130"/>
      <c r="G546" s="131"/>
      <c r="I546" s="132"/>
    </row>
    <row r="547" spans="2:9" ht="15.75" customHeight="1" x14ac:dyDescent="0.2">
      <c r="B547" s="10"/>
      <c r="C547" s="10"/>
      <c r="D547" s="10"/>
      <c r="E547" s="10"/>
      <c r="F547" s="130"/>
      <c r="G547" s="131"/>
      <c r="I547" s="132"/>
    </row>
    <row r="548" spans="2:9" ht="15.75" customHeight="1" x14ac:dyDescent="0.2">
      <c r="B548" s="10"/>
      <c r="C548" s="10"/>
      <c r="D548" s="10"/>
      <c r="E548" s="10"/>
      <c r="F548" s="130"/>
      <c r="G548" s="131"/>
      <c r="I548" s="132"/>
    </row>
    <row r="549" spans="2:9" ht="15.75" customHeight="1" x14ac:dyDescent="0.2">
      <c r="B549" s="10"/>
      <c r="C549" s="10"/>
      <c r="D549" s="10"/>
      <c r="E549" s="10"/>
      <c r="F549" s="130"/>
      <c r="G549" s="131"/>
      <c r="I549" s="132"/>
    </row>
    <row r="550" spans="2:9" ht="15.75" customHeight="1" x14ac:dyDescent="0.2">
      <c r="B550" s="10"/>
      <c r="C550" s="10"/>
      <c r="D550" s="10"/>
      <c r="E550" s="10"/>
      <c r="F550" s="130"/>
      <c r="G550" s="131"/>
      <c r="I550" s="132"/>
    </row>
    <row r="551" spans="2:9" ht="15.75" customHeight="1" x14ac:dyDescent="0.2">
      <c r="B551" s="10"/>
      <c r="C551" s="10"/>
      <c r="D551" s="10"/>
      <c r="E551" s="10"/>
      <c r="F551" s="130"/>
      <c r="G551" s="131"/>
      <c r="I551" s="132"/>
    </row>
    <row r="552" spans="2:9" ht="15.75" customHeight="1" x14ac:dyDescent="0.2">
      <c r="B552" s="10"/>
      <c r="C552" s="10"/>
      <c r="D552" s="10"/>
      <c r="E552" s="10"/>
      <c r="F552" s="130"/>
      <c r="G552" s="131"/>
      <c r="I552" s="132"/>
    </row>
    <row r="553" spans="2:9" ht="15.75" customHeight="1" x14ac:dyDescent="0.2">
      <c r="B553" s="10"/>
      <c r="C553" s="10"/>
      <c r="D553" s="10"/>
      <c r="E553" s="10"/>
      <c r="F553" s="130"/>
      <c r="G553" s="131"/>
      <c r="I553" s="132"/>
    </row>
    <row r="554" spans="2:9" ht="15.75" customHeight="1" x14ac:dyDescent="0.2">
      <c r="B554" s="10"/>
      <c r="C554" s="10"/>
      <c r="D554" s="10"/>
      <c r="E554" s="10"/>
      <c r="F554" s="130"/>
      <c r="G554" s="131"/>
      <c r="I554" s="132"/>
    </row>
    <row r="555" spans="2:9" ht="15.75" customHeight="1" x14ac:dyDescent="0.2">
      <c r="B555" s="10"/>
      <c r="C555" s="10"/>
      <c r="D555" s="10"/>
      <c r="E555" s="10"/>
      <c r="F555" s="130"/>
      <c r="G555" s="131"/>
      <c r="I555" s="132"/>
    </row>
    <row r="556" spans="2:9" ht="15.75" customHeight="1" x14ac:dyDescent="0.2">
      <c r="B556" s="10"/>
      <c r="C556" s="10"/>
      <c r="D556" s="10"/>
      <c r="E556" s="10"/>
      <c r="F556" s="130"/>
      <c r="G556" s="131"/>
      <c r="I556" s="132"/>
    </row>
    <row r="557" spans="2:9" ht="15.75" customHeight="1" x14ac:dyDescent="0.2">
      <c r="B557" s="10"/>
      <c r="C557" s="10"/>
      <c r="D557" s="10"/>
      <c r="E557" s="10"/>
      <c r="F557" s="130"/>
      <c r="G557" s="131"/>
      <c r="I557" s="132"/>
    </row>
    <row r="558" spans="2:9" ht="15.75" customHeight="1" x14ac:dyDescent="0.2">
      <c r="B558" s="10"/>
      <c r="C558" s="10"/>
      <c r="D558" s="10"/>
      <c r="E558" s="10"/>
      <c r="F558" s="130"/>
      <c r="G558" s="131"/>
      <c r="I558" s="132"/>
    </row>
    <row r="559" spans="2:9" ht="15.75" customHeight="1" x14ac:dyDescent="0.2">
      <c r="B559" s="10"/>
      <c r="C559" s="10"/>
      <c r="D559" s="10"/>
      <c r="E559" s="10"/>
      <c r="F559" s="130"/>
      <c r="G559" s="131"/>
      <c r="I559" s="132"/>
    </row>
    <row r="560" spans="2:9" ht="15.75" customHeight="1" x14ac:dyDescent="0.2">
      <c r="B560" s="10"/>
      <c r="C560" s="10"/>
      <c r="D560" s="10"/>
      <c r="E560" s="10"/>
      <c r="F560" s="130"/>
      <c r="G560" s="131"/>
      <c r="I560" s="132"/>
    </row>
    <row r="561" spans="2:9" ht="15.75" customHeight="1" x14ac:dyDescent="0.2">
      <c r="B561" s="10"/>
      <c r="C561" s="10"/>
      <c r="D561" s="10"/>
      <c r="E561" s="10"/>
      <c r="F561" s="130"/>
      <c r="G561" s="131"/>
      <c r="I561" s="132"/>
    </row>
    <row r="562" spans="2:9" ht="15.75" customHeight="1" x14ac:dyDescent="0.2">
      <c r="B562" s="10"/>
      <c r="C562" s="10"/>
      <c r="D562" s="10"/>
      <c r="E562" s="10"/>
      <c r="F562" s="130"/>
      <c r="G562" s="131"/>
      <c r="I562" s="132"/>
    </row>
    <row r="563" spans="2:9" ht="15.75" customHeight="1" x14ac:dyDescent="0.2">
      <c r="B563" s="10"/>
      <c r="C563" s="10"/>
      <c r="D563" s="10"/>
      <c r="E563" s="10"/>
      <c r="F563" s="130"/>
      <c r="G563" s="131"/>
      <c r="I563" s="132"/>
    </row>
    <row r="564" spans="2:9" ht="15.75" customHeight="1" x14ac:dyDescent="0.2">
      <c r="B564" s="10"/>
      <c r="C564" s="10"/>
      <c r="D564" s="10"/>
      <c r="E564" s="10"/>
      <c r="F564" s="130"/>
      <c r="G564" s="131"/>
      <c r="I564" s="132"/>
    </row>
    <row r="565" spans="2:9" ht="15.75" customHeight="1" x14ac:dyDescent="0.2">
      <c r="B565" s="10"/>
      <c r="C565" s="10"/>
      <c r="D565" s="10"/>
      <c r="E565" s="10"/>
      <c r="F565" s="130"/>
      <c r="G565" s="131"/>
      <c r="I565" s="132"/>
    </row>
    <row r="566" spans="2:9" ht="15.75" customHeight="1" x14ac:dyDescent="0.2">
      <c r="B566" s="10"/>
      <c r="C566" s="10"/>
      <c r="D566" s="10"/>
      <c r="E566" s="10"/>
      <c r="F566" s="130"/>
      <c r="G566" s="131"/>
      <c r="I566" s="132"/>
    </row>
    <row r="567" spans="2:9" ht="15.75" customHeight="1" x14ac:dyDescent="0.2">
      <c r="B567" s="10"/>
      <c r="C567" s="10"/>
      <c r="D567" s="10"/>
      <c r="E567" s="10"/>
      <c r="F567" s="130"/>
      <c r="G567" s="131"/>
      <c r="I567" s="132"/>
    </row>
    <row r="568" spans="2:9" ht="15.75" customHeight="1" x14ac:dyDescent="0.2">
      <c r="B568" s="10"/>
      <c r="C568" s="10"/>
      <c r="D568" s="10"/>
      <c r="E568" s="10"/>
      <c r="F568" s="130"/>
      <c r="G568" s="131"/>
      <c r="I568" s="132"/>
    </row>
    <row r="569" spans="2:9" ht="15.75" customHeight="1" x14ac:dyDescent="0.2">
      <c r="B569" s="10"/>
      <c r="C569" s="10"/>
      <c r="D569" s="10"/>
      <c r="E569" s="10"/>
      <c r="F569" s="130"/>
      <c r="G569" s="131"/>
      <c r="I569" s="132"/>
    </row>
    <row r="570" spans="2:9" ht="15.75" customHeight="1" x14ac:dyDescent="0.2">
      <c r="B570" s="10"/>
      <c r="C570" s="10"/>
      <c r="D570" s="10"/>
      <c r="E570" s="10"/>
      <c r="F570" s="130"/>
      <c r="G570" s="131"/>
      <c r="I570" s="132"/>
    </row>
    <row r="571" spans="2:9" ht="15.75" customHeight="1" x14ac:dyDescent="0.2">
      <c r="B571" s="10"/>
      <c r="C571" s="10"/>
      <c r="D571" s="10"/>
      <c r="E571" s="10"/>
      <c r="F571" s="130"/>
      <c r="G571" s="131"/>
      <c r="I571" s="132"/>
    </row>
    <row r="572" spans="2:9" ht="15.75" customHeight="1" x14ac:dyDescent="0.2">
      <c r="B572" s="10"/>
      <c r="C572" s="10"/>
      <c r="D572" s="10"/>
      <c r="E572" s="10"/>
      <c r="F572" s="130"/>
      <c r="G572" s="131"/>
      <c r="I572" s="132"/>
    </row>
    <row r="573" spans="2:9" ht="15.75" customHeight="1" x14ac:dyDescent="0.2">
      <c r="B573" s="10"/>
      <c r="C573" s="10"/>
      <c r="D573" s="10"/>
      <c r="E573" s="10"/>
      <c r="F573" s="130"/>
      <c r="G573" s="131"/>
      <c r="I573" s="132"/>
    </row>
    <row r="574" spans="2:9" ht="15.75" customHeight="1" x14ac:dyDescent="0.2">
      <c r="B574" s="10"/>
      <c r="C574" s="10"/>
      <c r="D574" s="10"/>
      <c r="E574" s="10"/>
      <c r="F574" s="130"/>
      <c r="G574" s="131"/>
      <c r="I574" s="132"/>
    </row>
    <row r="575" spans="2:9" ht="15.75" customHeight="1" x14ac:dyDescent="0.2">
      <c r="B575" s="10"/>
      <c r="C575" s="10"/>
      <c r="D575" s="10"/>
      <c r="E575" s="10"/>
      <c r="F575" s="130"/>
      <c r="G575" s="131"/>
      <c r="I575" s="132"/>
    </row>
    <row r="576" spans="2:9" ht="15.75" customHeight="1" x14ac:dyDescent="0.2">
      <c r="B576" s="10"/>
      <c r="C576" s="10"/>
      <c r="D576" s="10"/>
      <c r="E576" s="10"/>
      <c r="F576" s="130"/>
      <c r="G576" s="131"/>
      <c r="I576" s="132"/>
    </row>
    <row r="577" spans="2:9" ht="15.75" customHeight="1" x14ac:dyDescent="0.2">
      <c r="B577" s="10"/>
      <c r="C577" s="10"/>
      <c r="D577" s="10"/>
      <c r="E577" s="10"/>
      <c r="F577" s="130"/>
      <c r="G577" s="131"/>
      <c r="I577" s="132"/>
    </row>
    <row r="578" spans="2:9" ht="15.75" customHeight="1" x14ac:dyDescent="0.2">
      <c r="B578" s="10"/>
      <c r="C578" s="10"/>
      <c r="D578" s="10"/>
      <c r="E578" s="10"/>
      <c r="F578" s="130"/>
      <c r="G578" s="131"/>
      <c r="I578" s="132"/>
    </row>
    <row r="579" spans="2:9" ht="15.75" customHeight="1" x14ac:dyDescent="0.2">
      <c r="B579" s="10"/>
      <c r="C579" s="10"/>
      <c r="D579" s="10"/>
      <c r="E579" s="10"/>
      <c r="F579" s="130"/>
      <c r="G579" s="131"/>
      <c r="I579" s="132"/>
    </row>
    <row r="580" spans="2:9" ht="15.75" customHeight="1" x14ac:dyDescent="0.2">
      <c r="B580" s="10"/>
      <c r="C580" s="10"/>
      <c r="D580" s="10"/>
      <c r="E580" s="10"/>
      <c r="F580" s="130"/>
      <c r="G580" s="131"/>
      <c r="I580" s="132"/>
    </row>
    <row r="581" spans="2:9" ht="15.75" customHeight="1" x14ac:dyDescent="0.2">
      <c r="B581" s="10"/>
      <c r="C581" s="10"/>
      <c r="D581" s="10"/>
      <c r="E581" s="10"/>
      <c r="F581" s="130"/>
      <c r="G581" s="131"/>
      <c r="I581" s="132"/>
    </row>
    <row r="582" spans="2:9" ht="15.75" customHeight="1" x14ac:dyDescent="0.2">
      <c r="B582" s="10"/>
      <c r="C582" s="10"/>
      <c r="D582" s="10"/>
      <c r="E582" s="10"/>
      <c r="F582" s="130"/>
      <c r="G582" s="131"/>
      <c r="I582" s="132"/>
    </row>
    <row r="583" spans="2:9" ht="15.75" customHeight="1" x14ac:dyDescent="0.2">
      <c r="B583" s="10"/>
      <c r="C583" s="10"/>
      <c r="D583" s="10"/>
      <c r="E583" s="10"/>
      <c r="F583" s="130"/>
      <c r="G583" s="131"/>
      <c r="I583" s="132"/>
    </row>
    <row r="584" spans="2:9" ht="15.75" customHeight="1" x14ac:dyDescent="0.2">
      <c r="B584" s="10"/>
      <c r="C584" s="10"/>
      <c r="D584" s="10"/>
      <c r="E584" s="10"/>
      <c r="F584" s="130"/>
      <c r="G584" s="131"/>
      <c r="I584" s="132"/>
    </row>
    <row r="585" spans="2:9" ht="15.75" customHeight="1" x14ac:dyDescent="0.2">
      <c r="B585" s="10"/>
      <c r="C585" s="10"/>
      <c r="D585" s="10"/>
      <c r="E585" s="10"/>
      <c r="F585" s="130"/>
      <c r="G585" s="131"/>
      <c r="I585" s="132"/>
    </row>
    <row r="586" spans="2:9" ht="15.75" customHeight="1" x14ac:dyDescent="0.2">
      <c r="B586" s="10"/>
      <c r="C586" s="10"/>
      <c r="D586" s="10"/>
      <c r="E586" s="10"/>
      <c r="F586" s="130"/>
      <c r="G586" s="131"/>
      <c r="I586" s="132"/>
    </row>
    <row r="587" spans="2:9" ht="15.75" customHeight="1" x14ac:dyDescent="0.2">
      <c r="B587" s="10"/>
      <c r="C587" s="10"/>
      <c r="D587" s="10"/>
      <c r="E587" s="10"/>
      <c r="F587" s="130"/>
      <c r="G587" s="131"/>
      <c r="I587" s="132"/>
    </row>
    <row r="588" spans="2:9" ht="15.75" customHeight="1" x14ac:dyDescent="0.2">
      <c r="B588" s="10"/>
      <c r="C588" s="10"/>
      <c r="D588" s="10"/>
      <c r="E588" s="10"/>
      <c r="F588" s="130"/>
      <c r="G588" s="131"/>
      <c r="I588" s="132"/>
    </row>
    <row r="589" spans="2:9" ht="15.75" customHeight="1" x14ac:dyDescent="0.2">
      <c r="B589" s="10"/>
      <c r="C589" s="10"/>
      <c r="D589" s="10"/>
      <c r="E589" s="10"/>
      <c r="F589" s="130"/>
      <c r="G589" s="131"/>
      <c r="I589" s="132"/>
    </row>
    <row r="590" spans="2:9" ht="15.75" customHeight="1" x14ac:dyDescent="0.2">
      <c r="B590" s="10"/>
      <c r="C590" s="10"/>
      <c r="D590" s="10"/>
      <c r="E590" s="10"/>
      <c r="F590" s="130"/>
      <c r="G590" s="131"/>
      <c r="I590" s="132"/>
    </row>
    <row r="591" spans="2:9" ht="15.75" customHeight="1" x14ac:dyDescent="0.2">
      <c r="B591" s="10"/>
      <c r="C591" s="10"/>
      <c r="D591" s="10"/>
      <c r="E591" s="10"/>
      <c r="F591" s="130"/>
      <c r="G591" s="131"/>
      <c r="I591" s="132"/>
    </row>
    <row r="592" spans="2:9" ht="15.75" customHeight="1" x14ac:dyDescent="0.2">
      <c r="B592" s="10"/>
      <c r="C592" s="10"/>
      <c r="D592" s="10"/>
      <c r="E592" s="10"/>
      <c r="F592" s="130"/>
      <c r="G592" s="131"/>
      <c r="I592" s="132"/>
    </row>
    <row r="593" spans="2:9" ht="15.75" customHeight="1" x14ac:dyDescent="0.2">
      <c r="B593" s="10"/>
      <c r="C593" s="10"/>
      <c r="D593" s="10"/>
      <c r="E593" s="10"/>
      <c r="F593" s="130"/>
      <c r="G593" s="131"/>
      <c r="I593" s="132"/>
    </row>
    <row r="594" spans="2:9" ht="15.75" customHeight="1" x14ac:dyDescent="0.2">
      <c r="B594" s="10"/>
      <c r="C594" s="10"/>
      <c r="D594" s="10"/>
      <c r="E594" s="10"/>
      <c r="F594" s="130"/>
      <c r="G594" s="131"/>
      <c r="I594" s="132"/>
    </row>
    <row r="595" spans="2:9" ht="15.75" customHeight="1" x14ac:dyDescent="0.2">
      <c r="B595" s="10"/>
      <c r="C595" s="10"/>
      <c r="D595" s="10"/>
      <c r="E595" s="10"/>
      <c r="F595" s="130"/>
      <c r="G595" s="131"/>
      <c r="I595" s="132"/>
    </row>
    <row r="596" spans="2:9" ht="15.75" customHeight="1" x14ac:dyDescent="0.2">
      <c r="B596" s="10"/>
      <c r="C596" s="10"/>
      <c r="D596" s="10"/>
      <c r="E596" s="10"/>
      <c r="F596" s="130"/>
      <c r="G596" s="131"/>
      <c r="I596" s="132"/>
    </row>
    <row r="597" spans="2:9" ht="15.75" customHeight="1" x14ac:dyDescent="0.2">
      <c r="B597" s="10"/>
      <c r="C597" s="10"/>
      <c r="D597" s="10"/>
      <c r="E597" s="10"/>
      <c r="F597" s="130"/>
      <c r="G597" s="131"/>
      <c r="I597" s="132"/>
    </row>
    <row r="598" spans="2:9" ht="15.75" customHeight="1" x14ac:dyDescent="0.2">
      <c r="B598" s="10"/>
      <c r="C598" s="10"/>
      <c r="D598" s="10"/>
      <c r="E598" s="10"/>
      <c r="F598" s="130"/>
      <c r="G598" s="131"/>
      <c r="I598" s="132"/>
    </row>
    <row r="599" spans="2:9" ht="15.75" customHeight="1" x14ac:dyDescent="0.2">
      <c r="B599" s="10"/>
      <c r="C599" s="10"/>
      <c r="D599" s="10"/>
      <c r="E599" s="10"/>
      <c r="F599" s="130"/>
      <c r="G599" s="131"/>
      <c r="I599" s="132"/>
    </row>
    <row r="600" spans="2:9" ht="15.75" customHeight="1" x14ac:dyDescent="0.2">
      <c r="B600" s="10"/>
      <c r="C600" s="10"/>
      <c r="D600" s="10"/>
      <c r="E600" s="10"/>
      <c r="F600" s="130"/>
      <c r="G600" s="131"/>
      <c r="I600" s="132"/>
    </row>
    <row r="601" spans="2:9" ht="15.75" customHeight="1" x14ac:dyDescent="0.2">
      <c r="B601" s="10"/>
      <c r="C601" s="10"/>
      <c r="D601" s="10"/>
      <c r="E601" s="10"/>
      <c r="F601" s="130"/>
      <c r="G601" s="131"/>
      <c r="I601" s="132"/>
    </row>
    <row r="602" spans="2:9" ht="15.75" customHeight="1" x14ac:dyDescent="0.2">
      <c r="B602" s="10"/>
      <c r="C602" s="10"/>
      <c r="D602" s="10"/>
      <c r="E602" s="10"/>
      <c r="F602" s="130"/>
      <c r="G602" s="131"/>
      <c r="I602" s="132"/>
    </row>
    <row r="603" spans="2:9" ht="15.75" customHeight="1" x14ac:dyDescent="0.2">
      <c r="B603" s="10"/>
      <c r="C603" s="10"/>
      <c r="D603" s="10"/>
      <c r="E603" s="10"/>
      <c r="F603" s="130"/>
      <c r="G603" s="131"/>
      <c r="I603" s="132"/>
    </row>
    <row r="604" spans="2:9" ht="15.75" customHeight="1" x14ac:dyDescent="0.2">
      <c r="B604" s="10"/>
      <c r="C604" s="10"/>
      <c r="D604" s="10"/>
      <c r="E604" s="10"/>
      <c r="F604" s="130"/>
      <c r="G604" s="131"/>
      <c r="I604" s="132"/>
    </row>
    <row r="605" spans="2:9" ht="15.75" customHeight="1" x14ac:dyDescent="0.2">
      <c r="B605" s="10"/>
      <c r="C605" s="10"/>
      <c r="D605" s="10"/>
      <c r="E605" s="10"/>
      <c r="F605" s="130"/>
      <c r="G605" s="131"/>
      <c r="I605" s="132"/>
    </row>
    <row r="606" spans="2:9" ht="15.75" customHeight="1" x14ac:dyDescent="0.2">
      <c r="B606" s="10"/>
      <c r="C606" s="10"/>
      <c r="D606" s="10"/>
      <c r="E606" s="10"/>
      <c r="F606" s="130"/>
      <c r="G606" s="131"/>
      <c r="I606" s="132"/>
    </row>
    <row r="607" spans="2:9" ht="15.75" customHeight="1" x14ac:dyDescent="0.2">
      <c r="B607" s="10"/>
      <c r="C607" s="10"/>
      <c r="D607" s="10"/>
      <c r="E607" s="10"/>
      <c r="F607" s="130"/>
      <c r="G607" s="131"/>
      <c r="I607" s="132"/>
    </row>
    <row r="608" spans="2:9" ht="15.75" customHeight="1" x14ac:dyDescent="0.2">
      <c r="B608" s="10"/>
      <c r="C608" s="10"/>
      <c r="D608" s="10"/>
      <c r="E608" s="10"/>
      <c r="F608" s="130"/>
      <c r="G608" s="131"/>
      <c r="I608" s="132"/>
    </row>
    <row r="609" spans="2:9" ht="15.75" customHeight="1" x14ac:dyDescent="0.2">
      <c r="B609" s="10"/>
      <c r="C609" s="10"/>
      <c r="D609" s="10"/>
      <c r="E609" s="10"/>
      <c r="F609" s="130"/>
      <c r="G609" s="131"/>
      <c r="I609" s="132"/>
    </row>
    <row r="610" spans="2:9" ht="15.75" customHeight="1" x14ac:dyDescent="0.2">
      <c r="B610" s="10"/>
      <c r="C610" s="10"/>
      <c r="D610" s="10"/>
      <c r="E610" s="10"/>
      <c r="F610" s="130"/>
      <c r="G610" s="131"/>
      <c r="I610" s="132"/>
    </row>
    <row r="611" spans="2:9" ht="15.75" customHeight="1" x14ac:dyDescent="0.2">
      <c r="B611" s="10"/>
      <c r="C611" s="10"/>
      <c r="D611" s="10"/>
      <c r="E611" s="10"/>
      <c r="F611" s="130"/>
      <c r="G611" s="131"/>
      <c r="I611" s="132"/>
    </row>
    <row r="612" spans="2:9" ht="15.75" customHeight="1" x14ac:dyDescent="0.2">
      <c r="B612" s="10"/>
      <c r="C612" s="10"/>
      <c r="D612" s="10"/>
      <c r="E612" s="10"/>
      <c r="F612" s="130"/>
      <c r="G612" s="131"/>
      <c r="I612" s="132"/>
    </row>
    <row r="613" spans="2:9" ht="15.75" customHeight="1" x14ac:dyDescent="0.2">
      <c r="B613" s="10"/>
      <c r="C613" s="10"/>
      <c r="D613" s="10"/>
      <c r="E613" s="10"/>
      <c r="F613" s="130"/>
      <c r="G613" s="131"/>
      <c r="I613" s="132"/>
    </row>
    <row r="614" spans="2:9" ht="15.75" customHeight="1" x14ac:dyDescent="0.2">
      <c r="B614" s="10"/>
      <c r="C614" s="10"/>
      <c r="D614" s="10"/>
      <c r="E614" s="10"/>
      <c r="F614" s="130"/>
      <c r="G614" s="131"/>
      <c r="I614" s="132"/>
    </row>
    <row r="615" spans="2:9" ht="15.75" customHeight="1" x14ac:dyDescent="0.2">
      <c r="B615" s="10"/>
      <c r="C615" s="10"/>
      <c r="D615" s="10"/>
      <c r="E615" s="10"/>
      <c r="F615" s="130"/>
      <c r="G615" s="131"/>
      <c r="I615" s="132"/>
    </row>
    <row r="616" spans="2:9" ht="15.75" customHeight="1" x14ac:dyDescent="0.2">
      <c r="B616" s="10"/>
      <c r="C616" s="10"/>
      <c r="D616" s="10"/>
      <c r="E616" s="10"/>
      <c r="F616" s="130"/>
      <c r="G616" s="131"/>
      <c r="I616" s="132"/>
    </row>
    <row r="617" spans="2:9" ht="15.75" customHeight="1" x14ac:dyDescent="0.2">
      <c r="B617" s="10"/>
      <c r="C617" s="10"/>
      <c r="D617" s="10"/>
      <c r="E617" s="10"/>
      <c r="F617" s="130"/>
      <c r="G617" s="131"/>
      <c r="I617" s="132"/>
    </row>
    <row r="618" spans="2:9" ht="15.75" customHeight="1" x14ac:dyDescent="0.2">
      <c r="B618" s="10"/>
      <c r="C618" s="10"/>
      <c r="D618" s="10"/>
      <c r="E618" s="10"/>
      <c r="F618" s="130"/>
      <c r="G618" s="131"/>
      <c r="I618" s="132"/>
    </row>
    <row r="619" spans="2:9" ht="15.75" customHeight="1" x14ac:dyDescent="0.2">
      <c r="B619" s="10"/>
      <c r="C619" s="10"/>
      <c r="D619" s="10"/>
      <c r="E619" s="10"/>
      <c r="F619" s="130"/>
      <c r="G619" s="131"/>
      <c r="I619" s="132"/>
    </row>
    <row r="620" spans="2:9" ht="15.75" customHeight="1" x14ac:dyDescent="0.2">
      <c r="B620" s="10"/>
      <c r="C620" s="10"/>
      <c r="D620" s="10"/>
      <c r="E620" s="10"/>
      <c r="F620" s="130"/>
      <c r="G620" s="131"/>
      <c r="I620" s="132"/>
    </row>
    <row r="621" spans="2:9" ht="15.75" customHeight="1" x14ac:dyDescent="0.2">
      <c r="B621" s="10"/>
      <c r="C621" s="10"/>
      <c r="D621" s="10"/>
      <c r="E621" s="10"/>
      <c r="F621" s="130"/>
      <c r="G621" s="131"/>
      <c r="I621" s="132"/>
    </row>
    <row r="622" spans="2:9" ht="15.75" customHeight="1" x14ac:dyDescent="0.2">
      <c r="B622" s="10"/>
      <c r="C622" s="10"/>
      <c r="D622" s="10"/>
      <c r="E622" s="10"/>
      <c r="F622" s="130"/>
      <c r="G622" s="131"/>
      <c r="I622" s="132"/>
    </row>
    <row r="623" spans="2:9" ht="15.75" customHeight="1" x14ac:dyDescent="0.2">
      <c r="B623" s="10"/>
      <c r="C623" s="10"/>
      <c r="D623" s="10"/>
      <c r="E623" s="10"/>
      <c r="F623" s="130"/>
      <c r="G623" s="131"/>
      <c r="I623" s="132"/>
    </row>
    <row r="624" spans="2:9" ht="15.75" customHeight="1" x14ac:dyDescent="0.2">
      <c r="B624" s="10"/>
      <c r="C624" s="10"/>
      <c r="D624" s="10"/>
      <c r="E624" s="10"/>
      <c r="F624" s="130"/>
      <c r="G624" s="131"/>
      <c r="I624" s="132"/>
    </row>
    <row r="625" spans="2:9" ht="15.75" customHeight="1" x14ac:dyDescent="0.2">
      <c r="B625" s="10"/>
      <c r="C625" s="10"/>
      <c r="D625" s="10"/>
      <c r="E625" s="10"/>
      <c r="F625" s="130"/>
      <c r="G625" s="131"/>
      <c r="I625" s="132"/>
    </row>
    <row r="626" spans="2:9" ht="15.75" customHeight="1" x14ac:dyDescent="0.2">
      <c r="B626" s="10"/>
      <c r="C626" s="10"/>
      <c r="D626" s="10"/>
      <c r="E626" s="10"/>
      <c r="F626" s="130"/>
      <c r="G626" s="131"/>
      <c r="I626" s="132"/>
    </row>
    <row r="627" spans="2:9" ht="15.75" customHeight="1" x14ac:dyDescent="0.2">
      <c r="B627" s="10"/>
      <c r="C627" s="10"/>
      <c r="D627" s="10"/>
      <c r="E627" s="10"/>
      <c r="F627" s="130"/>
      <c r="G627" s="131"/>
      <c r="I627" s="132"/>
    </row>
    <row r="628" spans="2:9" ht="15.75" customHeight="1" x14ac:dyDescent="0.2">
      <c r="B628" s="10"/>
      <c r="C628" s="10"/>
      <c r="D628" s="10"/>
      <c r="E628" s="10"/>
      <c r="F628" s="130"/>
      <c r="G628" s="131"/>
      <c r="I628" s="132"/>
    </row>
    <row r="629" spans="2:9" ht="15.75" customHeight="1" x14ac:dyDescent="0.2">
      <c r="B629" s="10"/>
      <c r="C629" s="10"/>
      <c r="D629" s="10"/>
      <c r="E629" s="10"/>
      <c r="F629" s="130"/>
      <c r="G629" s="131"/>
      <c r="I629" s="132"/>
    </row>
    <row r="630" spans="2:9" ht="15.75" customHeight="1" x14ac:dyDescent="0.2">
      <c r="B630" s="10"/>
      <c r="C630" s="10"/>
      <c r="D630" s="10"/>
      <c r="E630" s="10"/>
      <c r="F630" s="130"/>
      <c r="G630" s="131"/>
      <c r="I630" s="132"/>
    </row>
    <row r="631" spans="2:9" ht="15.75" customHeight="1" x14ac:dyDescent="0.2">
      <c r="B631" s="10"/>
      <c r="C631" s="10"/>
      <c r="D631" s="10"/>
      <c r="E631" s="10"/>
      <c r="F631" s="130"/>
      <c r="G631" s="131"/>
      <c r="I631" s="132"/>
    </row>
    <row r="632" spans="2:9" ht="15.75" customHeight="1" x14ac:dyDescent="0.2">
      <c r="B632" s="10"/>
      <c r="C632" s="10"/>
      <c r="D632" s="10"/>
      <c r="E632" s="10"/>
      <c r="F632" s="130"/>
      <c r="G632" s="131"/>
      <c r="I632" s="132"/>
    </row>
    <row r="633" spans="2:9" ht="15.75" customHeight="1" x14ac:dyDescent="0.2">
      <c r="B633" s="10"/>
      <c r="C633" s="10"/>
      <c r="D633" s="10"/>
      <c r="E633" s="10"/>
      <c r="F633" s="130"/>
      <c r="G633" s="131"/>
      <c r="I633" s="132"/>
    </row>
    <row r="634" spans="2:9" ht="15.75" customHeight="1" x14ac:dyDescent="0.2">
      <c r="B634" s="10"/>
      <c r="C634" s="10"/>
      <c r="D634" s="10"/>
      <c r="E634" s="10"/>
      <c r="F634" s="130"/>
      <c r="G634" s="131"/>
      <c r="I634" s="132"/>
    </row>
    <row r="635" spans="2:9" ht="15.75" customHeight="1" x14ac:dyDescent="0.2">
      <c r="B635" s="10"/>
      <c r="C635" s="10"/>
      <c r="D635" s="10"/>
      <c r="E635" s="10"/>
      <c r="F635" s="130"/>
      <c r="G635" s="131"/>
      <c r="I635" s="132"/>
    </row>
    <row r="636" spans="2:9" ht="15.75" customHeight="1" x14ac:dyDescent="0.2">
      <c r="B636" s="10"/>
      <c r="C636" s="10"/>
      <c r="D636" s="10"/>
      <c r="E636" s="10"/>
      <c r="F636" s="130"/>
      <c r="G636" s="131"/>
      <c r="I636" s="132"/>
    </row>
    <row r="637" spans="2:9" ht="15.75" customHeight="1" x14ac:dyDescent="0.2">
      <c r="B637" s="10"/>
      <c r="C637" s="10"/>
      <c r="D637" s="10"/>
      <c r="E637" s="10"/>
      <c r="F637" s="130"/>
      <c r="G637" s="131"/>
      <c r="I637" s="132"/>
    </row>
    <row r="638" spans="2:9" ht="15.75" customHeight="1" x14ac:dyDescent="0.2">
      <c r="B638" s="10"/>
      <c r="C638" s="10"/>
      <c r="D638" s="10"/>
      <c r="E638" s="10"/>
      <c r="F638" s="130"/>
      <c r="G638" s="131"/>
      <c r="I638" s="132"/>
    </row>
    <row r="639" spans="2:9" ht="15.75" customHeight="1" x14ac:dyDescent="0.2">
      <c r="B639" s="10"/>
      <c r="C639" s="10"/>
      <c r="D639" s="10"/>
      <c r="E639" s="10"/>
      <c r="F639" s="130"/>
      <c r="G639" s="131"/>
      <c r="I639" s="132"/>
    </row>
    <row r="640" spans="2:9" ht="15.75" customHeight="1" x14ac:dyDescent="0.2">
      <c r="B640" s="10"/>
      <c r="C640" s="10"/>
      <c r="D640" s="10"/>
      <c r="E640" s="10"/>
      <c r="F640" s="130"/>
      <c r="G640" s="131"/>
      <c r="I640" s="132"/>
    </row>
    <row r="641" spans="2:9" ht="15.75" customHeight="1" x14ac:dyDescent="0.2">
      <c r="B641" s="10"/>
      <c r="C641" s="10"/>
      <c r="D641" s="10"/>
      <c r="E641" s="10"/>
      <c r="F641" s="130"/>
      <c r="G641" s="131"/>
      <c r="I641" s="132"/>
    </row>
    <row r="642" spans="2:9" ht="15.75" customHeight="1" x14ac:dyDescent="0.2">
      <c r="B642" s="10"/>
      <c r="C642" s="10"/>
      <c r="D642" s="10"/>
      <c r="E642" s="10"/>
      <c r="F642" s="130"/>
      <c r="G642" s="131"/>
      <c r="I642" s="132"/>
    </row>
    <row r="643" spans="2:9" ht="15.75" customHeight="1" x14ac:dyDescent="0.2">
      <c r="B643" s="10"/>
      <c r="C643" s="10"/>
      <c r="D643" s="10"/>
      <c r="E643" s="10"/>
      <c r="F643" s="130"/>
      <c r="G643" s="131"/>
      <c r="I643" s="132"/>
    </row>
    <row r="644" spans="2:9" ht="15.75" customHeight="1" x14ac:dyDescent="0.2">
      <c r="B644" s="10"/>
      <c r="C644" s="10"/>
      <c r="D644" s="10"/>
      <c r="E644" s="10"/>
      <c r="F644" s="130"/>
      <c r="G644" s="131"/>
      <c r="I644" s="132"/>
    </row>
    <row r="645" spans="2:9" ht="15.75" customHeight="1" x14ac:dyDescent="0.2">
      <c r="B645" s="10"/>
      <c r="C645" s="10"/>
      <c r="D645" s="10"/>
      <c r="E645" s="10"/>
      <c r="F645" s="130"/>
      <c r="G645" s="131"/>
      <c r="I645" s="132"/>
    </row>
    <row r="646" spans="2:9" ht="15.75" customHeight="1" x14ac:dyDescent="0.2">
      <c r="B646" s="10"/>
      <c r="C646" s="10"/>
      <c r="D646" s="10"/>
      <c r="E646" s="10"/>
      <c r="F646" s="130"/>
      <c r="G646" s="131"/>
      <c r="I646" s="132"/>
    </row>
    <row r="647" spans="2:9" ht="15.75" customHeight="1" x14ac:dyDescent="0.2">
      <c r="B647" s="10"/>
      <c r="C647" s="10"/>
      <c r="D647" s="10"/>
      <c r="E647" s="10"/>
      <c r="F647" s="130"/>
      <c r="G647" s="131"/>
      <c r="I647" s="132"/>
    </row>
    <row r="648" spans="2:9" ht="15.75" customHeight="1" x14ac:dyDescent="0.2">
      <c r="B648" s="10"/>
      <c r="C648" s="10"/>
      <c r="D648" s="10"/>
      <c r="E648" s="10"/>
      <c r="F648" s="130"/>
      <c r="G648" s="131"/>
      <c r="I648" s="132"/>
    </row>
    <row r="649" spans="2:9" ht="15.75" customHeight="1" x14ac:dyDescent="0.2">
      <c r="B649" s="10"/>
      <c r="C649" s="10"/>
      <c r="D649" s="10"/>
      <c r="E649" s="10"/>
      <c r="F649" s="130"/>
      <c r="G649" s="131"/>
      <c r="I649" s="132"/>
    </row>
    <row r="650" spans="2:9" ht="15.75" customHeight="1" x14ac:dyDescent="0.2">
      <c r="B650" s="10"/>
      <c r="C650" s="10"/>
      <c r="D650" s="10"/>
      <c r="E650" s="10"/>
      <c r="F650" s="130"/>
      <c r="G650" s="131"/>
      <c r="I650" s="132"/>
    </row>
    <row r="651" spans="2:9" ht="15.75" customHeight="1" x14ac:dyDescent="0.2">
      <c r="B651" s="10"/>
      <c r="C651" s="10"/>
      <c r="D651" s="10"/>
      <c r="E651" s="10"/>
      <c r="F651" s="130"/>
      <c r="G651" s="131"/>
      <c r="I651" s="132"/>
    </row>
    <row r="652" spans="2:9" ht="15.75" customHeight="1" x14ac:dyDescent="0.2">
      <c r="B652" s="10"/>
      <c r="C652" s="10"/>
      <c r="D652" s="10"/>
      <c r="E652" s="10"/>
      <c r="F652" s="130"/>
      <c r="G652" s="131"/>
      <c r="I652" s="132"/>
    </row>
    <row r="653" spans="2:9" ht="15.75" customHeight="1" x14ac:dyDescent="0.2">
      <c r="B653" s="10"/>
      <c r="C653" s="10"/>
      <c r="D653" s="10"/>
      <c r="E653" s="10"/>
      <c r="F653" s="130"/>
      <c r="G653" s="131"/>
      <c r="I653" s="132"/>
    </row>
    <row r="654" spans="2:9" ht="15.75" customHeight="1" x14ac:dyDescent="0.2">
      <c r="B654" s="10"/>
      <c r="C654" s="10"/>
      <c r="D654" s="10"/>
      <c r="E654" s="10"/>
      <c r="F654" s="130"/>
      <c r="G654" s="131"/>
      <c r="I654" s="132"/>
    </row>
    <row r="655" spans="2:9" ht="15.75" customHeight="1" x14ac:dyDescent="0.2">
      <c r="B655" s="10"/>
      <c r="C655" s="10"/>
      <c r="D655" s="10"/>
      <c r="E655" s="10"/>
      <c r="F655" s="130"/>
      <c r="G655" s="131"/>
      <c r="I655" s="132"/>
    </row>
    <row r="656" spans="2:9" ht="15.75" customHeight="1" x14ac:dyDescent="0.2">
      <c r="B656" s="10"/>
      <c r="C656" s="10"/>
      <c r="D656" s="10"/>
      <c r="E656" s="10"/>
      <c r="F656" s="130"/>
      <c r="G656" s="131"/>
      <c r="I656" s="132"/>
    </row>
    <row r="657" spans="2:9" ht="15.75" customHeight="1" x14ac:dyDescent="0.2">
      <c r="B657" s="10"/>
      <c r="C657" s="10"/>
      <c r="D657" s="10"/>
      <c r="E657" s="10"/>
      <c r="F657" s="130"/>
      <c r="G657" s="131"/>
      <c r="I657" s="132"/>
    </row>
    <row r="658" spans="2:9" ht="15.75" customHeight="1" x14ac:dyDescent="0.2">
      <c r="B658" s="10"/>
      <c r="C658" s="10"/>
      <c r="D658" s="10"/>
      <c r="E658" s="10"/>
      <c r="F658" s="130"/>
      <c r="G658" s="131"/>
      <c r="I658" s="132"/>
    </row>
    <row r="659" spans="2:9" ht="15.75" customHeight="1" x14ac:dyDescent="0.2">
      <c r="B659" s="10"/>
      <c r="C659" s="10"/>
      <c r="D659" s="10"/>
      <c r="E659" s="10"/>
      <c r="F659" s="130"/>
      <c r="G659" s="131"/>
      <c r="I659" s="132"/>
    </row>
    <row r="660" spans="2:9" ht="15.75" customHeight="1" x14ac:dyDescent="0.2">
      <c r="B660" s="10"/>
      <c r="C660" s="10"/>
      <c r="D660" s="10"/>
      <c r="E660" s="10"/>
      <c r="F660" s="130"/>
      <c r="G660" s="131"/>
      <c r="I660" s="132"/>
    </row>
    <row r="661" spans="2:9" ht="15.75" customHeight="1" x14ac:dyDescent="0.2">
      <c r="B661" s="10"/>
      <c r="C661" s="10"/>
      <c r="D661" s="10"/>
      <c r="E661" s="10"/>
      <c r="F661" s="130"/>
      <c r="G661" s="131"/>
      <c r="I661" s="132"/>
    </row>
    <row r="662" spans="2:9" ht="15.75" customHeight="1" x14ac:dyDescent="0.2">
      <c r="B662" s="10"/>
      <c r="C662" s="10"/>
      <c r="D662" s="10"/>
      <c r="E662" s="10"/>
      <c r="F662" s="130"/>
      <c r="G662" s="131"/>
      <c r="I662" s="132"/>
    </row>
    <row r="663" spans="2:9" ht="15.75" customHeight="1" x14ac:dyDescent="0.2">
      <c r="B663" s="10"/>
      <c r="C663" s="10"/>
      <c r="D663" s="10"/>
      <c r="E663" s="10"/>
      <c r="F663" s="130"/>
      <c r="G663" s="131"/>
      <c r="I663" s="132"/>
    </row>
    <row r="664" spans="2:9" ht="15.75" customHeight="1" x14ac:dyDescent="0.2">
      <c r="B664" s="10"/>
      <c r="C664" s="10"/>
      <c r="D664" s="10"/>
      <c r="E664" s="10"/>
      <c r="F664" s="130"/>
      <c r="G664" s="131"/>
      <c r="I664" s="132"/>
    </row>
    <row r="665" spans="2:9" ht="15.75" customHeight="1" x14ac:dyDescent="0.2">
      <c r="B665" s="10"/>
      <c r="C665" s="10"/>
      <c r="D665" s="10"/>
      <c r="E665" s="10"/>
      <c r="F665" s="130"/>
      <c r="G665" s="131"/>
      <c r="I665" s="132"/>
    </row>
    <row r="666" spans="2:9" ht="15.75" customHeight="1" x14ac:dyDescent="0.2">
      <c r="B666" s="10"/>
      <c r="C666" s="10"/>
      <c r="D666" s="10"/>
      <c r="E666" s="10"/>
      <c r="F666" s="130"/>
      <c r="G666" s="131"/>
      <c r="I666" s="132"/>
    </row>
    <row r="667" spans="2:9" ht="15.75" customHeight="1" x14ac:dyDescent="0.2">
      <c r="B667" s="10"/>
      <c r="C667" s="10"/>
      <c r="D667" s="10"/>
      <c r="E667" s="10"/>
      <c r="F667" s="130"/>
      <c r="G667" s="131"/>
      <c r="I667" s="132"/>
    </row>
    <row r="668" spans="2:9" ht="15.75" customHeight="1" x14ac:dyDescent="0.2">
      <c r="B668" s="10"/>
      <c r="C668" s="10"/>
      <c r="D668" s="10"/>
      <c r="E668" s="10"/>
      <c r="F668" s="130"/>
      <c r="G668" s="131"/>
      <c r="I668" s="132"/>
    </row>
    <row r="669" spans="2:9" ht="15.75" customHeight="1" x14ac:dyDescent="0.2">
      <c r="B669" s="10"/>
      <c r="C669" s="10"/>
      <c r="D669" s="10"/>
      <c r="E669" s="10"/>
      <c r="F669" s="130"/>
      <c r="G669" s="131"/>
      <c r="I669" s="132"/>
    </row>
    <row r="670" spans="2:9" ht="15.75" customHeight="1" x14ac:dyDescent="0.2">
      <c r="B670" s="10"/>
      <c r="C670" s="10"/>
      <c r="D670" s="10"/>
      <c r="E670" s="10"/>
      <c r="F670" s="130"/>
      <c r="G670" s="131"/>
      <c r="I670" s="132"/>
    </row>
    <row r="671" spans="2:9" ht="15.75" customHeight="1" x14ac:dyDescent="0.2">
      <c r="B671" s="10"/>
      <c r="C671" s="10"/>
      <c r="D671" s="10"/>
      <c r="E671" s="10"/>
      <c r="F671" s="130"/>
      <c r="G671" s="131"/>
      <c r="I671" s="132"/>
    </row>
    <row r="672" spans="2:9" ht="15.75" customHeight="1" x14ac:dyDescent="0.2">
      <c r="B672" s="10"/>
      <c r="C672" s="10"/>
      <c r="D672" s="10"/>
      <c r="E672" s="10"/>
      <c r="F672" s="130"/>
      <c r="G672" s="131"/>
      <c r="I672" s="132"/>
    </row>
    <row r="673" spans="2:9" ht="15.75" customHeight="1" x14ac:dyDescent="0.2">
      <c r="B673" s="10"/>
      <c r="C673" s="10"/>
      <c r="D673" s="10"/>
      <c r="E673" s="10"/>
      <c r="F673" s="130"/>
      <c r="G673" s="131"/>
      <c r="I673" s="132"/>
    </row>
    <row r="674" spans="2:9" ht="15.75" customHeight="1" x14ac:dyDescent="0.2">
      <c r="B674" s="10"/>
      <c r="C674" s="10"/>
      <c r="D674" s="10"/>
      <c r="E674" s="10"/>
      <c r="F674" s="130"/>
      <c r="G674" s="131"/>
      <c r="I674" s="132"/>
    </row>
    <row r="675" spans="2:9" ht="15.75" customHeight="1" x14ac:dyDescent="0.2">
      <c r="B675" s="10"/>
      <c r="C675" s="10"/>
      <c r="D675" s="10"/>
      <c r="E675" s="10"/>
      <c r="F675" s="130"/>
      <c r="G675" s="131"/>
      <c r="I675" s="132"/>
    </row>
    <row r="676" spans="2:9" ht="15.75" customHeight="1" x14ac:dyDescent="0.2">
      <c r="B676" s="10"/>
      <c r="C676" s="10"/>
      <c r="D676" s="10"/>
      <c r="E676" s="10"/>
      <c r="F676" s="130"/>
      <c r="G676" s="131"/>
      <c r="I676" s="132"/>
    </row>
    <row r="677" spans="2:9" ht="15.75" customHeight="1" x14ac:dyDescent="0.2">
      <c r="B677" s="10"/>
      <c r="C677" s="10"/>
      <c r="D677" s="10"/>
      <c r="E677" s="10"/>
      <c r="F677" s="130"/>
      <c r="G677" s="131"/>
      <c r="I677" s="132"/>
    </row>
    <row r="678" spans="2:9" ht="15.75" customHeight="1" x14ac:dyDescent="0.2">
      <c r="B678" s="10"/>
      <c r="C678" s="10"/>
      <c r="D678" s="10"/>
      <c r="E678" s="10"/>
      <c r="F678" s="130"/>
      <c r="G678" s="131"/>
      <c r="I678" s="132"/>
    </row>
    <row r="679" spans="2:9" ht="15.75" customHeight="1" x14ac:dyDescent="0.2">
      <c r="B679" s="10"/>
      <c r="C679" s="10"/>
      <c r="D679" s="10"/>
      <c r="E679" s="10"/>
      <c r="F679" s="130"/>
      <c r="G679" s="131"/>
      <c r="I679" s="132"/>
    </row>
    <row r="680" spans="2:9" ht="15.75" customHeight="1" x14ac:dyDescent="0.2">
      <c r="B680" s="10"/>
      <c r="C680" s="10"/>
      <c r="D680" s="10"/>
      <c r="E680" s="10"/>
      <c r="F680" s="130"/>
      <c r="G680" s="131"/>
      <c r="I680" s="132"/>
    </row>
    <row r="681" spans="2:9" ht="15.75" customHeight="1" x14ac:dyDescent="0.2">
      <c r="B681" s="10"/>
      <c r="C681" s="10"/>
      <c r="D681" s="10"/>
      <c r="E681" s="10"/>
      <c r="F681" s="130"/>
      <c r="G681" s="131"/>
      <c r="I681" s="132"/>
    </row>
    <row r="682" spans="2:9" ht="15.75" customHeight="1" x14ac:dyDescent="0.2">
      <c r="B682" s="10"/>
      <c r="C682" s="10"/>
      <c r="D682" s="10"/>
      <c r="E682" s="10"/>
      <c r="F682" s="130"/>
      <c r="G682" s="131"/>
      <c r="I682" s="132"/>
    </row>
    <row r="683" spans="2:9" ht="15.75" customHeight="1" x14ac:dyDescent="0.2">
      <c r="B683" s="10"/>
      <c r="C683" s="10"/>
      <c r="D683" s="10"/>
      <c r="E683" s="10"/>
      <c r="F683" s="130"/>
      <c r="G683" s="131"/>
      <c r="I683" s="132"/>
    </row>
    <row r="684" spans="2:9" ht="15.75" customHeight="1" x14ac:dyDescent="0.2">
      <c r="B684" s="10"/>
      <c r="C684" s="10"/>
      <c r="D684" s="10"/>
      <c r="E684" s="10"/>
      <c r="F684" s="130"/>
      <c r="G684" s="131"/>
      <c r="I684" s="132"/>
    </row>
    <row r="685" spans="2:9" ht="15.75" customHeight="1" x14ac:dyDescent="0.2">
      <c r="B685" s="10"/>
      <c r="C685" s="10"/>
      <c r="D685" s="10"/>
      <c r="E685" s="10"/>
      <c r="F685" s="130"/>
      <c r="G685" s="131"/>
      <c r="I685" s="132"/>
    </row>
    <row r="686" spans="2:9" ht="15.75" customHeight="1" x14ac:dyDescent="0.2">
      <c r="B686" s="10"/>
      <c r="C686" s="10"/>
      <c r="D686" s="10"/>
      <c r="E686" s="10"/>
      <c r="F686" s="130"/>
      <c r="G686" s="131"/>
      <c r="I686" s="132"/>
    </row>
    <row r="687" spans="2:9" ht="15.75" customHeight="1" x14ac:dyDescent="0.2">
      <c r="B687" s="10"/>
      <c r="C687" s="10"/>
      <c r="D687" s="10"/>
      <c r="E687" s="10"/>
      <c r="F687" s="130"/>
      <c r="G687" s="131"/>
      <c r="I687" s="132"/>
    </row>
    <row r="688" spans="2:9" ht="15.75" customHeight="1" x14ac:dyDescent="0.2">
      <c r="B688" s="10"/>
      <c r="C688" s="10"/>
      <c r="D688" s="10"/>
      <c r="E688" s="10"/>
      <c r="F688" s="130"/>
      <c r="G688" s="131"/>
      <c r="I688" s="132"/>
    </row>
    <row r="689" spans="2:9" ht="15.75" customHeight="1" x14ac:dyDescent="0.2">
      <c r="B689" s="10"/>
      <c r="C689" s="10"/>
      <c r="D689" s="10"/>
      <c r="E689" s="10"/>
      <c r="F689" s="130"/>
      <c r="G689" s="131"/>
      <c r="I689" s="132"/>
    </row>
    <row r="690" spans="2:9" ht="15.75" customHeight="1" x14ac:dyDescent="0.2">
      <c r="B690" s="10"/>
      <c r="C690" s="10"/>
      <c r="D690" s="10"/>
      <c r="E690" s="10"/>
      <c r="F690" s="130"/>
      <c r="G690" s="131"/>
      <c r="I690" s="132"/>
    </row>
    <row r="691" spans="2:9" ht="15.75" customHeight="1" x14ac:dyDescent="0.2">
      <c r="B691" s="10"/>
      <c r="C691" s="10"/>
      <c r="D691" s="10"/>
      <c r="E691" s="10"/>
      <c r="F691" s="130"/>
      <c r="G691" s="131"/>
      <c r="I691" s="132"/>
    </row>
    <row r="692" spans="2:9" ht="15.75" customHeight="1" x14ac:dyDescent="0.2">
      <c r="B692" s="10"/>
      <c r="C692" s="10"/>
      <c r="D692" s="10"/>
      <c r="E692" s="10"/>
      <c r="F692" s="130"/>
      <c r="G692" s="131"/>
      <c r="I692" s="132"/>
    </row>
    <row r="693" spans="2:9" ht="15.75" customHeight="1" x14ac:dyDescent="0.2">
      <c r="B693" s="10"/>
      <c r="C693" s="10"/>
      <c r="D693" s="10"/>
      <c r="E693" s="10"/>
      <c r="F693" s="130"/>
      <c r="G693" s="131"/>
      <c r="I693" s="132"/>
    </row>
    <row r="694" spans="2:9" ht="15.75" customHeight="1" x14ac:dyDescent="0.2">
      <c r="B694" s="10"/>
      <c r="C694" s="10"/>
      <c r="D694" s="10"/>
      <c r="E694" s="10"/>
      <c r="F694" s="130"/>
      <c r="G694" s="131"/>
      <c r="I694" s="132"/>
    </row>
    <row r="695" spans="2:9" ht="15.75" customHeight="1" x14ac:dyDescent="0.2">
      <c r="B695" s="10"/>
      <c r="C695" s="10"/>
      <c r="D695" s="10"/>
      <c r="E695" s="10"/>
      <c r="F695" s="130"/>
      <c r="G695" s="131"/>
      <c r="I695" s="132"/>
    </row>
    <row r="696" spans="2:9" ht="15.75" customHeight="1" x14ac:dyDescent="0.2">
      <c r="B696" s="10"/>
      <c r="C696" s="10"/>
      <c r="D696" s="10"/>
      <c r="E696" s="10"/>
      <c r="F696" s="130"/>
      <c r="G696" s="131"/>
      <c r="I696" s="132"/>
    </row>
    <row r="697" spans="2:9" ht="15.75" customHeight="1" x14ac:dyDescent="0.2">
      <c r="B697" s="10"/>
      <c r="C697" s="10"/>
      <c r="D697" s="10"/>
      <c r="E697" s="10"/>
      <c r="F697" s="130"/>
      <c r="G697" s="131"/>
      <c r="I697" s="132"/>
    </row>
    <row r="698" spans="2:9" ht="15.75" customHeight="1" x14ac:dyDescent="0.2">
      <c r="B698" s="10"/>
      <c r="C698" s="10"/>
      <c r="D698" s="10"/>
      <c r="E698" s="10"/>
      <c r="F698" s="130"/>
      <c r="G698" s="131"/>
      <c r="I698" s="132"/>
    </row>
    <row r="699" spans="2:9" ht="15.75" customHeight="1" x14ac:dyDescent="0.2">
      <c r="B699" s="10"/>
      <c r="C699" s="10"/>
      <c r="D699" s="10"/>
      <c r="E699" s="10"/>
      <c r="F699" s="130"/>
      <c r="G699" s="131"/>
      <c r="I699" s="132"/>
    </row>
    <row r="700" spans="2:9" ht="15.75" customHeight="1" x14ac:dyDescent="0.2">
      <c r="B700" s="10"/>
      <c r="C700" s="10"/>
      <c r="D700" s="10"/>
      <c r="E700" s="10"/>
      <c r="F700" s="130"/>
      <c r="G700" s="131"/>
      <c r="I700" s="132"/>
    </row>
    <row r="701" spans="2:9" ht="15.75" customHeight="1" x14ac:dyDescent="0.2">
      <c r="B701" s="10"/>
      <c r="C701" s="10"/>
      <c r="D701" s="10"/>
      <c r="E701" s="10"/>
      <c r="F701" s="130"/>
      <c r="G701" s="131"/>
      <c r="I701" s="132"/>
    </row>
    <row r="702" spans="2:9" ht="15.75" customHeight="1" x14ac:dyDescent="0.2">
      <c r="B702" s="10"/>
      <c r="C702" s="10"/>
      <c r="D702" s="10"/>
      <c r="E702" s="10"/>
      <c r="F702" s="130"/>
      <c r="G702" s="131"/>
      <c r="I702" s="132"/>
    </row>
    <row r="703" spans="2:9" ht="15.75" customHeight="1" x14ac:dyDescent="0.2">
      <c r="B703" s="10"/>
      <c r="C703" s="10"/>
      <c r="D703" s="10"/>
      <c r="E703" s="10"/>
      <c r="F703" s="130"/>
      <c r="G703" s="131"/>
      <c r="I703" s="132"/>
    </row>
    <row r="704" spans="2:9" ht="15.75" customHeight="1" x14ac:dyDescent="0.2">
      <c r="B704" s="10"/>
      <c r="C704" s="10"/>
      <c r="D704" s="10"/>
      <c r="E704" s="10"/>
      <c r="F704" s="130"/>
      <c r="G704" s="131"/>
      <c r="I704" s="132"/>
    </row>
    <row r="705" spans="2:9" ht="15.75" customHeight="1" x14ac:dyDescent="0.2">
      <c r="B705" s="10"/>
      <c r="C705" s="10"/>
      <c r="D705" s="10"/>
      <c r="E705" s="10"/>
      <c r="F705" s="130"/>
      <c r="G705" s="131"/>
      <c r="I705" s="132"/>
    </row>
    <row r="706" spans="2:9" ht="15.75" customHeight="1" x14ac:dyDescent="0.2">
      <c r="B706" s="10"/>
      <c r="C706" s="10"/>
      <c r="D706" s="10"/>
      <c r="E706" s="10"/>
      <c r="F706" s="130"/>
      <c r="G706" s="131"/>
      <c r="I706" s="132"/>
    </row>
    <row r="707" spans="2:9" ht="15.75" customHeight="1" x14ac:dyDescent="0.2">
      <c r="B707" s="10"/>
      <c r="C707" s="10"/>
      <c r="D707" s="10"/>
      <c r="E707" s="10"/>
      <c r="F707" s="130"/>
      <c r="G707" s="131"/>
      <c r="I707" s="132"/>
    </row>
    <row r="708" spans="2:9" ht="15.75" customHeight="1" x14ac:dyDescent="0.2">
      <c r="B708" s="10"/>
      <c r="C708" s="10"/>
      <c r="D708" s="10"/>
      <c r="E708" s="10"/>
      <c r="F708" s="130"/>
      <c r="G708" s="131"/>
      <c r="I708" s="132"/>
    </row>
    <row r="709" spans="2:9" ht="15.75" customHeight="1" x14ac:dyDescent="0.2">
      <c r="B709" s="10"/>
      <c r="C709" s="10"/>
      <c r="D709" s="10"/>
      <c r="E709" s="10"/>
      <c r="F709" s="130"/>
      <c r="G709" s="131"/>
      <c r="I709" s="132"/>
    </row>
    <row r="710" spans="2:9" ht="15.75" customHeight="1" x14ac:dyDescent="0.2">
      <c r="B710" s="10"/>
      <c r="C710" s="10"/>
      <c r="D710" s="10"/>
      <c r="E710" s="10"/>
      <c r="F710" s="130"/>
      <c r="G710" s="131"/>
      <c r="I710" s="132"/>
    </row>
    <row r="711" spans="2:9" ht="15.75" customHeight="1" x14ac:dyDescent="0.2">
      <c r="B711" s="10"/>
      <c r="C711" s="10"/>
      <c r="D711" s="10"/>
      <c r="E711" s="10"/>
      <c r="F711" s="130"/>
      <c r="G711" s="131"/>
      <c r="I711" s="132"/>
    </row>
    <row r="712" spans="2:9" ht="15.75" customHeight="1" x14ac:dyDescent="0.2">
      <c r="B712" s="10"/>
      <c r="C712" s="10"/>
      <c r="D712" s="10"/>
      <c r="E712" s="10"/>
      <c r="F712" s="130"/>
      <c r="G712" s="131"/>
      <c r="I712" s="132"/>
    </row>
    <row r="713" spans="2:9" ht="15.75" customHeight="1" x14ac:dyDescent="0.2">
      <c r="B713" s="10"/>
      <c r="C713" s="10"/>
      <c r="D713" s="10"/>
      <c r="E713" s="10"/>
      <c r="F713" s="130"/>
      <c r="G713" s="131"/>
      <c r="I713" s="132"/>
    </row>
    <row r="714" spans="2:9" ht="15.75" customHeight="1" x14ac:dyDescent="0.2">
      <c r="B714" s="10"/>
      <c r="C714" s="10"/>
      <c r="D714" s="10"/>
      <c r="E714" s="10"/>
      <c r="F714" s="130"/>
      <c r="G714" s="131"/>
      <c r="I714" s="132"/>
    </row>
    <row r="715" spans="2:9" ht="15.75" customHeight="1" x14ac:dyDescent="0.2">
      <c r="B715" s="10"/>
      <c r="C715" s="10"/>
      <c r="D715" s="10"/>
      <c r="E715" s="10"/>
      <c r="F715" s="130"/>
      <c r="G715" s="131"/>
      <c r="I715" s="132"/>
    </row>
    <row r="716" spans="2:9" ht="15.75" customHeight="1" x14ac:dyDescent="0.2">
      <c r="B716" s="10"/>
      <c r="C716" s="10"/>
      <c r="D716" s="10"/>
      <c r="E716" s="10"/>
      <c r="F716" s="130"/>
      <c r="G716" s="131"/>
      <c r="I716" s="132"/>
    </row>
    <row r="717" spans="2:9" ht="15.75" customHeight="1" x14ac:dyDescent="0.2">
      <c r="B717" s="10"/>
      <c r="C717" s="10"/>
      <c r="D717" s="10"/>
      <c r="E717" s="10"/>
      <c r="F717" s="130"/>
      <c r="G717" s="131"/>
      <c r="I717" s="132"/>
    </row>
    <row r="718" spans="2:9" ht="15.75" customHeight="1" x14ac:dyDescent="0.2">
      <c r="B718" s="10"/>
      <c r="C718" s="10"/>
      <c r="D718" s="10"/>
      <c r="E718" s="10"/>
      <c r="F718" s="130"/>
      <c r="G718" s="131"/>
      <c r="I718" s="132"/>
    </row>
    <row r="719" spans="2:9" ht="15.75" customHeight="1" x14ac:dyDescent="0.2">
      <c r="B719" s="10"/>
      <c r="C719" s="10"/>
      <c r="D719" s="10"/>
      <c r="E719" s="10"/>
      <c r="F719" s="130"/>
      <c r="G719" s="131"/>
      <c r="I719" s="132"/>
    </row>
    <row r="720" spans="2:9" ht="15.75" customHeight="1" x14ac:dyDescent="0.2">
      <c r="B720" s="10"/>
      <c r="C720" s="10"/>
      <c r="D720" s="10"/>
      <c r="E720" s="10"/>
      <c r="F720" s="130"/>
      <c r="G720" s="131"/>
      <c r="I720" s="132"/>
    </row>
    <row r="721" spans="2:9" ht="15.75" customHeight="1" x14ac:dyDescent="0.2">
      <c r="B721" s="10"/>
      <c r="C721" s="10"/>
      <c r="D721" s="10"/>
      <c r="E721" s="10"/>
      <c r="F721" s="130"/>
      <c r="G721" s="131"/>
      <c r="I721" s="132"/>
    </row>
    <row r="722" spans="2:9" ht="15.75" customHeight="1" x14ac:dyDescent="0.2">
      <c r="B722" s="10"/>
      <c r="C722" s="10"/>
      <c r="D722" s="10"/>
      <c r="E722" s="10"/>
      <c r="F722" s="130"/>
      <c r="G722" s="131"/>
      <c r="I722" s="132"/>
    </row>
    <row r="723" spans="2:9" ht="15.75" customHeight="1" x14ac:dyDescent="0.2">
      <c r="B723" s="10"/>
      <c r="C723" s="10"/>
      <c r="D723" s="10"/>
      <c r="E723" s="10"/>
      <c r="F723" s="130"/>
      <c r="G723" s="131"/>
      <c r="I723" s="132"/>
    </row>
    <row r="724" spans="2:9" ht="15.75" customHeight="1" x14ac:dyDescent="0.2">
      <c r="B724" s="10"/>
      <c r="C724" s="10"/>
      <c r="D724" s="10"/>
      <c r="E724" s="10"/>
      <c r="F724" s="130"/>
      <c r="G724" s="131"/>
      <c r="I724" s="132"/>
    </row>
    <row r="725" spans="2:9" ht="15.75" customHeight="1" x14ac:dyDescent="0.2">
      <c r="B725" s="10"/>
      <c r="C725" s="10"/>
      <c r="D725" s="10"/>
      <c r="E725" s="10"/>
      <c r="F725" s="130"/>
      <c r="G725" s="131"/>
      <c r="I725" s="132"/>
    </row>
    <row r="726" spans="2:9" ht="15.75" customHeight="1" x14ac:dyDescent="0.2">
      <c r="B726" s="10"/>
      <c r="C726" s="10"/>
      <c r="D726" s="10"/>
      <c r="E726" s="10"/>
      <c r="F726" s="130"/>
      <c r="G726" s="131"/>
      <c r="I726" s="132"/>
    </row>
    <row r="727" spans="2:9" ht="15.75" customHeight="1" x14ac:dyDescent="0.2">
      <c r="B727" s="10"/>
      <c r="C727" s="10"/>
      <c r="D727" s="10"/>
      <c r="E727" s="10"/>
      <c r="F727" s="130"/>
      <c r="G727" s="131"/>
      <c r="I727" s="132"/>
    </row>
    <row r="728" spans="2:9" ht="15.75" customHeight="1" x14ac:dyDescent="0.2">
      <c r="B728" s="10"/>
      <c r="C728" s="10"/>
      <c r="D728" s="10"/>
      <c r="E728" s="10"/>
      <c r="F728" s="130"/>
      <c r="G728" s="131"/>
      <c r="I728" s="132"/>
    </row>
    <row r="729" spans="2:9" ht="15.75" customHeight="1" x14ac:dyDescent="0.2">
      <c r="B729" s="10"/>
      <c r="C729" s="10"/>
      <c r="D729" s="10"/>
      <c r="E729" s="10"/>
      <c r="F729" s="130"/>
      <c r="G729" s="131"/>
      <c r="I729" s="132"/>
    </row>
    <row r="730" spans="2:9" ht="15.75" customHeight="1" x14ac:dyDescent="0.2">
      <c r="B730" s="10"/>
      <c r="C730" s="10"/>
      <c r="D730" s="10"/>
      <c r="E730" s="10"/>
      <c r="F730" s="130"/>
      <c r="G730" s="131"/>
      <c r="I730" s="132"/>
    </row>
    <row r="731" spans="2:9" ht="15.75" customHeight="1" x14ac:dyDescent="0.2">
      <c r="B731" s="10"/>
      <c r="C731" s="10"/>
      <c r="D731" s="10"/>
      <c r="E731" s="10"/>
      <c r="F731" s="130"/>
      <c r="G731" s="131"/>
      <c r="I731" s="132"/>
    </row>
    <row r="732" spans="2:9" ht="15.75" customHeight="1" x14ac:dyDescent="0.2">
      <c r="B732" s="10"/>
      <c r="C732" s="10"/>
      <c r="D732" s="10"/>
      <c r="E732" s="10"/>
      <c r="F732" s="130"/>
      <c r="G732" s="131"/>
      <c r="I732" s="132"/>
    </row>
    <row r="733" spans="2:9" ht="15.75" customHeight="1" x14ac:dyDescent="0.2">
      <c r="B733" s="10"/>
      <c r="C733" s="10"/>
      <c r="D733" s="10"/>
      <c r="E733" s="10"/>
      <c r="F733" s="130"/>
      <c r="G733" s="131"/>
      <c r="I733" s="132"/>
    </row>
    <row r="734" spans="2:9" ht="15.75" customHeight="1" x14ac:dyDescent="0.2">
      <c r="B734" s="10"/>
      <c r="C734" s="10"/>
      <c r="D734" s="10"/>
      <c r="E734" s="10"/>
      <c r="F734" s="130"/>
      <c r="G734" s="131"/>
      <c r="I734" s="132"/>
    </row>
    <row r="735" spans="2:9" ht="15.75" customHeight="1" x14ac:dyDescent="0.2">
      <c r="B735" s="10"/>
      <c r="C735" s="10"/>
      <c r="D735" s="10"/>
      <c r="E735" s="10"/>
      <c r="F735" s="130"/>
      <c r="G735" s="131"/>
      <c r="I735" s="132"/>
    </row>
    <row r="736" spans="2:9" ht="15.75" customHeight="1" x14ac:dyDescent="0.2">
      <c r="B736" s="10"/>
      <c r="C736" s="10"/>
      <c r="D736" s="10"/>
      <c r="E736" s="10"/>
      <c r="F736" s="130"/>
      <c r="G736" s="131"/>
      <c r="I736" s="132"/>
    </row>
    <row r="737" spans="2:9" ht="15.75" customHeight="1" x14ac:dyDescent="0.2">
      <c r="B737" s="10"/>
      <c r="C737" s="10"/>
      <c r="D737" s="10"/>
      <c r="E737" s="10"/>
      <c r="F737" s="130"/>
      <c r="G737" s="131"/>
      <c r="I737" s="132"/>
    </row>
    <row r="738" spans="2:9" ht="15.75" customHeight="1" x14ac:dyDescent="0.2">
      <c r="B738" s="10"/>
      <c r="C738" s="10"/>
      <c r="D738" s="10"/>
      <c r="E738" s="10"/>
      <c r="F738" s="130"/>
      <c r="G738" s="131"/>
      <c r="I738" s="132"/>
    </row>
    <row r="739" spans="2:9" ht="15.75" customHeight="1" x14ac:dyDescent="0.2">
      <c r="B739" s="10"/>
      <c r="C739" s="10"/>
      <c r="D739" s="10"/>
      <c r="E739" s="10"/>
      <c r="F739" s="130"/>
      <c r="G739" s="131"/>
      <c r="I739" s="132"/>
    </row>
    <row r="740" spans="2:9" ht="15.75" customHeight="1" x14ac:dyDescent="0.2">
      <c r="B740" s="10"/>
      <c r="C740" s="10"/>
      <c r="D740" s="10"/>
      <c r="E740" s="10"/>
      <c r="F740" s="130"/>
      <c r="G740" s="131"/>
      <c r="I740" s="132"/>
    </row>
    <row r="741" spans="2:9" ht="15.75" customHeight="1" x14ac:dyDescent="0.2">
      <c r="B741" s="10"/>
      <c r="C741" s="10"/>
      <c r="D741" s="10"/>
      <c r="E741" s="10"/>
      <c r="F741" s="130"/>
      <c r="G741" s="131"/>
      <c r="I741" s="132"/>
    </row>
    <row r="742" spans="2:9" ht="15.75" customHeight="1" x14ac:dyDescent="0.2">
      <c r="B742" s="10"/>
      <c r="C742" s="10"/>
      <c r="D742" s="10"/>
      <c r="E742" s="10"/>
      <c r="F742" s="130"/>
      <c r="G742" s="131"/>
      <c r="I742" s="132"/>
    </row>
    <row r="743" spans="2:9" ht="15.75" customHeight="1" x14ac:dyDescent="0.2">
      <c r="B743" s="10"/>
      <c r="C743" s="10"/>
      <c r="D743" s="10"/>
      <c r="E743" s="10"/>
      <c r="F743" s="130"/>
      <c r="G743" s="131"/>
      <c r="I743" s="132"/>
    </row>
    <row r="744" spans="2:9" ht="15.75" customHeight="1" x14ac:dyDescent="0.2">
      <c r="B744" s="10"/>
      <c r="C744" s="10"/>
      <c r="D744" s="10"/>
      <c r="E744" s="10"/>
      <c r="F744" s="130"/>
      <c r="G744" s="131"/>
      <c r="I744" s="132"/>
    </row>
    <row r="745" spans="2:9" ht="15.75" customHeight="1" x14ac:dyDescent="0.2">
      <c r="B745" s="10"/>
      <c r="C745" s="10"/>
      <c r="D745" s="10"/>
      <c r="E745" s="10"/>
      <c r="F745" s="130"/>
      <c r="G745" s="131"/>
      <c r="I745" s="132"/>
    </row>
    <row r="746" spans="2:9" ht="15.75" customHeight="1" x14ac:dyDescent="0.2">
      <c r="B746" s="10"/>
      <c r="C746" s="10"/>
      <c r="D746" s="10"/>
      <c r="E746" s="10"/>
      <c r="F746" s="130"/>
      <c r="G746" s="131"/>
      <c r="I746" s="132"/>
    </row>
    <row r="747" spans="2:9" ht="15.75" customHeight="1" x14ac:dyDescent="0.2">
      <c r="B747" s="10"/>
      <c r="C747" s="10"/>
      <c r="D747" s="10"/>
      <c r="E747" s="10"/>
      <c r="F747" s="130"/>
      <c r="G747" s="131"/>
      <c r="I747" s="132"/>
    </row>
    <row r="748" spans="2:9" ht="15.75" customHeight="1" x14ac:dyDescent="0.2">
      <c r="B748" s="10"/>
      <c r="C748" s="10"/>
      <c r="D748" s="10"/>
      <c r="E748" s="10"/>
      <c r="F748" s="130"/>
      <c r="G748" s="131"/>
      <c r="I748" s="132"/>
    </row>
    <row r="749" spans="2:9" ht="15.75" customHeight="1" x14ac:dyDescent="0.2">
      <c r="B749" s="10"/>
      <c r="C749" s="10"/>
      <c r="D749" s="10"/>
      <c r="E749" s="10"/>
      <c r="F749" s="130"/>
      <c r="G749" s="131"/>
      <c r="I749" s="132"/>
    </row>
    <row r="750" spans="2:9" ht="15.75" customHeight="1" x14ac:dyDescent="0.2">
      <c r="B750" s="10"/>
      <c r="C750" s="10"/>
      <c r="D750" s="10"/>
      <c r="E750" s="10"/>
      <c r="F750" s="130"/>
      <c r="G750" s="131"/>
      <c r="I750" s="132"/>
    </row>
    <row r="751" spans="2:9" ht="15.75" customHeight="1" x14ac:dyDescent="0.2">
      <c r="B751" s="10"/>
      <c r="C751" s="10"/>
      <c r="D751" s="10"/>
      <c r="E751" s="10"/>
      <c r="F751" s="130"/>
      <c r="G751" s="131"/>
      <c r="I751" s="132"/>
    </row>
    <row r="752" spans="2:9" ht="15.75" customHeight="1" x14ac:dyDescent="0.2">
      <c r="B752" s="10"/>
      <c r="C752" s="10"/>
      <c r="D752" s="10"/>
      <c r="E752" s="10"/>
      <c r="F752" s="130"/>
      <c r="G752" s="131"/>
      <c r="I752" s="132"/>
    </row>
    <row r="753" spans="2:9" ht="15.75" customHeight="1" x14ac:dyDescent="0.2">
      <c r="B753" s="10"/>
      <c r="C753" s="10"/>
      <c r="D753" s="10"/>
      <c r="E753" s="10"/>
      <c r="F753" s="130"/>
      <c r="G753" s="131"/>
      <c r="I753" s="132"/>
    </row>
    <row r="754" spans="2:9" ht="15.75" customHeight="1" x14ac:dyDescent="0.2">
      <c r="B754" s="10"/>
      <c r="C754" s="10"/>
      <c r="D754" s="10"/>
      <c r="E754" s="10"/>
      <c r="F754" s="130"/>
      <c r="G754" s="131"/>
      <c r="I754" s="132"/>
    </row>
    <row r="755" spans="2:9" ht="15.75" customHeight="1" x14ac:dyDescent="0.2">
      <c r="B755" s="10"/>
      <c r="C755" s="10"/>
      <c r="D755" s="10"/>
      <c r="E755" s="10"/>
      <c r="F755" s="130"/>
      <c r="G755" s="131"/>
      <c r="I755" s="132"/>
    </row>
    <row r="756" spans="2:9" ht="15.75" customHeight="1" x14ac:dyDescent="0.2">
      <c r="B756" s="10"/>
      <c r="C756" s="10"/>
      <c r="D756" s="10"/>
      <c r="E756" s="10"/>
      <c r="F756" s="130"/>
      <c r="G756" s="131"/>
      <c r="I756" s="132"/>
    </row>
    <row r="757" spans="2:9" ht="15.75" customHeight="1" x14ac:dyDescent="0.2">
      <c r="B757" s="10"/>
      <c r="C757" s="10"/>
      <c r="D757" s="10"/>
      <c r="E757" s="10"/>
      <c r="F757" s="130"/>
      <c r="G757" s="131"/>
      <c r="I757" s="132"/>
    </row>
    <row r="758" spans="2:9" ht="15.75" customHeight="1" x14ac:dyDescent="0.2">
      <c r="B758" s="10"/>
      <c r="C758" s="10"/>
      <c r="D758" s="10"/>
      <c r="E758" s="10"/>
      <c r="F758" s="130"/>
      <c r="G758" s="131"/>
      <c r="I758" s="132"/>
    </row>
    <row r="759" spans="2:9" ht="15.75" customHeight="1" x14ac:dyDescent="0.2">
      <c r="B759" s="10"/>
      <c r="C759" s="10"/>
      <c r="D759" s="10"/>
      <c r="E759" s="10"/>
      <c r="F759" s="130"/>
      <c r="G759" s="131"/>
      <c r="I759" s="132"/>
    </row>
    <row r="760" spans="2:9" ht="15.75" customHeight="1" x14ac:dyDescent="0.2">
      <c r="B760" s="10"/>
      <c r="C760" s="10"/>
      <c r="D760" s="10"/>
      <c r="E760" s="10"/>
      <c r="F760" s="130"/>
      <c r="G760" s="131"/>
      <c r="I760" s="132"/>
    </row>
    <row r="761" spans="2:9" ht="15.75" customHeight="1" x14ac:dyDescent="0.2">
      <c r="B761" s="10"/>
      <c r="C761" s="10"/>
      <c r="D761" s="10"/>
      <c r="E761" s="10"/>
      <c r="F761" s="130"/>
      <c r="G761" s="131"/>
      <c r="I761" s="132"/>
    </row>
    <row r="762" spans="2:9" ht="15.75" customHeight="1" x14ac:dyDescent="0.2">
      <c r="B762" s="10"/>
      <c r="C762" s="10"/>
      <c r="D762" s="10"/>
      <c r="E762" s="10"/>
      <c r="F762" s="130"/>
      <c r="G762" s="131"/>
      <c r="I762" s="132"/>
    </row>
    <row r="763" spans="2:9" ht="15.75" customHeight="1" x14ac:dyDescent="0.2">
      <c r="B763" s="10"/>
      <c r="C763" s="10"/>
      <c r="D763" s="10"/>
      <c r="E763" s="10"/>
      <c r="F763" s="130"/>
      <c r="G763" s="131"/>
      <c r="I763" s="132"/>
    </row>
    <row r="764" spans="2:9" ht="15.75" customHeight="1" x14ac:dyDescent="0.2">
      <c r="B764" s="10"/>
      <c r="C764" s="10"/>
      <c r="D764" s="10"/>
      <c r="E764" s="10"/>
      <c r="F764" s="130"/>
      <c r="G764" s="131"/>
      <c r="I764" s="132"/>
    </row>
    <row r="765" spans="2:9" ht="15.75" customHeight="1" x14ac:dyDescent="0.2">
      <c r="B765" s="10"/>
      <c r="C765" s="10"/>
      <c r="D765" s="10"/>
      <c r="E765" s="10"/>
      <c r="F765" s="130"/>
      <c r="G765" s="131"/>
      <c r="I765" s="132"/>
    </row>
    <row r="766" spans="2:9" ht="15.75" customHeight="1" x14ac:dyDescent="0.2">
      <c r="B766" s="10"/>
      <c r="C766" s="10"/>
      <c r="D766" s="10"/>
      <c r="E766" s="10"/>
      <c r="F766" s="130"/>
      <c r="G766" s="131"/>
      <c r="I766" s="132"/>
    </row>
    <row r="767" spans="2:9" ht="15.75" customHeight="1" x14ac:dyDescent="0.2">
      <c r="B767" s="10"/>
      <c r="C767" s="10"/>
      <c r="D767" s="10"/>
      <c r="E767" s="10"/>
      <c r="F767" s="130"/>
      <c r="G767" s="131"/>
      <c r="I767" s="132"/>
    </row>
    <row r="768" spans="2:9" ht="15.75" customHeight="1" x14ac:dyDescent="0.2">
      <c r="B768" s="10"/>
      <c r="C768" s="10"/>
      <c r="D768" s="10"/>
      <c r="E768" s="10"/>
      <c r="F768" s="130"/>
      <c r="G768" s="131"/>
      <c r="I768" s="132"/>
    </row>
    <row r="769" spans="2:9" ht="15.75" customHeight="1" x14ac:dyDescent="0.2">
      <c r="B769" s="10"/>
      <c r="C769" s="10"/>
      <c r="D769" s="10"/>
      <c r="E769" s="10"/>
      <c r="F769" s="130"/>
      <c r="G769" s="131"/>
      <c r="I769" s="132"/>
    </row>
    <row r="770" spans="2:9" ht="15.75" customHeight="1" x14ac:dyDescent="0.2">
      <c r="B770" s="10"/>
      <c r="C770" s="10"/>
      <c r="D770" s="10"/>
      <c r="E770" s="10"/>
      <c r="F770" s="130"/>
      <c r="G770" s="131"/>
      <c r="I770" s="132"/>
    </row>
    <row r="771" spans="2:9" ht="15.75" customHeight="1" x14ac:dyDescent="0.2">
      <c r="B771" s="10"/>
      <c r="C771" s="10"/>
      <c r="D771" s="10"/>
      <c r="E771" s="10"/>
      <c r="F771" s="130"/>
      <c r="G771" s="131"/>
      <c r="I771" s="132"/>
    </row>
    <row r="772" spans="2:9" ht="15.75" customHeight="1" x14ac:dyDescent="0.2">
      <c r="B772" s="10"/>
      <c r="C772" s="10"/>
      <c r="D772" s="10"/>
      <c r="E772" s="10"/>
      <c r="F772" s="130"/>
      <c r="G772" s="131"/>
      <c r="I772" s="132"/>
    </row>
    <row r="773" spans="2:9" ht="15.75" customHeight="1" x14ac:dyDescent="0.2">
      <c r="B773" s="10"/>
      <c r="C773" s="10"/>
      <c r="D773" s="10"/>
      <c r="E773" s="10"/>
      <c r="F773" s="130"/>
      <c r="G773" s="131"/>
      <c r="I773" s="132"/>
    </row>
    <row r="774" spans="2:9" ht="15.75" customHeight="1" x14ac:dyDescent="0.2">
      <c r="B774" s="10"/>
      <c r="C774" s="10"/>
      <c r="D774" s="10"/>
      <c r="E774" s="10"/>
      <c r="F774" s="130"/>
      <c r="G774" s="131"/>
      <c r="I774" s="132"/>
    </row>
    <row r="775" spans="2:9" ht="15.75" customHeight="1" x14ac:dyDescent="0.2">
      <c r="B775" s="10"/>
      <c r="C775" s="10"/>
      <c r="D775" s="10"/>
      <c r="E775" s="10"/>
      <c r="F775" s="130"/>
      <c r="G775" s="131"/>
      <c r="I775" s="132"/>
    </row>
    <row r="776" spans="2:9" ht="15.75" customHeight="1" x14ac:dyDescent="0.2">
      <c r="B776" s="10"/>
      <c r="C776" s="10"/>
      <c r="D776" s="10"/>
      <c r="E776" s="10"/>
      <c r="F776" s="130"/>
      <c r="G776" s="131"/>
      <c r="I776" s="132"/>
    </row>
    <row r="777" spans="2:9" ht="15.75" customHeight="1" x14ac:dyDescent="0.2">
      <c r="B777" s="10"/>
      <c r="C777" s="10"/>
      <c r="D777" s="10"/>
      <c r="E777" s="10"/>
      <c r="F777" s="130"/>
      <c r="G777" s="131"/>
      <c r="I777" s="132"/>
    </row>
    <row r="778" spans="2:9" ht="15.75" customHeight="1" x14ac:dyDescent="0.2">
      <c r="B778" s="10"/>
      <c r="C778" s="10"/>
      <c r="D778" s="10"/>
      <c r="E778" s="10"/>
      <c r="F778" s="130"/>
      <c r="G778" s="131"/>
      <c r="I778" s="132"/>
    </row>
    <row r="779" spans="2:9" ht="15.75" customHeight="1" x14ac:dyDescent="0.2">
      <c r="B779" s="10"/>
      <c r="C779" s="10"/>
      <c r="D779" s="10"/>
      <c r="E779" s="10"/>
      <c r="F779" s="130"/>
      <c r="G779" s="131"/>
      <c r="I779" s="132"/>
    </row>
    <row r="780" spans="2:9" ht="15.75" customHeight="1" x14ac:dyDescent="0.2">
      <c r="B780" s="10"/>
      <c r="C780" s="10"/>
      <c r="D780" s="10"/>
      <c r="E780" s="10"/>
      <c r="F780" s="130"/>
      <c r="G780" s="131"/>
      <c r="I780" s="132"/>
    </row>
    <row r="781" spans="2:9" ht="15.75" customHeight="1" x14ac:dyDescent="0.2">
      <c r="B781" s="10"/>
      <c r="C781" s="10"/>
      <c r="D781" s="10"/>
      <c r="E781" s="10"/>
      <c r="F781" s="130"/>
      <c r="G781" s="131"/>
      <c r="I781" s="132"/>
    </row>
    <row r="782" spans="2:9" ht="15.75" customHeight="1" x14ac:dyDescent="0.2">
      <c r="B782" s="10"/>
      <c r="C782" s="10"/>
      <c r="D782" s="10"/>
      <c r="E782" s="10"/>
      <c r="F782" s="130"/>
      <c r="G782" s="131"/>
      <c r="I782" s="132"/>
    </row>
    <row r="783" spans="2:9" ht="15.75" customHeight="1" x14ac:dyDescent="0.2">
      <c r="B783" s="10"/>
      <c r="C783" s="10"/>
      <c r="D783" s="10"/>
      <c r="E783" s="10"/>
      <c r="F783" s="130"/>
      <c r="G783" s="131"/>
      <c r="I783" s="132"/>
    </row>
    <row r="784" spans="2:9" ht="15.75" customHeight="1" x14ac:dyDescent="0.2">
      <c r="B784" s="10"/>
      <c r="C784" s="10"/>
      <c r="D784" s="10"/>
      <c r="E784" s="10"/>
      <c r="F784" s="130"/>
      <c r="G784" s="131"/>
      <c r="I784" s="132"/>
    </row>
    <row r="785" spans="2:9" ht="15.75" customHeight="1" x14ac:dyDescent="0.2">
      <c r="B785" s="10"/>
      <c r="C785" s="10"/>
      <c r="D785" s="10"/>
      <c r="E785" s="10"/>
      <c r="F785" s="130"/>
      <c r="G785" s="131"/>
      <c r="I785" s="132"/>
    </row>
    <row r="786" spans="2:9" ht="15.75" customHeight="1" x14ac:dyDescent="0.2">
      <c r="B786" s="10"/>
      <c r="C786" s="10"/>
      <c r="D786" s="10"/>
      <c r="E786" s="10"/>
      <c r="F786" s="130"/>
      <c r="G786" s="131"/>
      <c r="I786" s="132"/>
    </row>
    <row r="787" spans="2:9" ht="15.75" customHeight="1" x14ac:dyDescent="0.2">
      <c r="B787" s="10"/>
      <c r="C787" s="10"/>
      <c r="D787" s="10"/>
      <c r="E787" s="10"/>
      <c r="F787" s="130"/>
      <c r="G787" s="131"/>
      <c r="I787" s="132"/>
    </row>
    <row r="788" spans="2:9" ht="15.75" customHeight="1" x14ac:dyDescent="0.2">
      <c r="B788" s="10"/>
      <c r="C788" s="10"/>
      <c r="D788" s="10"/>
      <c r="E788" s="10"/>
      <c r="F788" s="130"/>
      <c r="G788" s="131"/>
      <c r="I788" s="132"/>
    </row>
    <row r="789" spans="2:9" ht="15.75" customHeight="1" x14ac:dyDescent="0.2">
      <c r="B789" s="10"/>
      <c r="C789" s="10"/>
      <c r="D789" s="10"/>
      <c r="E789" s="10"/>
      <c r="F789" s="130"/>
      <c r="G789" s="131"/>
      <c r="I789" s="132"/>
    </row>
    <row r="790" spans="2:9" ht="15.75" customHeight="1" x14ac:dyDescent="0.2">
      <c r="B790" s="10"/>
      <c r="C790" s="10"/>
      <c r="D790" s="10"/>
      <c r="E790" s="10"/>
      <c r="F790" s="130"/>
      <c r="G790" s="131"/>
      <c r="I790" s="132"/>
    </row>
    <row r="791" spans="2:9" ht="15.75" customHeight="1" x14ac:dyDescent="0.2">
      <c r="B791" s="10"/>
      <c r="C791" s="10"/>
      <c r="D791" s="10"/>
      <c r="E791" s="10"/>
      <c r="F791" s="130"/>
      <c r="G791" s="131"/>
      <c r="I791" s="132"/>
    </row>
    <row r="792" spans="2:9" ht="15.75" customHeight="1" x14ac:dyDescent="0.2">
      <c r="B792" s="10"/>
      <c r="C792" s="10"/>
      <c r="D792" s="10"/>
      <c r="E792" s="10"/>
      <c r="F792" s="130"/>
      <c r="G792" s="131"/>
      <c r="I792" s="132"/>
    </row>
    <row r="793" spans="2:9" ht="15.75" customHeight="1" x14ac:dyDescent="0.2">
      <c r="B793" s="10"/>
      <c r="C793" s="10"/>
      <c r="D793" s="10"/>
      <c r="E793" s="10"/>
      <c r="F793" s="130"/>
      <c r="G793" s="131"/>
      <c r="I793" s="132"/>
    </row>
    <row r="794" spans="2:9" ht="15.75" customHeight="1" x14ac:dyDescent="0.2">
      <c r="B794" s="10"/>
      <c r="C794" s="10"/>
      <c r="D794" s="10"/>
      <c r="E794" s="10"/>
      <c r="F794" s="130"/>
      <c r="G794" s="131"/>
      <c r="I794" s="132"/>
    </row>
    <row r="795" spans="2:9" ht="15.75" customHeight="1" x14ac:dyDescent="0.2">
      <c r="B795" s="10"/>
      <c r="C795" s="10"/>
      <c r="D795" s="10"/>
      <c r="E795" s="10"/>
      <c r="F795" s="130"/>
      <c r="G795" s="131"/>
      <c r="I795" s="132"/>
    </row>
    <row r="796" spans="2:9" ht="15.75" customHeight="1" x14ac:dyDescent="0.2">
      <c r="B796" s="10"/>
      <c r="C796" s="10"/>
      <c r="D796" s="10"/>
      <c r="E796" s="10"/>
      <c r="F796" s="130"/>
      <c r="G796" s="131"/>
      <c r="I796" s="132"/>
    </row>
    <row r="797" spans="2:9" ht="15.75" customHeight="1" x14ac:dyDescent="0.2">
      <c r="B797" s="10"/>
      <c r="C797" s="10"/>
      <c r="D797" s="10"/>
      <c r="E797" s="10"/>
      <c r="F797" s="130"/>
      <c r="G797" s="131"/>
      <c r="I797" s="132"/>
    </row>
    <row r="798" spans="2:9" ht="15.75" customHeight="1" x14ac:dyDescent="0.2">
      <c r="B798" s="10"/>
      <c r="C798" s="10"/>
      <c r="D798" s="10"/>
      <c r="E798" s="10"/>
      <c r="F798" s="130"/>
      <c r="G798" s="131"/>
      <c r="I798" s="132"/>
    </row>
    <row r="799" spans="2:9" ht="15.75" customHeight="1" x14ac:dyDescent="0.2">
      <c r="B799" s="10"/>
      <c r="C799" s="10"/>
      <c r="D799" s="10"/>
      <c r="E799" s="10"/>
      <c r="F799" s="130"/>
      <c r="G799" s="131"/>
      <c r="I799" s="132"/>
    </row>
    <row r="800" spans="2:9" ht="15.75" customHeight="1" x14ac:dyDescent="0.2">
      <c r="B800" s="10"/>
      <c r="C800" s="10"/>
      <c r="D800" s="10"/>
      <c r="E800" s="10"/>
      <c r="F800" s="130"/>
      <c r="G800" s="131"/>
      <c r="I800" s="132"/>
    </row>
    <row r="801" spans="2:9" ht="15.75" customHeight="1" x14ac:dyDescent="0.2">
      <c r="B801" s="10"/>
      <c r="C801" s="10"/>
      <c r="D801" s="10"/>
      <c r="E801" s="10"/>
      <c r="F801" s="130"/>
      <c r="G801" s="131"/>
      <c r="I801" s="132"/>
    </row>
    <row r="802" spans="2:9" ht="15.75" customHeight="1" x14ac:dyDescent="0.2">
      <c r="B802" s="10"/>
      <c r="C802" s="10"/>
      <c r="D802" s="10"/>
      <c r="E802" s="10"/>
      <c r="F802" s="130"/>
      <c r="G802" s="131"/>
      <c r="I802" s="132"/>
    </row>
    <row r="803" spans="2:9" ht="15.75" customHeight="1" x14ac:dyDescent="0.2">
      <c r="B803" s="10"/>
      <c r="C803" s="10"/>
      <c r="D803" s="10"/>
      <c r="E803" s="10"/>
      <c r="F803" s="130"/>
      <c r="G803" s="131"/>
      <c r="I803" s="132"/>
    </row>
    <row r="804" spans="2:9" ht="15.75" customHeight="1" x14ac:dyDescent="0.2">
      <c r="B804" s="10"/>
      <c r="C804" s="10"/>
      <c r="D804" s="10"/>
      <c r="E804" s="10"/>
      <c r="F804" s="130"/>
      <c r="G804" s="131"/>
      <c r="I804" s="132"/>
    </row>
    <row r="805" spans="2:9" ht="15.75" customHeight="1" x14ac:dyDescent="0.2">
      <c r="B805" s="10"/>
      <c r="C805" s="10"/>
      <c r="D805" s="10"/>
      <c r="E805" s="10"/>
      <c r="F805" s="130"/>
      <c r="G805" s="131"/>
      <c r="I805" s="132"/>
    </row>
    <row r="806" spans="2:9" ht="15.75" customHeight="1" x14ac:dyDescent="0.2">
      <c r="B806" s="10"/>
      <c r="C806" s="10"/>
      <c r="D806" s="10"/>
      <c r="E806" s="10"/>
      <c r="F806" s="130"/>
      <c r="G806" s="131"/>
      <c r="I806" s="132"/>
    </row>
    <row r="807" spans="2:9" ht="15.75" customHeight="1" x14ac:dyDescent="0.2">
      <c r="B807" s="10"/>
      <c r="C807" s="10"/>
      <c r="D807" s="10"/>
      <c r="E807" s="10"/>
      <c r="F807" s="130"/>
      <c r="G807" s="131"/>
      <c r="I807" s="132"/>
    </row>
    <row r="808" spans="2:9" ht="15.75" customHeight="1" x14ac:dyDescent="0.2">
      <c r="B808" s="10"/>
      <c r="C808" s="10"/>
      <c r="D808" s="10"/>
      <c r="E808" s="10"/>
      <c r="F808" s="130"/>
      <c r="G808" s="131"/>
      <c r="I808" s="132"/>
    </row>
    <row r="809" spans="2:9" ht="15.75" customHeight="1" x14ac:dyDescent="0.2">
      <c r="B809" s="10"/>
      <c r="C809" s="10"/>
      <c r="D809" s="10"/>
      <c r="E809" s="10"/>
      <c r="F809" s="130"/>
      <c r="G809" s="131"/>
      <c r="I809" s="132"/>
    </row>
    <row r="810" spans="2:9" ht="15.75" customHeight="1" x14ac:dyDescent="0.2">
      <c r="B810" s="10"/>
      <c r="C810" s="10"/>
      <c r="D810" s="10"/>
      <c r="E810" s="10"/>
      <c r="F810" s="130"/>
      <c r="G810" s="131"/>
      <c r="I810" s="132"/>
    </row>
    <row r="811" spans="2:9" ht="15.75" customHeight="1" x14ac:dyDescent="0.2">
      <c r="B811" s="10"/>
      <c r="C811" s="10"/>
      <c r="D811" s="10"/>
      <c r="E811" s="10"/>
      <c r="F811" s="130"/>
      <c r="G811" s="131"/>
      <c r="I811" s="132"/>
    </row>
    <row r="812" spans="2:9" ht="15.75" customHeight="1" x14ac:dyDescent="0.2">
      <c r="B812" s="10"/>
      <c r="C812" s="10"/>
      <c r="D812" s="10"/>
      <c r="E812" s="10"/>
      <c r="F812" s="130"/>
      <c r="G812" s="131"/>
      <c r="I812" s="132"/>
    </row>
    <row r="813" spans="2:9" ht="15.75" customHeight="1" x14ac:dyDescent="0.2">
      <c r="B813" s="10"/>
      <c r="C813" s="10"/>
      <c r="D813" s="10"/>
      <c r="E813" s="10"/>
      <c r="F813" s="130"/>
      <c r="G813" s="131"/>
      <c r="I813" s="132"/>
    </row>
    <row r="814" spans="2:9" ht="15.75" customHeight="1" x14ac:dyDescent="0.2">
      <c r="B814" s="10"/>
      <c r="C814" s="10"/>
      <c r="D814" s="10"/>
      <c r="E814" s="10"/>
      <c r="F814" s="130"/>
      <c r="G814" s="131"/>
      <c r="I814" s="132"/>
    </row>
    <row r="815" spans="2:9" ht="15.75" customHeight="1" x14ac:dyDescent="0.2">
      <c r="B815" s="10"/>
      <c r="C815" s="10"/>
      <c r="D815" s="10"/>
      <c r="E815" s="10"/>
      <c r="F815" s="130"/>
      <c r="G815" s="131"/>
      <c r="I815" s="132"/>
    </row>
    <row r="816" spans="2:9" ht="15.75" customHeight="1" x14ac:dyDescent="0.2">
      <c r="B816" s="10"/>
      <c r="C816" s="10"/>
      <c r="D816" s="10"/>
      <c r="E816" s="10"/>
      <c r="F816" s="130"/>
      <c r="G816" s="131"/>
      <c r="I816" s="132"/>
    </row>
    <row r="817" spans="2:9" ht="15.75" customHeight="1" x14ac:dyDescent="0.2">
      <c r="B817" s="10"/>
      <c r="C817" s="10"/>
      <c r="D817" s="10"/>
      <c r="E817" s="10"/>
      <c r="F817" s="130"/>
      <c r="G817" s="131"/>
      <c r="I817" s="132"/>
    </row>
    <row r="818" spans="2:9" ht="15.75" customHeight="1" x14ac:dyDescent="0.2">
      <c r="B818" s="10"/>
      <c r="C818" s="10"/>
      <c r="D818" s="10"/>
      <c r="E818" s="10"/>
      <c r="F818" s="130"/>
      <c r="G818" s="131"/>
      <c r="I818" s="132"/>
    </row>
    <row r="819" spans="2:9" ht="15.75" customHeight="1" x14ac:dyDescent="0.2">
      <c r="B819" s="10"/>
      <c r="C819" s="10"/>
      <c r="D819" s="10"/>
      <c r="E819" s="10"/>
      <c r="F819" s="130"/>
      <c r="G819" s="131"/>
      <c r="I819" s="132"/>
    </row>
    <row r="820" spans="2:9" ht="15.75" customHeight="1" x14ac:dyDescent="0.2">
      <c r="B820" s="10"/>
      <c r="C820" s="10"/>
      <c r="D820" s="10"/>
      <c r="E820" s="10"/>
      <c r="F820" s="130"/>
      <c r="G820" s="131"/>
      <c r="I820" s="132"/>
    </row>
    <row r="821" spans="2:9" ht="15.75" customHeight="1" x14ac:dyDescent="0.2">
      <c r="B821" s="10"/>
      <c r="C821" s="10"/>
      <c r="D821" s="10"/>
      <c r="E821" s="10"/>
      <c r="F821" s="130"/>
      <c r="G821" s="131"/>
      <c r="I821" s="132"/>
    </row>
    <row r="822" spans="2:9" ht="15.75" customHeight="1" x14ac:dyDescent="0.2">
      <c r="B822" s="10"/>
      <c r="C822" s="10"/>
      <c r="D822" s="10"/>
      <c r="E822" s="10"/>
      <c r="F822" s="130"/>
      <c r="G822" s="131"/>
      <c r="I822" s="132"/>
    </row>
    <row r="823" spans="2:9" ht="15.75" customHeight="1" x14ac:dyDescent="0.2">
      <c r="B823" s="10"/>
      <c r="C823" s="10"/>
      <c r="D823" s="10"/>
      <c r="E823" s="10"/>
      <c r="F823" s="130"/>
      <c r="G823" s="131"/>
      <c r="I823" s="132"/>
    </row>
    <row r="824" spans="2:9" ht="15.75" customHeight="1" x14ac:dyDescent="0.2">
      <c r="B824" s="10"/>
      <c r="C824" s="10"/>
      <c r="D824" s="10"/>
      <c r="E824" s="10"/>
      <c r="F824" s="130"/>
      <c r="G824" s="131"/>
      <c r="I824" s="132"/>
    </row>
    <row r="825" spans="2:9" ht="15.75" customHeight="1" x14ac:dyDescent="0.2">
      <c r="B825" s="10"/>
      <c r="C825" s="10"/>
      <c r="D825" s="10"/>
      <c r="E825" s="10"/>
      <c r="F825" s="130"/>
      <c r="G825" s="131"/>
      <c r="I825" s="132"/>
    </row>
    <row r="826" spans="2:9" ht="15.75" customHeight="1" x14ac:dyDescent="0.2">
      <c r="B826" s="10"/>
      <c r="C826" s="10"/>
      <c r="D826" s="10"/>
      <c r="E826" s="10"/>
      <c r="F826" s="130"/>
      <c r="G826" s="131"/>
      <c r="I826" s="132"/>
    </row>
    <row r="827" spans="2:9" ht="15.75" customHeight="1" x14ac:dyDescent="0.2">
      <c r="B827" s="10"/>
      <c r="C827" s="10"/>
      <c r="D827" s="10"/>
      <c r="E827" s="10"/>
      <c r="F827" s="130"/>
      <c r="G827" s="131"/>
      <c r="I827" s="132"/>
    </row>
    <row r="828" spans="2:9" ht="15.75" customHeight="1" x14ac:dyDescent="0.2">
      <c r="B828" s="10"/>
      <c r="C828" s="10"/>
      <c r="D828" s="10"/>
      <c r="E828" s="10"/>
      <c r="F828" s="130"/>
      <c r="G828" s="131"/>
      <c r="I828" s="132"/>
    </row>
    <row r="829" spans="2:9" ht="15.75" customHeight="1" x14ac:dyDescent="0.2">
      <c r="B829" s="10"/>
      <c r="C829" s="10"/>
      <c r="D829" s="10"/>
      <c r="E829" s="10"/>
      <c r="F829" s="130"/>
      <c r="G829" s="131"/>
      <c r="I829" s="132"/>
    </row>
    <row r="830" spans="2:9" ht="15.75" customHeight="1" x14ac:dyDescent="0.2">
      <c r="B830" s="10"/>
      <c r="C830" s="10"/>
      <c r="D830" s="10"/>
      <c r="E830" s="10"/>
      <c r="F830" s="130"/>
      <c r="G830" s="131"/>
      <c r="I830" s="132"/>
    </row>
    <row r="831" spans="2:9" ht="15.75" customHeight="1" x14ac:dyDescent="0.2">
      <c r="B831" s="10"/>
      <c r="C831" s="10"/>
      <c r="D831" s="10"/>
      <c r="E831" s="10"/>
      <c r="F831" s="130"/>
      <c r="G831" s="131"/>
      <c r="I831" s="132"/>
    </row>
    <row r="832" spans="2:9" ht="15.75" customHeight="1" x14ac:dyDescent="0.2">
      <c r="B832" s="10"/>
      <c r="C832" s="10"/>
      <c r="D832" s="10"/>
      <c r="E832" s="10"/>
      <c r="F832" s="130"/>
      <c r="G832" s="131"/>
      <c r="I832" s="132"/>
    </row>
    <row r="833" spans="2:9" ht="15.75" customHeight="1" x14ac:dyDescent="0.2">
      <c r="B833" s="10"/>
      <c r="C833" s="10"/>
      <c r="D833" s="10"/>
      <c r="E833" s="10"/>
      <c r="F833" s="130"/>
      <c r="G833" s="131"/>
      <c r="I833" s="132"/>
    </row>
    <row r="834" spans="2:9" ht="15.75" customHeight="1" x14ac:dyDescent="0.2">
      <c r="B834" s="10"/>
      <c r="C834" s="10"/>
      <c r="D834" s="10"/>
      <c r="E834" s="10"/>
      <c r="F834" s="130"/>
      <c r="G834" s="131"/>
      <c r="I834" s="132"/>
    </row>
    <row r="835" spans="2:9" ht="15.75" customHeight="1" x14ac:dyDescent="0.2">
      <c r="B835" s="10"/>
      <c r="C835" s="10"/>
      <c r="D835" s="10"/>
      <c r="E835" s="10"/>
      <c r="F835" s="130"/>
      <c r="G835" s="131"/>
      <c r="I835" s="132"/>
    </row>
    <row r="836" spans="2:9" ht="15.75" customHeight="1" x14ac:dyDescent="0.2">
      <c r="B836" s="10"/>
      <c r="C836" s="10"/>
      <c r="D836" s="10"/>
      <c r="E836" s="10"/>
      <c r="F836" s="130"/>
      <c r="G836" s="131"/>
      <c r="I836" s="132"/>
    </row>
    <row r="837" spans="2:9" ht="15.75" customHeight="1" x14ac:dyDescent="0.2">
      <c r="B837" s="10"/>
      <c r="C837" s="10"/>
      <c r="D837" s="10"/>
      <c r="E837" s="10"/>
      <c r="F837" s="130"/>
      <c r="G837" s="131"/>
      <c r="I837" s="132"/>
    </row>
    <row r="838" spans="2:9" ht="15.75" customHeight="1" x14ac:dyDescent="0.2">
      <c r="B838" s="10"/>
      <c r="C838" s="10"/>
      <c r="D838" s="10"/>
      <c r="E838" s="10"/>
      <c r="F838" s="130"/>
      <c r="G838" s="131"/>
      <c r="I838" s="132"/>
    </row>
    <row r="839" spans="2:9" ht="15.75" customHeight="1" x14ac:dyDescent="0.2">
      <c r="B839" s="10"/>
      <c r="C839" s="10"/>
      <c r="D839" s="10"/>
      <c r="E839" s="10"/>
      <c r="F839" s="130"/>
      <c r="G839" s="131"/>
      <c r="I839" s="132"/>
    </row>
    <row r="840" spans="2:9" ht="15.75" customHeight="1" x14ac:dyDescent="0.2">
      <c r="B840" s="10"/>
      <c r="C840" s="10"/>
      <c r="D840" s="10"/>
      <c r="E840" s="10"/>
      <c r="F840" s="130"/>
      <c r="G840" s="131"/>
      <c r="I840" s="132"/>
    </row>
    <row r="841" spans="2:9" ht="15.75" customHeight="1" x14ac:dyDescent="0.2">
      <c r="B841" s="10"/>
      <c r="C841" s="10"/>
      <c r="D841" s="10"/>
      <c r="E841" s="10"/>
      <c r="F841" s="130"/>
      <c r="G841" s="131"/>
      <c r="I841" s="132"/>
    </row>
    <row r="842" spans="2:9" ht="15.75" customHeight="1" x14ac:dyDescent="0.2">
      <c r="B842" s="10"/>
      <c r="C842" s="10"/>
      <c r="D842" s="10"/>
      <c r="E842" s="10"/>
      <c r="F842" s="130"/>
      <c r="G842" s="131"/>
      <c r="I842" s="132"/>
    </row>
    <row r="843" spans="2:9" ht="15.75" customHeight="1" x14ac:dyDescent="0.2">
      <c r="B843" s="10"/>
      <c r="C843" s="10"/>
      <c r="D843" s="10"/>
      <c r="E843" s="10"/>
      <c r="F843" s="130"/>
      <c r="G843" s="131"/>
      <c r="I843" s="132"/>
    </row>
    <row r="844" spans="2:9" ht="15.75" customHeight="1" x14ac:dyDescent="0.2">
      <c r="B844" s="10"/>
      <c r="C844" s="10"/>
      <c r="D844" s="10"/>
      <c r="E844" s="10"/>
      <c r="F844" s="130"/>
      <c r="G844" s="131"/>
      <c r="I844" s="132"/>
    </row>
    <row r="845" spans="2:9" ht="15.75" customHeight="1" x14ac:dyDescent="0.2">
      <c r="B845" s="10"/>
      <c r="C845" s="10"/>
      <c r="D845" s="10"/>
      <c r="E845" s="10"/>
      <c r="F845" s="130"/>
      <c r="G845" s="131"/>
      <c r="I845" s="132"/>
    </row>
    <row r="846" spans="2:9" ht="15.75" customHeight="1" x14ac:dyDescent="0.2">
      <c r="B846" s="10"/>
      <c r="C846" s="10"/>
      <c r="D846" s="10"/>
      <c r="E846" s="10"/>
      <c r="F846" s="130"/>
      <c r="G846" s="131"/>
      <c r="I846" s="132"/>
    </row>
    <row r="847" spans="2:9" ht="15.75" customHeight="1" x14ac:dyDescent="0.2">
      <c r="B847" s="10"/>
      <c r="C847" s="10"/>
      <c r="D847" s="10"/>
      <c r="E847" s="10"/>
      <c r="F847" s="130"/>
      <c r="G847" s="131"/>
      <c r="I847" s="132"/>
    </row>
    <row r="848" spans="2:9" ht="15.75" customHeight="1" x14ac:dyDescent="0.2">
      <c r="B848" s="10"/>
      <c r="C848" s="10"/>
      <c r="D848" s="10"/>
      <c r="E848" s="10"/>
      <c r="F848" s="130"/>
      <c r="G848" s="131"/>
      <c r="I848" s="132"/>
    </row>
    <row r="849" spans="2:9" ht="15.75" customHeight="1" x14ac:dyDescent="0.2">
      <c r="B849" s="10"/>
      <c r="C849" s="10"/>
      <c r="D849" s="10"/>
      <c r="E849" s="10"/>
      <c r="F849" s="130"/>
      <c r="G849" s="131"/>
      <c r="I849" s="132"/>
    </row>
    <row r="850" spans="2:9" ht="15.75" customHeight="1" x14ac:dyDescent="0.2">
      <c r="B850" s="10"/>
      <c r="C850" s="10"/>
      <c r="D850" s="10"/>
      <c r="E850" s="10"/>
      <c r="F850" s="130"/>
      <c r="G850" s="131"/>
      <c r="I850" s="132"/>
    </row>
    <row r="851" spans="2:9" ht="15.75" customHeight="1" x14ac:dyDescent="0.2">
      <c r="B851" s="10"/>
      <c r="C851" s="10"/>
      <c r="D851" s="10"/>
      <c r="E851" s="10"/>
      <c r="F851" s="130"/>
      <c r="G851" s="131"/>
      <c r="I851" s="132"/>
    </row>
    <row r="852" spans="2:9" ht="15.75" customHeight="1" x14ac:dyDescent="0.2">
      <c r="B852" s="10"/>
      <c r="C852" s="10"/>
      <c r="D852" s="10"/>
      <c r="E852" s="10"/>
      <c r="F852" s="130"/>
      <c r="G852" s="131"/>
      <c r="I852" s="132"/>
    </row>
    <row r="853" spans="2:9" ht="15.75" customHeight="1" x14ac:dyDescent="0.2">
      <c r="B853" s="10"/>
      <c r="C853" s="10"/>
      <c r="D853" s="10"/>
      <c r="E853" s="10"/>
      <c r="F853" s="130"/>
      <c r="G853" s="131"/>
      <c r="I853" s="132"/>
    </row>
    <row r="854" spans="2:9" ht="15.75" customHeight="1" x14ac:dyDescent="0.2">
      <c r="B854" s="10"/>
      <c r="C854" s="10"/>
      <c r="D854" s="10"/>
      <c r="E854" s="10"/>
      <c r="F854" s="130"/>
      <c r="G854" s="131"/>
      <c r="I854" s="132"/>
    </row>
    <row r="855" spans="2:9" ht="15.75" customHeight="1" x14ac:dyDescent="0.2">
      <c r="B855" s="10"/>
      <c r="C855" s="10"/>
      <c r="D855" s="10"/>
      <c r="E855" s="10"/>
      <c r="F855" s="130"/>
      <c r="G855" s="131"/>
      <c r="I855" s="132"/>
    </row>
    <row r="856" spans="2:9" ht="15.75" customHeight="1" x14ac:dyDescent="0.2">
      <c r="B856" s="10"/>
      <c r="C856" s="10"/>
      <c r="D856" s="10"/>
      <c r="E856" s="10"/>
      <c r="F856" s="130"/>
      <c r="G856" s="131"/>
      <c r="I856" s="132"/>
    </row>
    <row r="857" spans="2:9" ht="15.75" customHeight="1" x14ac:dyDescent="0.2">
      <c r="B857" s="10"/>
      <c r="C857" s="10"/>
      <c r="D857" s="10"/>
      <c r="E857" s="10"/>
      <c r="F857" s="130"/>
      <c r="G857" s="131"/>
      <c r="I857" s="132"/>
    </row>
    <row r="858" spans="2:9" ht="15.75" customHeight="1" x14ac:dyDescent="0.2">
      <c r="B858" s="10"/>
      <c r="C858" s="10"/>
      <c r="D858" s="10"/>
      <c r="E858" s="10"/>
      <c r="F858" s="130"/>
      <c r="G858" s="131"/>
      <c r="I858" s="132"/>
    </row>
    <row r="859" spans="2:9" ht="15.75" customHeight="1" x14ac:dyDescent="0.2">
      <c r="B859" s="10"/>
      <c r="C859" s="10"/>
      <c r="D859" s="10"/>
      <c r="E859" s="10"/>
      <c r="F859" s="130"/>
      <c r="G859" s="131"/>
      <c r="I859" s="132"/>
    </row>
    <row r="860" spans="2:9" ht="15.75" customHeight="1" x14ac:dyDescent="0.2">
      <c r="B860" s="10"/>
      <c r="C860" s="10"/>
      <c r="D860" s="10"/>
      <c r="E860" s="10"/>
      <c r="F860" s="130"/>
      <c r="G860" s="131"/>
      <c r="I860" s="132"/>
    </row>
    <row r="861" spans="2:9" ht="15.75" customHeight="1" x14ac:dyDescent="0.2">
      <c r="B861" s="10"/>
      <c r="C861" s="10"/>
      <c r="D861" s="10"/>
      <c r="E861" s="10"/>
      <c r="F861" s="130"/>
      <c r="G861" s="131"/>
      <c r="I861" s="132"/>
    </row>
    <row r="862" spans="2:9" ht="15.75" customHeight="1" x14ac:dyDescent="0.2">
      <c r="B862" s="10"/>
      <c r="C862" s="10"/>
      <c r="D862" s="10"/>
      <c r="E862" s="10"/>
      <c r="F862" s="130"/>
      <c r="G862" s="131"/>
      <c r="I862" s="132"/>
    </row>
    <row r="863" spans="2:9" ht="15.75" customHeight="1" x14ac:dyDescent="0.2">
      <c r="B863" s="10"/>
      <c r="C863" s="10"/>
      <c r="D863" s="10"/>
      <c r="E863" s="10"/>
      <c r="F863" s="130"/>
      <c r="G863" s="131"/>
      <c r="I863" s="132"/>
    </row>
    <row r="864" spans="2:9" ht="15.75" customHeight="1" x14ac:dyDescent="0.2">
      <c r="B864" s="10"/>
      <c r="C864" s="10"/>
      <c r="D864" s="10"/>
      <c r="E864" s="10"/>
      <c r="F864" s="130"/>
      <c r="G864" s="131"/>
      <c r="I864" s="132"/>
    </row>
    <row r="865" spans="2:9" ht="15.75" customHeight="1" x14ac:dyDescent="0.2">
      <c r="B865" s="10"/>
      <c r="C865" s="10"/>
      <c r="D865" s="10"/>
      <c r="E865" s="10"/>
      <c r="F865" s="130"/>
      <c r="G865" s="131"/>
      <c r="I865" s="132"/>
    </row>
    <row r="866" spans="2:9" ht="15.75" customHeight="1" x14ac:dyDescent="0.2">
      <c r="B866" s="10"/>
      <c r="C866" s="10"/>
      <c r="D866" s="10"/>
      <c r="E866" s="10"/>
      <c r="F866" s="130"/>
      <c r="G866" s="131"/>
      <c r="I866" s="132"/>
    </row>
    <row r="867" spans="2:9" ht="15.75" customHeight="1" x14ac:dyDescent="0.2">
      <c r="B867" s="10"/>
      <c r="C867" s="10"/>
      <c r="D867" s="10"/>
      <c r="E867" s="10"/>
      <c r="F867" s="130"/>
      <c r="G867" s="131"/>
      <c r="I867" s="132"/>
    </row>
    <row r="868" spans="2:9" ht="15.75" customHeight="1" x14ac:dyDescent="0.2">
      <c r="B868" s="10"/>
      <c r="C868" s="10"/>
      <c r="D868" s="10"/>
      <c r="E868" s="10"/>
      <c r="F868" s="130"/>
      <c r="G868" s="131"/>
      <c r="I868" s="132"/>
    </row>
    <row r="869" spans="2:9" ht="15.75" customHeight="1" x14ac:dyDescent="0.2">
      <c r="B869" s="10"/>
      <c r="C869" s="10"/>
      <c r="D869" s="10"/>
      <c r="E869" s="10"/>
      <c r="F869" s="130"/>
      <c r="G869" s="131"/>
      <c r="I869" s="132"/>
    </row>
    <row r="870" spans="2:9" ht="15.75" customHeight="1" x14ac:dyDescent="0.2">
      <c r="B870" s="10"/>
      <c r="C870" s="10"/>
      <c r="D870" s="10"/>
      <c r="E870" s="10"/>
      <c r="F870" s="130"/>
      <c r="G870" s="131"/>
      <c r="I870" s="132"/>
    </row>
    <row r="871" spans="2:9" ht="15.75" customHeight="1" x14ac:dyDescent="0.2">
      <c r="B871" s="10"/>
      <c r="C871" s="10"/>
      <c r="D871" s="10"/>
      <c r="E871" s="10"/>
      <c r="F871" s="130"/>
      <c r="G871" s="131"/>
      <c r="I871" s="132"/>
    </row>
    <row r="872" spans="2:9" ht="15.75" customHeight="1" x14ac:dyDescent="0.2">
      <c r="B872" s="10"/>
      <c r="C872" s="10"/>
      <c r="D872" s="10"/>
      <c r="E872" s="10"/>
      <c r="F872" s="130"/>
      <c r="G872" s="131"/>
      <c r="I872" s="132"/>
    </row>
    <row r="873" spans="2:9" ht="15.75" customHeight="1" x14ac:dyDescent="0.2">
      <c r="B873" s="10"/>
      <c r="C873" s="10"/>
      <c r="D873" s="10"/>
      <c r="E873" s="10"/>
      <c r="F873" s="130"/>
      <c r="G873" s="131"/>
      <c r="I873" s="132"/>
    </row>
    <row r="874" spans="2:9" ht="15.75" customHeight="1" x14ac:dyDescent="0.2">
      <c r="B874" s="10"/>
      <c r="C874" s="10"/>
      <c r="D874" s="10"/>
      <c r="E874" s="10"/>
      <c r="F874" s="130"/>
      <c r="G874" s="131"/>
      <c r="I874" s="132"/>
    </row>
    <row r="875" spans="2:9" ht="15.75" customHeight="1" x14ac:dyDescent="0.2">
      <c r="B875" s="10"/>
      <c r="C875" s="10"/>
      <c r="D875" s="10"/>
      <c r="E875" s="10"/>
      <c r="F875" s="130"/>
      <c r="G875" s="131"/>
      <c r="I875" s="132"/>
    </row>
    <row r="876" spans="2:9" ht="15.75" customHeight="1" x14ac:dyDescent="0.2">
      <c r="B876" s="10"/>
      <c r="C876" s="10"/>
      <c r="D876" s="10"/>
      <c r="E876" s="10"/>
      <c r="F876" s="130"/>
      <c r="G876" s="131"/>
      <c r="I876" s="132"/>
    </row>
    <row r="877" spans="2:9" ht="15.75" customHeight="1" x14ac:dyDescent="0.2">
      <c r="B877" s="10"/>
      <c r="C877" s="10"/>
      <c r="D877" s="10"/>
      <c r="E877" s="10"/>
      <c r="F877" s="130"/>
      <c r="G877" s="131"/>
      <c r="I877" s="132"/>
    </row>
    <row r="878" spans="2:9" ht="15.75" customHeight="1" x14ac:dyDescent="0.2">
      <c r="B878" s="10"/>
      <c r="C878" s="10"/>
      <c r="D878" s="10"/>
      <c r="E878" s="10"/>
      <c r="F878" s="130"/>
      <c r="G878" s="131"/>
      <c r="I878" s="132"/>
    </row>
    <row r="879" spans="2:9" ht="15.75" customHeight="1" x14ac:dyDescent="0.2">
      <c r="B879" s="10"/>
      <c r="C879" s="10"/>
      <c r="D879" s="10"/>
      <c r="E879" s="10"/>
      <c r="F879" s="130"/>
      <c r="G879" s="131"/>
      <c r="I879" s="132"/>
    </row>
    <row r="880" spans="2:9" ht="15.75" customHeight="1" x14ac:dyDescent="0.2">
      <c r="B880" s="10"/>
      <c r="C880" s="10"/>
      <c r="D880" s="10"/>
      <c r="E880" s="10"/>
      <c r="F880" s="130"/>
      <c r="G880" s="131"/>
      <c r="I880" s="132"/>
    </row>
    <row r="881" spans="2:9" ht="15.75" customHeight="1" x14ac:dyDescent="0.2">
      <c r="B881" s="10"/>
      <c r="C881" s="10"/>
      <c r="D881" s="10"/>
      <c r="E881" s="10"/>
      <c r="F881" s="130"/>
      <c r="G881" s="131"/>
      <c r="I881" s="132"/>
    </row>
    <row r="882" spans="2:9" ht="15.75" customHeight="1" x14ac:dyDescent="0.2">
      <c r="B882" s="10"/>
      <c r="C882" s="10"/>
      <c r="D882" s="10"/>
      <c r="E882" s="10"/>
      <c r="F882" s="130"/>
      <c r="G882" s="131"/>
      <c r="I882" s="132"/>
    </row>
    <row r="883" spans="2:9" ht="15.75" customHeight="1" x14ac:dyDescent="0.2">
      <c r="B883" s="10"/>
      <c r="C883" s="10"/>
      <c r="D883" s="10"/>
      <c r="E883" s="10"/>
      <c r="F883" s="130"/>
      <c r="G883" s="131"/>
      <c r="I883" s="132"/>
    </row>
    <row r="884" spans="2:9" ht="15.75" customHeight="1" x14ac:dyDescent="0.2">
      <c r="B884" s="10"/>
      <c r="C884" s="10"/>
      <c r="D884" s="10"/>
      <c r="E884" s="10"/>
      <c r="F884" s="130"/>
      <c r="G884" s="131"/>
      <c r="I884" s="132"/>
    </row>
    <row r="885" spans="2:9" ht="15.75" customHeight="1" x14ac:dyDescent="0.2">
      <c r="B885" s="10"/>
      <c r="C885" s="10"/>
      <c r="D885" s="10"/>
      <c r="E885" s="10"/>
      <c r="F885" s="130"/>
      <c r="G885" s="131"/>
      <c r="I885" s="132"/>
    </row>
    <row r="886" spans="2:9" ht="15.75" customHeight="1" x14ac:dyDescent="0.2">
      <c r="B886" s="10"/>
      <c r="C886" s="10"/>
      <c r="D886" s="10"/>
      <c r="E886" s="10"/>
      <c r="F886" s="130"/>
      <c r="G886" s="131"/>
      <c r="I886" s="132"/>
    </row>
    <row r="887" spans="2:9" ht="15.75" customHeight="1" x14ac:dyDescent="0.2">
      <c r="B887" s="10"/>
      <c r="C887" s="10"/>
      <c r="D887" s="10"/>
      <c r="E887" s="10"/>
      <c r="F887" s="130"/>
      <c r="G887" s="131"/>
      <c r="I887" s="132"/>
    </row>
    <row r="888" spans="2:9" ht="15.75" customHeight="1" x14ac:dyDescent="0.2">
      <c r="B888" s="10"/>
      <c r="C888" s="10"/>
      <c r="D888" s="10"/>
      <c r="E888" s="10"/>
      <c r="F888" s="130"/>
      <c r="G888" s="131"/>
      <c r="I888" s="132"/>
    </row>
    <row r="889" spans="2:9" ht="15.75" customHeight="1" x14ac:dyDescent="0.2">
      <c r="B889" s="10"/>
      <c r="C889" s="10"/>
      <c r="D889" s="10"/>
      <c r="E889" s="10"/>
      <c r="F889" s="130"/>
      <c r="G889" s="131"/>
      <c r="I889" s="132"/>
    </row>
    <row r="890" spans="2:9" ht="15.75" customHeight="1" x14ac:dyDescent="0.2">
      <c r="B890" s="10"/>
      <c r="C890" s="10"/>
      <c r="D890" s="10"/>
      <c r="E890" s="10"/>
      <c r="F890" s="130"/>
      <c r="G890" s="131"/>
      <c r="I890" s="132"/>
    </row>
    <row r="891" spans="2:9" ht="15.75" customHeight="1" x14ac:dyDescent="0.2">
      <c r="B891" s="10"/>
      <c r="C891" s="10"/>
      <c r="D891" s="10"/>
      <c r="E891" s="10"/>
      <c r="F891" s="130"/>
      <c r="G891" s="131"/>
      <c r="I891" s="132"/>
    </row>
    <row r="892" spans="2:9" ht="15.75" customHeight="1" x14ac:dyDescent="0.2">
      <c r="B892" s="10"/>
      <c r="C892" s="10"/>
      <c r="D892" s="10"/>
      <c r="E892" s="10"/>
      <c r="F892" s="130"/>
      <c r="G892" s="131"/>
      <c r="I892" s="132"/>
    </row>
    <row r="893" spans="2:9" ht="15.75" customHeight="1" x14ac:dyDescent="0.2">
      <c r="B893" s="10"/>
      <c r="C893" s="10"/>
      <c r="D893" s="10"/>
      <c r="E893" s="10"/>
      <c r="F893" s="130"/>
      <c r="G893" s="131"/>
      <c r="I893" s="132"/>
    </row>
    <row r="894" spans="2:9" ht="15.75" customHeight="1" x14ac:dyDescent="0.2">
      <c r="B894" s="10"/>
      <c r="C894" s="10"/>
      <c r="D894" s="10"/>
      <c r="E894" s="10"/>
      <c r="F894" s="130"/>
      <c r="G894" s="131"/>
      <c r="I894" s="132"/>
    </row>
    <row r="895" spans="2:9" ht="15.75" customHeight="1" x14ac:dyDescent="0.2">
      <c r="B895" s="10"/>
      <c r="C895" s="10"/>
      <c r="D895" s="10"/>
      <c r="E895" s="10"/>
      <c r="F895" s="130"/>
      <c r="G895" s="131"/>
      <c r="I895" s="132"/>
    </row>
    <row r="896" spans="2:9" ht="15.75" customHeight="1" x14ac:dyDescent="0.2">
      <c r="B896" s="10"/>
      <c r="C896" s="10"/>
      <c r="D896" s="10"/>
      <c r="E896" s="10"/>
      <c r="F896" s="130"/>
      <c r="G896" s="131"/>
      <c r="I896" s="132"/>
    </row>
    <row r="897" spans="2:9" ht="15.75" customHeight="1" x14ac:dyDescent="0.2">
      <c r="B897" s="10"/>
      <c r="C897" s="10"/>
      <c r="D897" s="10"/>
      <c r="E897" s="10"/>
      <c r="F897" s="130"/>
      <c r="G897" s="131"/>
      <c r="I897" s="132"/>
    </row>
    <row r="898" spans="2:9" ht="15.75" customHeight="1" x14ac:dyDescent="0.2">
      <c r="B898" s="10"/>
      <c r="C898" s="10"/>
      <c r="D898" s="10"/>
      <c r="E898" s="10"/>
      <c r="F898" s="130"/>
      <c r="G898" s="131"/>
      <c r="I898" s="132"/>
    </row>
    <row r="899" spans="2:9" ht="15.75" customHeight="1" x14ac:dyDescent="0.2">
      <c r="B899" s="10"/>
      <c r="C899" s="10"/>
      <c r="D899" s="10"/>
      <c r="E899" s="10"/>
      <c r="F899" s="130"/>
      <c r="G899" s="131"/>
      <c r="I899" s="132"/>
    </row>
    <row r="900" spans="2:9" ht="15.75" customHeight="1" x14ac:dyDescent="0.2">
      <c r="B900" s="10"/>
      <c r="C900" s="10"/>
      <c r="D900" s="10"/>
      <c r="E900" s="10"/>
      <c r="F900" s="130"/>
      <c r="G900" s="131"/>
      <c r="I900" s="132"/>
    </row>
    <row r="901" spans="2:9" ht="15.75" customHeight="1" x14ac:dyDescent="0.2">
      <c r="B901" s="10"/>
      <c r="C901" s="10"/>
      <c r="D901" s="10"/>
      <c r="E901" s="10"/>
      <c r="F901" s="130"/>
      <c r="G901" s="131"/>
      <c r="I901" s="132"/>
    </row>
    <row r="902" spans="2:9" ht="15.75" customHeight="1" x14ac:dyDescent="0.2">
      <c r="B902" s="10"/>
      <c r="C902" s="10"/>
      <c r="D902" s="10"/>
      <c r="E902" s="10"/>
      <c r="F902" s="130"/>
      <c r="G902" s="131"/>
      <c r="I902" s="132"/>
    </row>
    <row r="903" spans="2:9" ht="15.75" customHeight="1" x14ac:dyDescent="0.2">
      <c r="B903" s="10"/>
      <c r="C903" s="10"/>
      <c r="D903" s="10"/>
      <c r="E903" s="10"/>
      <c r="F903" s="130"/>
      <c r="G903" s="131"/>
      <c r="I903" s="132"/>
    </row>
    <row r="904" spans="2:9" ht="15.75" customHeight="1" x14ac:dyDescent="0.2">
      <c r="B904" s="10"/>
      <c r="C904" s="10"/>
      <c r="D904" s="10"/>
      <c r="E904" s="10"/>
      <c r="F904" s="130"/>
      <c r="G904" s="131"/>
      <c r="I904" s="132"/>
    </row>
    <row r="905" spans="2:9" ht="15.75" customHeight="1" x14ac:dyDescent="0.2">
      <c r="B905" s="10"/>
      <c r="C905" s="10"/>
      <c r="D905" s="10"/>
      <c r="E905" s="10"/>
      <c r="F905" s="130"/>
      <c r="G905" s="131"/>
      <c r="I905" s="132"/>
    </row>
    <row r="906" spans="2:9" ht="15.75" customHeight="1" x14ac:dyDescent="0.2">
      <c r="B906" s="10"/>
      <c r="C906" s="10"/>
      <c r="D906" s="10"/>
      <c r="E906" s="10"/>
      <c r="F906" s="130"/>
      <c r="G906" s="131"/>
      <c r="I906" s="132"/>
    </row>
    <row r="907" spans="2:9" ht="15.75" customHeight="1" x14ac:dyDescent="0.2">
      <c r="B907" s="10"/>
      <c r="C907" s="10"/>
      <c r="D907" s="10"/>
      <c r="E907" s="10"/>
      <c r="F907" s="130"/>
      <c r="G907" s="131"/>
      <c r="I907" s="132"/>
    </row>
    <row r="908" spans="2:9" ht="15.75" customHeight="1" x14ac:dyDescent="0.2">
      <c r="B908" s="10"/>
      <c r="C908" s="10"/>
      <c r="D908" s="10"/>
      <c r="E908" s="10"/>
      <c r="F908" s="130"/>
      <c r="G908" s="131"/>
      <c r="I908" s="132"/>
    </row>
    <row r="909" spans="2:9" ht="15.75" customHeight="1" x14ac:dyDescent="0.2">
      <c r="B909" s="10"/>
      <c r="C909" s="10"/>
      <c r="D909" s="10"/>
      <c r="E909" s="10"/>
      <c r="F909" s="130"/>
      <c r="G909" s="131"/>
      <c r="I909" s="132"/>
    </row>
    <row r="910" spans="2:9" ht="15.75" customHeight="1" x14ac:dyDescent="0.2">
      <c r="B910" s="10"/>
      <c r="C910" s="10"/>
      <c r="D910" s="10"/>
      <c r="E910" s="10"/>
      <c r="F910" s="130"/>
      <c r="G910" s="131"/>
      <c r="I910" s="132"/>
    </row>
    <row r="911" spans="2:9" ht="15.75" customHeight="1" x14ac:dyDescent="0.2">
      <c r="B911" s="10"/>
      <c r="C911" s="10"/>
      <c r="D911" s="10"/>
      <c r="E911" s="10"/>
      <c r="F911" s="130"/>
      <c r="G911" s="131"/>
      <c r="I911" s="132"/>
    </row>
    <row r="912" spans="2:9" ht="15.75" customHeight="1" x14ac:dyDescent="0.2">
      <c r="B912" s="10"/>
      <c r="C912" s="10"/>
      <c r="D912" s="10"/>
      <c r="E912" s="10"/>
      <c r="F912" s="130"/>
      <c r="G912" s="131"/>
      <c r="I912" s="132"/>
    </row>
    <row r="913" spans="2:9" ht="15.75" customHeight="1" x14ac:dyDescent="0.2">
      <c r="B913" s="10"/>
      <c r="C913" s="10"/>
      <c r="D913" s="10"/>
      <c r="E913" s="10"/>
      <c r="F913" s="130"/>
      <c r="G913" s="131"/>
      <c r="I913" s="132"/>
    </row>
    <row r="914" spans="2:9" ht="15.75" customHeight="1" x14ac:dyDescent="0.2">
      <c r="B914" s="10"/>
      <c r="C914" s="10"/>
      <c r="D914" s="10"/>
      <c r="E914" s="10"/>
      <c r="F914" s="130"/>
      <c r="G914" s="131"/>
      <c r="I914" s="132"/>
    </row>
    <row r="915" spans="2:9" ht="15.75" customHeight="1" x14ac:dyDescent="0.2">
      <c r="B915" s="10"/>
      <c r="C915" s="10"/>
      <c r="D915" s="10"/>
      <c r="E915" s="10"/>
      <c r="F915" s="130"/>
      <c r="G915" s="131"/>
      <c r="I915" s="132"/>
    </row>
    <row r="916" spans="2:9" ht="15.75" customHeight="1" x14ac:dyDescent="0.2">
      <c r="B916" s="10"/>
      <c r="C916" s="10"/>
      <c r="D916" s="10"/>
      <c r="E916" s="10"/>
      <c r="F916" s="130"/>
      <c r="G916" s="131"/>
      <c r="I916" s="132"/>
    </row>
    <row r="917" spans="2:9" ht="15.75" customHeight="1" x14ac:dyDescent="0.2">
      <c r="B917" s="10"/>
      <c r="C917" s="10"/>
      <c r="D917" s="10"/>
      <c r="E917" s="10"/>
      <c r="F917" s="130"/>
      <c r="G917" s="131"/>
      <c r="I917" s="132"/>
    </row>
    <row r="918" spans="2:9" ht="15.75" customHeight="1" x14ac:dyDescent="0.2">
      <c r="B918" s="10"/>
      <c r="C918" s="10"/>
      <c r="D918" s="10"/>
      <c r="E918" s="10"/>
      <c r="F918" s="130"/>
      <c r="G918" s="131"/>
      <c r="I918" s="132"/>
    </row>
    <row r="919" spans="2:9" ht="15.75" customHeight="1" x14ac:dyDescent="0.2">
      <c r="B919" s="10"/>
      <c r="C919" s="10"/>
      <c r="D919" s="10"/>
      <c r="E919" s="10"/>
      <c r="F919" s="130"/>
      <c r="G919" s="131"/>
      <c r="I919" s="132"/>
    </row>
    <row r="920" spans="2:9" ht="15.75" customHeight="1" x14ac:dyDescent="0.2">
      <c r="B920" s="10"/>
      <c r="C920" s="10"/>
      <c r="D920" s="10"/>
      <c r="E920" s="10"/>
      <c r="F920" s="130"/>
      <c r="G920" s="131"/>
      <c r="I920" s="132"/>
    </row>
    <row r="921" spans="2:9" ht="15.75" customHeight="1" x14ac:dyDescent="0.2">
      <c r="B921" s="10"/>
      <c r="C921" s="10"/>
      <c r="D921" s="10"/>
      <c r="E921" s="10"/>
      <c r="F921" s="130"/>
      <c r="G921" s="131"/>
      <c r="I921" s="132"/>
    </row>
    <row r="922" spans="2:9" ht="15.75" customHeight="1" x14ac:dyDescent="0.2">
      <c r="B922" s="10"/>
      <c r="C922" s="10"/>
      <c r="D922" s="10"/>
      <c r="E922" s="10"/>
      <c r="F922" s="130"/>
      <c r="G922" s="131"/>
      <c r="I922" s="132"/>
    </row>
    <row r="923" spans="2:9" ht="15.75" customHeight="1" x14ac:dyDescent="0.2">
      <c r="B923" s="10"/>
      <c r="C923" s="10"/>
      <c r="D923" s="10"/>
      <c r="E923" s="10"/>
      <c r="F923" s="130"/>
      <c r="G923" s="131"/>
      <c r="I923" s="132"/>
    </row>
    <row r="924" spans="2:9" ht="15.75" customHeight="1" x14ac:dyDescent="0.2">
      <c r="B924" s="10"/>
      <c r="C924" s="10"/>
      <c r="D924" s="10"/>
      <c r="E924" s="10"/>
      <c r="F924" s="130"/>
      <c r="G924" s="131"/>
      <c r="I924" s="132"/>
    </row>
    <row r="925" spans="2:9" ht="15.75" customHeight="1" x14ac:dyDescent="0.2">
      <c r="B925" s="10"/>
      <c r="C925" s="10"/>
      <c r="D925" s="10"/>
      <c r="E925" s="10"/>
      <c r="F925" s="130"/>
      <c r="G925" s="131"/>
      <c r="I925" s="132"/>
    </row>
    <row r="926" spans="2:9" ht="15.75" customHeight="1" x14ac:dyDescent="0.2">
      <c r="B926" s="10"/>
      <c r="C926" s="10"/>
      <c r="D926" s="10"/>
      <c r="E926" s="10"/>
      <c r="F926" s="130"/>
      <c r="G926" s="131"/>
      <c r="I926" s="132"/>
    </row>
    <row r="927" spans="2:9" ht="15.75" customHeight="1" x14ac:dyDescent="0.2">
      <c r="B927" s="10"/>
      <c r="C927" s="10"/>
      <c r="D927" s="10"/>
      <c r="E927" s="10"/>
      <c r="F927" s="130"/>
      <c r="G927" s="131"/>
      <c r="I927" s="132"/>
    </row>
    <row r="928" spans="2:9" ht="15.75" customHeight="1" x14ac:dyDescent="0.2">
      <c r="B928" s="10"/>
      <c r="C928" s="10"/>
      <c r="D928" s="10"/>
      <c r="E928" s="10"/>
      <c r="F928" s="130"/>
      <c r="G928" s="131"/>
      <c r="I928" s="132"/>
    </row>
    <row r="929" spans="2:9" ht="15.75" customHeight="1" x14ac:dyDescent="0.2">
      <c r="B929" s="10"/>
      <c r="C929" s="10"/>
      <c r="D929" s="10"/>
      <c r="E929" s="10"/>
      <c r="F929" s="130"/>
      <c r="G929" s="131"/>
      <c r="I929" s="132"/>
    </row>
    <row r="930" spans="2:9" ht="15.75" customHeight="1" x14ac:dyDescent="0.2">
      <c r="B930" s="10"/>
      <c r="C930" s="10"/>
      <c r="D930" s="10"/>
      <c r="E930" s="10"/>
      <c r="F930" s="130"/>
      <c r="G930" s="131"/>
      <c r="I930" s="132"/>
    </row>
    <row r="931" spans="2:9" ht="15.75" customHeight="1" x14ac:dyDescent="0.2">
      <c r="B931" s="10"/>
      <c r="C931" s="10"/>
      <c r="D931" s="10"/>
      <c r="E931" s="10"/>
      <c r="F931" s="130"/>
      <c r="G931" s="131"/>
      <c r="I931" s="132"/>
    </row>
    <row r="932" spans="2:9" ht="15.75" customHeight="1" x14ac:dyDescent="0.2">
      <c r="B932" s="10"/>
      <c r="C932" s="10"/>
      <c r="D932" s="10"/>
      <c r="E932" s="10"/>
      <c r="F932" s="130"/>
      <c r="G932" s="131"/>
      <c r="I932" s="132"/>
    </row>
    <row r="933" spans="2:9" ht="15.75" customHeight="1" x14ac:dyDescent="0.2">
      <c r="B933" s="10"/>
      <c r="C933" s="10"/>
      <c r="D933" s="10"/>
      <c r="E933" s="10"/>
      <c r="F933" s="130"/>
      <c r="G933" s="131"/>
      <c r="I933" s="132"/>
    </row>
    <row r="934" spans="2:9" ht="15.75" customHeight="1" x14ac:dyDescent="0.2">
      <c r="B934" s="10"/>
      <c r="C934" s="10"/>
      <c r="D934" s="10"/>
      <c r="E934" s="10"/>
      <c r="F934" s="130"/>
      <c r="G934" s="131"/>
      <c r="I934" s="132"/>
    </row>
    <row r="935" spans="2:9" ht="15.75" customHeight="1" x14ac:dyDescent="0.2">
      <c r="B935" s="10"/>
      <c r="C935" s="10"/>
      <c r="D935" s="10"/>
      <c r="E935" s="10"/>
      <c r="F935" s="130"/>
      <c r="G935" s="131"/>
      <c r="I935" s="132"/>
    </row>
    <row r="936" spans="2:9" ht="15.75" customHeight="1" x14ac:dyDescent="0.2">
      <c r="B936" s="10"/>
      <c r="C936" s="10"/>
      <c r="D936" s="10"/>
      <c r="E936" s="10"/>
      <c r="F936" s="130"/>
      <c r="G936" s="131"/>
      <c r="I936" s="132"/>
    </row>
    <row r="937" spans="2:9" ht="15.75" customHeight="1" x14ac:dyDescent="0.2">
      <c r="B937" s="10"/>
      <c r="C937" s="10"/>
      <c r="D937" s="10"/>
      <c r="E937" s="10"/>
      <c r="F937" s="130"/>
      <c r="G937" s="131"/>
      <c r="I937" s="132"/>
    </row>
    <row r="938" spans="2:9" ht="15.75" customHeight="1" x14ac:dyDescent="0.2">
      <c r="B938" s="10"/>
      <c r="C938" s="10"/>
      <c r="D938" s="10"/>
      <c r="E938" s="10"/>
      <c r="F938" s="130"/>
      <c r="G938" s="131"/>
      <c r="I938" s="132"/>
    </row>
    <row r="939" spans="2:9" ht="15.75" customHeight="1" x14ac:dyDescent="0.2">
      <c r="B939" s="10"/>
      <c r="C939" s="10"/>
      <c r="D939" s="10"/>
      <c r="E939" s="10"/>
      <c r="F939" s="130"/>
      <c r="G939" s="131"/>
      <c r="I939" s="132"/>
    </row>
    <row r="940" spans="2:9" ht="15.75" customHeight="1" x14ac:dyDescent="0.2">
      <c r="B940" s="10"/>
      <c r="C940" s="10"/>
      <c r="D940" s="10"/>
      <c r="E940" s="10"/>
      <c r="F940" s="130"/>
      <c r="G940" s="131"/>
      <c r="I940" s="132"/>
    </row>
    <row r="941" spans="2:9" ht="15.75" customHeight="1" x14ac:dyDescent="0.2">
      <c r="B941" s="10"/>
      <c r="C941" s="10"/>
      <c r="D941" s="10"/>
      <c r="E941" s="10"/>
      <c r="F941" s="130"/>
      <c r="G941" s="131"/>
      <c r="I941" s="132"/>
    </row>
    <row r="942" spans="2:9" ht="15.75" customHeight="1" x14ac:dyDescent="0.2">
      <c r="B942" s="10"/>
      <c r="C942" s="10"/>
      <c r="D942" s="10"/>
      <c r="E942" s="10"/>
      <c r="F942" s="130"/>
      <c r="G942" s="131"/>
      <c r="I942" s="132"/>
    </row>
    <row r="943" spans="2:9" ht="15.75" customHeight="1" x14ac:dyDescent="0.2">
      <c r="B943" s="10"/>
      <c r="C943" s="10"/>
      <c r="D943" s="10"/>
      <c r="E943" s="10"/>
      <c r="F943" s="130"/>
      <c r="G943" s="131"/>
      <c r="I943" s="132"/>
    </row>
    <row r="944" spans="2:9" ht="15.75" customHeight="1" x14ac:dyDescent="0.2">
      <c r="B944" s="10"/>
      <c r="C944" s="10"/>
      <c r="D944" s="10"/>
      <c r="E944" s="10"/>
      <c r="F944" s="130"/>
      <c r="G944" s="131"/>
      <c r="I944" s="132"/>
    </row>
    <row r="945" spans="2:9" ht="15.75" customHeight="1" x14ac:dyDescent="0.2">
      <c r="B945" s="10"/>
      <c r="C945" s="10"/>
      <c r="D945" s="10"/>
      <c r="E945" s="10"/>
      <c r="F945" s="130"/>
      <c r="G945" s="131"/>
      <c r="I945" s="132"/>
    </row>
    <row r="946" spans="2:9" ht="15.75" customHeight="1" x14ac:dyDescent="0.2">
      <c r="B946" s="10"/>
      <c r="C946" s="10"/>
      <c r="D946" s="10"/>
      <c r="E946" s="10"/>
      <c r="F946" s="130"/>
      <c r="G946" s="131"/>
      <c r="I946" s="132"/>
    </row>
    <row r="947" spans="2:9" ht="15.75" customHeight="1" x14ac:dyDescent="0.2">
      <c r="B947" s="10"/>
      <c r="C947" s="10"/>
      <c r="D947" s="10"/>
      <c r="E947" s="10"/>
      <c r="F947" s="130"/>
      <c r="G947" s="131"/>
      <c r="I947" s="132"/>
    </row>
    <row r="948" spans="2:9" ht="15.75" customHeight="1" x14ac:dyDescent="0.2">
      <c r="B948" s="10"/>
      <c r="C948" s="10"/>
      <c r="D948" s="10"/>
      <c r="E948" s="10"/>
      <c r="F948" s="130"/>
      <c r="G948" s="131"/>
      <c r="I948" s="132"/>
    </row>
    <row r="949" spans="2:9" ht="15.75" customHeight="1" x14ac:dyDescent="0.2">
      <c r="B949" s="10"/>
      <c r="C949" s="10"/>
      <c r="D949" s="10"/>
      <c r="E949" s="10"/>
      <c r="F949" s="130"/>
      <c r="G949" s="131"/>
      <c r="I949" s="132"/>
    </row>
    <row r="950" spans="2:9" ht="15.75" customHeight="1" x14ac:dyDescent="0.2">
      <c r="B950" s="10"/>
      <c r="C950" s="10"/>
      <c r="D950" s="10"/>
      <c r="E950" s="10"/>
      <c r="F950" s="130"/>
      <c r="G950" s="131"/>
      <c r="I950" s="132"/>
    </row>
    <row r="951" spans="2:9" ht="15.75" customHeight="1" x14ac:dyDescent="0.2">
      <c r="B951" s="10"/>
      <c r="C951" s="10"/>
      <c r="D951" s="10"/>
      <c r="E951" s="10"/>
      <c r="F951" s="130"/>
      <c r="G951" s="131"/>
      <c r="I951" s="132"/>
    </row>
    <row r="952" spans="2:9" ht="15.75" customHeight="1" x14ac:dyDescent="0.2">
      <c r="B952" s="10"/>
      <c r="C952" s="10"/>
      <c r="D952" s="10"/>
      <c r="E952" s="10"/>
      <c r="F952" s="130"/>
      <c r="G952" s="131"/>
      <c r="I952" s="132"/>
    </row>
    <row r="953" spans="2:9" ht="15.75" customHeight="1" x14ac:dyDescent="0.2">
      <c r="B953" s="10"/>
      <c r="C953" s="10"/>
      <c r="D953" s="10"/>
      <c r="E953" s="10"/>
      <c r="F953" s="130"/>
      <c r="G953" s="131"/>
      <c r="I953" s="132"/>
    </row>
    <row r="954" spans="2:9" ht="15.75" customHeight="1" x14ac:dyDescent="0.2">
      <c r="B954" s="10"/>
      <c r="C954" s="10"/>
      <c r="D954" s="10"/>
      <c r="E954" s="10"/>
      <c r="F954" s="130"/>
      <c r="G954" s="131"/>
      <c r="I954" s="132"/>
    </row>
    <row r="955" spans="2:9" ht="15.75" customHeight="1" x14ac:dyDescent="0.2">
      <c r="B955" s="10"/>
      <c r="C955" s="10"/>
      <c r="D955" s="10"/>
      <c r="E955" s="10"/>
      <c r="F955" s="130"/>
      <c r="G955" s="131"/>
      <c r="I955" s="132"/>
    </row>
    <row r="956" spans="2:9" ht="15.75" customHeight="1" x14ac:dyDescent="0.2">
      <c r="B956" s="10"/>
      <c r="C956" s="10"/>
      <c r="D956" s="10"/>
      <c r="E956" s="10"/>
      <c r="F956" s="130"/>
      <c r="G956" s="131"/>
      <c r="I956" s="132"/>
    </row>
    <row r="957" spans="2:9" ht="15.75" customHeight="1" x14ac:dyDescent="0.2">
      <c r="B957" s="10"/>
      <c r="C957" s="10"/>
      <c r="D957" s="10"/>
      <c r="E957" s="10"/>
      <c r="F957" s="130"/>
      <c r="G957" s="131"/>
      <c r="I957" s="132"/>
    </row>
    <row r="958" spans="2:9" ht="15.75" customHeight="1" x14ac:dyDescent="0.2">
      <c r="B958" s="10"/>
      <c r="C958" s="10"/>
      <c r="D958" s="10"/>
      <c r="E958" s="10"/>
      <c r="F958" s="130"/>
      <c r="G958" s="131"/>
      <c r="I958" s="132"/>
    </row>
    <row r="959" spans="2:9" ht="15.75" customHeight="1" x14ac:dyDescent="0.2">
      <c r="B959" s="10"/>
      <c r="C959" s="10"/>
      <c r="D959" s="10"/>
      <c r="E959" s="10"/>
      <c r="F959" s="130"/>
      <c r="G959" s="131"/>
      <c r="I959" s="132"/>
    </row>
    <row r="960" spans="2:9" ht="15.75" customHeight="1" x14ac:dyDescent="0.2">
      <c r="B960" s="10"/>
      <c r="C960" s="10"/>
      <c r="D960" s="10"/>
      <c r="E960" s="10"/>
      <c r="F960" s="130"/>
      <c r="G960" s="131"/>
      <c r="I960" s="132"/>
    </row>
    <row r="961" spans="2:9" ht="15.75" customHeight="1" x14ac:dyDescent="0.2">
      <c r="B961" s="10"/>
      <c r="C961" s="10"/>
      <c r="D961" s="10"/>
      <c r="E961" s="10"/>
      <c r="F961" s="130"/>
      <c r="G961" s="131"/>
      <c r="I961" s="132"/>
    </row>
    <row r="962" spans="2:9" ht="15.75" customHeight="1" x14ac:dyDescent="0.2">
      <c r="B962" s="10"/>
      <c r="C962" s="10"/>
      <c r="D962" s="10"/>
      <c r="E962" s="10"/>
      <c r="F962" s="130"/>
      <c r="G962" s="131"/>
      <c r="I962" s="132"/>
    </row>
    <row r="963" spans="2:9" ht="15.75" customHeight="1" x14ac:dyDescent="0.2">
      <c r="B963" s="10"/>
      <c r="C963" s="10"/>
      <c r="D963" s="10"/>
      <c r="E963" s="10"/>
      <c r="F963" s="130"/>
      <c r="G963" s="131"/>
      <c r="I963" s="132"/>
    </row>
    <row r="964" spans="2:9" ht="15.75" customHeight="1" x14ac:dyDescent="0.2">
      <c r="B964" s="10"/>
      <c r="C964" s="10"/>
      <c r="D964" s="10"/>
      <c r="E964" s="10"/>
      <c r="F964" s="130"/>
      <c r="G964" s="131"/>
      <c r="I964" s="132"/>
    </row>
    <row r="965" spans="2:9" ht="15.75" customHeight="1" x14ac:dyDescent="0.2">
      <c r="B965" s="10"/>
      <c r="C965" s="10"/>
      <c r="D965" s="10"/>
      <c r="E965" s="10"/>
      <c r="F965" s="130"/>
      <c r="G965" s="131"/>
      <c r="I965" s="132"/>
    </row>
    <row r="966" spans="2:9" ht="15.75" customHeight="1" x14ac:dyDescent="0.2">
      <c r="B966" s="10"/>
      <c r="C966" s="10"/>
      <c r="D966" s="10"/>
      <c r="E966" s="10"/>
      <c r="F966" s="130"/>
      <c r="G966" s="131"/>
      <c r="I966" s="132"/>
    </row>
    <row r="967" spans="2:9" ht="15.75" customHeight="1" x14ac:dyDescent="0.2">
      <c r="B967" s="10"/>
      <c r="C967" s="10"/>
      <c r="D967" s="10"/>
      <c r="E967" s="10"/>
      <c r="F967" s="130"/>
      <c r="G967" s="131"/>
      <c r="I967" s="132"/>
    </row>
    <row r="968" spans="2:9" ht="15.75" customHeight="1" x14ac:dyDescent="0.2">
      <c r="B968" s="10"/>
      <c r="C968" s="10"/>
      <c r="D968" s="10"/>
      <c r="E968" s="10"/>
      <c r="F968" s="130"/>
      <c r="G968" s="131"/>
      <c r="I968" s="132"/>
    </row>
    <row r="969" spans="2:9" ht="15.75" customHeight="1" x14ac:dyDescent="0.2">
      <c r="B969" s="10"/>
      <c r="C969" s="10"/>
      <c r="D969" s="10"/>
      <c r="E969" s="10"/>
      <c r="F969" s="130"/>
      <c r="G969" s="131"/>
      <c r="I969" s="132"/>
    </row>
    <row r="970" spans="2:9" ht="15.75" customHeight="1" x14ac:dyDescent="0.2">
      <c r="B970" s="10"/>
      <c r="C970" s="10"/>
      <c r="D970" s="10"/>
      <c r="E970" s="10"/>
      <c r="F970" s="130"/>
      <c r="G970" s="131"/>
      <c r="I970" s="132"/>
    </row>
    <row r="971" spans="2:9" ht="15.75" customHeight="1" x14ac:dyDescent="0.2">
      <c r="B971" s="10"/>
      <c r="C971" s="10"/>
      <c r="D971" s="10"/>
      <c r="E971" s="10"/>
      <c r="F971" s="130"/>
      <c r="G971" s="131"/>
      <c r="I971" s="132"/>
    </row>
    <row r="972" spans="2:9" ht="15.75" customHeight="1" x14ac:dyDescent="0.2">
      <c r="B972" s="10"/>
      <c r="C972" s="10"/>
      <c r="D972" s="10"/>
      <c r="E972" s="10"/>
      <c r="F972" s="130"/>
      <c r="G972" s="131"/>
      <c r="I972" s="132"/>
    </row>
    <row r="973" spans="2:9" ht="15.75" customHeight="1" x14ac:dyDescent="0.2">
      <c r="B973" s="10"/>
      <c r="C973" s="10"/>
      <c r="D973" s="10"/>
      <c r="E973" s="10"/>
      <c r="F973" s="130"/>
      <c r="G973" s="131"/>
      <c r="I973" s="132"/>
    </row>
    <row r="974" spans="2:9" ht="15.75" customHeight="1" x14ac:dyDescent="0.2">
      <c r="B974" s="10"/>
      <c r="C974" s="10"/>
      <c r="D974" s="10"/>
      <c r="E974" s="10"/>
      <c r="F974" s="130"/>
      <c r="G974" s="131"/>
      <c r="I974" s="132"/>
    </row>
    <row r="975" spans="2:9" ht="15.75" customHeight="1" x14ac:dyDescent="0.2">
      <c r="B975" s="10"/>
      <c r="C975" s="10"/>
      <c r="D975" s="10"/>
      <c r="E975" s="10"/>
      <c r="F975" s="130"/>
      <c r="G975" s="131"/>
      <c r="I975" s="132"/>
    </row>
    <row r="976" spans="2:9" ht="15.75" customHeight="1" x14ac:dyDescent="0.2">
      <c r="B976" s="10"/>
      <c r="C976" s="10"/>
      <c r="D976" s="10"/>
      <c r="E976" s="10"/>
      <c r="F976" s="130"/>
      <c r="G976" s="131"/>
      <c r="I976" s="132"/>
    </row>
    <row r="977" spans="2:9" ht="15.75" customHeight="1" x14ac:dyDescent="0.2">
      <c r="B977" s="10"/>
      <c r="C977" s="10"/>
      <c r="D977" s="10"/>
      <c r="E977" s="10"/>
      <c r="F977" s="130"/>
      <c r="G977" s="131"/>
      <c r="I977" s="132"/>
    </row>
    <row r="978" spans="2:9" ht="15.75" customHeight="1" x14ac:dyDescent="0.2">
      <c r="B978" s="10"/>
      <c r="C978" s="10"/>
      <c r="D978" s="10"/>
      <c r="E978" s="10"/>
      <c r="F978" s="130"/>
      <c r="G978" s="131"/>
      <c r="I978" s="132"/>
    </row>
    <row r="979" spans="2:9" ht="15.75" customHeight="1" x14ac:dyDescent="0.2">
      <c r="B979" s="10"/>
      <c r="C979" s="10"/>
      <c r="D979" s="10"/>
      <c r="E979" s="10"/>
      <c r="F979" s="130"/>
      <c r="G979" s="131"/>
      <c r="I979" s="132"/>
    </row>
    <row r="980" spans="2:9" ht="15.75" customHeight="1" x14ac:dyDescent="0.2">
      <c r="B980" s="10"/>
      <c r="C980" s="10"/>
      <c r="D980" s="10"/>
      <c r="E980" s="10"/>
      <c r="F980" s="130"/>
      <c r="G980" s="131"/>
      <c r="I980" s="132"/>
    </row>
    <row r="981" spans="2:9" ht="15.75" customHeight="1" x14ac:dyDescent="0.2">
      <c r="B981" s="10"/>
      <c r="C981" s="10"/>
      <c r="D981" s="10"/>
      <c r="E981" s="10"/>
      <c r="F981" s="130"/>
      <c r="G981" s="131"/>
      <c r="I981" s="132"/>
    </row>
    <row r="982" spans="2:9" ht="15.75" customHeight="1" x14ac:dyDescent="0.2">
      <c r="B982" s="10"/>
      <c r="C982" s="10"/>
      <c r="D982" s="10"/>
      <c r="E982" s="10"/>
      <c r="F982" s="130"/>
      <c r="G982" s="131"/>
      <c r="I982" s="132"/>
    </row>
    <row r="983" spans="2:9" ht="15.75" customHeight="1" x14ac:dyDescent="0.2">
      <c r="B983" s="10"/>
      <c r="C983" s="10"/>
      <c r="D983" s="10"/>
      <c r="E983" s="10"/>
      <c r="F983" s="130"/>
      <c r="G983" s="131"/>
      <c r="I983" s="132"/>
    </row>
    <row r="984" spans="2:9" ht="15.75" customHeight="1" x14ac:dyDescent="0.2">
      <c r="B984" s="10"/>
      <c r="C984" s="10"/>
      <c r="D984" s="10"/>
      <c r="E984" s="10"/>
      <c r="F984" s="130"/>
      <c r="G984" s="131"/>
      <c r="I984" s="132"/>
    </row>
    <row r="985" spans="2:9" ht="15.75" customHeight="1" x14ac:dyDescent="0.2">
      <c r="B985" s="10"/>
      <c r="C985" s="10"/>
      <c r="D985" s="10"/>
      <c r="E985" s="10"/>
      <c r="F985" s="130"/>
      <c r="G985" s="131"/>
      <c r="I985" s="132"/>
    </row>
    <row r="986" spans="2:9" ht="15.75" customHeight="1" x14ac:dyDescent="0.2">
      <c r="B986" s="10"/>
      <c r="C986" s="10"/>
      <c r="D986" s="10"/>
      <c r="E986" s="10"/>
      <c r="F986" s="130"/>
      <c r="G986" s="131"/>
      <c r="I986" s="132"/>
    </row>
    <row r="987" spans="2:9" ht="15.75" customHeight="1" x14ac:dyDescent="0.2">
      <c r="B987" s="10"/>
      <c r="C987" s="10"/>
      <c r="D987" s="10"/>
      <c r="E987" s="10"/>
      <c r="F987" s="130"/>
      <c r="G987" s="131"/>
      <c r="I987" s="132"/>
    </row>
    <row r="988" spans="2:9" ht="15.75" customHeight="1" x14ac:dyDescent="0.2">
      <c r="B988" s="10"/>
      <c r="C988" s="10"/>
      <c r="D988" s="10"/>
      <c r="E988" s="10"/>
      <c r="F988" s="130"/>
      <c r="G988" s="131"/>
      <c r="I988" s="132"/>
    </row>
    <row r="989" spans="2:9" ht="15.75" customHeight="1" x14ac:dyDescent="0.2">
      <c r="B989" s="10"/>
      <c r="C989" s="10"/>
      <c r="D989" s="10"/>
      <c r="E989" s="10"/>
      <c r="F989" s="130"/>
      <c r="G989" s="131"/>
      <c r="I989" s="132"/>
    </row>
    <row r="990" spans="2:9" ht="15.75" customHeight="1" x14ac:dyDescent="0.2">
      <c r="B990" s="10"/>
      <c r="C990" s="10"/>
      <c r="D990" s="10"/>
      <c r="E990" s="10"/>
      <c r="F990" s="130"/>
      <c r="G990" s="131"/>
      <c r="I990" s="132"/>
    </row>
    <row r="991" spans="2:9" ht="15.75" customHeight="1" x14ac:dyDescent="0.2">
      <c r="B991" s="10"/>
      <c r="C991" s="10"/>
      <c r="D991" s="10"/>
      <c r="E991" s="10"/>
      <c r="F991" s="130"/>
      <c r="G991" s="131"/>
      <c r="I991" s="132"/>
    </row>
    <row r="992" spans="2:9" ht="15.75" customHeight="1" x14ac:dyDescent="0.2">
      <c r="B992" s="10"/>
      <c r="C992" s="10"/>
      <c r="D992" s="10"/>
      <c r="E992" s="10"/>
      <c r="F992" s="130"/>
      <c r="G992" s="131"/>
      <c r="I992" s="132"/>
    </row>
    <row r="993" spans="2:9" ht="15.75" customHeight="1" x14ac:dyDescent="0.2">
      <c r="B993" s="10"/>
      <c r="C993" s="10"/>
      <c r="D993" s="10"/>
      <c r="E993" s="10"/>
      <c r="F993" s="130"/>
      <c r="G993" s="131"/>
      <c r="I993" s="132"/>
    </row>
    <row r="994" spans="2:9" ht="15.75" customHeight="1" x14ac:dyDescent="0.2">
      <c r="B994" s="10"/>
      <c r="C994" s="10"/>
      <c r="D994" s="10"/>
      <c r="E994" s="10"/>
      <c r="F994" s="130"/>
      <c r="G994" s="131"/>
      <c r="I994" s="132"/>
    </row>
    <row r="995" spans="2:9" ht="15.75" customHeight="1" x14ac:dyDescent="0.2">
      <c r="B995" s="10"/>
      <c r="C995" s="10"/>
      <c r="D995" s="10"/>
      <c r="E995" s="10"/>
      <c r="F995" s="130"/>
      <c r="G995" s="131"/>
      <c r="I995" s="132"/>
    </row>
    <row r="996" spans="2:9" ht="15.75" customHeight="1" x14ac:dyDescent="0.2">
      <c r="B996" s="10"/>
      <c r="C996" s="10"/>
      <c r="D996" s="10"/>
      <c r="E996" s="10"/>
      <c r="F996" s="130"/>
      <c r="G996" s="131"/>
      <c r="I996" s="132"/>
    </row>
    <row r="997" spans="2:9" ht="15.75" customHeight="1" x14ac:dyDescent="0.2">
      <c r="B997" s="10"/>
      <c r="C997" s="10"/>
      <c r="D997" s="10"/>
      <c r="E997" s="10"/>
      <c r="F997" s="130"/>
      <c r="G997" s="131"/>
      <c r="I997" s="132"/>
    </row>
    <row r="998" spans="2:9" ht="15.75" customHeight="1" x14ac:dyDescent="0.2">
      <c r="B998" s="10"/>
      <c r="C998" s="10"/>
      <c r="D998" s="10"/>
      <c r="E998" s="10"/>
      <c r="F998" s="130"/>
      <c r="G998" s="131"/>
      <c r="I998" s="132"/>
    </row>
    <row r="999" spans="2:9" ht="15.75" customHeight="1" x14ac:dyDescent="0.2">
      <c r="B999" s="10"/>
      <c r="C999" s="10"/>
      <c r="D999" s="10"/>
      <c r="E999" s="10"/>
      <c r="F999" s="130"/>
      <c r="G999" s="131"/>
      <c r="I999" s="132"/>
    </row>
    <row r="1000" spans="2:9" ht="15.75" customHeight="1" x14ac:dyDescent="0.2">
      <c r="B1000" s="10"/>
      <c r="C1000" s="10"/>
      <c r="D1000" s="10"/>
      <c r="E1000" s="10"/>
      <c r="F1000" s="130"/>
      <c r="G1000" s="131"/>
      <c r="I1000" s="132"/>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00"/>
  <sheetViews>
    <sheetView workbookViewId="0">
      <pane ySplit="1" topLeftCell="A2" activePane="bottomLeft" state="frozen"/>
      <selection pane="bottomLeft" activeCell="B70" sqref="B70"/>
    </sheetView>
  </sheetViews>
  <sheetFormatPr baseColWidth="10" defaultColWidth="14.5" defaultRowHeight="15" customHeight="1" x14ac:dyDescent="0.2"/>
  <cols>
    <col min="1" max="1" width="37.33203125" customWidth="1"/>
    <col min="2" max="2" width="16.33203125" customWidth="1"/>
    <col min="3" max="3" width="16.5" customWidth="1"/>
    <col min="4" max="4" width="17" customWidth="1"/>
    <col min="5" max="5" width="32.1640625" customWidth="1"/>
    <col min="6" max="26" width="8.6640625" customWidth="1"/>
  </cols>
  <sheetData>
    <row r="1" spans="1:5" x14ac:dyDescent="0.2">
      <c r="A1" s="24" t="s">
        <v>0</v>
      </c>
      <c r="B1" s="24" t="s">
        <v>4236</v>
      </c>
      <c r="C1" s="24" t="s">
        <v>4237</v>
      </c>
      <c r="D1" s="24" t="s">
        <v>4238</v>
      </c>
      <c r="E1" s="24" t="s">
        <v>4239</v>
      </c>
    </row>
    <row r="2" spans="1:5" x14ac:dyDescent="0.2">
      <c r="A2" s="8" t="s">
        <v>2</v>
      </c>
      <c r="B2" s="8" t="s">
        <v>4240</v>
      </c>
      <c r="C2" s="8">
        <v>130</v>
      </c>
      <c r="D2" s="8" t="s">
        <v>4241</v>
      </c>
      <c r="E2" s="8" t="s">
        <v>4242</v>
      </c>
    </row>
    <row r="3" spans="1:5" x14ac:dyDescent="0.2">
      <c r="A3" s="8" t="s">
        <v>2</v>
      </c>
      <c r="B3" s="8" t="s">
        <v>4243</v>
      </c>
      <c r="C3" s="8">
        <v>190</v>
      </c>
      <c r="D3" s="8" t="s">
        <v>4244</v>
      </c>
      <c r="E3" s="8" t="s">
        <v>4242</v>
      </c>
    </row>
    <row r="4" spans="1:5" x14ac:dyDescent="0.2">
      <c r="A4" s="8" t="s">
        <v>2</v>
      </c>
      <c r="B4" s="8" t="s">
        <v>4245</v>
      </c>
      <c r="C4" s="8">
        <v>280</v>
      </c>
      <c r="D4" s="8" t="s">
        <v>4246</v>
      </c>
      <c r="E4" s="8" t="s">
        <v>4242</v>
      </c>
    </row>
    <row r="5" spans="1:5" x14ac:dyDescent="0.2">
      <c r="A5" s="8" t="s">
        <v>2</v>
      </c>
      <c r="B5" s="8" t="s">
        <v>4247</v>
      </c>
      <c r="C5" s="8">
        <v>350</v>
      </c>
      <c r="D5" s="8" t="s">
        <v>4248</v>
      </c>
      <c r="E5" s="8" t="s">
        <v>4242</v>
      </c>
    </row>
    <row r="6" spans="1:5" x14ac:dyDescent="0.2">
      <c r="A6" s="8" t="s">
        <v>2</v>
      </c>
      <c r="B6" s="8" t="s">
        <v>4249</v>
      </c>
      <c r="C6" s="8">
        <v>480</v>
      </c>
      <c r="D6" s="8" t="s">
        <v>4248</v>
      </c>
      <c r="E6" s="8" t="s">
        <v>4242</v>
      </c>
    </row>
    <row r="7" spans="1:5" x14ac:dyDescent="0.2">
      <c r="A7" s="8" t="s">
        <v>2</v>
      </c>
      <c r="B7" s="8" t="s">
        <v>4249</v>
      </c>
      <c r="C7" s="8">
        <v>480</v>
      </c>
      <c r="D7" s="8" t="s">
        <v>4250</v>
      </c>
      <c r="E7" s="8" t="s">
        <v>4251</v>
      </c>
    </row>
    <row r="8" spans="1:5" x14ac:dyDescent="0.2">
      <c r="A8" s="8" t="s">
        <v>2</v>
      </c>
      <c r="B8" s="8" t="s">
        <v>4252</v>
      </c>
      <c r="C8" s="8">
        <v>600</v>
      </c>
      <c r="D8" s="8" t="s">
        <v>4248</v>
      </c>
      <c r="E8" s="8" t="s">
        <v>4242</v>
      </c>
    </row>
    <row r="9" spans="1:5" x14ac:dyDescent="0.2">
      <c r="A9" s="8" t="s">
        <v>2</v>
      </c>
      <c r="B9" s="8" t="s">
        <v>4252</v>
      </c>
      <c r="C9" s="8">
        <v>600</v>
      </c>
      <c r="D9" s="8" t="s">
        <v>4250</v>
      </c>
      <c r="E9" s="8" t="s">
        <v>4251</v>
      </c>
    </row>
    <row r="10" spans="1:5" x14ac:dyDescent="0.2">
      <c r="A10" s="8" t="s">
        <v>4</v>
      </c>
      <c r="B10" s="8" t="s">
        <v>4253</v>
      </c>
      <c r="C10" s="8">
        <v>100</v>
      </c>
      <c r="D10" s="8" t="s">
        <v>3649</v>
      </c>
      <c r="E10" s="8" t="s">
        <v>4254</v>
      </c>
    </row>
    <row r="11" spans="1:5" x14ac:dyDescent="0.2">
      <c r="A11" s="8" t="s">
        <v>4</v>
      </c>
      <c r="B11" s="8" t="s">
        <v>4255</v>
      </c>
      <c r="C11" s="8">
        <v>140</v>
      </c>
      <c r="D11" s="8" t="s">
        <v>3757</v>
      </c>
      <c r="E11" s="8" t="s">
        <v>4254</v>
      </c>
    </row>
    <row r="12" spans="1:5" x14ac:dyDescent="0.2">
      <c r="A12" s="8" t="s">
        <v>4</v>
      </c>
      <c r="B12" s="8" t="s">
        <v>4256</v>
      </c>
      <c r="C12" s="8">
        <v>280</v>
      </c>
      <c r="D12" s="8" t="s">
        <v>3852</v>
      </c>
      <c r="E12" s="8" t="s">
        <v>4257</v>
      </c>
    </row>
    <row r="13" spans="1:5" x14ac:dyDescent="0.2">
      <c r="A13" s="8" t="s">
        <v>4</v>
      </c>
      <c r="B13" s="8" t="s">
        <v>4258</v>
      </c>
      <c r="C13" s="8">
        <v>300</v>
      </c>
      <c r="D13" s="8" t="s">
        <v>4259</v>
      </c>
      <c r="E13" s="8" t="s">
        <v>4257</v>
      </c>
    </row>
    <row r="14" spans="1:5" x14ac:dyDescent="0.2">
      <c r="A14" s="8" t="s">
        <v>4</v>
      </c>
      <c r="B14" s="8" t="s">
        <v>4252</v>
      </c>
      <c r="C14" s="8">
        <v>650</v>
      </c>
      <c r="D14" s="8" t="s">
        <v>4260</v>
      </c>
      <c r="E14" s="8" t="s">
        <v>4257</v>
      </c>
    </row>
    <row r="15" spans="1:5" x14ac:dyDescent="0.2">
      <c r="A15" s="8" t="s">
        <v>6</v>
      </c>
      <c r="B15" s="8" t="s">
        <v>4261</v>
      </c>
      <c r="C15" s="8" t="s">
        <v>4262</v>
      </c>
      <c r="D15" s="8" t="s">
        <v>4263</v>
      </c>
      <c r="E15" s="8" t="s">
        <v>4264</v>
      </c>
    </row>
    <row r="16" spans="1:5" x14ac:dyDescent="0.2">
      <c r="A16" s="8" t="s">
        <v>6</v>
      </c>
      <c r="B16" s="8" t="s">
        <v>4265</v>
      </c>
      <c r="C16" s="8" t="s">
        <v>4266</v>
      </c>
      <c r="D16" s="8" t="s">
        <v>3841</v>
      </c>
      <c r="E16" s="8" t="s">
        <v>4264</v>
      </c>
    </row>
    <row r="17" spans="1:5" x14ac:dyDescent="0.2">
      <c r="A17" s="8" t="s">
        <v>6</v>
      </c>
      <c r="B17" s="8" t="s">
        <v>4267</v>
      </c>
      <c r="C17" s="8" t="s">
        <v>4266</v>
      </c>
      <c r="D17" s="8" t="s">
        <v>3841</v>
      </c>
      <c r="E17" s="8" t="s">
        <v>4264</v>
      </c>
    </row>
    <row r="18" spans="1:5" x14ac:dyDescent="0.2">
      <c r="A18" s="8" t="s">
        <v>6</v>
      </c>
      <c r="B18" s="8" t="s">
        <v>4268</v>
      </c>
      <c r="C18" s="8" t="s">
        <v>4269</v>
      </c>
      <c r="D18" s="8" t="s">
        <v>3757</v>
      </c>
      <c r="E18" s="8" t="s">
        <v>4264</v>
      </c>
    </row>
    <row r="19" spans="1:5" x14ac:dyDescent="0.2">
      <c r="A19" s="8" t="s">
        <v>6</v>
      </c>
      <c r="B19" s="8" t="s">
        <v>4249</v>
      </c>
      <c r="C19" s="8" t="s">
        <v>4270</v>
      </c>
      <c r="D19" s="8" t="s">
        <v>4271</v>
      </c>
      <c r="E19" s="8" t="s">
        <v>4264</v>
      </c>
    </row>
    <row r="20" spans="1:5" x14ac:dyDescent="0.2">
      <c r="A20" s="8" t="s">
        <v>6</v>
      </c>
      <c r="B20" s="8" t="s">
        <v>4249</v>
      </c>
      <c r="C20" s="8"/>
      <c r="D20" s="8" t="s">
        <v>4263</v>
      </c>
      <c r="E20" s="8" t="s">
        <v>4272</v>
      </c>
    </row>
    <row r="21" spans="1:5" ht="15.75" customHeight="1" x14ac:dyDescent="0.2">
      <c r="A21" s="8" t="s">
        <v>10</v>
      </c>
      <c r="B21" s="8" t="s">
        <v>4273</v>
      </c>
      <c r="C21" s="8">
        <v>140</v>
      </c>
      <c r="D21" s="8" t="s">
        <v>3841</v>
      </c>
      <c r="E21" s="8" t="s">
        <v>4264</v>
      </c>
    </row>
    <row r="22" spans="1:5" ht="15.75" customHeight="1" x14ac:dyDescent="0.2">
      <c r="A22" s="8" t="s">
        <v>10</v>
      </c>
      <c r="B22" s="8" t="s">
        <v>4261</v>
      </c>
      <c r="C22" s="8">
        <v>140</v>
      </c>
      <c r="D22" s="8" t="s">
        <v>3757</v>
      </c>
      <c r="E22" s="8" t="s">
        <v>4264</v>
      </c>
    </row>
    <row r="23" spans="1:5" ht="15.75" customHeight="1" x14ac:dyDescent="0.2">
      <c r="A23" s="8" t="s">
        <v>10</v>
      </c>
      <c r="B23" s="8" t="s">
        <v>4240</v>
      </c>
      <c r="C23" s="8">
        <v>165</v>
      </c>
      <c r="D23" s="8" t="s">
        <v>3757</v>
      </c>
      <c r="E23" s="8" t="s">
        <v>4264</v>
      </c>
    </row>
    <row r="24" spans="1:5" ht="15.75" customHeight="1" x14ac:dyDescent="0.2">
      <c r="A24" s="8" t="s">
        <v>10</v>
      </c>
      <c r="B24" s="8" t="s">
        <v>4243</v>
      </c>
      <c r="C24" s="8">
        <v>180</v>
      </c>
      <c r="D24" s="8" t="s">
        <v>4274</v>
      </c>
      <c r="E24" s="8" t="s">
        <v>4264</v>
      </c>
    </row>
    <row r="25" spans="1:5" ht="15.75" customHeight="1" x14ac:dyDescent="0.2">
      <c r="A25" s="8" t="s">
        <v>10</v>
      </c>
      <c r="B25" s="8" t="s">
        <v>4249</v>
      </c>
      <c r="C25" s="8">
        <v>500</v>
      </c>
      <c r="D25" s="8" t="s">
        <v>3838</v>
      </c>
      <c r="E25" s="8" t="s">
        <v>4264</v>
      </c>
    </row>
    <row r="26" spans="1:5" ht="15.75" customHeight="1" x14ac:dyDescent="0.2">
      <c r="A26" s="8" t="s">
        <v>10</v>
      </c>
      <c r="B26" s="8" t="s">
        <v>4252</v>
      </c>
      <c r="C26" s="8">
        <v>565</v>
      </c>
      <c r="D26" s="8" t="s">
        <v>4275</v>
      </c>
      <c r="E26" s="8" t="s">
        <v>4276</v>
      </c>
    </row>
    <row r="27" spans="1:5" ht="15.75" customHeight="1" x14ac:dyDescent="0.2">
      <c r="A27" s="8" t="s">
        <v>12</v>
      </c>
      <c r="B27" s="8" t="s">
        <v>4277</v>
      </c>
      <c r="C27" s="8">
        <v>55</v>
      </c>
      <c r="D27" s="8" t="s">
        <v>3210</v>
      </c>
      <c r="E27" s="8" t="s">
        <v>4242</v>
      </c>
    </row>
    <row r="28" spans="1:5" ht="15.75" customHeight="1" x14ac:dyDescent="0.2">
      <c r="A28" s="8" t="s">
        <v>12</v>
      </c>
      <c r="B28" s="8" t="s">
        <v>4268</v>
      </c>
      <c r="C28" s="8">
        <v>100</v>
      </c>
      <c r="D28" s="8" t="s">
        <v>3649</v>
      </c>
      <c r="E28" s="8" t="s">
        <v>4242</v>
      </c>
    </row>
    <row r="29" spans="1:5" ht="15.75" customHeight="1" x14ac:dyDescent="0.2">
      <c r="A29" s="8" t="s">
        <v>12</v>
      </c>
      <c r="B29" s="8" t="s">
        <v>4278</v>
      </c>
      <c r="C29" s="8">
        <v>120</v>
      </c>
      <c r="D29" s="8" t="s">
        <v>3841</v>
      </c>
      <c r="E29" s="8" t="s">
        <v>4242</v>
      </c>
    </row>
    <row r="30" spans="1:5" ht="15.75" customHeight="1" x14ac:dyDescent="0.2">
      <c r="A30" s="8" t="s">
        <v>12</v>
      </c>
      <c r="B30" s="8" t="s">
        <v>4240</v>
      </c>
      <c r="C30" s="8">
        <v>150</v>
      </c>
      <c r="D30" s="8" t="s">
        <v>3841</v>
      </c>
      <c r="E30" s="8" t="s">
        <v>4242</v>
      </c>
    </row>
    <row r="31" spans="1:5" ht="15.75" customHeight="1" x14ac:dyDescent="0.2">
      <c r="A31" s="8" t="s">
        <v>12</v>
      </c>
      <c r="B31" s="8" t="s">
        <v>4261</v>
      </c>
      <c r="C31" s="8">
        <v>150</v>
      </c>
      <c r="D31" s="8" t="s">
        <v>3841</v>
      </c>
      <c r="E31" s="8" t="s">
        <v>4279</v>
      </c>
    </row>
    <row r="32" spans="1:5" ht="15.75" customHeight="1" x14ac:dyDescent="0.2">
      <c r="A32" s="8" t="s">
        <v>15</v>
      </c>
      <c r="B32" s="8" t="s">
        <v>4280</v>
      </c>
      <c r="C32" s="8">
        <v>45</v>
      </c>
      <c r="D32" s="8" t="s">
        <v>1207</v>
      </c>
      <c r="E32" s="8" t="s">
        <v>4281</v>
      </c>
    </row>
    <row r="33" spans="1:5" ht="15.75" customHeight="1" x14ac:dyDescent="0.2">
      <c r="A33" s="8" t="s">
        <v>15</v>
      </c>
      <c r="B33" s="8" t="s">
        <v>4282</v>
      </c>
      <c r="C33" s="8">
        <v>241</v>
      </c>
      <c r="D33" s="8" t="s">
        <v>3835</v>
      </c>
      <c r="E33" s="8" t="s">
        <v>4283</v>
      </c>
    </row>
    <row r="34" spans="1:5" ht="15.75" customHeight="1" x14ac:dyDescent="0.2">
      <c r="A34" s="8" t="s">
        <v>15</v>
      </c>
      <c r="B34" s="8" t="s">
        <v>4284</v>
      </c>
      <c r="C34" s="8">
        <v>302</v>
      </c>
      <c r="D34" s="8" t="s">
        <v>3852</v>
      </c>
      <c r="E34" s="8" t="s">
        <v>4283</v>
      </c>
    </row>
    <row r="35" spans="1:5" ht="15.75" customHeight="1" x14ac:dyDescent="0.2">
      <c r="A35" s="8" t="s">
        <v>15</v>
      </c>
      <c r="B35" s="8" t="s">
        <v>4285</v>
      </c>
      <c r="C35" s="8">
        <v>450</v>
      </c>
      <c r="D35" s="8" t="s">
        <v>4275</v>
      </c>
      <c r="E35" s="8" t="s">
        <v>4281</v>
      </c>
    </row>
    <row r="36" spans="1:5" ht="15.75" customHeight="1" x14ac:dyDescent="0.2">
      <c r="A36" s="8" t="s">
        <v>15</v>
      </c>
      <c r="B36" s="8" t="s">
        <v>4286</v>
      </c>
      <c r="C36" s="8">
        <v>533</v>
      </c>
      <c r="D36" s="8" t="s">
        <v>4275</v>
      </c>
      <c r="E36" s="8" t="s">
        <v>4283</v>
      </c>
    </row>
    <row r="37" spans="1:5" ht="15.75" customHeight="1" x14ac:dyDescent="0.2">
      <c r="A37" s="8" t="s">
        <v>15</v>
      </c>
      <c r="B37" s="8" t="s">
        <v>4287</v>
      </c>
      <c r="C37" s="8">
        <v>506</v>
      </c>
      <c r="D37" s="8" t="s">
        <v>4260</v>
      </c>
      <c r="E37" s="8" t="s">
        <v>4281</v>
      </c>
    </row>
    <row r="38" spans="1:5" ht="15.75" customHeight="1" x14ac:dyDescent="0.2">
      <c r="A38" s="8" t="s">
        <v>17</v>
      </c>
      <c r="B38" s="8" t="s">
        <v>4284</v>
      </c>
      <c r="C38" s="8">
        <v>120</v>
      </c>
      <c r="D38" s="8" t="s">
        <v>3841</v>
      </c>
      <c r="E38" s="8" t="s">
        <v>4264</v>
      </c>
    </row>
    <row r="39" spans="1:5" ht="15.75" customHeight="1" x14ac:dyDescent="0.2">
      <c r="A39" s="8" t="s">
        <v>17</v>
      </c>
      <c r="B39" s="8" t="s">
        <v>4288</v>
      </c>
      <c r="C39" s="8">
        <v>475</v>
      </c>
      <c r="D39" s="8" t="s">
        <v>4259</v>
      </c>
      <c r="E39" s="8" t="s">
        <v>4264</v>
      </c>
    </row>
    <row r="40" spans="1:5" ht="15.75" customHeight="1" x14ac:dyDescent="0.2">
      <c r="A40" s="8" t="s">
        <v>17</v>
      </c>
      <c r="B40" s="8" t="s">
        <v>4289</v>
      </c>
      <c r="C40" s="8">
        <v>225</v>
      </c>
      <c r="D40" s="8" t="s">
        <v>4274</v>
      </c>
      <c r="E40" s="8" t="s">
        <v>4264</v>
      </c>
    </row>
    <row r="41" spans="1:5" ht="15.75" customHeight="1" x14ac:dyDescent="0.2">
      <c r="A41" s="8" t="s">
        <v>17</v>
      </c>
      <c r="B41" s="8" t="s">
        <v>4290</v>
      </c>
      <c r="C41" s="8">
        <v>378</v>
      </c>
      <c r="D41" s="8" t="s">
        <v>4291</v>
      </c>
      <c r="E41" s="8" t="s">
        <v>4264</v>
      </c>
    </row>
    <row r="42" spans="1:5" ht="15.75" customHeight="1" x14ac:dyDescent="0.2">
      <c r="A42" s="8" t="s">
        <v>19</v>
      </c>
      <c r="B42" s="8" t="s">
        <v>4292</v>
      </c>
      <c r="C42" s="8">
        <v>50</v>
      </c>
      <c r="D42" s="8" t="s">
        <v>4263</v>
      </c>
      <c r="E42" s="8" t="s">
        <v>4293</v>
      </c>
    </row>
    <row r="43" spans="1:5" ht="15.75" customHeight="1" x14ac:dyDescent="0.2">
      <c r="A43" s="8" t="s">
        <v>19</v>
      </c>
      <c r="B43" s="8" t="s">
        <v>4294</v>
      </c>
      <c r="C43" s="8">
        <v>65</v>
      </c>
      <c r="D43" s="8" t="s">
        <v>4263</v>
      </c>
      <c r="E43" s="8" t="s">
        <v>4293</v>
      </c>
    </row>
    <row r="44" spans="1:5" ht="15.75" customHeight="1" x14ac:dyDescent="0.2">
      <c r="A44" s="8" t="s">
        <v>19</v>
      </c>
      <c r="B44" s="8" t="s">
        <v>4295</v>
      </c>
      <c r="C44" s="8">
        <v>90</v>
      </c>
      <c r="D44" s="8" t="s">
        <v>3210</v>
      </c>
      <c r="E44" s="8" t="s">
        <v>4293</v>
      </c>
    </row>
    <row r="45" spans="1:5" ht="15.75" customHeight="1" x14ac:dyDescent="0.2">
      <c r="A45" s="8" t="s">
        <v>19</v>
      </c>
      <c r="B45" s="8" t="s">
        <v>4296</v>
      </c>
      <c r="C45" s="8">
        <v>170</v>
      </c>
      <c r="D45" s="8" t="s">
        <v>3841</v>
      </c>
      <c r="E45" s="8" t="s">
        <v>4293</v>
      </c>
    </row>
    <row r="46" spans="1:5" ht="15.75" customHeight="1" x14ac:dyDescent="0.2">
      <c r="A46" s="8" t="s">
        <v>19</v>
      </c>
      <c r="B46" s="8" t="s">
        <v>4297</v>
      </c>
      <c r="C46" s="8">
        <v>360</v>
      </c>
      <c r="D46" s="8" t="s">
        <v>3852</v>
      </c>
      <c r="E46" s="8" t="s">
        <v>4298</v>
      </c>
    </row>
    <row r="47" spans="1:5" ht="15.75" customHeight="1" x14ac:dyDescent="0.2">
      <c r="A47" s="8" t="s">
        <v>21</v>
      </c>
      <c r="B47" s="8" t="s">
        <v>4299</v>
      </c>
      <c r="C47" s="8">
        <v>75</v>
      </c>
      <c r="D47" s="8" t="s">
        <v>4300</v>
      </c>
      <c r="E47" s="8" t="s">
        <v>4301</v>
      </c>
    </row>
    <row r="48" spans="1:5" ht="15.75" customHeight="1" x14ac:dyDescent="0.2">
      <c r="A48" s="8" t="s">
        <v>21</v>
      </c>
      <c r="B48" s="8" t="s">
        <v>4302</v>
      </c>
      <c r="C48" s="8">
        <v>90</v>
      </c>
      <c r="D48" s="8" t="s">
        <v>4303</v>
      </c>
      <c r="E48" s="8" t="s">
        <v>4301</v>
      </c>
    </row>
    <row r="49" spans="1:5" ht="15.75" customHeight="1" x14ac:dyDescent="0.2">
      <c r="A49" s="8" t="s">
        <v>21</v>
      </c>
      <c r="B49" s="8" t="s">
        <v>4304</v>
      </c>
      <c r="C49" s="8">
        <v>210</v>
      </c>
      <c r="D49" s="8" t="s">
        <v>4305</v>
      </c>
      <c r="E49" s="8" t="s">
        <v>4301</v>
      </c>
    </row>
    <row r="50" spans="1:5" ht="15.75" customHeight="1" x14ac:dyDescent="0.2">
      <c r="A50" s="8" t="s">
        <v>21</v>
      </c>
      <c r="B50" s="8" t="s">
        <v>4306</v>
      </c>
      <c r="C50" s="8">
        <v>284</v>
      </c>
      <c r="D50" s="8" t="s">
        <v>4274</v>
      </c>
      <c r="E50" s="8" t="s">
        <v>4301</v>
      </c>
    </row>
    <row r="51" spans="1:5" ht="15.75" customHeight="1" x14ac:dyDescent="0.2">
      <c r="A51" s="8" t="s">
        <v>21</v>
      </c>
      <c r="B51" s="8" t="s">
        <v>4297</v>
      </c>
      <c r="C51" s="8">
        <v>560</v>
      </c>
      <c r="D51" s="8" t="s">
        <v>4307</v>
      </c>
      <c r="E51" s="8" t="s">
        <v>4301</v>
      </c>
    </row>
    <row r="52" spans="1:5" ht="15.75" customHeight="1" x14ac:dyDescent="0.2">
      <c r="A52" s="8" t="s">
        <v>21</v>
      </c>
      <c r="B52" s="8" t="s">
        <v>4308</v>
      </c>
      <c r="C52" s="8">
        <v>756</v>
      </c>
      <c r="D52" s="8" t="s">
        <v>4309</v>
      </c>
      <c r="E52" s="8" t="s">
        <v>4301</v>
      </c>
    </row>
    <row r="53" spans="1:5" ht="15.75" customHeight="1" x14ac:dyDescent="0.2">
      <c r="A53" s="8" t="s">
        <v>23</v>
      </c>
      <c r="B53" s="8" t="s">
        <v>4310</v>
      </c>
      <c r="C53" s="8">
        <v>65</v>
      </c>
      <c r="D53" s="8" t="s">
        <v>4263</v>
      </c>
      <c r="E53" s="8" t="s">
        <v>4311</v>
      </c>
    </row>
    <row r="54" spans="1:5" ht="15.75" customHeight="1" x14ac:dyDescent="0.2">
      <c r="A54" s="8" t="s">
        <v>23</v>
      </c>
      <c r="B54" s="8" t="s">
        <v>4312</v>
      </c>
      <c r="C54" s="8">
        <v>90</v>
      </c>
      <c r="D54" s="8" t="s">
        <v>3883</v>
      </c>
      <c r="E54" s="8" t="s">
        <v>4311</v>
      </c>
    </row>
    <row r="55" spans="1:5" ht="15.75" customHeight="1" x14ac:dyDescent="0.2">
      <c r="A55" s="8" t="s">
        <v>23</v>
      </c>
      <c r="B55" s="8" t="s">
        <v>4313</v>
      </c>
      <c r="C55" s="8">
        <v>1050</v>
      </c>
      <c r="D55" s="8" t="s">
        <v>4314</v>
      </c>
      <c r="E55" s="8" t="s">
        <v>4315</v>
      </c>
    </row>
    <row r="56" spans="1:5" ht="15.75" customHeight="1" x14ac:dyDescent="0.2">
      <c r="A56" s="8" t="s">
        <v>23</v>
      </c>
      <c r="B56" s="8" t="s">
        <v>4249</v>
      </c>
      <c r="C56" s="8">
        <v>1435</v>
      </c>
      <c r="D56" s="8" t="s">
        <v>4316</v>
      </c>
      <c r="E56" s="8" t="s">
        <v>4315</v>
      </c>
    </row>
    <row r="57" spans="1:5" ht="15.75" customHeight="1" x14ac:dyDescent="0.2">
      <c r="A57" s="8" t="s">
        <v>23</v>
      </c>
      <c r="B57" s="8" t="s">
        <v>4317</v>
      </c>
      <c r="C57" s="8">
        <v>496</v>
      </c>
      <c r="D57" s="8" t="s">
        <v>4271</v>
      </c>
      <c r="E57" s="8" t="s">
        <v>4315</v>
      </c>
    </row>
    <row r="58" spans="1:5" ht="15.75" customHeight="1" x14ac:dyDescent="0.2">
      <c r="A58" s="8" t="s">
        <v>23</v>
      </c>
      <c r="B58" s="8" t="s">
        <v>4318</v>
      </c>
      <c r="C58" s="8">
        <v>1770</v>
      </c>
      <c r="D58" s="8" t="s">
        <v>4319</v>
      </c>
      <c r="E58" s="8" t="s">
        <v>4315</v>
      </c>
    </row>
    <row r="59" spans="1:5" ht="15.75" customHeight="1" x14ac:dyDescent="0.2">
      <c r="A59" s="8" t="s">
        <v>23</v>
      </c>
      <c r="B59" s="8" t="s">
        <v>4320</v>
      </c>
      <c r="C59" s="8">
        <v>1226</v>
      </c>
      <c r="D59" s="8" t="s">
        <v>4321</v>
      </c>
      <c r="E59" s="8" t="s">
        <v>4315</v>
      </c>
    </row>
    <row r="60" spans="1:5" ht="15.75" customHeight="1" x14ac:dyDescent="0.2">
      <c r="A60" s="8" t="s">
        <v>23</v>
      </c>
      <c r="B60" s="8" t="s">
        <v>4322</v>
      </c>
      <c r="C60" s="8">
        <v>620</v>
      </c>
      <c r="D60" s="8" t="s">
        <v>4309</v>
      </c>
      <c r="E60" s="8" t="s">
        <v>4315</v>
      </c>
    </row>
    <row r="61" spans="1:5" ht="15.75" customHeight="1" x14ac:dyDescent="0.2">
      <c r="A61" s="8" t="s">
        <v>25</v>
      </c>
      <c r="B61" s="8" t="s">
        <v>4323</v>
      </c>
      <c r="C61" s="8">
        <v>160</v>
      </c>
      <c r="D61" s="8" t="s">
        <v>3841</v>
      </c>
      <c r="E61" s="8" t="s">
        <v>4324</v>
      </c>
    </row>
    <row r="62" spans="1:5" ht="15.75" customHeight="1" x14ac:dyDescent="0.2">
      <c r="A62" s="8" t="s">
        <v>25</v>
      </c>
      <c r="B62" s="8" t="s">
        <v>4325</v>
      </c>
      <c r="C62" s="8">
        <v>415</v>
      </c>
      <c r="D62" s="8" t="s">
        <v>4291</v>
      </c>
      <c r="E62" s="8" t="s">
        <v>4324</v>
      </c>
    </row>
    <row r="63" spans="1:5" ht="15.75" customHeight="1" x14ac:dyDescent="0.2">
      <c r="A63" s="8" t="s">
        <v>25</v>
      </c>
      <c r="B63" s="8" t="s">
        <v>4326</v>
      </c>
      <c r="C63" s="8">
        <v>619</v>
      </c>
      <c r="D63" s="8" t="s">
        <v>4275</v>
      </c>
      <c r="E63" s="8" t="s">
        <v>4324</v>
      </c>
    </row>
    <row r="64" spans="1:5" ht="15.75" customHeight="1" x14ac:dyDescent="0.2">
      <c r="A64" s="8" t="s">
        <v>25</v>
      </c>
      <c r="B64" s="8" t="s">
        <v>4308</v>
      </c>
      <c r="C64" s="8">
        <v>300</v>
      </c>
      <c r="D64" s="8" t="s">
        <v>4274</v>
      </c>
      <c r="E64" s="8" t="s">
        <v>4324</v>
      </c>
    </row>
    <row r="65" spans="1:5" ht="15.75" customHeight="1" x14ac:dyDescent="0.2">
      <c r="A65" s="8" t="s">
        <v>25</v>
      </c>
      <c r="B65" s="8" t="s">
        <v>4327</v>
      </c>
      <c r="C65" s="8">
        <v>250</v>
      </c>
      <c r="D65" s="8" t="s">
        <v>3757</v>
      </c>
      <c r="E65" s="8" t="s">
        <v>4324</v>
      </c>
    </row>
    <row r="66" spans="1:5" ht="15.75" customHeight="1" x14ac:dyDescent="0.2">
      <c r="A66" s="8" t="s">
        <v>25</v>
      </c>
      <c r="B66" s="8" t="s">
        <v>4328</v>
      </c>
      <c r="C66" s="8">
        <v>250</v>
      </c>
      <c r="D66" s="8" t="s">
        <v>3841</v>
      </c>
      <c r="E66" s="8" t="s">
        <v>4324</v>
      </c>
    </row>
    <row r="67" spans="1:5" ht="15.75" customHeight="1" x14ac:dyDescent="0.2">
      <c r="A67" s="8" t="s">
        <v>25</v>
      </c>
      <c r="B67" s="8" t="s">
        <v>4329</v>
      </c>
      <c r="C67" s="8">
        <v>250</v>
      </c>
      <c r="D67" s="8" t="s">
        <v>3757</v>
      </c>
      <c r="E67" s="8" t="s">
        <v>4324</v>
      </c>
    </row>
    <row r="68" spans="1:5" ht="15.75" customHeight="1" x14ac:dyDescent="0.2">
      <c r="A68" s="8" t="s">
        <v>27</v>
      </c>
      <c r="B68" s="8" t="s">
        <v>4330</v>
      </c>
      <c r="C68" s="8">
        <v>87</v>
      </c>
      <c r="D68" s="8" t="s">
        <v>3210</v>
      </c>
      <c r="E68" s="8" t="s">
        <v>4331</v>
      </c>
    </row>
    <row r="69" spans="1:5" ht="15.75" customHeight="1" x14ac:dyDescent="0.2">
      <c r="A69" s="8" t="s">
        <v>27</v>
      </c>
      <c r="B69" s="8" t="s">
        <v>4332</v>
      </c>
      <c r="C69" s="8">
        <v>157</v>
      </c>
      <c r="D69" s="8" t="s">
        <v>3649</v>
      </c>
      <c r="E69" s="8" t="s">
        <v>4331</v>
      </c>
    </row>
    <row r="70" spans="1:5" ht="15.75" customHeight="1" x14ac:dyDescent="0.2">
      <c r="A70" s="8" t="s">
        <v>27</v>
      </c>
      <c r="B70" s="8" t="s">
        <v>4333</v>
      </c>
      <c r="C70" s="8">
        <v>260</v>
      </c>
      <c r="D70" s="8" t="s">
        <v>4334</v>
      </c>
      <c r="E70" s="8" t="s">
        <v>4331</v>
      </c>
    </row>
    <row r="71" spans="1:5" ht="15.75" customHeight="1" x14ac:dyDescent="0.2">
      <c r="A71" s="8" t="s">
        <v>27</v>
      </c>
      <c r="B71" s="8" t="s">
        <v>4335</v>
      </c>
      <c r="C71" s="8">
        <v>430</v>
      </c>
      <c r="D71" s="8" t="s">
        <v>4336</v>
      </c>
      <c r="E71" s="8" t="s">
        <v>4331</v>
      </c>
    </row>
    <row r="72" spans="1:5" ht="15.75" customHeight="1" x14ac:dyDescent="0.2">
      <c r="A72" s="8" t="s">
        <v>29</v>
      </c>
      <c r="B72" s="8" t="s">
        <v>4302</v>
      </c>
      <c r="C72" s="8" t="s">
        <v>4337</v>
      </c>
      <c r="D72" s="8" t="s">
        <v>3210</v>
      </c>
      <c r="E72" s="8" t="s">
        <v>4338</v>
      </c>
    </row>
    <row r="73" spans="1:5" ht="15.75" customHeight="1" x14ac:dyDescent="0.2">
      <c r="A73" s="15" t="s">
        <v>29</v>
      </c>
      <c r="B73" s="15" t="s">
        <v>4299</v>
      </c>
      <c r="C73" s="15" t="s">
        <v>4339</v>
      </c>
      <c r="D73" s="15" t="s">
        <v>3210</v>
      </c>
      <c r="E73" s="15" t="s">
        <v>4264</v>
      </c>
    </row>
    <row r="74" spans="1:5" ht="15.75" customHeight="1" x14ac:dyDescent="0.2">
      <c r="A74" s="8" t="s">
        <v>31</v>
      </c>
      <c r="B74" s="8" t="s">
        <v>4302</v>
      </c>
      <c r="C74" s="8" t="s">
        <v>4340</v>
      </c>
      <c r="D74" s="133" t="s">
        <v>4341</v>
      </c>
      <c r="E74" s="8" t="s">
        <v>4342</v>
      </c>
    </row>
    <row r="75" spans="1:5" ht="15.75" customHeight="1" x14ac:dyDescent="0.2">
      <c r="A75" s="8" t="s">
        <v>31</v>
      </c>
      <c r="B75" s="8" t="s">
        <v>4343</v>
      </c>
      <c r="C75" s="8" t="s">
        <v>4344</v>
      </c>
      <c r="D75" s="133" t="s">
        <v>4345</v>
      </c>
      <c r="E75" s="8" t="s">
        <v>4342</v>
      </c>
    </row>
    <row r="76" spans="1:5" ht="15.75" customHeight="1" x14ac:dyDescent="0.2">
      <c r="A76" s="8" t="s">
        <v>31</v>
      </c>
      <c r="B76" s="8" t="s">
        <v>4346</v>
      </c>
      <c r="C76" s="8" t="s">
        <v>4347</v>
      </c>
      <c r="D76" s="133" t="s">
        <v>4348</v>
      </c>
      <c r="E76" s="8" t="s">
        <v>4342</v>
      </c>
    </row>
    <row r="77" spans="1:5" ht="15.75" customHeight="1" x14ac:dyDescent="0.2">
      <c r="A77" s="8" t="s">
        <v>33</v>
      </c>
      <c r="B77" s="8" t="s">
        <v>4302</v>
      </c>
      <c r="C77" s="8" t="s">
        <v>4349</v>
      </c>
      <c r="D77" s="8" t="s">
        <v>4350</v>
      </c>
      <c r="E77" s="8" t="s">
        <v>4338</v>
      </c>
    </row>
    <row r="78" spans="1:5" ht="15.75" customHeight="1" x14ac:dyDescent="0.2">
      <c r="A78" s="15" t="s">
        <v>33</v>
      </c>
      <c r="B78" s="15" t="s">
        <v>4299</v>
      </c>
      <c r="C78" s="15" t="s">
        <v>4349</v>
      </c>
      <c r="D78" s="15" t="s">
        <v>3649</v>
      </c>
      <c r="E78" s="15" t="s">
        <v>4264</v>
      </c>
    </row>
    <row r="79" spans="1:5" ht="15.75" customHeight="1" x14ac:dyDescent="0.2">
      <c r="A79" s="8" t="s">
        <v>35</v>
      </c>
      <c r="B79" s="8" t="s">
        <v>4351</v>
      </c>
      <c r="C79" s="8" t="s">
        <v>4352</v>
      </c>
      <c r="D79" s="8" t="s">
        <v>3210</v>
      </c>
      <c r="E79" s="8" t="s">
        <v>4353</v>
      </c>
    </row>
    <row r="80" spans="1:5" ht="15.75" customHeight="1" x14ac:dyDescent="0.2">
      <c r="A80" s="8" t="s">
        <v>35</v>
      </c>
      <c r="B80" s="8" t="s">
        <v>4354</v>
      </c>
      <c r="C80" s="8" t="s">
        <v>4355</v>
      </c>
      <c r="D80" s="8" t="s">
        <v>4356</v>
      </c>
      <c r="E80" s="8" t="s">
        <v>4357</v>
      </c>
    </row>
    <row r="81" spans="1:5" ht="15.75" customHeight="1" x14ac:dyDescent="0.2">
      <c r="A81" s="8" t="s">
        <v>35</v>
      </c>
      <c r="B81" s="8" t="s">
        <v>4243</v>
      </c>
      <c r="C81" s="8" t="s">
        <v>4358</v>
      </c>
      <c r="D81" s="8" t="s">
        <v>4356</v>
      </c>
      <c r="E81" s="8" t="s">
        <v>4357</v>
      </c>
    </row>
    <row r="82" spans="1:5" ht="15.75" customHeight="1" x14ac:dyDescent="0.2">
      <c r="A82" s="8" t="s">
        <v>35</v>
      </c>
      <c r="B82" s="8" t="s">
        <v>4359</v>
      </c>
      <c r="C82" s="8" t="s">
        <v>4360</v>
      </c>
      <c r="D82" s="8" t="s">
        <v>3757</v>
      </c>
      <c r="E82" s="8" t="s">
        <v>4357</v>
      </c>
    </row>
    <row r="83" spans="1:5" ht="15.75" customHeight="1" x14ac:dyDescent="0.2">
      <c r="A83" s="8" t="s">
        <v>35</v>
      </c>
      <c r="B83" s="8" t="s">
        <v>4361</v>
      </c>
      <c r="C83" s="8" t="s">
        <v>4362</v>
      </c>
      <c r="D83" s="8" t="s">
        <v>3835</v>
      </c>
      <c r="E83" s="8" t="s">
        <v>4357</v>
      </c>
    </row>
    <row r="84" spans="1:5" ht="15.75" customHeight="1" x14ac:dyDescent="0.2">
      <c r="A84" s="15" t="s">
        <v>35</v>
      </c>
      <c r="B84" s="15" t="s">
        <v>4252</v>
      </c>
      <c r="C84" s="15" t="s">
        <v>4363</v>
      </c>
      <c r="D84" s="15" t="s">
        <v>4364</v>
      </c>
      <c r="E84" s="15" t="s">
        <v>4353</v>
      </c>
    </row>
    <row r="85" spans="1:5" ht="15.75" customHeight="1" x14ac:dyDescent="0.2">
      <c r="A85" s="8" t="s">
        <v>37</v>
      </c>
      <c r="B85" s="8" t="s">
        <v>4365</v>
      </c>
      <c r="C85" s="8">
        <v>30</v>
      </c>
      <c r="D85" s="8" t="s">
        <v>1207</v>
      </c>
      <c r="E85" s="8" t="s">
        <v>4366</v>
      </c>
    </row>
    <row r="86" spans="1:5" ht="15.75" customHeight="1" x14ac:dyDescent="0.2">
      <c r="A86" s="8" t="s">
        <v>37</v>
      </c>
      <c r="B86" s="8" t="s">
        <v>4367</v>
      </c>
      <c r="C86" s="8">
        <v>85</v>
      </c>
      <c r="D86" s="8" t="s">
        <v>4368</v>
      </c>
      <c r="E86" s="8" t="s">
        <v>4366</v>
      </c>
    </row>
    <row r="87" spans="1:5" ht="15.75" customHeight="1" x14ac:dyDescent="0.2">
      <c r="A87" s="8" t="s">
        <v>37</v>
      </c>
      <c r="B87" s="8" t="s">
        <v>4369</v>
      </c>
      <c r="C87" s="8">
        <v>90</v>
      </c>
      <c r="D87" s="8" t="s">
        <v>3883</v>
      </c>
      <c r="E87" s="8" t="s">
        <v>4366</v>
      </c>
    </row>
    <row r="88" spans="1:5" ht="15.75" customHeight="1" x14ac:dyDescent="0.2">
      <c r="A88" s="8" t="s">
        <v>37</v>
      </c>
      <c r="B88" s="8" t="s">
        <v>4370</v>
      </c>
      <c r="C88" s="8">
        <v>8</v>
      </c>
      <c r="D88" s="8" t="s">
        <v>2701</v>
      </c>
      <c r="E88" s="8" t="s">
        <v>4366</v>
      </c>
    </row>
    <row r="89" spans="1:5" ht="15.75" customHeight="1" x14ac:dyDescent="0.2">
      <c r="A89" s="8" t="s">
        <v>39</v>
      </c>
      <c r="B89" s="8" t="s">
        <v>4371</v>
      </c>
      <c r="C89" s="8">
        <v>52</v>
      </c>
      <c r="D89" s="8" t="s">
        <v>3883</v>
      </c>
      <c r="E89" s="8" t="s">
        <v>4372</v>
      </c>
    </row>
    <row r="90" spans="1:5" ht="15.75" customHeight="1" x14ac:dyDescent="0.2">
      <c r="A90" s="8" t="s">
        <v>39</v>
      </c>
      <c r="B90" s="8" t="s">
        <v>4373</v>
      </c>
      <c r="C90" s="8">
        <v>68</v>
      </c>
      <c r="D90" s="8" t="s">
        <v>3883</v>
      </c>
      <c r="E90" s="8" t="s">
        <v>4372</v>
      </c>
    </row>
    <row r="91" spans="1:5" ht="15.75" customHeight="1" x14ac:dyDescent="0.2">
      <c r="A91" s="8" t="s">
        <v>39</v>
      </c>
      <c r="B91" s="8" t="s">
        <v>4374</v>
      </c>
      <c r="C91" s="8">
        <v>73</v>
      </c>
      <c r="D91" s="8" t="s">
        <v>3883</v>
      </c>
      <c r="E91" s="8" t="s">
        <v>4372</v>
      </c>
    </row>
    <row r="92" spans="1:5" ht="15.75" customHeight="1" x14ac:dyDescent="0.2">
      <c r="A92" s="15" t="s">
        <v>39</v>
      </c>
      <c r="B92" s="15" t="s">
        <v>4375</v>
      </c>
      <c r="C92" s="15">
        <v>665</v>
      </c>
      <c r="D92" s="15" t="s">
        <v>4260</v>
      </c>
      <c r="E92" s="15" t="s">
        <v>4372</v>
      </c>
    </row>
    <row r="93" spans="1:5" ht="15.75" customHeight="1" x14ac:dyDescent="0.2">
      <c r="A93" s="8" t="s">
        <v>41</v>
      </c>
      <c r="B93" s="8" t="s">
        <v>4376</v>
      </c>
      <c r="C93" s="8" t="s">
        <v>4377</v>
      </c>
      <c r="D93" s="8" t="s">
        <v>3649</v>
      </c>
      <c r="E93" s="8" t="s">
        <v>4378</v>
      </c>
    </row>
    <row r="94" spans="1:5" ht="15.75" customHeight="1" x14ac:dyDescent="0.2">
      <c r="A94" s="8" t="s">
        <v>41</v>
      </c>
      <c r="B94" s="8" t="s">
        <v>4379</v>
      </c>
      <c r="C94" s="8" t="s">
        <v>4380</v>
      </c>
      <c r="D94" s="8" t="s">
        <v>3757</v>
      </c>
      <c r="E94" s="8" t="s">
        <v>4381</v>
      </c>
    </row>
    <row r="95" spans="1:5" ht="15.75" customHeight="1" x14ac:dyDescent="0.2">
      <c r="A95" s="8" t="s">
        <v>41</v>
      </c>
      <c r="B95" s="8" t="s">
        <v>4382</v>
      </c>
      <c r="C95" s="8" t="s">
        <v>4383</v>
      </c>
      <c r="D95" s="8" t="s">
        <v>3757</v>
      </c>
      <c r="E95" s="8" t="s">
        <v>4378</v>
      </c>
    </row>
    <row r="96" spans="1:5" ht="15.75" customHeight="1" x14ac:dyDescent="0.2">
      <c r="A96" s="15" t="s">
        <v>41</v>
      </c>
      <c r="B96" s="15" t="s">
        <v>4384</v>
      </c>
      <c r="C96" s="15" t="s">
        <v>4385</v>
      </c>
      <c r="D96" s="15" t="s">
        <v>4259</v>
      </c>
      <c r="E96" s="15" t="s">
        <v>4381</v>
      </c>
    </row>
    <row r="97" spans="1:5" ht="15.75" customHeight="1" x14ac:dyDescent="0.2">
      <c r="A97" s="8" t="s">
        <v>43</v>
      </c>
      <c r="B97" s="48" t="s">
        <v>4386</v>
      </c>
      <c r="C97" s="48">
        <v>50</v>
      </c>
      <c r="D97" s="48" t="s">
        <v>3210</v>
      </c>
      <c r="E97" s="48" t="s">
        <v>4387</v>
      </c>
    </row>
    <row r="98" spans="1:5" ht="15.75" customHeight="1" x14ac:dyDescent="0.2">
      <c r="A98" s="8" t="s">
        <v>43</v>
      </c>
      <c r="B98" s="48" t="s">
        <v>4243</v>
      </c>
      <c r="C98" s="48">
        <v>95</v>
      </c>
      <c r="D98" s="48" t="s">
        <v>4350</v>
      </c>
      <c r="E98" s="48" t="s">
        <v>4387</v>
      </c>
    </row>
    <row r="99" spans="1:5" ht="15.75" customHeight="1" x14ac:dyDescent="0.2">
      <c r="A99" s="8" t="s">
        <v>43</v>
      </c>
      <c r="B99" s="48" t="s">
        <v>4388</v>
      </c>
      <c r="C99" s="48">
        <v>100</v>
      </c>
      <c r="D99" s="48" t="s">
        <v>4350</v>
      </c>
      <c r="E99" s="48" t="s">
        <v>4387</v>
      </c>
    </row>
    <row r="100" spans="1:5" ht="15.75" customHeight="1" x14ac:dyDescent="0.2">
      <c r="A100" s="8" t="s">
        <v>43</v>
      </c>
      <c r="B100" s="48" t="s">
        <v>4389</v>
      </c>
      <c r="C100" s="48">
        <v>160</v>
      </c>
      <c r="D100" s="48" t="s">
        <v>4390</v>
      </c>
      <c r="E100" s="48" t="s">
        <v>4387</v>
      </c>
    </row>
    <row r="101" spans="1:5" ht="15.75" customHeight="1" x14ac:dyDescent="0.2">
      <c r="A101" s="8" t="s">
        <v>43</v>
      </c>
      <c r="B101" s="48" t="s">
        <v>4249</v>
      </c>
      <c r="C101" s="48">
        <v>300</v>
      </c>
      <c r="D101" s="48" t="s">
        <v>3835</v>
      </c>
      <c r="E101" s="48" t="s">
        <v>4387</v>
      </c>
    </row>
    <row r="102" spans="1:5" ht="15.75" customHeight="1" x14ac:dyDescent="0.2">
      <c r="A102" s="8" t="s">
        <v>43</v>
      </c>
      <c r="B102" s="48" t="s">
        <v>4391</v>
      </c>
      <c r="C102" s="48">
        <v>300</v>
      </c>
      <c r="D102" s="48" t="s">
        <v>3852</v>
      </c>
      <c r="E102" s="48" t="s">
        <v>4387</v>
      </c>
    </row>
    <row r="103" spans="1:5" ht="15.75" customHeight="1" x14ac:dyDescent="0.2">
      <c r="A103" s="8" t="s">
        <v>43</v>
      </c>
      <c r="B103" s="48" t="s">
        <v>4252</v>
      </c>
      <c r="C103" s="48">
        <v>600</v>
      </c>
      <c r="D103" s="48" t="s">
        <v>4275</v>
      </c>
      <c r="E103" s="48" t="s">
        <v>4387</v>
      </c>
    </row>
    <row r="104" spans="1:5" ht="15.75" customHeight="1" x14ac:dyDescent="0.2">
      <c r="A104" s="44" t="s">
        <v>45</v>
      </c>
      <c r="B104" s="8" t="s">
        <v>4392</v>
      </c>
      <c r="C104" s="8">
        <v>110</v>
      </c>
      <c r="D104" s="8" t="s">
        <v>3353</v>
      </c>
      <c r="E104" s="8" t="s">
        <v>4264</v>
      </c>
    </row>
    <row r="105" spans="1:5" ht="15.75" customHeight="1" x14ac:dyDescent="0.2">
      <c r="A105" s="44" t="s">
        <v>45</v>
      </c>
      <c r="B105" s="8" t="s">
        <v>4389</v>
      </c>
      <c r="C105" s="8">
        <v>100</v>
      </c>
      <c r="D105" s="8" t="s">
        <v>4393</v>
      </c>
      <c r="E105" s="8" t="s">
        <v>4264</v>
      </c>
    </row>
    <row r="106" spans="1:5" ht="15.75" customHeight="1" x14ac:dyDescent="0.2">
      <c r="A106" s="44" t="s">
        <v>45</v>
      </c>
      <c r="B106" s="8" t="s">
        <v>4394</v>
      </c>
      <c r="C106" s="8">
        <v>8</v>
      </c>
      <c r="D106" s="8" t="s">
        <v>4395</v>
      </c>
      <c r="E106" s="8" t="s">
        <v>4264</v>
      </c>
    </row>
    <row r="107" spans="1:5" ht="15.75" customHeight="1" x14ac:dyDescent="0.2">
      <c r="A107" s="44" t="s">
        <v>45</v>
      </c>
      <c r="B107" s="8" t="s">
        <v>4396</v>
      </c>
      <c r="C107" s="8">
        <v>30</v>
      </c>
      <c r="D107" s="8" t="s">
        <v>4397</v>
      </c>
      <c r="E107" s="8" t="s">
        <v>4264</v>
      </c>
    </row>
    <row r="108" spans="1:5" ht="15.75" customHeight="1" x14ac:dyDescent="0.2">
      <c r="A108" s="44" t="s">
        <v>45</v>
      </c>
      <c r="B108" s="8" t="s">
        <v>4398</v>
      </c>
      <c r="C108" s="8">
        <v>90</v>
      </c>
      <c r="D108" s="8" t="s">
        <v>3353</v>
      </c>
      <c r="E108" s="8" t="s">
        <v>4264</v>
      </c>
    </row>
    <row r="109" spans="1:5" ht="15.75" customHeight="1" x14ac:dyDescent="0.2">
      <c r="A109" s="44" t="s">
        <v>45</v>
      </c>
      <c r="B109" s="8" t="s">
        <v>4399</v>
      </c>
      <c r="C109" s="8">
        <v>110</v>
      </c>
      <c r="D109" s="8" t="s">
        <v>4400</v>
      </c>
      <c r="E109" s="8" t="s">
        <v>4264</v>
      </c>
    </row>
    <row r="110" spans="1:5" ht="15.75" customHeight="1" x14ac:dyDescent="0.2">
      <c r="A110" s="44" t="s">
        <v>45</v>
      </c>
      <c r="B110" s="8" t="s">
        <v>4401</v>
      </c>
      <c r="C110" s="39" t="s">
        <v>4402</v>
      </c>
      <c r="D110" s="8" t="s">
        <v>4403</v>
      </c>
      <c r="E110" s="8" t="s">
        <v>4264</v>
      </c>
    </row>
    <row r="111" spans="1:5" ht="15.75" customHeight="1" x14ac:dyDescent="0.2">
      <c r="A111" s="44" t="s">
        <v>45</v>
      </c>
      <c r="B111" s="8" t="s">
        <v>4404</v>
      </c>
      <c r="C111" s="39" t="s">
        <v>4405</v>
      </c>
      <c r="D111" s="8" t="s">
        <v>4406</v>
      </c>
      <c r="E111" s="8" t="s">
        <v>4264</v>
      </c>
    </row>
    <row r="112" spans="1:5" ht="15.75" customHeight="1" x14ac:dyDescent="0.2">
      <c r="A112" s="8" t="s">
        <v>47</v>
      </c>
      <c r="B112" s="48" t="s">
        <v>4407</v>
      </c>
      <c r="C112" s="8">
        <v>17</v>
      </c>
      <c r="D112" s="8" t="s">
        <v>3186</v>
      </c>
      <c r="E112" s="8" t="s">
        <v>4408</v>
      </c>
    </row>
    <row r="113" spans="1:5" ht="15.75" customHeight="1" x14ac:dyDescent="0.2">
      <c r="A113" s="8" t="s">
        <v>47</v>
      </c>
      <c r="B113" s="48" t="s">
        <v>4384</v>
      </c>
      <c r="C113" s="8">
        <v>148</v>
      </c>
      <c r="D113" s="8" t="s">
        <v>4409</v>
      </c>
      <c r="E113" s="8" t="s">
        <v>4408</v>
      </c>
    </row>
    <row r="114" spans="1:5" ht="15.75" customHeight="1" x14ac:dyDescent="0.2">
      <c r="A114" s="8" t="s">
        <v>47</v>
      </c>
      <c r="B114" s="48" t="s">
        <v>4382</v>
      </c>
      <c r="C114" s="8">
        <v>179</v>
      </c>
      <c r="D114" s="8" t="s">
        <v>4410</v>
      </c>
      <c r="E114" s="8" t="s">
        <v>4408</v>
      </c>
    </row>
    <row r="115" spans="1:5" ht="15.75" customHeight="1" x14ac:dyDescent="0.2">
      <c r="A115" s="8" t="s">
        <v>47</v>
      </c>
      <c r="B115" s="48" t="s">
        <v>4376</v>
      </c>
      <c r="C115" s="8">
        <v>278</v>
      </c>
      <c r="D115" s="8" t="s">
        <v>4411</v>
      </c>
      <c r="E115" s="8" t="s">
        <v>4408</v>
      </c>
    </row>
    <row r="116" spans="1:5" ht="15.75" customHeight="1" x14ac:dyDescent="0.2">
      <c r="A116" s="8" t="s">
        <v>47</v>
      </c>
      <c r="B116" s="48" t="s">
        <v>4412</v>
      </c>
      <c r="C116" s="8">
        <v>364</v>
      </c>
      <c r="D116" s="8" t="s">
        <v>4274</v>
      </c>
      <c r="E116" s="8" t="s">
        <v>4408</v>
      </c>
    </row>
    <row r="117" spans="1:5" ht="15.75" customHeight="1" x14ac:dyDescent="0.2">
      <c r="A117" s="8" t="s">
        <v>51</v>
      </c>
      <c r="B117" s="48" t="s">
        <v>4413</v>
      </c>
      <c r="C117" s="8">
        <v>110</v>
      </c>
      <c r="D117" s="8" t="s">
        <v>4414</v>
      </c>
      <c r="E117" s="8" t="s">
        <v>4311</v>
      </c>
    </row>
    <row r="118" spans="1:5" ht="15.75" customHeight="1" x14ac:dyDescent="0.2">
      <c r="A118" s="8" t="s">
        <v>51</v>
      </c>
      <c r="B118" s="48" t="s">
        <v>4415</v>
      </c>
      <c r="C118" s="8">
        <v>121</v>
      </c>
      <c r="D118" s="8" t="s">
        <v>3883</v>
      </c>
      <c r="E118" s="8" t="s">
        <v>4315</v>
      </c>
    </row>
    <row r="119" spans="1:5" ht="15.75" customHeight="1" x14ac:dyDescent="0.2">
      <c r="A119" s="8" t="s">
        <v>51</v>
      </c>
      <c r="B119" s="48" t="s">
        <v>4416</v>
      </c>
      <c r="C119" s="8">
        <v>141</v>
      </c>
      <c r="D119" s="8" t="s">
        <v>3649</v>
      </c>
      <c r="E119" s="8" t="s">
        <v>4311</v>
      </c>
    </row>
    <row r="120" spans="1:5" ht="15.75" customHeight="1" x14ac:dyDescent="0.2">
      <c r="A120" s="8" t="s">
        <v>51</v>
      </c>
      <c r="B120" s="48" t="s">
        <v>4417</v>
      </c>
      <c r="C120" s="8">
        <v>147</v>
      </c>
      <c r="D120" s="8" t="s">
        <v>3649</v>
      </c>
      <c r="E120" s="8" t="s">
        <v>4315</v>
      </c>
    </row>
    <row r="121" spans="1:5" ht="15.75" customHeight="1" x14ac:dyDescent="0.2">
      <c r="A121" s="8" t="s">
        <v>51</v>
      </c>
      <c r="B121" s="48" t="s">
        <v>4418</v>
      </c>
      <c r="C121" s="8">
        <v>240</v>
      </c>
      <c r="D121" s="8" t="s">
        <v>3757</v>
      </c>
      <c r="E121" s="8" t="s">
        <v>4315</v>
      </c>
    </row>
    <row r="122" spans="1:5" ht="15.75" customHeight="1" x14ac:dyDescent="0.2">
      <c r="A122" s="8" t="s">
        <v>51</v>
      </c>
      <c r="B122" s="48" t="s">
        <v>4335</v>
      </c>
      <c r="C122" s="8">
        <v>420</v>
      </c>
      <c r="D122" s="8" t="s">
        <v>4419</v>
      </c>
      <c r="E122" s="8" t="s">
        <v>4315</v>
      </c>
    </row>
    <row r="123" spans="1:5" ht="15.75" customHeight="1" x14ac:dyDescent="0.2">
      <c r="A123" s="8" t="s">
        <v>51</v>
      </c>
      <c r="B123" s="48" t="s">
        <v>4249</v>
      </c>
      <c r="C123" s="8">
        <v>454</v>
      </c>
      <c r="D123" s="8" t="s">
        <v>3852</v>
      </c>
      <c r="E123" s="8" t="s">
        <v>4315</v>
      </c>
    </row>
    <row r="124" spans="1:5" ht="15.75" customHeight="1" x14ac:dyDescent="0.2">
      <c r="A124" s="8" t="s">
        <v>51</v>
      </c>
      <c r="B124" s="127" t="s">
        <v>4302</v>
      </c>
      <c r="C124" s="15">
        <v>591</v>
      </c>
      <c r="D124" s="15" t="s">
        <v>4275</v>
      </c>
      <c r="E124" s="15" t="s">
        <v>4315</v>
      </c>
    </row>
    <row r="125" spans="1:5" ht="15.75" customHeight="1" x14ac:dyDescent="0.2">
      <c r="A125" s="30" t="s">
        <v>53</v>
      </c>
      <c r="B125" s="8" t="s">
        <v>4420</v>
      </c>
      <c r="C125" s="8" t="s">
        <v>4421</v>
      </c>
      <c r="D125" s="8" t="s">
        <v>3331</v>
      </c>
      <c r="E125" s="8" t="s">
        <v>4422</v>
      </c>
    </row>
    <row r="126" spans="1:5" ht="15.75" customHeight="1" x14ac:dyDescent="0.2">
      <c r="A126" s="30" t="s">
        <v>53</v>
      </c>
      <c r="B126" s="8" t="s">
        <v>4384</v>
      </c>
      <c r="C126" s="8" t="s">
        <v>4423</v>
      </c>
      <c r="D126" s="8" t="s">
        <v>4424</v>
      </c>
      <c r="E126" s="8" t="s">
        <v>4425</v>
      </c>
    </row>
    <row r="127" spans="1:5" ht="15.75" customHeight="1" x14ac:dyDescent="0.2">
      <c r="A127" s="30" t="s">
        <v>53</v>
      </c>
      <c r="B127" s="8" t="s">
        <v>4286</v>
      </c>
      <c r="C127" s="8" t="s">
        <v>4426</v>
      </c>
      <c r="D127" s="8" t="s">
        <v>3972</v>
      </c>
      <c r="E127" s="8" t="s">
        <v>4425</v>
      </c>
    </row>
    <row r="128" spans="1:5" ht="15.75" customHeight="1" x14ac:dyDescent="0.2">
      <c r="A128" s="30" t="s">
        <v>53</v>
      </c>
      <c r="B128" s="8" t="s">
        <v>4427</v>
      </c>
      <c r="C128" s="8" t="s">
        <v>4426</v>
      </c>
      <c r="D128" s="8" t="s">
        <v>4428</v>
      </c>
      <c r="E128" s="8" t="s">
        <v>4422</v>
      </c>
    </row>
    <row r="129" spans="1:5" ht="15.75" customHeight="1" x14ac:dyDescent="0.2">
      <c r="A129" s="30" t="s">
        <v>53</v>
      </c>
      <c r="B129" s="15" t="s">
        <v>4429</v>
      </c>
      <c r="C129" s="15" t="s">
        <v>4430</v>
      </c>
      <c r="D129" s="15" t="s">
        <v>4431</v>
      </c>
      <c r="E129" s="15" t="s">
        <v>4422</v>
      </c>
    </row>
    <row r="130" spans="1:5" ht="15.75" customHeight="1" x14ac:dyDescent="0.2">
      <c r="A130" s="30" t="s">
        <v>55</v>
      </c>
      <c r="B130" s="8" t="s">
        <v>4299</v>
      </c>
      <c r="C130" s="8">
        <v>70</v>
      </c>
      <c r="D130" s="8" t="s">
        <v>4300</v>
      </c>
      <c r="E130" s="8" t="s">
        <v>4301</v>
      </c>
    </row>
    <row r="131" spans="1:5" ht="15.75" customHeight="1" x14ac:dyDescent="0.2">
      <c r="A131" s="30" t="s">
        <v>55</v>
      </c>
      <c r="B131" s="8" t="s">
        <v>4302</v>
      </c>
      <c r="C131" s="8">
        <v>100</v>
      </c>
      <c r="D131" s="8" t="s">
        <v>4303</v>
      </c>
      <c r="E131" s="8" t="s">
        <v>4301</v>
      </c>
    </row>
    <row r="132" spans="1:5" ht="15.75" customHeight="1" x14ac:dyDescent="0.2">
      <c r="A132" s="30" t="s">
        <v>55</v>
      </c>
      <c r="B132" s="8" t="s">
        <v>4304</v>
      </c>
      <c r="C132" s="8">
        <v>210</v>
      </c>
      <c r="D132" s="8" t="s">
        <v>4305</v>
      </c>
      <c r="E132" s="8" t="s">
        <v>4301</v>
      </c>
    </row>
    <row r="133" spans="1:5" ht="15.75" customHeight="1" x14ac:dyDescent="0.2">
      <c r="A133" s="30" t="s">
        <v>55</v>
      </c>
      <c r="B133" s="8" t="s">
        <v>4306</v>
      </c>
      <c r="C133" s="8">
        <v>284</v>
      </c>
      <c r="D133" s="8" t="s">
        <v>4274</v>
      </c>
      <c r="E133" s="8" t="s">
        <v>4301</v>
      </c>
    </row>
    <row r="134" spans="1:5" ht="15.75" customHeight="1" x14ac:dyDescent="0.2">
      <c r="A134" s="30" t="s">
        <v>55</v>
      </c>
      <c r="B134" s="8" t="s">
        <v>4297</v>
      </c>
      <c r="C134" s="8">
        <v>560</v>
      </c>
      <c r="D134" s="8" t="s">
        <v>4307</v>
      </c>
      <c r="E134" s="8" t="s">
        <v>4301</v>
      </c>
    </row>
    <row r="135" spans="1:5" ht="15.75" customHeight="1" x14ac:dyDescent="0.2">
      <c r="A135" s="30" t="s">
        <v>55</v>
      </c>
      <c r="B135" s="8" t="s">
        <v>4308</v>
      </c>
      <c r="C135" s="8">
        <v>756</v>
      </c>
      <c r="D135" s="8" t="s">
        <v>4309</v>
      </c>
      <c r="E135" s="8" t="s">
        <v>4301</v>
      </c>
    </row>
    <row r="136" spans="1:5" ht="15.75" customHeight="1" x14ac:dyDescent="0.2">
      <c r="A136" s="39" t="s">
        <v>56</v>
      </c>
      <c r="B136" s="8" t="s">
        <v>4432</v>
      </c>
      <c r="C136" s="8" t="s">
        <v>4433</v>
      </c>
      <c r="D136" s="8" t="s">
        <v>4434</v>
      </c>
      <c r="E136" s="8" t="s">
        <v>4242</v>
      </c>
    </row>
    <row r="137" spans="1:5" ht="15.75" customHeight="1" x14ac:dyDescent="0.2">
      <c r="A137" s="39" t="s">
        <v>56</v>
      </c>
      <c r="B137" s="8" t="s">
        <v>4435</v>
      </c>
      <c r="C137" s="8" t="s">
        <v>4436</v>
      </c>
      <c r="D137" s="8" t="s">
        <v>4437</v>
      </c>
      <c r="E137" s="8" t="s">
        <v>4242</v>
      </c>
    </row>
    <row r="138" spans="1:5" ht="15.75" customHeight="1" x14ac:dyDescent="0.2">
      <c r="A138" s="39" t="s">
        <v>56</v>
      </c>
      <c r="B138" s="8" t="s">
        <v>4438</v>
      </c>
      <c r="C138" s="8">
        <v>192</v>
      </c>
      <c r="D138" s="8" t="s">
        <v>3841</v>
      </c>
      <c r="E138" s="8" t="s">
        <v>4242</v>
      </c>
    </row>
    <row r="139" spans="1:5" ht="15.75" customHeight="1" x14ac:dyDescent="0.2">
      <c r="A139" s="39" t="s">
        <v>56</v>
      </c>
      <c r="B139" s="8" t="s">
        <v>4286</v>
      </c>
      <c r="C139" s="8" t="s">
        <v>4439</v>
      </c>
      <c r="D139" s="8" t="s">
        <v>3757</v>
      </c>
      <c r="E139" s="8" t="s">
        <v>4242</v>
      </c>
    </row>
    <row r="140" spans="1:5" ht="15.75" customHeight="1" x14ac:dyDescent="0.2">
      <c r="A140" s="39" t="s">
        <v>56</v>
      </c>
      <c r="B140" s="15" t="s">
        <v>4440</v>
      </c>
      <c r="C140" s="15" t="s">
        <v>4441</v>
      </c>
      <c r="D140" s="15" t="s">
        <v>3757</v>
      </c>
      <c r="E140" s="15" t="s">
        <v>4242</v>
      </c>
    </row>
    <row r="141" spans="1:5" ht="15.75" customHeight="1" x14ac:dyDescent="0.2">
      <c r="A141" s="30" t="s">
        <v>58</v>
      </c>
      <c r="B141" s="8" t="s">
        <v>4249</v>
      </c>
      <c r="C141" s="8">
        <v>180</v>
      </c>
      <c r="D141" s="8" t="s">
        <v>3972</v>
      </c>
      <c r="E141" s="8" t="s">
        <v>4264</v>
      </c>
    </row>
    <row r="142" spans="1:5" ht="15.75" customHeight="1" x14ac:dyDescent="0.2">
      <c r="A142" s="30" t="s">
        <v>58</v>
      </c>
      <c r="B142" s="8" t="s">
        <v>4252</v>
      </c>
      <c r="C142" s="8">
        <v>290</v>
      </c>
      <c r="D142" s="8" t="s">
        <v>4356</v>
      </c>
      <c r="E142" s="8" t="s">
        <v>4264</v>
      </c>
    </row>
    <row r="143" spans="1:5" ht="15.75" customHeight="1" x14ac:dyDescent="0.2">
      <c r="A143" s="30" t="s">
        <v>58</v>
      </c>
      <c r="B143" s="8" t="s">
        <v>4243</v>
      </c>
      <c r="C143" s="8">
        <v>355</v>
      </c>
      <c r="D143" s="8" t="s">
        <v>4431</v>
      </c>
      <c r="E143" s="8" t="s">
        <v>4264</v>
      </c>
    </row>
    <row r="144" spans="1:5" ht="15.75" customHeight="1" x14ac:dyDescent="0.2">
      <c r="A144" s="30" t="s">
        <v>58</v>
      </c>
      <c r="B144" s="8" t="s">
        <v>4442</v>
      </c>
      <c r="C144" s="8">
        <v>185</v>
      </c>
      <c r="D144" s="8" t="s">
        <v>4443</v>
      </c>
      <c r="E144" s="8" t="s">
        <v>4264</v>
      </c>
    </row>
    <row r="145" spans="1:5" ht="15.75" customHeight="1" x14ac:dyDescent="0.2">
      <c r="A145" s="30" t="s">
        <v>58</v>
      </c>
      <c r="B145" s="8" t="s">
        <v>4444</v>
      </c>
      <c r="C145" s="8">
        <v>101</v>
      </c>
      <c r="D145" s="8" t="s">
        <v>3210</v>
      </c>
      <c r="E145" s="8" t="s">
        <v>4264</v>
      </c>
    </row>
    <row r="146" spans="1:5" ht="15.75" customHeight="1" x14ac:dyDescent="0.2">
      <c r="A146" s="30" t="s">
        <v>58</v>
      </c>
      <c r="B146" s="8" t="s">
        <v>4389</v>
      </c>
      <c r="C146" s="8">
        <v>320</v>
      </c>
      <c r="D146" s="8" t="s">
        <v>4274</v>
      </c>
      <c r="E146" s="8" t="s">
        <v>4264</v>
      </c>
    </row>
    <row r="147" spans="1:5" ht="15.75" customHeight="1" x14ac:dyDescent="0.2">
      <c r="A147" s="30" t="s">
        <v>60</v>
      </c>
      <c r="B147" s="8" t="s">
        <v>4243</v>
      </c>
      <c r="C147" s="8" t="s">
        <v>4445</v>
      </c>
      <c r="D147" s="8" t="s">
        <v>4263</v>
      </c>
      <c r="E147" s="91"/>
    </row>
    <row r="148" spans="1:5" ht="15.75" customHeight="1" x14ac:dyDescent="0.2">
      <c r="A148" s="30" t="s">
        <v>60</v>
      </c>
      <c r="B148" s="15" t="s">
        <v>4446</v>
      </c>
      <c r="C148" s="15" t="s">
        <v>4447</v>
      </c>
      <c r="D148" s="15" t="s">
        <v>3210</v>
      </c>
      <c r="E148" s="134"/>
    </row>
    <row r="149" spans="1:5" ht="15.75" customHeight="1" x14ac:dyDescent="0.2">
      <c r="A149" s="30" t="s">
        <v>62</v>
      </c>
      <c r="B149" s="8" t="s">
        <v>4448</v>
      </c>
      <c r="C149" s="8">
        <v>50</v>
      </c>
      <c r="D149" s="8" t="s">
        <v>3210</v>
      </c>
      <c r="E149" s="8" t="s">
        <v>4264</v>
      </c>
    </row>
    <row r="150" spans="1:5" ht="15.75" customHeight="1" x14ac:dyDescent="0.2">
      <c r="A150" s="30" t="s">
        <v>62</v>
      </c>
      <c r="B150" s="8" t="s">
        <v>4449</v>
      </c>
      <c r="C150" s="8">
        <v>60</v>
      </c>
      <c r="D150" s="8" t="s">
        <v>3883</v>
      </c>
      <c r="E150" s="8" t="s">
        <v>4264</v>
      </c>
    </row>
    <row r="151" spans="1:5" ht="15.75" customHeight="1" x14ac:dyDescent="0.2">
      <c r="A151" s="30" t="s">
        <v>62</v>
      </c>
      <c r="B151" s="8" t="s">
        <v>4374</v>
      </c>
      <c r="C151" s="8">
        <v>110</v>
      </c>
      <c r="D151" s="8" t="s">
        <v>3841</v>
      </c>
      <c r="E151" s="8" t="s">
        <v>4264</v>
      </c>
    </row>
    <row r="152" spans="1:5" ht="15.75" customHeight="1" x14ac:dyDescent="0.2">
      <c r="A152" s="30" t="s">
        <v>62</v>
      </c>
      <c r="B152" s="8" t="s">
        <v>4450</v>
      </c>
      <c r="C152" s="8">
        <v>289</v>
      </c>
      <c r="D152" s="8" t="s">
        <v>3835</v>
      </c>
      <c r="E152" s="8" t="s">
        <v>4264</v>
      </c>
    </row>
    <row r="153" spans="1:5" ht="15.75" customHeight="1" x14ac:dyDescent="0.2">
      <c r="A153" s="30" t="s">
        <v>62</v>
      </c>
      <c r="B153" s="8" t="s">
        <v>4451</v>
      </c>
      <c r="C153" s="8">
        <v>500</v>
      </c>
      <c r="D153" s="8" t="s">
        <v>4271</v>
      </c>
      <c r="E153" s="8" t="s">
        <v>4264</v>
      </c>
    </row>
    <row r="154" spans="1:5" ht="15.75" customHeight="1" x14ac:dyDescent="0.2">
      <c r="A154" s="30" t="s">
        <v>62</v>
      </c>
      <c r="B154" s="8" t="s">
        <v>4452</v>
      </c>
      <c r="C154" s="8">
        <v>500</v>
      </c>
      <c r="D154" s="8" t="s">
        <v>4453</v>
      </c>
      <c r="E154" s="8" t="s">
        <v>4264</v>
      </c>
    </row>
    <row r="155" spans="1:5" ht="15.75" customHeight="1" x14ac:dyDescent="0.2">
      <c r="A155" s="30" t="s">
        <v>62</v>
      </c>
      <c r="B155" s="8" t="s">
        <v>4375</v>
      </c>
      <c r="C155" s="8">
        <v>650</v>
      </c>
      <c r="D155" s="8" t="s">
        <v>4454</v>
      </c>
      <c r="E155" s="8" t="s">
        <v>4264</v>
      </c>
    </row>
    <row r="156" spans="1:5" ht="15.75" customHeight="1" x14ac:dyDescent="0.2">
      <c r="A156" s="37" t="s">
        <v>62</v>
      </c>
      <c r="B156" s="15" t="s">
        <v>4455</v>
      </c>
      <c r="C156" s="15">
        <v>620</v>
      </c>
      <c r="D156" s="15" t="s">
        <v>4260</v>
      </c>
      <c r="E156" s="15" t="s">
        <v>4264</v>
      </c>
    </row>
    <row r="157" spans="1:5" ht="15.75" customHeight="1" x14ac:dyDescent="0.2">
      <c r="A157" s="8" t="s">
        <v>64</v>
      </c>
      <c r="B157" s="8" t="s">
        <v>4456</v>
      </c>
      <c r="C157" s="8" t="s">
        <v>4457</v>
      </c>
      <c r="D157" s="8" t="s">
        <v>3210</v>
      </c>
      <c r="E157" s="8" t="s">
        <v>4458</v>
      </c>
    </row>
    <row r="158" spans="1:5" ht="15.75" customHeight="1" x14ac:dyDescent="0.2">
      <c r="A158" s="8" t="s">
        <v>64</v>
      </c>
      <c r="B158" s="8" t="s">
        <v>4459</v>
      </c>
      <c r="C158" s="8" t="s">
        <v>4460</v>
      </c>
      <c r="D158" s="8" t="s">
        <v>3883</v>
      </c>
      <c r="E158" s="8" t="s">
        <v>4458</v>
      </c>
    </row>
    <row r="159" spans="1:5" ht="15.75" customHeight="1" x14ac:dyDescent="0.2">
      <c r="A159" s="8" t="s">
        <v>64</v>
      </c>
      <c r="B159" s="8" t="s">
        <v>4461</v>
      </c>
      <c r="C159" s="8" t="s">
        <v>4462</v>
      </c>
      <c r="D159" s="8" t="s">
        <v>3883</v>
      </c>
      <c r="E159" s="8" t="s">
        <v>4458</v>
      </c>
    </row>
    <row r="160" spans="1:5" ht="15.75" customHeight="1" x14ac:dyDescent="0.2">
      <c r="A160" s="8" t="s">
        <v>64</v>
      </c>
      <c r="B160" s="8" t="s">
        <v>4240</v>
      </c>
      <c r="C160" s="8" t="s">
        <v>4463</v>
      </c>
      <c r="D160" s="8" t="s">
        <v>3649</v>
      </c>
      <c r="E160" s="8" t="s">
        <v>4458</v>
      </c>
    </row>
    <row r="161" spans="1:5" ht="15.75" customHeight="1" x14ac:dyDescent="0.2">
      <c r="A161" s="8" t="s">
        <v>64</v>
      </c>
      <c r="B161" s="8" t="s">
        <v>4464</v>
      </c>
      <c r="C161" s="8" t="s">
        <v>4266</v>
      </c>
      <c r="D161" s="8" t="s">
        <v>3972</v>
      </c>
      <c r="E161" s="8" t="s">
        <v>4458</v>
      </c>
    </row>
    <row r="162" spans="1:5" ht="15.75" customHeight="1" x14ac:dyDescent="0.2">
      <c r="A162" s="8" t="s">
        <v>64</v>
      </c>
      <c r="B162" s="8" t="s">
        <v>4465</v>
      </c>
      <c r="C162" s="8" t="s">
        <v>4466</v>
      </c>
      <c r="D162" s="8" t="s">
        <v>4356</v>
      </c>
      <c r="E162" s="8" t="s">
        <v>4458</v>
      </c>
    </row>
    <row r="163" spans="1:5" ht="15.75" customHeight="1" x14ac:dyDescent="0.2">
      <c r="A163" s="8" t="s">
        <v>64</v>
      </c>
      <c r="B163" s="8" t="s">
        <v>4243</v>
      </c>
      <c r="C163" s="8" t="s">
        <v>4467</v>
      </c>
      <c r="D163" s="8" t="s">
        <v>3757</v>
      </c>
      <c r="E163" s="8" t="s">
        <v>4458</v>
      </c>
    </row>
    <row r="164" spans="1:5" ht="15.75" customHeight="1" x14ac:dyDescent="0.2">
      <c r="A164" s="8" t="s">
        <v>64</v>
      </c>
      <c r="B164" s="8" t="s">
        <v>4249</v>
      </c>
      <c r="C164" s="8" t="s">
        <v>4468</v>
      </c>
      <c r="D164" s="8" t="s">
        <v>3838</v>
      </c>
      <c r="E164" s="8" t="s">
        <v>4469</v>
      </c>
    </row>
    <row r="165" spans="1:5" ht="15.75" customHeight="1" x14ac:dyDescent="0.2">
      <c r="A165" s="8" t="s">
        <v>64</v>
      </c>
      <c r="B165" s="8" t="s">
        <v>4252</v>
      </c>
      <c r="C165" s="8" t="s">
        <v>4470</v>
      </c>
      <c r="D165" s="8" t="s">
        <v>3838</v>
      </c>
      <c r="E165" s="8" t="s">
        <v>4469</v>
      </c>
    </row>
    <row r="166" spans="1:5" ht="15.75" customHeight="1" x14ac:dyDescent="0.2">
      <c r="A166" s="39" t="s">
        <v>66</v>
      </c>
      <c r="B166" s="8" t="s">
        <v>4471</v>
      </c>
      <c r="C166" s="8" t="s">
        <v>3896</v>
      </c>
      <c r="D166" s="8" t="s">
        <v>2701</v>
      </c>
      <c r="E166" s="8" t="s">
        <v>4472</v>
      </c>
    </row>
    <row r="167" spans="1:5" ht="15.75" customHeight="1" x14ac:dyDescent="0.2">
      <c r="A167" s="39" t="s">
        <v>66</v>
      </c>
      <c r="B167" s="8" t="s">
        <v>4473</v>
      </c>
      <c r="C167" s="8" t="s">
        <v>4474</v>
      </c>
      <c r="D167" s="8" t="s">
        <v>1207</v>
      </c>
      <c r="E167" s="8" t="s">
        <v>4472</v>
      </c>
    </row>
    <row r="168" spans="1:5" ht="15.75" customHeight="1" x14ac:dyDescent="0.2">
      <c r="A168" s="39" t="s">
        <v>66</v>
      </c>
      <c r="B168" s="8" t="s">
        <v>4475</v>
      </c>
      <c r="C168" s="8" t="s">
        <v>4476</v>
      </c>
      <c r="D168" s="8" t="s">
        <v>4477</v>
      </c>
      <c r="E168" s="8" t="s">
        <v>4472</v>
      </c>
    </row>
    <row r="169" spans="1:5" ht="15.75" customHeight="1" x14ac:dyDescent="0.2">
      <c r="A169" s="39" t="s">
        <v>66</v>
      </c>
      <c r="B169" s="8" t="s">
        <v>4478</v>
      </c>
      <c r="C169" s="8" t="s">
        <v>4479</v>
      </c>
      <c r="D169" s="8" t="s">
        <v>1207</v>
      </c>
      <c r="E169" s="8" t="s">
        <v>4472</v>
      </c>
    </row>
    <row r="170" spans="1:5" ht="15.75" customHeight="1" x14ac:dyDescent="0.2">
      <c r="A170" s="39" t="s">
        <v>66</v>
      </c>
      <c r="B170" s="39" t="s">
        <v>4480</v>
      </c>
      <c r="C170" s="8" t="s">
        <v>4481</v>
      </c>
      <c r="D170" s="8" t="s">
        <v>4482</v>
      </c>
      <c r="E170" s="8" t="s">
        <v>4483</v>
      </c>
    </row>
    <row r="171" spans="1:5" ht="15.75" customHeight="1" x14ac:dyDescent="0.2">
      <c r="A171" s="39" t="s">
        <v>66</v>
      </c>
      <c r="B171" s="39" t="s">
        <v>4284</v>
      </c>
      <c r="C171" s="8" t="s">
        <v>4484</v>
      </c>
      <c r="D171" s="8" t="s">
        <v>4485</v>
      </c>
      <c r="E171" s="8" t="s">
        <v>4483</v>
      </c>
    </row>
    <row r="172" spans="1:5" ht="15.75" customHeight="1" x14ac:dyDescent="0.2">
      <c r="A172" s="39" t="s">
        <v>66</v>
      </c>
      <c r="B172" s="39" t="s">
        <v>4486</v>
      </c>
      <c r="C172" s="8" t="s">
        <v>4487</v>
      </c>
      <c r="D172" s="8" t="s">
        <v>4488</v>
      </c>
      <c r="E172" s="8" t="s">
        <v>4483</v>
      </c>
    </row>
    <row r="173" spans="1:5" ht="15.75" customHeight="1" x14ac:dyDescent="0.2">
      <c r="A173" s="39" t="s">
        <v>66</v>
      </c>
      <c r="B173" s="39" t="s">
        <v>4286</v>
      </c>
      <c r="C173" s="8" t="s">
        <v>4489</v>
      </c>
      <c r="D173" s="8" t="s">
        <v>4490</v>
      </c>
      <c r="E173" s="8" t="s">
        <v>4483</v>
      </c>
    </row>
    <row r="174" spans="1:5" ht="15.75" customHeight="1" x14ac:dyDescent="0.2">
      <c r="A174" s="39" t="s">
        <v>66</v>
      </c>
      <c r="B174" s="39" t="s">
        <v>4252</v>
      </c>
      <c r="C174" s="8" t="s">
        <v>4491</v>
      </c>
      <c r="D174" s="8" t="s">
        <v>4492</v>
      </c>
      <c r="E174" s="8" t="s">
        <v>4483</v>
      </c>
    </row>
    <row r="175" spans="1:5" ht="15.75" customHeight="1" x14ac:dyDescent="0.2">
      <c r="A175" s="39" t="s">
        <v>66</v>
      </c>
      <c r="B175" s="39" t="s">
        <v>4261</v>
      </c>
      <c r="C175" s="8" t="s">
        <v>4493</v>
      </c>
      <c r="D175" s="8" t="s">
        <v>4494</v>
      </c>
      <c r="E175" s="8" t="s">
        <v>4483</v>
      </c>
    </row>
    <row r="176" spans="1:5" ht="15.75" customHeight="1" x14ac:dyDescent="0.2">
      <c r="A176" s="39" t="s">
        <v>66</v>
      </c>
      <c r="B176" s="39" t="s">
        <v>4495</v>
      </c>
      <c r="C176" s="8" t="s">
        <v>4496</v>
      </c>
      <c r="D176" s="8" t="s">
        <v>4497</v>
      </c>
      <c r="E176" s="8" t="s">
        <v>4483</v>
      </c>
    </row>
    <row r="177" spans="1:9" ht="15.75" customHeight="1" x14ac:dyDescent="0.2">
      <c r="A177" s="39" t="s">
        <v>66</v>
      </c>
      <c r="B177" s="39" t="s">
        <v>4335</v>
      </c>
      <c r="C177" s="8" t="s">
        <v>4498</v>
      </c>
      <c r="D177" s="8" t="s">
        <v>4499</v>
      </c>
      <c r="E177" s="8" t="s">
        <v>4483</v>
      </c>
    </row>
    <row r="178" spans="1:9" ht="15.75" customHeight="1" x14ac:dyDescent="0.2">
      <c r="A178" s="39" t="s">
        <v>66</v>
      </c>
      <c r="B178" s="39" t="s">
        <v>4302</v>
      </c>
      <c r="C178" s="8" t="s">
        <v>4500</v>
      </c>
      <c r="D178" s="8" t="s">
        <v>4501</v>
      </c>
      <c r="E178" s="8" t="s">
        <v>4483</v>
      </c>
    </row>
    <row r="179" spans="1:9" ht="15.75" customHeight="1" x14ac:dyDescent="0.2">
      <c r="A179" s="39" t="s">
        <v>66</v>
      </c>
      <c r="B179" s="39" t="s">
        <v>4299</v>
      </c>
      <c r="C179" s="8" t="s">
        <v>4502</v>
      </c>
      <c r="D179" s="8" t="s">
        <v>4503</v>
      </c>
      <c r="E179" s="8" t="s">
        <v>4483</v>
      </c>
    </row>
    <row r="180" spans="1:9" ht="15.75" customHeight="1" x14ac:dyDescent="0.2">
      <c r="A180" s="39" t="s">
        <v>66</v>
      </c>
      <c r="B180" s="39" t="s">
        <v>4296</v>
      </c>
      <c r="C180" s="8" t="s">
        <v>4504</v>
      </c>
      <c r="D180" s="8" t="s">
        <v>4505</v>
      </c>
      <c r="E180" s="8" t="s">
        <v>4483</v>
      </c>
    </row>
    <row r="181" spans="1:9" ht="15.75" customHeight="1" x14ac:dyDescent="0.2">
      <c r="A181" s="39" t="s">
        <v>66</v>
      </c>
      <c r="B181" s="39" t="s">
        <v>4346</v>
      </c>
      <c r="C181" s="8" t="s">
        <v>4506</v>
      </c>
      <c r="D181" s="8" t="s">
        <v>4507</v>
      </c>
      <c r="E181" s="8" t="s">
        <v>4483</v>
      </c>
    </row>
    <row r="182" spans="1:9" ht="15.75" customHeight="1" x14ac:dyDescent="0.2">
      <c r="A182" s="39" t="s">
        <v>66</v>
      </c>
      <c r="B182" s="39" t="s">
        <v>4508</v>
      </c>
      <c r="C182" s="8" t="s">
        <v>4509</v>
      </c>
      <c r="D182" s="8" t="s">
        <v>4510</v>
      </c>
      <c r="E182" s="8" t="s">
        <v>4483</v>
      </c>
    </row>
    <row r="183" spans="1:9" ht="15.75" customHeight="1" x14ac:dyDescent="0.2">
      <c r="A183" s="39" t="s">
        <v>66</v>
      </c>
      <c r="B183" s="39" t="s">
        <v>4511</v>
      </c>
      <c r="C183" s="8" t="s">
        <v>4512</v>
      </c>
      <c r="D183" s="8" t="s">
        <v>4513</v>
      </c>
      <c r="E183" s="8" t="s">
        <v>4483</v>
      </c>
    </row>
    <row r="184" spans="1:9" ht="15.75" customHeight="1" x14ac:dyDescent="0.2">
      <c r="A184" s="39" t="s">
        <v>66</v>
      </c>
      <c r="B184" s="39" t="s">
        <v>4514</v>
      </c>
      <c r="C184" s="8" t="s">
        <v>4515</v>
      </c>
      <c r="D184" s="8" t="s">
        <v>4516</v>
      </c>
      <c r="E184" s="8" t="s">
        <v>4483</v>
      </c>
    </row>
    <row r="185" spans="1:9" ht="15.75" customHeight="1" x14ac:dyDescent="0.2">
      <c r="A185" s="39" t="s">
        <v>66</v>
      </c>
      <c r="B185" s="39" t="s">
        <v>4517</v>
      </c>
      <c r="C185" s="8" t="s">
        <v>4518</v>
      </c>
      <c r="D185" s="8" t="s">
        <v>4519</v>
      </c>
      <c r="E185" s="8" t="s">
        <v>4483</v>
      </c>
    </row>
    <row r="186" spans="1:9" ht="15.75" customHeight="1" x14ac:dyDescent="0.2">
      <c r="A186" s="39" t="s">
        <v>66</v>
      </c>
      <c r="B186" s="39" t="s">
        <v>4308</v>
      </c>
      <c r="C186" s="8" t="s">
        <v>4520</v>
      </c>
      <c r="D186" s="8" t="s">
        <v>4521</v>
      </c>
      <c r="E186" s="8" t="s">
        <v>4483</v>
      </c>
    </row>
    <row r="187" spans="1:9" ht="15.75" customHeight="1" x14ac:dyDescent="0.2">
      <c r="A187" s="39" t="s">
        <v>66</v>
      </c>
      <c r="B187" s="39" t="s">
        <v>4326</v>
      </c>
      <c r="C187" s="8" t="s">
        <v>4522</v>
      </c>
      <c r="D187" s="8" t="s">
        <v>4523</v>
      </c>
      <c r="E187" s="8" t="s">
        <v>4483</v>
      </c>
    </row>
    <row r="188" spans="1:9" ht="15.75" customHeight="1" x14ac:dyDescent="0.2">
      <c r="A188" s="39" t="s">
        <v>66</v>
      </c>
      <c r="B188" s="39" t="s">
        <v>4524</v>
      </c>
      <c r="C188" s="8" t="s">
        <v>4525</v>
      </c>
      <c r="D188" s="8" t="s">
        <v>4526</v>
      </c>
      <c r="E188" s="8" t="s">
        <v>4483</v>
      </c>
    </row>
    <row r="189" spans="1:9" ht="15.75" customHeight="1" x14ac:dyDescent="0.2">
      <c r="A189" s="39" t="s">
        <v>66</v>
      </c>
      <c r="B189" s="39" t="s">
        <v>4527</v>
      </c>
      <c r="C189" s="8" t="s">
        <v>4528</v>
      </c>
      <c r="D189" s="8" t="s">
        <v>4529</v>
      </c>
      <c r="E189" s="8" t="s">
        <v>4483</v>
      </c>
    </row>
    <row r="190" spans="1:9" ht="15.75" customHeight="1" x14ac:dyDescent="0.2">
      <c r="A190" s="39" t="s">
        <v>66</v>
      </c>
      <c r="B190" s="40" t="s">
        <v>4384</v>
      </c>
      <c r="C190" s="15" t="s">
        <v>4530</v>
      </c>
      <c r="D190" s="15" t="s">
        <v>4531</v>
      </c>
      <c r="E190" s="15" t="s">
        <v>4483</v>
      </c>
    </row>
    <row r="191" spans="1:9" ht="15.75" customHeight="1" x14ac:dyDescent="0.2">
      <c r="A191" s="39" t="s">
        <v>68</v>
      </c>
      <c r="B191" s="8" t="s">
        <v>4532</v>
      </c>
      <c r="C191" s="8">
        <v>331</v>
      </c>
      <c r="D191" s="8" t="s">
        <v>3852</v>
      </c>
      <c r="E191" s="8" t="s">
        <v>4533</v>
      </c>
      <c r="I191" s="96" t="s">
        <v>4534</v>
      </c>
    </row>
    <row r="192" spans="1:9" ht="15.75" customHeight="1" x14ac:dyDescent="0.2">
      <c r="A192" s="39" t="s">
        <v>68</v>
      </c>
      <c r="B192" s="8" t="s">
        <v>4302</v>
      </c>
      <c r="C192" s="8">
        <v>440</v>
      </c>
      <c r="D192" s="8" t="s">
        <v>4275</v>
      </c>
      <c r="E192" s="8" t="s">
        <v>4533</v>
      </c>
      <c r="I192" s="96" t="s">
        <v>4534</v>
      </c>
    </row>
    <row r="193" spans="1:14" ht="15.75" customHeight="1" x14ac:dyDescent="0.2">
      <c r="A193" s="39" t="s">
        <v>68</v>
      </c>
      <c r="B193" s="8" t="s">
        <v>4527</v>
      </c>
      <c r="C193" s="8">
        <v>455</v>
      </c>
      <c r="D193" s="8" t="s">
        <v>4275</v>
      </c>
      <c r="E193" s="8" t="s">
        <v>4533</v>
      </c>
    </row>
    <row r="194" spans="1:14" ht="15.75" customHeight="1" x14ac:dyDescent="0.2">
      <c r="A194" s="39" t="s">
        <v>68</v>
      </c>
      <c r="B194" s="8" t="s">
        <v>4299</v>
      </c>
      <c r="C194" s="8">
        <v>469</v>
      </c>
      <c r="D194" s="8" t="s">
        <v>4275</v>
      </c>
      <c r="E194" s="8" t="s">
        <v>4533</v>
      </c>
    </row>
    <row r="195" spans="1:14" ht="15.75" customHeight="1" x14ac:dyDescent="0.2">
      <c r="A195" s="39" t="s">
        <v>68</v>
      </c>
      <c r="B195" s="8" t="s">
        <v>4335</v>
      </c>
      <c r="C195" s="8">
        <v>716</v>
      </c>
      <c r="D195" s="8" t="s">
        <v>4275</v>
      </c>
      <c r="E195" s="8" t="s">
        <v>4533</v>
      </c>
      <c r="N195" s="96" t="str">
        <f>PROPER(F197)</f>
        <v/>
      </c>
    </row>
    <row r="196" spans="1:14" ht="15.75" customHeight="1" x14ac:dyDescent="0.2">
      <c r="A196" s="8" t="s">
        <v>68</v>
      </c>
      <c r="B196" s="8" t="s">
        <v>4346</v>
      </c>
      <c r="C196" s="8">
        <v>880</v>
      </c>
      <c r="D196" s="8" t="s">
        <v>4454</v>
      </c>
      <c r="E196" s="8" t="s">
        <v>4533</v>
      </c>
    </row>
    <row r="197" spans="1:14" ht="15.75" customHeight="1" x14ac:dyDescent="0.2">
      <c r="A197" s="8" t="s">
        <v>70</v>
      </c>
      <c r="B197" s="8" t="s">
        <v>4371</v>
      </c>
      <c r="C197" s="8" t="s">
        <v>4535</v>
      </c>
      <c r="D197" s="8" t="s">
        <v>4141</v>
      </c>
      <c r="E197" s="8" t="s">
        <v>4536</v>
      </c>
    </row>
    <row r="198" spans="1:14" ht="15.75" customHeight="1" x14ac:dyDescent="0.2">
      <c r="A198" s="8" t="s">
        <v>70</v>
      </c>
      <c r="B198" s="8" t="s">
        <v>4373</v>
      </c>
      <c r="C198" s="8" t="s">
        <v>4537</v>
      </c>
      <c r="D198" s="8" t="s">
        <v>4390</v>
      </c>
      <c r="E198" s="8" t="s">
        <v>4536</v>
      </c>
    </row>
    <row r="199" spans="1:14" ht="15.75" customHeight="1" x14ac:dyDescent="0.2">
      <c r="A199" s="8" t="s">
        <v>70</v>
      </c>
      <c r="B199" s="8" t="s">
        <v>4538</v>
      </c>
      <c r="C199" s="8" t="s">
        <v>4539</v>
      </c>
      <c r="D199" s="8" t="s">
        <v>4454</v>
      </c>
      <c r="E199" s="8" t="s">
        <v>4536</v>
      </c>
    </row>
    <row r="200" spans="1:14" ht="15.75" customHeight="1" x14ac:dyDescent="0.2">
      <c r="A200" s="8" t="s">
        <v>70</v>
      </c>
      <c r="B200" s="8" t="s">
        <v>4540</v>
      </c>
      <c r="C200" s="8" t="s">
        <v>4541</v>
      </c>
      <c r="D200" s="8" t="s">
        <v>4542</v>
      </c>
      <c r="E200" s="8" t="s">
        <v>4536</v>
      </c>
    </row>
    <row r="201" spans="1:14" ht="15.75" customHeight="1" x14ac:dyDescent="0.2">
      <c r="A201" s="39" t="s">
        <v>72</v>
      </c>
      <c r="B201" s="8" t="s">
        <v>4308</v>
      </c>
      <c r="C201" s="8">
        <v>100</v>
      </c>
      <c r="D201" s="8" t="s">
        <v>3210</v>
      </c>
      <c r="E201" s="8" t="s">
        <v>4366</v>
      </c>
    </row>
    <row r="202" spans="1:14" ht="15.75" customHeight="1" x14ac:dyDescent="0.2">
      <c r="A202" s="39" t="s">
        <v>72</v>
      </c>
      <c r="B202" s="8" t="s">
        <v>4323</v>
      </c>
      <c r="C202" s="8">
        <v>230</v>
      </c>
      <c r="D202" s="8" t="s">
        <v>3841</v>
      </c>
      <c r="E202" s="8" t="s">
        <v>4366</v>
      </c>
    </row>
    <row r="203" spans="1:14" ht="15.75" customHeight="1" x14ac:dyDescent="0.2">
      <c r="A203" s="39" t="s">
        <v>72</v>
      </c>
      <c r="B203" s="8" t="s">
        <v>4543</v>
      </c>
      <c r="C203" s="8">
        <v>582</v>
      </c>
      <c r="D203" s="8" t="s">
        <v>3835</v>
      </c>
      <c r="E203" s="8" t="s">
        <v>4366</v>
      </c>
    </row>
    <row r="204" spans="1:14" ht="15.75" customHeight="1" x14ac:dyDescent="0.2">
      <c r="A204" s="39" t="s">
        <v>72</v>
      </c>
      <c r="B204" s="8" t="s">
        <v>4302</v>
      </c>
      <c r="C204" s="8">
        <v>860</v>
      </c>
      <c r="D204" s="8" t="s">
        <v>4271</v>
      </c>
      <c r="E204" s="8" t="s">
        <v>4366</v>
      </c>
    </row>
    <row r="205" spans="1:14" ht="15.75" customHeight="1" x14ac:dyDescent="0.2">
      <c r="A205" s="39" t="s">
        <v>72</v>
      </c>
      <c r="B205" s="8" t="s">
        <v>4299</v>
      </c>
      <c r="C205" s="8">
        <v>782</v>
      </c>
      <c r="D205" s="8" t="s">
        <v>3838</v>
      </c>
      <c r="E205" s="8" t="s">
        <v>4366</v>
      </c>
    </row>
    <row r="206" spans="1:14" ht="15.75" customHeight="1" x14ac:dyDescent="0.2">
      <c r="A206" s="39" t="s">
        <v>72</v>
      </c>
      <c r="B206" s="8" t="s">
        <v>4327</v>
      </c>
      <c r="C206" s="8">
        <v>325</v>
      </c>
      <c r="D206" s="8" t="s">
        <v>4274</v>
      </c>
      <c r="E206" s="8" t="s">
        <v>4366</v>
      </c>
    </row>
    <row r="207" spans="1:14" ht="15.75" customHeight="1" x14ac:dyDescent="0.2">
      <c r="A207" s="114" t="s">
        <v>75</v>
      </c>
      <c r="B207" s="41" t="s">
        <v>4544</v>
      </c>
      <c r="C207" s="41">
        <v>60</v>
      </c>
      <c r="D207" s="41" t="s">
        <v>1207</v>
      </c>
      <c r="E207" s="41" t="s">
        <v>4545</v>
      </c>
    </row>
    <row r="208" spans="1:14" ht="15.75" customHeight="1" x14ac:dyDescent="0.2">
      <c r="A208" s="114" t="s">
        <v>75</v>
      </c>
      <c r="B208" s="41" t="s">
        <v>4438</v>
      </c>
      <c r="C208" s="41">
        <v>130</v>
      </c>
      <c r="D208" s="41" t="s">
        <v>3883</v>
      </c>
      <c r="E208" s="41" t="s">
        <v>4545</v>
      </c>
    </row>
    <row r="209" spans="1:5" ht="15.75" customHeight="1" x14ac:dyDescent="0.2">
      <c r="A209" s="114" t="s">
        <v>75</v>
      </c>
      <c r="B209" s="41" t="s">
        <v>4546</v>
      </c>
      <c r="C209" s="41">
        <v>150</v>
      </c>
      <c r="D209" s="41" t="s">
        <v>3649</v>
      </c>
      <c r="E209" s="41" t="s">
        <v>4545</v>
      </c>
    </row>
    <row r="210" spans="1:5" ht="15.75" customHeight="1" x14ac:dyDescent="0.2">
      <c r="A210" s="114" t="s">
        <v>75</v>
      </c>
      <c r="B210" s="41" t="s">
        <v>4286</v>
      </c>
      <c r="C210" s="41">
        <v>200</v>
      </c>
      <c r="D210" s="41" t="s">
        <v>3972</v>
      </c>
      <c r="E210" s="41" t="s">
        <v>4353</v>
      </c>
    </row>
    <row r="211" spans="1:5" ht="15.75" customHeight="1" x14ac:dyDescent="0.2">
      <c r="A211" s="114" t="s">
        <v>75</v>
      </c>
      <c r="B211" s="41" t="s">
        <v>4284</v>
      </c>
      <c r="C211" s="41">
        <v>200</v>
      </c>
      <c r="D211" s="41" t="s">
        <v>3972</v>
      </c>
      <c r="E211" s="41" t="s">
        <v>4545</v>
      </c>
    </row>
    <row r="212" spans="1:5" ht="15.75" customHeight="1" x14ac:dyDescent="0.2">
      <c r="A212" s="114" t="s">
        <v>75</v>
      </c>
      <c r="B212" s="41" t="s">
        <v>4384</v>
      </c>
      <c r="C212" s="41">
        <v>480</v>
      </c>
      <c r="D212" s="41" t="s">
        <v>4259</v>
      </c>
      <c r="E212" s="41" t="s">
        <v>4353</v>
      </c>
    </row>
    <row r="213" spans="1:5" ht="15.75" customHeight="1" x14ac:dyDescent="0.2">
      <c r="A213" s="114" t="s">
        <v>75</v>
      </c>
      <c r="B213" s="41" t="s">
        <v>4486</v>
      </c>
      <c r="C213" s="41">
        <v>500</v>
      </c>
      <c r="D213" s="41" t="s">
        <v>3838</v>
      </c>
      <c r="E213" s="41" t="s">
        <v>4353</v>
      </c>
    </row>
    <row r="214" spans="1:5" ht="15.75" customHeight="1" x14ac:dyDescent="0.2">
      <c r="A214" s="114" t="s">
        <v>75</v>
      </c>
      <c r="B214" s="41" t="s">
        <v>4547</v>
      </c>
      <c r="C214" s="41">
        <v>1120</v>
      </c>
      <c r="D214" s="41" t="s">
        <v>4548</v>
      </c>
      <c r="E214" s="41" t="s">
        <v>4353</v>
      </c>
    </row>
    <row r="215" spans="1:5" ht="15.75" customHeight="1" x14ac:dyDescent="0.2">
      <c r="A215" s="135" t="s">
        <v>75</v>
      </c>
      <c r="B215" s="42" t="s">
        <v>4302</v>
      </c>
      <c r="C215" s="42">
        <v>1600</v>
      </c>
      <c r="D215" s="42" t="s">
        <v>4549</v>
      </c>
      <c r="E215" s="42" t="s">
        <v>4353</v>
      </c>
    </row>
    <row r="216" spans="1:5" ht="15.75" customHeight="1" x14ac:dyDescent="0.2">
      <c r="A216" s="8" t="s">
        <v>79</v>
      </c>
      <c r="B216" s="8" t="s">
        <v>4284</v>
      </c>
      <c r="C216" s="8">
        <v>120</v>
      </c>
      <c r="D216" s="8" t="s">
        <v>3972</v>
      </c>
      <c r="E216" s="8" t="s">
        <v>4550</v>
      </c>
    </row>
    <row r="217" spans="1:5" ht="15.75" customHeight="1" x14ac:dyDescent="0.2">
      <c r="A217" s="8" t="s">
        <v>79</v>
      </c>
      <c r="B217" s="8" t="s">
        <v>4289</v>
      </c>
      <c r="C217" s="8">
        <v>220</v>
      </c>
      <c r="D217" s="8" t="s">
        <v>4428</v>
      </c>
      <c r="E217" s="8" t="s">
        <v>4551</v>
      </c>
    </row>
    <row r="218" spans="1:5" ht="15.75" customHeight="1" x14ac:dyDescent="0.2">
      <c r="A218" s="8" t="s">
        <v>79</v>
      </c>
      <c r="B218" s="8" t="s">
        <v>4290</v>
      </c>
      <c r="C218" s="8">
        <v>340</v>
      </c>
      <c r="D218" s="8" t="s">
        <v>3852</v>
      </c>
      <c r="E218" s="8" t="s">
        <v>4550</v>
      </c>
    </row>
    <row r="219" spans="1:5" ht="15.75" customHeight="1" x14ac:dyDescent="0.2">
      <c r="A219" s="8" t="s">
        <v>79</v>
      </c>
      <c r="B219" s="8" t="s">
        <v>4286</v>
      </c>
      <c r="C219" s="8">
        <v>350</v>
      </c>
      <c r="D219" s="8" t="s">
        <v>4259</v>
      </c>
      <c r="E219" s="8" t="s">
        <v>4550</v>
      </c>
    </row>
    <row r="220" spans="1:5" ht="15.75" customHeight="1" x14ac:dyDescent="0.2">
      <c r="A220" s="8" t="s">
        <v>79</v>
      </c>
      <c r="B220" s="8" t="s">
        <v>4552</v>
      </c>
      <c r="C220" s="8">
        <v>250</v>
      </c>
      <c r="D220" s="8" t="s">
        <v>4431</v>
      </c>
      <c r="E220" s="8" t="s">
        <v>4550</v>
      </c>
    </row>
    <row r="221" spans="1:5" ht="15.75" customHeight="1" x14ac:dyDescent="0.2">
      <c r="A221" s="8" t="s">
        <v>79</v>
      </c>
      <c r="B221" s="8" t="s">
        <v>4553</v>
      </c>
      <c r="C221" s="8">
        <v>125</v>
      </c>
      <c r="D221" s="8" t="s">
        <v>3841</v>
      </c>
      <c r="E221" s="8" t="s">
        <v>4550</v>
      </c>
    </row>
    <row r="222" spans="1:5" ht="15.75" customHeight="1" x14ac:dyDescent="0.2">
      <c r="A222" s="30" t="s">
        <v>81</v>
      </c>
      <c r="B222" s="8" t="s">
        <v>4288</v>
      </c>
      <c r="C222" s="8">
        <v>343</v>
      </c>
      <c r="D222" s="8" t="s">
        <v>4419</v>
      </c>
      <c r="E222" s="8" t="s">
        <v>4301</v>
      </c>
    </row>
    <row r="223" spans="1:5" ht="15.75" customHeight="1" x14ac:dyDescent="0.2">
      <c r="A223" s="30" t="s">
        <v>81</v>
      </c>
      <c r="B223" s="8" t="s">
        <v>4284</v>
      </c>
      <c r="C223" s="8">
        <v>113</v>
      </c>
      <c r="D223" s="8" t="s">
        <v>4554</v>
      </c>
      <c r="E223" s="8" t="s">
        <v>4301</v>
      </c>
    </row>
    <row r="224" spans="1:5" ht="15.75" customHeight="1" x14ac:dyDescent="0.2">
      <c r="A224" s="30" t="s">
        <v>81</v>
      </c>
      <c r="B224" s="8" t="s">
        <v>4555</v>
      </c>
      <c r="C224" s="8">
        <v>882</v>
      </c>
      <c r="D224" s="8" t="s">
        <v>4309</v>
      </c>
      <c r="E224" s="8" t="s">
        <v>4301</v>
      </c>
    </row>
    <row r="225" spans="1:5" ht="15.75" customHeight="1" x14ac:dyDescent="0.2">
      <c r="A225" s="15" t="s">
        <v>81</v>
      </c>
      <c r="B225" s="15" t="s">
        <v>4556</v>
      </c>
      <c r="C225" s="15">
        <v>324</v>
      </c>
      <c r="D225" s="15" t="s">
        <v>3835</v>
      </c>
      <c r="E225" s="15" t="s">
        <v>4301</v>
      </c>
    </row>
    <row r="226" spans="1:5" ht="15.75" customHeight="1" x14ac:dyDescent="0.2">
      <c r="A226" s="8" t="s">
        <v>83</v>
      </c>
      <c r="B226" s="8" t="s">
        <v>4299</v>
      </c>
      <c r="C226" s="8" t="s">
        <v>4339</v>
      </c>
      <c r="D226" s="8" t="s">
        <v>3649</v>
      </c>
      <c r="E226" s="8" t="s">
        <v>4557</v>
      </c>
    </row>
    <row r="227" spans="1:5" ht="15.75" customHeight="1" x14ac:dyDescent="0.2">
      <c r="A227" s="8" t="s">
        <v>83</v>
      </c>
      <c r="B227" s="8" t="s">
        <v>4558</v>
      </c>
      <c r="C227" s="8" t="s">
        <v>4559</v>
      </c>
      <c r="D227" s="8" t="s">
        <v>1207</v>
      </c>
      <c r="E227" s="8" t="s">
        <v>4557</v>
      </c>
    </row>
    <row r="228" spans="1:5" ht="15.75" customHeight="1" x14ac:dyDescent="0.2">
      <c r="A228" s="8" t="s">
        <v>83</v>
      </c>
      <c r="B228" s="8" t="s">
        <v>4560</v>
      </c>
      <c r="C228" s="8" t="s">
        <v>4561</v>
      </c>
      <c r="D228" s="8" t="s">
        <v>2705</v>
      </c>
      <c r="E228" s="8" t="s">
        <v>4366</v>
      </c>
    </row>
    <row r="229" spans="1:5" ht="15.75" customHeight="1" x14ac:dyDescent="0.2">
      <c r="A229" s="8" t="s">
        <v>83</v>
      </c>
      <c r="B229" s="8" t="s">
        <v>4562</v>
      </c>
      <c r="C229" s="8" t="s">
        <v>4563</v>
      </c>
      <c r="D229" s="8" t="s">
        <v>3989</v>
      </c>
      <c r="E229" s="8" t="s">
        <v>4366</v>
      </c>
    </row>
    <row r="230" spans="1:5" ht="15.75" customHeight="1" x14ac:dyDescent="0.2">
      <c r="A230" s="8" t="s">
        <v>83</v>
      </c>
      <c r="B230" s="8" t="s">
        <v>4302</v>
      </c>
      <c r="C230" s="8" t="s">
        <v>4564</v>
      </c>
      <c r="D230" s="8" t="s">
        <v>3835</v>
      </c>
      <c r="E230" s="8" t="s">
        <v>4366</v>
      </c>
    </row>
    <row r="231" spans="1:5" ht="15.75" customHeight="1" x14ac:dyDescent="0.2">
      <c r="A231" s="15" t="s">
        <v>83</v>
      </c>
      <c r="B231" s="15" t="s">
        <v>4565</v>
      </c>
      <c r="C231" s="15" t="s">
        <v>4566</v>
      </c>
      <c r="D231" s="15" t="s">
        <v>3186</v>
      </c>
      <c r="E231" s="15" t="s">
        <v>4557</v>
      </c>
    </row>
    <row r="232" spans="1:5" ht="15.75" customHeight="1" x14ac:dyDescent="0.2">
      <c r="A232" s="39" t="s">
        <v>85</v>
      </c>
      <c r="B232" s="8" t="s">
        <v>4567</v>
      </c>
      <c r="C232" s="8" t="s">
        <v>4568</v>
      </c>
      <c r="D232" s="8" t="s">
        <v>2991</v>
      </c>
      <c r="E232" s="8" t="s">
        <v>4557</v>
      </c>
    </row>
    <row r="233" spans="1:5" ht="15.75" customHeight="1" x14ac:dyDescent="0.2">
      <c r="A233" s="39" t="s">
        <v>85</v>
      </c>
      <c r="B233" s="8" t="s">
        <v>4569</v>
      </c>
      <c r="C233" s="8" t="s">
        <v>4570</v>
      </c>
      <c r="D233" s="8" t="s">
        <v>4571</v>
      </c>
      <c r="E233" s="8" t="s">
        <v>4557</v>
      </c>
    </row>
    <row r="234" spans="1:5" ht="15.75" customHeight="1" x14ac:dyDescent="0.2">
      <c r="A234" s="39" t="s">
        <v>85</v>
      </c>
      <c r="B234" s="8" t="s">
        <v>4398</v>
      </c>
      <c r="C234" s="8" t="s">
        <v>4572</v>
      </c>
      <c r="D234" s="8" t="s">
        <v>4573</v>
      </c>
      <c r="E234" s="8" t="s">
        <v>4366</v>
      </c>
    </row>
    <row r="235" spans="1:5" ht="15.75" customHeight="1" x14ac:dyDescent="0.2">
      <c r="A235" s="39" t="s">
        <v>85</v>
      </c>
      <c r="B235" s="8" t="s">
        <v>4399</v>
      </c>
      <c r="C235" s="8">
        <v>130</v>
      </c>
      <c r="D235" s="8" t="s">
        <v>4574</v>
      </c>
      <c r="E235" s="8" t="s">
        <v>4366</v>
      </c>
    </row>
    <row r="236" spans="1:5" ht="15.75" customHeight="1" x14ac:dyDescent="0.2">
      <c r="A236" s="39" t="s">
        <v>85</v>
      </c>
      <c r="B236" s="8" t="s">
        <v>4404</v>
      </c>
      <c r="C236" s="8" t="s">
        <v>4575</v>
      </c>
      <c r="D236" s="8" t="s">
        <v>4576</v>
      </c>
      <c r="E236" s="8" t="s">
        <v>4366</v>
      </c>
    </row>
    <row r="237" spans="1:5" ht="15.75" customHeight="1" x14ac:dyDescent="0.2">
      <c r="A237" s="39" t="s">
        <v>85</v>
      </c>
      <c r="B237" s="8" t="s">
        <v>4249</v>
      </c>
      <c r="C237" s="8" t="s">
        <v>4577</v>
      </c>
      <c r="D237" s="8" t="s">
        <v>4411</v>
      </c>
      <c r="E237" s="8" t="s">
        <v>4557</v>
      </c>
    </row>
    <row r="238" spans="1:5" ht="15.75" customHeight="1" x14ac:dyDescent="0.2">
      <c r="A238" s="38" t="s">
        <v>87</v>
      </c>
      <c r="B238" s="8" t="s">
        <v>4578</v>
      </c>
      <c r="C238" s="8" t="s">
        <v>4579</v>
      </c>
      <c r="D238" s="8" t="s">
        <v>4443</v>
      </c>
      <c r="E238" s="8" t="s">
        <v>4264</v>
      </c>
    </row>
    <row r="239" spans="1:5" ht="15.75" customHeight="1" x14ac:dyDescent="0.2">
      <c r="A239" s="38" t="s">
        <v>87</v>
      </c>
      <c r="B239" s="8" t="s">
        <v>4384</v>
      </c>
      <c r="C239" s="8" t="s">
        <v>4580</v>
      </c>
      <c r="D239" s="8" t="s">
        <v>4581</v>
      </c>
      <c r="E239" s="8" t="s">
        <v>4264</v>
      </c>
    </row>
    <row r="240" spans="1:5" ht="15.75" customHeight="1" x14ac:dyDescent="0.2">
      <c r="A240" s="38" t="s">
        <v>87</v>
      </c>
      <c r="B240" s="8" t="s">
        <v>4382</v>
      </c>
      <c r="C240" s="8" t="s">
        <v>4582</v>
      </c>
      <c r="D240" s="8" t="s">
        <v>4443</v>
      </c>
      <c r="E240" s="8" t="s">
        <v>4264</v>
      </c>
    </row>
    <row r="241" spans="1:5" ht="15.75" customHeight="1" x14ac:dyDescent="0.2">
      <c r="A241" s="38" t="s">
        <v>87</v>
      </c>
      <c r="B241" s="8" t="s">
        <v>4583</v>
      </c>
      <c r="C241" s="8" t="s">
        <v>4584</v>
      </c>
      <c r="D241" s="8" t="s">
        <v>4585</v>
      </c>
      <c r="E241" s="8" t="s">
        <v>4264</v>
      </c>
    </row>
    <row r="242" spans="1:5" ht="15.75" customHeight="1" x14ac:dyDescent="0.2">
      <c r="A242" s="38" t="s">
        <v>87</v>
      </c>
      <c r="B242" s="8" t="s">
        <v>4407</v>
      </c>
      <c r="C242" s="8" t="s">
        <v>4586</v>
      </c>
      <c r="D242" s="8" t="s">
        <v>4587</v>
      </c>
      <c r="E242" s="8" t="s">
        <v>4264</v>
      </c>
    </row>
    <row r="243" spans="1:5" ht="15.75" customHeight="1" x14ac:dyDescent="0.2">
      <c r="A243" s="38" t="s">
        <v>87</v>
      </c>
      <c r="B243" s="8" t="s">
        <v>4588</v>
      </c>
      <c r="C243" s="8" t="s">
        <v>4589</v>
      </c>
      <c r="D243" s="8" t="s">
        <v>4590</v>
      </c>
      <c r="E243" s="8" t="s">
        <v>4264</v>
      </c>
    </row>
    <row r="244" spans="1:5" ht="15.75" customHeight="1" x14ac:dyDescent="0.2">
      <c r="A244" s="38" t="s">
        <v>87</v>
      </c>
      <c r="B244" s="8" t="s">
        <v>4591</v>
      </c>
      <c r="C244" s="8" t="s">
        <v>4592</v>
      </c>
      <c r="D244" s="8" t="s">
        <v>4593</v>
      </c>
      <c r="E244" s="8" t="s">
        <v>4264</v>
      </c>
    </row>
    <row r="245" spans="1:5" ht="15.75" customHeight="1" x14ac:dyDescent="0.2">
      <c r="A245" s="38" t="s">
        <v>87</v>
      </c>
      <c r="B245" s="8" t="s">
        <v>4429</v>
      </c>
      <c r="C245" s="8" t="s">
        <v>4594</v>
      </c>
      <c r="D245" s="8" t="s">
        <v>4595</v>
      </c>
      <c r="E245" s="8" t="s">
        <v>4264</v>
      </c>
    </row>
    <row r="246" spans="1:5" ht="15.75" customHeight="1" x14ac:dyDescent="0.2">
      <c r="A246" s="38" t="s">
        <v>87</v>
      </c>
      <c r="B246" s="8" t="s">
        <v>4596</v>
      </c>
      <c r="C246" s="8" t="s">
        <v>4597</v>
      </c>
      <c r="D246" s="8" t="s">
        <v>4598</v>
      </c>
      <c r="E246" s="8" t="s">
        <v>4264</v>
      </c>
    </row>
    <row r="247" spans="1:5" ht="15.75" customHeight="1" x14ac:dyDescent="0.2">
      <c r="A247" s="38" t="s">
        <v>87</v>
      </c>
      <c r="B247" s="8" t="s">
        <v>4599</v>
      </c>
      <c r="C247" s="8" t="s">
        <v>4600</v>
      </c>
      <c r="D247" s="8" t="s">
        <v>4601</v>
      </c>
      <c r="E247" s="8" t="s">
        <v>4264</v>
      </c>
    </row>
    <row r="248" spans="1:5" ht="15.75" customHeight="1" x14ac:dyDescent="0.2">
      <c r="A248" s="38" t="s">
        <v>87</v>
      </c>
      <c r="B248" s="15" t="s">
        <v>4602</v>
      </c>
      <c r="C248" s="15" t="s">
        <v>4603</v>
      </c>
      <c r="D248" s="15" t="s">
        <v>4604</v>
      </c>
      <c r="E248" s="15" t="s">
        <v>4264</v>
      </c>
    </row>
    <row r="249" spans="1:5" ht="15.75" customHeight="1" x14ac:dyDescent="0.2">
      <c r="A249" s="136" t="s">
        <v>90</v>
      </c>
      <c r="B249" s="8" t="s">
        <v>4471</v>
      </c>
      <c r="C249" s="8" t="s">
        <v>4605</v>
      </c>
      <c r="D249" s="8" t="s">
        <v>3649</v>
      </c>
      <c r="E249" s="8" t="s">
        <v>4606</v>
      </c>
    </row>
    <row r="250" spans="1:5" ht="15.75" customHeight="1" x14ac:dyDescent="0.2">
      <c r="A250" s="136" t="s">
        <v>90</v>
      </c>
      <c r="B250" s="8" t="s">
        <v>4544</v>
      </c>
      <c r="C250" s="8" t="s">
        <v>4607</v>
      </c>
      <c r="D250" s="8" t="s">
        <v>4274</v>
      </c>
      <c r="E250" s="8" t="s">
        <v>4606</v>
      </c>
    </row>
    <row r="251" spans="1:5" ht="15.75" customHeight="1" x14ac:dyDescent="0.2">
      <c r="A251" s="136" t="s">
        <v>90</v>
      </c>
      <c r="B251" s="8" t="s">
        <v>4608</v>
      </c>
      <c r="C251" s="8" t="s">
        <v>4609</v>
      </c>
      <c r="D251" s="8" t="s">
        <v>3835</v>
      </c>
      <c r="E251" s="8" t="s">
        <v>4610</v>
      </c>
    </row>
    <row r="252" spans="1:5" ht="15.75" customHeight="1" x14ac:dyDescent="0.2">
      <c r="A252" s="136" t="s">
        <v>90</v>
      </c>
      <c r="B252" s="8" t="s">
        <v>4284</v>
      </c>
      <c r="C252" s="8" t="s">
        <v>4611</v>
      </c>
      <c r="D252" s="8" t="s">
        <v>4259</v>
      </c>
      <c r="E252" s="8" t="s">
        <v>4610</v>
      </c>
    </row>
    <row r="253" spans="1:5" ht="15.75" customHeight="1" x14ac:dyDescent="0.2">
      <c r="A253" s="114" t="s">
        <v>92</v>
      </c>
      <c r="B253" s="8" t="s">
        <v>4365</v>
      </c>
      <c r="C253" s="8">
        <v>58</v>
      </c>
      <c r="D253" s="8" t="s">
        <v>4263</v>
      </c>
      <c r="E253" s="8" t="s">
        <v>4301</v>
      </c>
    </row>
    <row r="254" spans="1:5" ht="15.75" customHeight="1" x14ac:dyDescent="0.2">
      <c r="A254" s="114" t="s">
        <v>92</v>
      </c>
      <c r="B254" s="8" t="s">
        <v>4612</v>
      </c>
      <c r="C254" s="8">
        <v>72</v>
      </c>
      <c r="D254" s="8" t="s">
        <v>3210</v>
      </c>
      <c r="E254" s="8" t="s">
        <v>4408</v>
      </c>
    </row>
    <row r="255" spans="1:5" ht="15.75" customHeight="1" x14ac:dyDescent="0.2">
      <c r="A255" s="114" t="s">
        <v>92</v>
      </c>
      <c r="B255" s="8" t="s">
        <v>4613</v>
      </c>
      <c r="C255" s="8">
        <v>260</v>
      </c>
      <c r="D255" s="8" t="s">
        <v>3972</v>
      </c>
      <c r="E255" s="8" t="s">
        <v>4614</v>
      </c>
    </row>
    <row r="256" spans="1:5" ht="15.75" customHeight="1" x14ac:dyDescent="0.2">
      <c r="A256" s="114" t="s">
        <v>92</v>
      </c>
      <c r="B256" s="8" t="s">
        <v>4243</v>
      </c>
      <c r="C256" s="8">
        <v>430</v>
      </c>
      <c r="D256" s="8" t="s">
        <v>4356</v>
      </c>
      <c r="E256" s="8" t="s">
        <v>4615</v>
      </c>
    </row>
    <row r="257" spans="1:5" ht="15.75" customHeight="1" x14ac:dyDescent="0.2">
      <c r="A257" s="8" t="s">
        <v>92</v>
      </c>
      <c r="B257" s="8" t="s">
        <v>4249</v>
      </c>
      <c r="C257" s="8">
        <v>502</v>
      </c>
      <c r="D257" s="8" t="s">
        <v>3838</v>
      </c>
      <c r="E257" s="8" t="s">
        <v>4615</v>
      </c>
    </row>
    <row r="258" spans="1:5" ht="15.75" customHeight="1" x14ac:dyDescent="0.2">
      <c r="A258" s="8" t="s">
        <v>92</v>
      </c>
      <c r="B258" s="8" t="s">
        <v>4252</v>
      </c>
      <c r="C258" s="8">
        <v>665</v>
      </c>
      <c r="D258" s="8" t="s">
        <v>4275</v>
      </c>
      <c r="E258" s="8" t="s">
        <v>4615</v>
      </c>
    </row>
    <row r="259" spans="1:5" ht="15.75" customHeight="1" x14ac:dyDescent="0.2">
      <c r="A259" s="8" t="s">
        <v>95</v>
      </c>
      <c r="B259" s="8" t="s">
        <v>4616</v>
      </c>
      <c r="C259" s="8" t="s">
        <v>4617</v>
      </c>
      <c r="D259" s="8" t="s">
        <v>4618</v>
      </c>
      <c r="E259" s="8" t="s">
        <v>4342</v>
      </c>
    </row>
    <row r="260" spans="1:5" ht="15.75" customHeight="1" x14ac:dyDescent="0.2">
      <c r="A260" s="8" t="s">
        <v>95</v>
      </c>
      <c r="B260" s="8" t="s">
        <v>4455</v>
      </c>
      <c r="C260" s="8" t="s">
        <v>4619</v>
      </c>
      <c r="D260" s="8" t="s">
        <v>4620</v>
      </c>
      <c r="E260" s="8" t="s">
        <v>4264</v>
      </c>
    </row>
    <row r="261" spans="1:5" ht="15.75" customHeight="1" x14ac:dyDescent="0.2">
      <c r="A261" s="8" t="s">
        <v>95</v>
      </c>
      <c r="B261" s="8" t="s">
        <v>4621</v>
      </c>
      <c r="C261" s="8" t="s">
        <v>4622</v>
      </c>
      <c r="D261" s="8" t="s">
        <v>4623</v>
      </c>
      <c r="E261" s="8" t="s">
        <v>4624</v>
      </c>
    </row>
    <row r="262" spans="1:5" ht="15.75" customHeight="1" x14ac:dyDescent="0.2">
      <c r="A262" s="8" t="s">
        <v>95</v>
      </c>
      <c r="B262" s="8" t="s">
        <v>4625</v>
      </c>
      <c r="C262" s="8" t="s">
        <v>4626</v>
      </c>
      <c r="D262" s="8" t="s">
        <v>4627</v>
      </c>
      <c r="E262" s="8" t="s">
        <v>4624</v>
      </c>
    </row>
    <row r="263" spans="1:5" ht="15.75" customHeight="1" x14ac:dyDescent="0.2">
      <c r="A263" s="8" t="s">
        <v>95</v>
      </c>
      <c r="B263" s="8" t="s">
        <v>4375</v>
      </c>
      <c r="C263" s="8" t="s">
        <v>4628</v>
      </c>
      <c r="D263" s="8" t="s">
        <v>4629</v>
      </c>
      <c r="E263" s="8" t="s">
        <v>4624</v>
      </c>
    </row>
    <row r="264" spans="1:5" ht="15.75" customHeight="1" x14ac:dyDescent="0.2">
      <c r="A264" s="8" t="s">
        <v>95</v>
      </c>
      <c r="B264" s="8" t="s">
        <v>4517</v>
      </c>
      <c r="C264" s="8" t="s">
        <v>4630</v>
      </c>
      <c r="D264" s="8" t="s">
        <v>4631</v>
      </c>
      <c r="E264" s="8" t="s">
        <v>4632</v>
      </c>
    </row>
    <row r="265" spans="1:5" ht="15.75" customHeight="1" x14ac:dyDescent="0.2">
      <c r="A265" s="8" t="s">
        <v>95</v>
      </c>
      <c r="B265" s="8" t="s">
        <v>4318</v>
      </c>
      <c r="C265" s="8" t="s">
        <v>4633</v>
      </c>
      <c r="D265" s="8" t="s">
        <v>4549</v>
      </c>
      <c r="E265" s="8" t="s">
        <v>4634</v>
      </c>
    </row>
    <row r="266" spans="1:5" ht="15.75" customHeight="1" x14ac:dyDescent="0.2">
      <c r="A266" s="8" t="s">
        <v>95</v>
      </c>
      <c r="B266" s="8" t="s">
        <v>4320</v>
      </c>
      <c r="C266" s="8" t="s">
        <v>4635</v>
      </c>
      <c r="D266" s="8" t="s">
        <v>4636</v>
      </c>
      <c r="E266" s="8" t="s">
        <v>4634</v>
      </c>
    </row>
    <row r="267" spans="1:5" ht="15.75" customHeight="1" x14ac:dyDescent="0.2">
      <c r="A267" s="8" t="s">
        <v>97</v>
      </c>
      <c r="B267" s="8" t="s">
        <v>4308</v>
      </c>
      <c r="C267" s="8">
        <v>90</v>
      </c>
      <c r="D267" s="8" t="s">
        <v>3210</v>
      </c>
      <c r="E267" s="8" t="s">
        <v>4366</v>
      </c>
    </row>
    <row r="268" spans="1:5" ht="15.75" customHeight="1" x14ac:dyDescent="0.2">
      <c r="A268" s="8" t="s">
        <v>97</v>
      </c>
      <c r="B268" s="8" t="s">
        <v>4323</v>
      </c>
      <c r="C268" s="8">
        <v>225</v>
      </c>
      <c r="D268" s="8" t="s">
        <v>3841</v>
      </c>
      <c r="E268" s="8" t="s">
        <v>4366</v>
      </c>
    </row>
    <row r="269" spans="1:5" ht="15.75" customHeight="1" x14ac:dyDescent="0.2">
      <c r="A269" s="8" t="s">
        <v>97</v>
      </c>
      <c r="B269" s="8" t="s">
        <v>4543</v>
      </c>
      <c r="C269" s="8">
        <v>572</v>
      </c>
      <c r="D269" s="8" t="s">
        <v>4637</v>
      </c>
      <c r="E269" s="8" t="s">
        <v>4366</v>
      </c>
    </row>
    <row r="270" spans="1:5" ht="15.75" customHeight="1" x14ac:dyDescent="0.2">
      <c r="A270" s="8" t="s">
        <v>97</v>
      </c>
      <c r="B270" s="8" t="s">
        <v>4302</v>
      </c>
      <c r="C270" s="8">
        <v>860</v>
      </c>
      <c r="D270" s="8" t="s">
        <v>4638</v>
      </c>
      <c r="E270" s="8" t="s">
        <v>4366</v>
      </c>
    </row>
    <row r="271" spans="1:5" ht="15.75" customHeight="1" x14ac:dyDescent="0.2">
      <c r="A271" s="8" t="s">
        <v>97</v>
      </c>
      <c r="B271" s="8" t="s">
        <v>4299</v>
      </c>
      <c r="C271" s="8">
        <v>782</v>
      </c>
      <c r="D271" s="8" t="s">
        <v>4639</v>
      </c>
      <c r="E271" s="8" t="s">
        <v>4366</v>
      </c>
    </row>
    <row r="272" spans="1:5" ht="15.75" customHeight="1" x14ac:dyDescent="0.2">
      <c r="A272" s="8" t="s">
        <v>97</v>
      </c>
      <c r="B272" s="8" t="s">
        <v>4327</v>
      </c>
      <c r="C272" s="8">
        <v>325</v>
      </c>
      <c r="D272" s="8" t="s">
        <v>4640</v>
      </c>
      <c r="E272" s="8" t="s">
        <v>4366</v>
      </c>
    </row>
    <row r="273" spans="1:5" ht="15.75" customHeight="1" x14ac:dyDescent="0.2">
      <c r="A273" s="39" t="s">
        <v>66</v>
      </c>
      <c r="B273" s="8" t="s">
        <v>4471</v>
      </c>
      <c r="C273" s="8" t="s">
        <v>3896</v>
      </c>
      <c r="D273" s="8" t="s">
        <v>2701</v>
      </c>
      <c r="E273" s="8" t="s">
        <v>4472</v>
      </c>
    </row>
    <row r="274" spans="1:5" ht="15.75" customHeight="1" x14ac:dyDescent="0.2">
      <c r="A274" s="39" t="s">
        <v>66</v>
      </c>
      <c r="B274" s="8" t="s">
        <v>4473</v>
      </c>
      <c r="C274" s="8" t="s">
        <v>4474</v>
      </c>
      <c r="D274" s="8" t="s">
        <v>1207</v>
      </c>
      <c r="E274" s="8" t="s">
        <v>4472</v>
      </c>
    </row>
    <row r="275" spans="1:5" ht="15.75" customHeight="1" x14ac:dyDescent="0.2">
      <c r="A275" s="39" t="s">
        <v>66</v>
      </c>
      <c r="B275" s="8" t="s">
        <v>4475</v>
      </c>
      <c r="C275" s="8" t="s">
        <v>4641</v>
      </c>
      <c r="D275" s="8" t="s">
        <v>4477</v>
      </c>
      <c r="E275" s="8" t="s">
        <v>4472</v>
      </c>
    </row>
    <row r="276" spans="1:5" ht="15.75" customHeight="1" x14ac:dyDescent="0.2">
      <c r="A276" s="39" t="s">
        <v>66</v>
      </c>
      <c r="B276" s="8" t="s">
        <v>4478</v>
      </c>
      <c r="C276" s="8" t="s">
        <v>4642</v>
      </c>
      <c r="D276" s="8" t="s">
        <v>1207</v>
      </c>
      <c r="E276" s="8" t="s">
        <v>4472</v>
      </c>
    </row>
    <row r="277" spans="1:5" ht="15.75" customHeight="1" x14ac:dyDescent="0.2">
      <c r="A277" s="39" t="s">
        <v>66</v>
      </c>
      <c r="B277" s="39" t="s">
        <v>4480</v>
      </c>
      <c r="C277" s="8" t="s">
        <v>4481</v>
      </c>
      <c r="D277" s="8" t="s">
        <v>4482</v>
      </c>
      <c r="E277" s="8" t="s">
        <v>4483</v>
      </c>
    </row>
    <row r="278" spans="1:5" ht="15.75" customHeight="1" x14ac:dyDescent="0.2">
      <c r="A278" s="39" t="s">
        <v>66</v>
      </c>
      <c r="B278" s="39" t="s">
        <v>4284</v>
      </c>
      <c r="C278" s="8" t="s">
        <v>4484</v>
      </c>
      <c r="D278" s="8" t="s">
        <v>4485</v>
      </c>
      <c r="E278" s="8" t="s">
        <v>4483</v>
      </c>
    </row>
    <row r="279" spans="1:5" ht="15.75" customHeight="1" x14ac:dyDescent="0.2">
      <c r="A279" s="39" t="s">
        <v>66</v>
      </c>
      <c r="B279" s="39" t="s">
        <v>4486</v>
      </c>
      <c r="C279" s="8" t="s">
        <v>4487</v>
      </c>
      <c r="D279" s="8" t="s">
        <v>4488</v>
      </c>
      <c r="E279" s="8" t="s">
        <v>4483</v>
      </c>
    </row>
    <row r="280" spans="1:5" ht="15.75" customHeight="1" x14ac:dyDescent="0.2">
      <c r="A280" s="39" t="s">
        <v>66</v>
      </c>
      <c r="B280" s="39" t="s">
        <v>4286</v>
      </c>
      <c r="C280" s="8" t="s">
        <v>4489</v>
      </c>
      <c r="D280" s="8" t="s">
        <v>4490</v>
      </c>
      <c r="E280" s="8" t="s">
        <v>4483</v>
      </c>
    </row>
    <row r="281" spans="1:5" ht="15.75" customHeight="1" x14ac:dyDescent="0.2">
      <c r="A281" s="39" t="s">
        <v>66</v>
      </c>
      <c r="B281" s="39" t="s">
        <v>4252</v>
      </c>
      <c r="C281" s="8" t="s">
        <v>4491</v>
      </c>
      <c r="D281" s="8" t="s">
        <v>4492</v>
      </c>
      <c r="E281" s="8" t="s">
        <v>4483</v>
      </c>
    </row>
    <row r="282" spans="1:5" ht="15.75" customHeight="1" x14ac:dyDescent="0.2">
      <c r="A282" s="39" t="s">
        <v>66</v>
      </c>
      <c r="B282" s="39" t="s">
        <v>4261</v>
      </c>
      <c r="C282" s="8" t="s">
        <v>4493</v>
      </c>
      <c r="D282" s="8" t="s">
        <v>4494</v>
      </c>
      <c r="E282" s="8" t="s">
        <v>4483</v>
      </c>
    </row>
    <row r="283" spans="1:5" ht="15.75" customHeight="1" x14ac:dyDescent="0.2">
      <c r="A283" s="39" t="s">
        <v>66</v>
      </c>
      <c r="B283" s="39" t="s">
        <v>4495</v>
      </c>
      <c r="C283" s="8" t="s">
        <v>4496</v>
      </c>
      <c r="D283" s="8" t="s">
        <v>4497</v>
      </c>
      <c r="E283" s="8" t="s">
        <v>4483</v>
      </c>
    </row>
    <row r="284" spans="1:5" ht="15.75" customHeight="1" x14ac:dyDescent="0.2">
      <c r="A284" s="39" t="s">
        <v>66</v>
      </c>
      <c r="B284" s="39" t="s">
        <v>4335</v>
      </c>
      <c r="C284" s="8" t="s">
        <v>4498</v>
      </c>
      <c r="D284" s="8" t="s">
        <v>4499</v>
      </c>
      <c r="E284" s="8" t="s">
        <v>4483</v>
      </c>
    </row>
    <row r="285" spans="1:5" ht="15.75" customHeight="1" x14ac:dyDescent="0.2">
      <c r="A285" s="39" t="s">
        <v>66</v>
      </c>
      <c r="B285" s="39" t="s">
        <v>4302</v>
      </c>
      <c r="C285" s="8" t="s">
        <v>4500</v>
      </c>
      <c r="D285" s="8" t="s">
        <v>4501</v>
      </c>
      <c r="E285" s="8" t="s">
        <v>4483</v>
      </c>
    </row>
    <row r="286" spans="1:5" ht="15.75" customHeight="1" x14ac:dyDescent="0.2">
      <c r="A286" s="39" t="s">
        <v>66</v>
      </c>
      <c r="B286" s="39" t="s">
        <v>4299</v>
      </c>
      <c r="C286" s="8" t="s">
        <v>4502</v>
      </c>
      <c r="D286" s="8" t="s">
        <v>4503</v>
      </c>
      <c r="E286" s="8" t="s">
        <v>4483</v>
      </c>
    </row>
    <row r="287" spans="1:5" ht="15.75" customHeight="1" x14ac:dyDescent="0.2">
      <c r="A287" s="39" t="s">
        <v>66</v>
      </c>
      <c r="B287" s="39" t="s">
        <v>4296</v>
      </c>
      <c r="C287" s="8" t="s">
        <v>4504</v>
      </c>
      <c r="D287" s="8" t="s">
        <v>4505</v>
      </c>
      <c r="E287" s="8" t="s">
        <v>4483</v>
      </c>
    </row>
    <row r="288" spans="1:5" ht="15.75" customHeight="1" x14ac:dyDescent="0.2">
      <c r="A288" s="39" t="s">
        <v>66</v>
      </c>
      <c r="B288" s="39" t="s">
        <v>4346</v>
      </c>
      <c r="C288" s="8" t="s">
        <v>4506</v>
      </c>
      <c r="D288" s="8" t="s">
        <v>4507</v>
      </c>
      <c r="E288" s="8" t="s">
        <v>4483</v>
      </c>
    </row>
    <row r="289" spans="1:5" ht="15.75" customHeight="1" x14ac:dyDescent="0.2">
      <c r="A289" s="39" t="s">
        <v>66</v>
      </c>
      <c r="B289" s="39" t="s">
        <v>4508</v>
      </c>
      <c r="C289" s="8" t="s">
        <v>4509</v>
      </c>
      <c r="D289" s="8" t="s">
        <v>4510</v>
      </c>
      <c r="E289" s="8" t="s">
        <v>4483</v>
      </c>
    </row>
    <row r="290" spans="1:5" ht="15.75" customHeight="1" x14ac:dyDescent="0.2">
      <c r="A290" s="39" t="s">
        <v>66</v>
      </c>
      <c r="B290" s="39" t="s">
        <v>4511</v>
      </c>
      <c r="C290" s="8" t="s">
        <v>4512</v>
      </c>
      <c r="D290" s="8" t="s">
        <v>4513</v>
      </c>
      <c r="E290" s="8" t="s">
        <v>4483</v>
      </c>
    </row>
    <row r="291" spans="1:5" ht="15.75" customHeight="1" x14ac:dyDescent="0.2">
      <c r="A291" s="39" t="s">
        <v>66</v>
      </c>
      <c r="B291" s="39" t="s">
        <v>4514</v>
      </c>
      <c r="C291" s="8" t="s">
        <v>4515</v>
      </c>
      <c r="D291" s="8" t="s">
        <v>4516</v>
      </c>
      <c r="E291" s="8" t="s">
        <v>4483</v>
      </c>
    </row>
    <row r="292" spans="1:5" ht="15.75" customHeight="1" x14ac:dyDescent="0.2">
      <c r="A292" s="39" t="s">
        <v>66</v>
      </c>
      <c r="B292" s="39" t="s">
        <v>4517</v>
      </c>
      <c r="C292" s="8" t="s">
        <v>4518</v>
      </c>
      <c r="D292" s="8" t="s">
        <v>4519</v>
      </c>
      <c r="E292" s="8" t="s">
        <v>4483</v>
      </c>
    </row>
    <row r="293" spans="1:5" ht="15.75" customHeight="1" x14ac:dyDescent="0.2">
      <c r="A293" s="39" t="s">
        <v>66</v>
      </c>
      <c r="B293" s="39" t="s">
        <v>4308</v>
      </c>
      <c r="C293" s="8" t="s">
        <v>4520</v>
      </c>
      <c r="D293" s="8" t="s">
        <v>4521</v>
      </c>
      <c r="E293" s="8" t="s">
        <v>4483</v>
      </c>
    </row>
    <row r="294" spans="1:5" ht="15.75" customHeight="1" x14ac:dyDescent="0.2">
      <c r="A294" s="39" t="s">
        <v>66</v>
      </c>
      <c r="B294" s="39" t="s">
        <v>4326</v>
      </c>
      <c r="C294" s="8" t="s">
        <v>4522</v>
      </c>
      <c r="D294" s="8" t="s">
        <v>4523</v>
      </c>
      <c r="E294" s="8" t="s">
        <v>4483</v>
      </c>
    </row>
    <row r="295" spans="1:5" ht="15.75" customHeight="1" x14ac:dyDescent="0.2">
      <c r="A295" s="39" t="s">
        <v>66</v>
      </c>
      <c r="B295" s="39" t="s">
        <v>4524</v>
      </c>
      <c r="C295" s="8" t="s">
        <v>4525</v>
      </c>
      <c r="D295" s="8" t="s">
        <v>4526</v>
      </c>
      <c r="E295" s="8" t="s">
        <v>4483</v>
      </c>
    </row>
    <row r="296" spans="1:5" ht="15.75" customHeight="1" x14ac:dyDescent="0.2">
      <c r="A296" s="39" t="s">
        <v>66</v>
      </c>
      <c r="B296" s="39" t="s">
        <v>4527</v>
      </c>
      <c r="C296" s="8" t="s">
        <v>4528</v>
      </c>
      <c r="D296" s="8" t="s">
        <v>4529</v>
      </c>
      <c r="E296" s="8" t="s">
        <v>4483</v>
      </c>
    </row>
    <row r="297" spans="1:5" ht="15.75" customHeight="1" x14ac:dyDescent="0.2">
      <c r="A297" s="39" t="s">
        <v>66</v>
      </c>
      <c r="B297" s="40" t="s">
        <v>4384</v>
      </c>
      <c r="C297" s="15" t="s">
        <v>4530</v>
      </c>
      <c r="D297" s="15" t="s">
        <v>4531</v>
      </c>
      <c r="E297" s="15" t="s">
        <v>4483</v>
      </c>
    </row>
    <row r="298" spans="1:5" ht="15.75" customHeight="1" x14ac:dyDescent="0.2">
      <c r="A298" s="136" t="s">
        <v>90</v>
      </c>
      <c r="B298" s="8" t="s">
        <v>4471</v>
      </c>
      <c r="C298" s="8" t="s">
        <v>4605</v>
      </c>
      <c r="D298" s="8" t="s">
        <v>3649</v>
      </c>
      <c r="E298" s="8" t="s">
        <v>4606</v>
      </c>
    </row>
    <row r="299" spans="1:5" ht="15.75" customHeight="1" x14ac:dyDescent="0.2">
      <c r="A299" s="136" t="s">
        <v>90</v>
      </c>
      <c r="B299" s="8" t="s">
        <v>4544</v>
      </c>
      <c r="C299" s="8" t="s">
        <v>4607</v>
      </c>
      <c r="D299" s="8" t="s">
        <v>4274</v>
      </c>
      <c r="E299" s="8" t="s">
        <v>4606</v>
      </c>
    </row>
    <row r="300" spans="1:5" ht="15.75" customHeight="1" x14ac:dyDescent="0.2">
      <c r="A300" s="136" t="s">
        <v>90</v>
      </c>
      <c r="B300" s="8" t="s">
        <v>4608</v>
      </c>
      <c r="C300" s="8" t="s">
        <v>4609</v>
      </c>
      <c r="D300" s="8" t="s">
        <v>3835</v>
      </c>
      <c r="E300" s="8" t="s">
        <v>4610</v>
      </c>
    </row>
    <row r="301" spans="1:5" ht="15.75" customHeight="1" x14ac:dyDescent="0.2">
      <c r="A301" s="136" t="s">
        <v>90</v>
      </c>
      <c r="B301" s="8" t="s">
        <v>4284</v>
      </c>
      <c r="C301" s="8" t="s">
        <v>4611</v>
      </c>
      <c r="D301" s="8" t="s">
        <v>4259</v>
      </c>
      <c r="E301" s="8" t="s">
        <v>4610</v>
      </c>
    </row>
    <row r="302" spans="1:5" ht="15.75" customHeight="1" x14ac:dyDescent="0.2">
      <c r="A302" s="136" t="s">
        <v>49</v>
      </c>
      <c r="B302" s="8" t="s">
        <v>4297</v>
      </c>
      <c r="C302" s="8" t="s">
        <v>4643</v>
      </c>
      <c r="D302" s="8" t="s">
        <v>4644</v>
      </c>
      <c r="E302" s="8" t="s">
        <v>4264</v>
      </c>
    </row>
    <row r="303" spans="1:5" ht="15.75" customHeight="1" x14ac:dyDescent="0.2">
      <c r="A303" s="136" t="s">
        <v>49</v>
      </c>
      <c r="B303" s="8" t="s">
        <v>4588</v>
      </c>
      <c r="C303" s="8" t="s">
        <v>4645</v>
      </c>
      <c r="D303" s="8" t="s">
        <v>4646</v>
      </c>
      <c r="E303" s="8" t="s">
        <v>4264</v>
      </c>
    </row>
    <row r="304" spans="1:5" ht="15.75" customHeight="1" x14ac:dyDescent="0.2">
      <c r="A304" s="136" t="s">
        <v>49</v>
      </c>
      <c r="B304" s="8" t="s">
        <v>4382</v>
      </c>
      <c r="C304" s="8" t="s">
        <v>4647</v>
      </c>
      <c r="D304" s="8" t="s">
        <v>4648</v>
      </c>
      <c r="E304" s="8" t="s">
        <v>4264</v>
      </c>
    </row>
    <row r="305" spans="1:5" ht="15.75" customHeight="1" x14ac:dyDescent="0.2">
      <c r="A305" s="136" t="s">
        <v>49</v>
      </c>
      <c r="B305" s="8" t="s">
        <v>4649</v>
      </c>
      <c r="C305" s="8" t="s">
        <v>4650</v>
      </c>
      <c r="D305" s="8" t="s">
        <v>4651</v>
      </c>
      <c r="E305" s="8" t="s">
        <v>4264</v>
      </c>
    </row>
    <row r="306" spans="1:5" ht="15.75" customHeight="1" x14ac:dyDescent="0.2">
      <c r="A306" s="136" t="s">
        <v>49</v>
      </c>
      <c r="B306" s="8" t="s">
        <v>4652</v>
      </c>
      <c r="C306" s="8" t="s">
        <v>4653</v>
      </c>
      <c r="D306" s="8" t="s">
        <v>4651</v>
      </c>
      <c r="E306" s="8" t="s">
        <v>4264</v>
      </c>
    </row>
    <row r="307" spans="1:5" ht="15.75" customHeight="1" x14ac:dyDescent="0.2">
      <c r="A307" s="136" t="s">
        <v>49</v>
      </c>
      <c r="B307" s="8" t="s">
        <v>4654</v>
      </c>
      <c r="C307" s="8">
        <v>70</v>
      </c>
      <c r="D307" s="8" t="s">
        <v>4263</v>
      </c>
      <c r="E307" s="8" t="s">
        <v>4264</v>
      </c>
    </row>
    <row r="308" spans="1:5" ht="15.75" customHeight="1" x14ac:dyDescent="0.2">
      <c r="A308" s="136" t="s">
        <v>49</v>
      </c>
      <c r="B308" s="8" t="s">
        <v>4655</v>
      </c>
      <c r="C308" s="8">
        <v>77</v>
      </c>
      <c r="D308" s="8" t="s">
        <v>4656</v>
      </c>
      <c r="E308" s="8" t="s">
        <v>4264</v>
      </c>
    </row>
    <row r="309" spans="1:5" ht="15.75" customHeight="1" x14ac:dyDescent="0.2">
      <c r="A309" s="136" t="s">
        <v>49</v>
      </c>
      <c r="B309" s="8" t="s">
        <v>4657</v>
      </c>
      <c r="C309" s="8">
        <v>99</v>
      </c>
      <c r="D309" s="8" t="s">
        <v>4658</v>
      </c>
      <c r="E309" s="8" t="s">
        <v>4264</v>
      </c>
    </row>
    <row r="310" spans="1:5" ht="15.75" customHeight="1" x14ac:dyDescent="0.2"/>
    <row r="311" spans="1:5" ht="15.75" customHeight="1" x14ac:dyDescent="0.2"/>
    <row r="312" spans="1:5" ht="15.75" customHeight="1" x14ac:dyDescent="0.2"/>
    <row r="313" spans="1:5" ht="15.75" customHeight="1" x14ac:dyDescent="0.2"/>
    <row r="314" spans="1:5" ht="15.75" customHeight="1" x14ac:dyDescent="0.2"/>
    <row r="315" spans="1:5" ht="15.75" customHeight="1" x14ac:dyDescent="0.2"/>
    <row r="316" spans="1:5" ht="15.75" customHeight="1" x14ac:dyDescent="0.2"/>
    <row r="317" spans="1:5" ht="15.75" customHeight="1" x14ac:dyDescent="0.2"/>
    <row r="318" spans="1:5" ht="15.75" customHeight="1" x14ac:dyDescent="0.2"/>
    <row r="319" spans="1:5" ht="15.75" customHeight="1" x14ac:dyDescent="0.2"/>
    <row r="320" spans="1:5"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37.33203125" customWidth="1"/>
    <col min="2" max="2" width="26.1640625" customWidth="1"/>
    <col min="3" max="3" width="73.5" customWidth="1"/>
    <col min="4" max="4" width="31" customWidth="1"/>
    <col min="5" max="5" width="38" customWidth="1"/>
    <col min="6" max="6" width="42.6640625" customWidth="1"/>
    <col min="7" max="7" width="41.6640625" customWidth="1"/>
    <col min="8" max="8" width="31.5" customWidth="1"/>
    <col min="9" max="9" width="51.1640625" customWidth="1"/>
    <col min="10" max="10" width="41.33203125" customWidth="1"/>
    <col min="11" max="13" width="9.1640625" customWidth="1"/>
    <col min="14" max="26" width="8.6640625" customWidth="1"/>
  </cols>
  <sheetData>
    <row r="1" spans="1:26" x14ac:dyDescent="0.2">
      <c r="A1" s="86" t="s">
        <v>0</v>
      </c>
      <c r="B1" s="86" t="s">
        <v>4659</v>
      </c>
      <c r="C1" s="86" t="s">
        <v>4660</v>
      </c>
      <c r="D1" s="86" t="s">
        <v>4661</v>
      </c>
      <c r="E1" s="86" t="s">
        <v>4662</v>
      </c>
      <c r="F1" s="137" t="s">
        <v>4663</v>
      </c>
      <c r="G1" s="137" t="s">
        <v>4664</v>
      </c>
      <c r="H1" s="86" t="s">
        <v>4665</v>
      </c>
      <c r="I1" s="86" t="s">
        <v>4666</v>
      </c>
      <c r="J1" s="86" t="s">
        <v>3644</v>
      </c>
      <c r="K1" s="132"/>
      <c r="L1" s="132"/>
      <c r="M1" s="132"/>
      <c r="N1" s="132"/>
      <c r="O1" s="132"/>
      <c r="P1" s="132"/>
      <c r="Q1" s="132"/>
      <c r="R1" s="132"/>
      <c r="S1" s="132"/>
      <c r="T1" s="132"/>
      <c r="U1" s="132"/>
      <c r="V1" s="132"/>
      <c r="W1" s="132"/>
      <c r="X1" s="132"/>
      <c r="Y1" s="132"/>
      <c r="Z1" s="132"/>
    </row>
    <row r="2" spans="1:26" x14ac:dyDescent="0.2">
      <c r="A2" s="30" t="s">
        <v>2</v>
      </c>
      <c r="B2" s="8" t="s">
        <v>4667</v>
      </c>
      <c r="C2" s="8" t="s">
        <v>4668</v>
      </c>
      <c r="D2" s="8" t="s">
        <v>3647</v>
      </c>
      <c r="E2" s="8" t="s">
        <v>4669</v>
      </c>
      <c r="F2" s="99" t="s">
        <v>4670</v>
      </c>
      <c r="G2" s="99" t="s">
        <v>4671</v>
      </c>
      <c r="H2" s="8" t="s">
        <v>4672</v>
      </c>
      <c r="I2" s="8" t="s">
        <v>4673</v>
      </c>
      <c r="J2" s="8" t="s">
        <v>4674</v>
      </c>
      <c r="K2" s="14"/>
      <c r="L2" s="14"/>
      <c r="M2" s="14"/>
      <c r="N2" s="14"/>
      <c r="O2" s="14"/>
      <c r="P2" s="14"/>
      <c r="Q2" s="14"/>
      <c r="R2" s="14"/>
      <c r="S2" s="14"/>
      <c r="T2" s="14"/>
      <c r="U2" s="14"/>
      <c r="V2" s="14"/>
      <c r="W2" s="14"/>
      <c r="X2" s="14"/>
      <c r="Y2" s="14"/>
      <c r="Z2" s="14"/>
    </row>
    <row r="3" spans="1:26" x14ac:dyDescent="0.2">
      <c r="A3" s="30" t="s">
        <v>2</v>
      </c>
      <c r="B3" s="8" t="s">
        <v>4675</v>
      </c>
      <c r="C3" s="8" t="s">
        <v>4676</v>
      </c>
      <c r="D3" s="8" t="s">
        <v>4677</v>
      </c>
      <c r="E3" s="8" t="s">
        <v>4669</v>
      </c>
      <c r="F3" s="99" t="s">
        <v>4671</v>
      </c>
      <c r="G3" s="99" t="s">
        <v>4671</v>
      </c>
      <c r="H3" s="8" t="s">
        <v>4672</v>
      </c>
      <c r="I3" s="8" t="s">
        <v>4673</v>
      </c>
      <c r="J3" s="8" t="s">
        <v>4674</v>
      </c>
      <c r="K3" s="14"/>
      <c r="L3" s="14"/>
      <c r="M3" s="14"/>
      <c r="N3" s="14"/>
      <c r="O3" s="14"/>
      <c r="P3" s="14"/>
      <c r="Q3" s="14"/>
      <c r="R3" s="14"/>
      <c r="S3" s="14"/>
      <c r="T3" s="14"/>
      <c r="U3" s="14"/>
      <c r="V3" s="14"/>
      <c r="W3" s="14"/>
      <c r="X3" s="14"/>
      <c r="Y3" s="14"/>
      <c r="Z3" s="14"/>
    </row>
    <row r="4" spans="1:26" x14ac:dyDescent="0.2">
      <c r="A4" s="30" t="s">
        <v>2</v>
      </c>
      <c r="B4" s="8" t="s">
        <v>4678</v>
      </c>
      <c r="C4" s="8" t="s">
        <v>4679</v>
      </c>
      <c r="D4" s="8" t="s">
        <v>4680</v>
      </c>
      <c r="E4" s="8" t="s">
        <v>4669</v>
      </c>
      <c r="F4" s="99" t="s">
        <v>4671</v>
      </c>
      <c r="G4" s="99" t="s">
        <v>4671</v>
      </c>
      <c r="H4" s="8" t="s">
        <v>4672</v>
      </c>
      <c r="I4" s="8" t="s">
        <v>4673</v>
      </c>
      <c r="J4" s="8" t="s">
        <v>4674</v>
      </c>
      <c r="K4" s="14"/>
      <c r="L4" s="14"/>
      <c r="M4" s="14"/>
      <c r="N4" s="14"/>
      <c r="O4" s="14"/>
      <c r="P4" s="14"/>
      <c r="Q4" s="14"/>
      <c r="R4" s="14"/>
      <c r="S4" s="14"/>
      <c r="T4" s="14"/>
      <c r="U4" s="14"/>
      <c r="V4" s="14"/>
      <c r="W4" s="14"/>
      <c r="X4" s="14"/>
      <c r="Y4" s="14"/>
      <c r="Z4" s="14"/>
    </row>
    <row r="5" spans="1:26" x14ac:dyDescent="0.2">
      <c r="A5" s="30" t="s">
        <v>2</v>
      </c>
      <c r="B5" s="8" t="s">
        <v>4681</v>
      </c>
      <c r="C5" s="8" t="s">
        <v>4682</v>
      </c>
      <c r="D5" s="8">
        <v>6</v>
      </c>
      <c r="E5" s="8" t="s">
        <v>4669</v>
      </c>
      <c r="F5" s="99" t="s">
        <v>4671</v>
      </c>
      <c r="G5" s="99" t="s">
        <v>4671</v>
      </c>
      <c r="H5" s="8" t="s">
        <v>4672</v>
      </c>
      <c r="I5" s="8" t="s">
        <v>4673</v>
      </c>
      <c r="J5" s="8" t="s">
        <v>4674</v>
      </c>
      <c r="K5" s="14"/>
      <c r="L5" s="14"/>
      <c r="M5" s="14"/>
      <c r="N5" s="14"/>
      <c r="O5" s="14"/>
      <c r="P5" s="14"/>
      <c r="Q5" s="14"/>
      <c r="R5" s="14"/>
      <c r="S5" s="14"/>
      <c r="T5" s="14"/>
      <c r="U5" s="14"/>
      <c r="V5" s="14"/>
      <c r="W5" s="14"/>
      <c r="X5" s="14"/>
      <c r="Y5" s="14"/>
      <c r="Z5" s="14"/>
    </row>
    <row r="6" spans="1:26" x14ac:dyDescent="0.2">
      <c r="A6" s="30" t="s">
        <v>2</v>
      </c>
      <c r="B6" s="8" t="s">
        <v>4683</v>
      </c>
      <c r="C6" s="8" t="s">
        <v>4684</v>
      </c>
      <c r="D6" s="36" t="s">
        <v>4685</v>
      </c>
      <c r="E6" s="8" t="s">
        <v>4669</v>
      </c>
      <c r="F6" s="99" t="s">
        <v>4671</v>
      </c>
      <c r="G6" s="99" t="s">
        <v>4671</v>
      </c>
      <c r="H6" s="8" t="s">
        <v>4672</v>
      </c>
      <c r="I6" s="8" t="s">
        <v>4673</v>
      </c>
      <c r="J6" s="8" t="s">
        <v>4674</v>
      </c>
      <c r="K6" s="14"/>
      <c r="L6" s="14"/>
      <c r="M6" s="14"/>
      <c r="N6" s="14"/>
      <c r="O6" s="14"/>
      <c r="P6" s="14"/>
      <c r="Q6" s="14"/>
      <c r="R6" s="14"/>
      <c r="S6" s="14"/>
      <c r="T6" s="14"/>
      <c r="U6" s="14"/>
      <c r="V6" s="14"/>
      <c r="W6" s="14"/>
      <c r="X6" s="14"/>
      <c r="Y6" s="14"/>
      <c r="Z6" s="14"/>
    </row>
    <row r="7" spans="1:26" x14ac:dyDescent="0.2">
      <c r="A7" s="30" t="s">
        <v>2</v>
      </c>
      <c r="B7" s="41" t="s">
        <v>4686</v>
      </c>
      <c r="C7" s="41" t="s">
        <v>4687</v>
      </c>
      <c r="D7" s="41">
        <v>4</v>
      </c>
      <c r="E7" s="8" t="s">
        <v>4669</v>
      </c>
      <c r="F7" s="99" t="s">
        <v>4671</v>
      </c>
      <c r="G7" s="99" t="s">
        <v>4671</v>
      </c>
      <c r="H7" s="41" t="s">
        <v>402</v>
      </c>
      <c r="I7" s="8" t="s">
        <v>4673</v>
      </c>
      <c r="J7" s="41" t="s">
        <v>3663</v>
      </c>
      <c r="K7" s="14"/>
      <c r="L7" s="14"/>
      <c r="M7" s="14"/>
      <c r="N7" s="14"/>
      <c r="O7" s="14"/>
      <c r="P7" s="14"/>
      <c r="Q7" s="14"/>
      <c r="R7" s="14"/>
      <c r="S7" s="14"/>
      <c r="T7" s="14"/>
      <c r="U7" s="14"/>
      <c r="V7" s="14"/>
      <c r="W7" s="14"/>
      <c r="X7" s="14"/>
      <c r="Y7" s="14"/>
      <c r="Z7" s="14"/>
    </row>
    <row r="8" spans="1:26" x14ac:dyDescent="0.2">
      <c r="A8" s="30" t="s">
        <v>2</v>
      </c>
      <c r="B8" s="41" t="s">
        <v>4688</v>
      </c>
      <c r="C8" s="41" t="s">
        <v>4689</v>
      </c>
      <c r="D8" s="41">
        <v>6</v>
      </c>
      <c r="E8" s="8" t="s">
        <v>4669</v>
      </c>
      <c r="F8" s="99" t="s">
        <v>4671</v>
      </c>
      <c r="G8" s="99" t="s">
        <v>4671</v>
      </c>
      <c r="H8" s="41" t="s">
        <v>2701</v>
      </c>
      <c r="I8" s="8" t="s">
        <v>4673</v>
      </c>
      <c r="J8" s="41" t="s">
        <v>3663</v>
      </c>
      <c r="K8" s="14"/>
      <c r="L8" s="14"/>
      <c r="M8" s="14"/>
      <c r="N8" s="14"/>
      <c r="O8" s="14"/>
      <c r="P8" s="14"/>
      <c r="Q8" s="14"/>
      <c r="R8" s="14"/>
      <c r="S8" s="14"/>
      <c r="T8" s="14"/>
      <c r="U8" s="14"/>
      <c r="V8" s="14"/>
      <c r="W8" s="14"/>
      <c r="X8" s="14"/>
      <c r="Y8" s="14"/>
      <c r="Z8" s="14"/>
    </row>
    <row r="9" spans="1:26" x14ac:dyDescent="0.2">
      <c r="A9" s="30" t="s">
        <v>2</v>
      </c>
      <c r="B9" s="41" t="s">
        <v>4690</v>
      </c>
      <c r="C9" s="41" t="s">
        <v>4691</v>
      </c>
      <c r="D9" s="41">
        <v>6</v>
      </c>
      <c r="E9" s="8" t="s">
        <v>4669</v>
      </c>
      <c r="F9" s="99" t="s">
        <v>4671</v>
      </c>
      <c r="G9" s="99" t="s">
        <v>4671</v>
      </c>
      <c r="H9" s="41" t="s">
        <v>2903</v>
      </c>
      <c r="I9" s="8" t="s">
        <v>4673</v>
      </c>
      <c r="J9" s="41" t="s">
        <v>3663</v>
      </c>
      <c r="K9" s="14"/>
      <c r="L9" s="14"/>
      <c r="M9" s="14"/>
      <c r="N9" s="14"/>
      <c r="O9" s="14"/>
      <c r="P9" s="14"/>
      <c r="Q9" s="14"/>
      <c r="R9" s="14"/>
      <c r="S9" s="14"/>
      <c r="T9" s="14"/>
      <c r="U9" s="14"/>
      <c r="V9" s="14"/>
      <c r="W9" s="14"/>
      <c r="X9" s="14"/>
      <c r="Y9" s="14"/>
      <c r="Z9" s="14"/>
    </row>
    <row r="10" spans="1:26" x14ac:dyDescent="0.2">
      <c r="A10" s="30" t="s">
        <v>4</v>
      </c>
      <c r="B10" s="8" t="s">
        <v>4686</v>
      </c>
      <c r="C10" s="8" t="s">
        <v>4687</v>
      </c>
      <c r="D10" s="8">
        <v>4</v>
      </c>
      <c r="E10" s="8">
        <v>15</v>
      </c>
      <c r="F10" s="99" t="s">
        <v>402</v>
      </c>
      <c r="G10" s="99" t="s">
        <v>402</v>
      </c>
      <c r="H10" s="8" t="s">
        <v>402</v>
      </c>
      <c r="I10" s="8" t="s">
        <v>4692</v>
      </c>
      <c r="J10" s="8" t="s">
        <v>3663</v>
      </c>
      <c r="K10" s="14"/>
      <c r="L10" s="14"/>
      <c r="M10" s="14"/>
      <c r="N10" s="14"/>
      <c r="O10" s="14"/>
      <c r="P10" s="14"/>
      <c r="Q10" s="14"/>
      <c r="R10" s="14"/>
      <c r="S10" s="14"/>
      <c r="T10" s="14"/>
      <c r="U10" s="14"/>
      <c r="V10" s="14"/>
      <c r="W10" s="14"/>
      <c r="X10" s="14"/>
      <c r="Y10" s="14"/>
      <c r="Z10" s="14"/>
    </row>
    <row r="11" spans="1:26" x14ac:dyDescent="0.2">
      <c r="A11" s="30" t="s">
        <v>4</v>
      </c>
      <c r="B11" s="8" t="s">
        <v>4688</v>
      </c>
      <c r="C11" s="8" t="s">
        <v>4689</v>
      </c>
      <c r="D11" s="8">
        <v>6</v>
      </c>
      <c r="E11" s="8">
        <v>15</v>
      </c>
      <c r="F11" s="99" t="s">
        <v>402</v>
      </c>
      <c r="G11" s="99" t="s">
        <v>402</v>
      </c>
      <c r="H11" s="8" t="s">
        <v>2701</v>
      </c>
      <c r="I11" s="8" t="s">
        <v>4692</v>
      </c>
      <c r="J11" s="8" t="s">
        <v>3663</v>
      </c>
      <c r="K11" s="14"/>
      <c r="L11" s="14"/>
      <c r="M11" s="14"/>
      <c r="N11" s="14"/>
      <c r="O11" s="14"/>
      <c r="P11" s="14"/>
      <c r="Q11" s="14"/>
      <c r="R11" s="14"/>
      <c r="S11" s="14"/>
      <c r="T11" s="14"/>
      <c r="U11" s="14"/>
      <c r="V11" s="14"/>
      <c r="W11" s="14"/>
      <c r="X11" s="14"/>
      <c r="Y11" s="14"/>
      <c r="Z11" s="14"/>
    </row>
    <row r="12" spans="1:26" ht="15.75" customHeight="1" x14ac:dyDescent="0.2">
      <c r="A12" s="30" t="s">
        <v>4</v>
      </c>
      <c r="B12" s="8" t="s">
        <v>4693</v>
      </c>
      <c r="C12" s="8" t="s">
        <v>4694</v>
      </c>
      <c r="D12" s="8">
        <v>3</v>
      </c>
      <c r="E12" s="8">
        <v>5</v>
      </c>
      <c r="F12" s="99" t="s">
        <v>402</v>
      </c>
      <c r="G12" s="99" t="s">
        <v>402</v>
      </c>
      <c r="H12" s="8" t="s">
        <v>402</v>
      </c>
      <c r="I12" s="8" t="s">
        <v>4692</v>
      </c>
      <c r="J12" s="8" t="s">
        <v>3663</v>
      </c>
      <c r="K12" s="14"/>
      <c r="L12" s="14"/>
      <c r="M12" s="14"/>
      <c r="N12" s="14"/>
      <c r="O12" s="14"/>
      <c r="P12" s="14"/>
      <c r="Q12" s="14"/>
      <c r="R12" s="14"/>
      <c r="S12" s="14"/>
      <c r="T12" s="14"/>
      <c r="U12" s="14"/>
      <c r="V12" s="14"/>
      <c r="W12" s="14"/>
      <c r="X12" s="14"/>
      <c r="Y12" s="14"/>
      <c r="Z12" s="14"/>
    </row>
    <row r="13" spans="1:26" x14ac:dyDescent="0.2">
      <c r="A13" s="30" t="s">
        <v>4</v>
      </c>
      <c r="B13" s="8" t="s">
        <v>4690</v>
      </c>
      <c r="C13" s="8" t="s">
        <v>4691</v>
      </c>
      <c r="D13" s="8">
        <v>1</v>
      </c>
      <c r="E13" s="8">
        <v>1</v>
      </c>
      <c r="F13" s="99" t="s">
        <v>402</v>
      </c>
      <c r="G13" s="99" t="s">
        <v>402</v>
      </c>
      <c r="H13" s="8" t="s">
        <v>3113</v>
      </c>
      <c r="I13" s="8" t="s">
        <v>4692</v>
      </c>
      <c r="J13" s="8" t="s">
        <v>3663</v>
      </c>
      <c r="K13" s="14"/>
      <c r="L13" s="14"/>
      <c r="M13" s="14"/>
      <c r="N13" s="14"/>
      <c r="O13" s="14"/>
      <c r="P13" s="14"/>
      <c r="Q13" s="14"/>
      <c r="R13" s="14"/>
      <c r="S13" s="14"/>
      <c r="T13" s="14"/>
      <c r="U13" s="14"/>
      <c r="V13" s="14"/>
      <c r="W13" s="14"/>
      <c r="X13" s="14"/>
      <c r="Y13" s="14"/>
      <c r="Z13" s="14"/>
    </row>
    <row r="14" spans="1:26" x14ac:dyDescent="0.2">
      <c r="A14" s="30" t="s">
        <v>4</v>
      </c>
      <c r="B14" s="8" t="s">
        <v>4695</v>
      </c>
      <c r="C14" s="8" t="s">
        <v>4696</v>
      </c>
      <c r="D14" s="8">
        <v>4</v>
      </c>
      <c r="E14" s="8">
        <v>6</v>
      </c>
      <c r="F14" s="99" t="s">
        <v>402</v>
      </c>
      <c r="G14" s="99" t="s">
        <v>402</v>
      </c>
      <c r="H14" s="8" t="s">
        <v>2701</v>
      </c>
      <c r="I14" s="8" t="s">
        <v>4692</v>
      </c>
      <c r="J14" s="8" t="s">
        <v>3663</v>
      </c>
      <c r="K14" s="14"/>
      <c r="L14" s="14"/>
      <c r="M14" s="14"/>
      <c r="N14" s="14"/>
      <c r="O14" s="14"/>
      <c r="P14" s="14"/>
      <c r="Q14" s="14"/>
      <c r="R14" s="14"/>
      <c r="S14" s="14"/>
      <c r="T14" s="14"/>
      <c r="U14" s="14"/>
      <c r="V14" s="14"/>
      <c r="W14" s="14"/>
      <c r="X14" s="14"/>
      <c r="Y14" s="14"/>
      <c r="Z14" s="14"/>
    </row>
    <row r="15" spans="1:26" x14ac:dyDescent="0.2">
      <c r="A15" s="30" t="s">
        <v>6</v>
      </c>
      <c r="B15" s="8" t="s">
        <v>4697</v>
      </c>
      <c r="C15" s="8" t="s">
        <v>4698</v>
      </c>
      <c r="D15" s="8" t="s">
        <v>402</v>
      </c>
      <c r="E15" s="8" t="s">
        <v>402</v>
      </c>
      <c r="F15" s="99" t="s">
        <v>4699</v>
      </c>
      <c r="G15" s="99" t="s">
        <v>402</v>
      </c>
      <c r="H15" s="8" t="s">
        <v>3210</v>
      </c>
      <c r="I15" s="8" t="s">
        <v>4700</v>
      </c>
      <c r="J15" s="8" t="s">
        <v>3723</v>
      </c>
      <c r="K15" s="14"/>
      <c r="L15" s="14"/>
      <c r="M15" s="14"/>
      <c r="N15" s="14"/>
      <c r="O15" s="14"/>
      <c r="P15" s="14"/>
      <c r="Q15" s="14"/>
      <c r="R15" s="14"/>
      <c r="S15" s="14"/>
      <c r="T15" s="14"/>
      <c r="U15" s="14"/>
      <c r="V15" s="14"/>
      <c r="W15" s="14"/>
      <c r="X15" s="14"/>
      <c r="Y15" s="14"/>
      <c r="Z15" s="14"/>
    </row>
    <row r="16" spans="1:26" x14ac:dyDescent="0.2">
      <c r="A16" s="30" t="s">
        <v>10</v>
      </c>
      <c r="B16" s="8" t="s">
        <v>4701</v>
      </c>
      <c r="C16" s="8" t="s">
        <v>4702</v>
      </c>
      <c r="D16" s="8">
        <v>5</v>
      </c>
      <c r="E16" s="8">
        <v>50</v>
      </c>
      <c r="F16" s="99"/>
      <c r="G16" s="99"/>
      <c r="H16" s="8" t="s">
        <v>3210</v>
      </c>
      <c r="I16" s="8">
        <v>5000</v>
      </c>
      <c r="J16" s="81">
        <v>0.18</v>
      </c>
      <c r="K16" s="14"/>
      <c r="L16" s="14"/>
      <c r="M16" s="14"/>
      <c r="N16" s="14"/>
      <c r="O16" s="14"/>
      <c r="P16" s="14"/>
      <c r="Q16" s="14"/>
      <c r="R16" s="14"/>
      <c r="S16" s="14"/>
      <c r="T16" s="14"/>
      <c r="U16" s="14"/>
      <c r="V16" s="14"/>
      <c r="W16" s="14"/>
      <c r="X16" s="14"/>
      <c r="Y16" s="14"/>
      <c r="Z16" s="14"/>
    </row>
    <row r="17" spans="1:26" x14ac:dyDescent="0.2">
      <c r="A17" s="30" t="s">
        <v>10</v>
      </c>
      <c r="B17" s="8" t="s">
        <v>4703</v>
      </c>
      <c r="C17" s="8" t="s">
        <v>4704</v>
      </c>
      <c r="D17" s="8">
        <v>4</v>
      </c>
      <c r="E17" s="8">
        <v>20</v>
      </c>
      <c r="F17" s="99"/>
      <c r="G17" s="99"/>
      <c r="H17" s="8" t="s">
        <v>3210</v>
      </c>
      <c r="I17" s="8">
        <v>5000</v>
      </c>
      <c r="J17" s="81">
        <v>0.18</v>
      </c>
      <c r="K17" s="14"/>
      <c r="L17" s="14"/>
      <c r="M17" s="14"/>
      <c r="N17" s="14"/>
      <c r="O17" s="14"/>
      <c r="P17" s="14"/>
      <c r="Q17" s="14"/>
      <c r="R17" s="14"/>
      <c r="S17" s="14"/>
      <c r="T17" s="14"/>
      <c r="U17" s="14"/>
      <c r="V17" s="14"/>
      <c r="W17" s="14"/>
      <c r="X17" s="14"/>
      <c r="Y17" s="14"/>
      <c r="Z17" s="14"/>
    </row>
    <row r="18" spans="1:26" x14ac:dyDescent="0.2">
      <c r="A18" s="30" t="s">
        <v>10</v>
      </c>
      <c r="B18" s="8" t="s">
        <v>3067</v>
      </c>
      <c r="C18" s="8" t="s">
        <v>4705</v>
      </c>
      <c r="D18" s="8">
        <v>4</v>
      </c>
      <c r="E18" s="8">
        <v>15</v>
      </c>
      <c r="F18" s="99"/>
      <c r="G18" s="99"/>
      <c r="H18" s="8" t="s">
        <v>3210</v>
      </c>
      <c r="I18" s="8">
        <v>7000</v>
      </c>
      <c r="J18" s="81">
        <v>0.18</v>
      </c>
      <c r="K18" s="14"/>
      <c r="L18" s="14"/>
      <c r="M18" s="14"/>
      <c r="N18" s="14"/>
      <c r="O18" s="14"/>
      <c r="P18" s="14"/>
      <c r="Q18" s="14"/>
      <c r="R18" s="14"/>
      <c r="S18" s="14"/>
      <c r="T18" s="14"/>
      <c r="U18" s="14"/>
      <c r="V18" s="14"/>
      <c r="W18" s="14"/>
      <c r="X18" s="14"/>
      <c r="Y18" s="14"/>
      <c r="Z18" s="14"/>
    </row>
    <row r="19" spans="1:26" x14ac:dyDescent="0.2">
      <c r="A19" s="30" t="s">
        <v>10</v>
      </c>
      <c r="B19" s="8" t="s">
        <v>4667</v>
      </c>
      <c r="C19" s="8" t="s">
        <v>4706</v>
      </c>
      <c r="D19" s="8">
        <v>6</v>
      </c>
      <c r="E19" s="8">
        <v>30</v>
      </c>
      <c r="F19" s="99"/>
      <c r="G19" s="99"/>
      <c r="H19" s="8" t="s">
        <v>1207</v>
      </c>
      <c r="I19" s="8">
        <v>5000</v>
      </c>
      <c r="J19" s="81">
        <v>0.18</v>
      </c>
      <c r="K19" s="14"/>
      <c r="L19" s="14"/>
      <c r="M19" s="14"/>
      <c r="N19" s="14"/>
      <c r="O19" s="14"/>
      <c r="P19" s="14"/>
      <c r="Q19" s="14"/>
      <c r="R19" s="14"/>
      <c r="S19" s="14"/>
      <c r="T19" s="14"/>
      <c r="U19" s="14"/>
      <c r="V19" s="14"/>
      <c r="W19" s="14"/>
      <c r="X19" s="14"/>
      <c r="Y19" s="14"/>
      <c r="Z19" s="14"/>
    </row>
    <row r="20" spans="1:26" x14ac:dyDescent="0.2">
      <c r="A20" s="138" t="s">
        <v>12</v>
      </c>
      <c r="B20" s="8" t="s">
        <v>4667</v>
      </c>
      <c r="C20" s="8"/>
      <c r="D20" s="8"/>
      <c r="E20" s="8"/>
      <c r="F20" s="99"/>
      <c r="G20" s="99"/>
      <c r="H20" s="8"/>
      <c r="I20" s="8"/>
      <c r="J20" s="8"/>
      <c r="K20" s="14"/>
      <c r="L20" s="14"/>
      <c r="M20" s="14"/>
      <c r="N20" s="14"/>
      <c r="O20" s="14"/>
      <c r="P20" s="14"/>
      <c r="Q20" s="14"/>
      <c r="R20" s="14"/>
      <c r="S20" s="14"/>
      <c r="T20" s="14"/>
      <c r="U20" s="14"/>
      <c r="V20" s="14"/>
      <c r="W20" s="14"/>
      <c r="X20" s="14"/>
      <c r="Y20" s="14"/>
      <c r="Z20" s="14"/>
    </row>
    <row r="21" spans="1:26" ht="15.75" customHeight="1" x14ac:dyDescent="0.2">
      <c r="A21" s="30" t="s">
        <v>15</v>
      </c>
      <c r="B21" s="8" t="s">
        <v>4707</v>
      </c>
      <c r="C21" s="8" t="s">
        <v>4708</v>
      </c>
      <c r="D21" s="8">
        <v>5</v>
      </c>
      <c r="E21" s="8">
        <v>10</v>
      </c>
      <c r="F21" s="99">
        <v>0.33333333333333331</v>
      </c>
      <c r="G21" s="99">
        <v>0.54166666666666663</v>
      </c>
      <c r="H21" s="8" t="s">
        <v>3757</v>
      </c>
      <c r="I21" s="8">
        <v>500</v>
      </c>
      <c r="J21" s="81">
        <v>0.18</v>
      </c>
      <c r="K21" s="14"/>
      <c r="L21" s="14"/>
      <c r="M21" s="14"/>
      <c r="N21" s="14"/>
      <c r="O21" s="14"/>
      <c r="P21" s="14"/>
      <c r="Q21" s="14"/>
      <c r="R21" s="14"/>
      <c r="S21" s="14"/>
      <c r="T21" s="14"/>
      <c r="U21" s="14"/>
      <c r="V21" s="14"/>
      <c r="W21" s="14"/>
      <c r="X21" s="14"/>
      <c r="Y21" s="14"/>
      <c r="Z21" s="14"/>
    </row>
    <row r="22" spans="1:26" ht="15.75" customHeight="1" x14ac:dyDescent="0.2">
      <c r="A22" s="30" t="s">
        <v>15</v>
      </c>
      <c r="B22" s="8" t="s">
        <v>4709</v>
      </c>
      <c r="C22" s="8" t="s">
        <v>4710</v>
      </c>
      <c r="D22" s="8">
        <v>5</v>
      </c>
      <c r="E22" s="8">
        <v>10</v>
      </c>
      <c r="F22" s="99">
        <v>0.33333333333333331</v>
      </c>
      <c r="G22" s="99">
        <v>0.54166666666666663</v>
      </c>
      <c r="H22" s="8" t="s">
        <v>3757</v>
      </c>
      <c r="I22" s="8">
        <v>500</v>
      </c>
      <c r="J22" s="81">
        <v>0.18</v>
      </c>
      <c r="K22" s="14"/>
      <c r="L22" s="14"/>
      <c r="M22" s="14"/>
      <c r="N22" s="14"/>
      <c r="O22" s="14"/>
      <c r="P22" s="14"/>
      <c r="Q22" s="14"/>
      <c r="R22" s="14"/>
      <c r="S22" s="14"/>
      <c r="T22" s="14"/>
      <c r="U22" s="14"/>
      <c r="V22" s="14"/>
      <c r="W22" s="14"/>
      <c r="X22" s="14"/>
      <c r="Y22" s="14"/>
      <c r="Z22" s="14"/>
    </row>
    <row r="23" spans="1:26" ht="15.75" customHeight="1" x14ac:dyDescent="0.2">
      <c r="A23" s="30" t="s">
        <v>17</v>
      </c>
      <c r="B23" s="8" t="s">
        <v>4711</v>
      </c>
      <c r="C23" s="8"/>
      <c r="D23" s="8">
        <v>30</v>
      </c>
      <c r="E23" s="8"/>
      <c r="F23" s="99" t="s">
        <v>4712</v>
      </c>
      <c r="G23" s="99"/>
      <c r="H23" s="8" t="s">
        <v>3649</v>
      </c>
      <c r="I23" s="8">
        <v>200</v>
      </c>
      <c r="J23" s="81">
        <v>0.18</v>
      </c>
      <c r="K23" s="14"/>
      <c r="L23" s="14"/>
      <c r="M23" s="14"/>
      <c r="N23" s="14"/>
      <c r="O23" s="14"/>
      <c r="P23" s="14"/>
      <c r="Q23" s="14"/>
      <c r="R23" s="14"/>
      <c r="S23" s="14"/>
      <c r="T23" s="14"/>
      <c r="U23" s="14"/>
      <c r="V23" s="14"/>
      <c r="W23" s="14"/>
      <c r="X23" s="14"/>
      <c r="Y23" s="14"/>
      <c r="Z23" s="14"/>
    </row>
    <row r="24" spans="1:26" ht="15.75" customHeight="1" x14ac:dyDescent="0.2">
      <c r="A24" s="30" t="s">
        <v>17</v>
      </c>
      <c r="B24" s="8" t="s">
        <v>4713</v>
      </c>
      <c r="C24" s="8"/>
      <c r="D24" s="8">
        <v>30</v>
      </c>
      <c r="E24" s="8"/>
      <c r="F24" s="99" t="s">
        <v>4712</v>
      </c>
      <c r="G24" s="99"/>
      <c r="H24" s="8" t="s">
        <v>3649</v>
      </c>
      <c r="I24" s="8">
        <v>200</v>
      </c>
      <c r="J24" s="81">
        <v>0.18</v>
      </c>
      <c r="K24" s="14"/>
      <c r="L24" s="14"/>
      <c r="M24" s="14"/>
      <c r="N24" s="14"/>
      <c r="O24" s="14"/>
      <c r="P24" s="14"/>
      <c r="Q24" s="14"/>
      <c r="R24" s="14"/>
      <c r="S24" s="14"/>
      <c r="T24" s="14"/>
      <c r="U24" s="14"/>
      <c r="V24" s="14"/>
      <c r="W24" s="14"/>
      <c r="X24" s="14"/>
      <c r="Y24" s="14"/>
      <c r="Z24" s="14"/>
    </row>
    <row r="25" spans="1:26" ht="15.75" customHeight="1" x14ac:dyDescent="0.2">
      <c r="A25" s="30" t="s">
        <v>17</v>
      </c>
      <c r="B25" s="8" t="s">
        <v>4714</v>
      </c>
      <c r="C25" s="8"/>
      <c r="D25" s="8">
        <v>30</v>
      </c>
      <c r="E25" s="8"/>
      <c r="F25" s="99" t="s">
        <v>4712</v>
      </c>
      <c r="G25" s="99"/>
      <c r="H25" s="8" t="s">
        <v>3649</v>
      </c>
      <c r="I25" s="8">
        <v>200</v>
      </c>
      <c r="J25" s="81">
        <v>0.18</v>
      </c>
      <c r="K25" s="14"/>
      <c r="L25" s="14"/>
      <c r="M25" s="14"/>
      <c r="N25" s="14"/>
      <c r="O25" s="14"/>
      <c r="P25" s="14"/>
      <c r="Q25" s="14"/>
      <c r="R25" s="14"/>
      <c r="S25" s="14"/>
      <c r="T25" s="14"/>
      <c r="U25" s="14"/>
      <c r="V25" s="14"/>
      <c r="W25" s="14"/>
      <c r="X25" s="14"/>
      <c r="Y25" s="14"/>
      <c r="Z25" s="14"/>
    </row>
    <row r="26" spans="1:26" ht="15.75" customHeight="1" x14ac:dyDescent="0.2">
      <c r="A26" s="8" t="s">
        <v>17</v>
      </c>
      <c r="B26" s="8" t="s">
        <v>4715</v>
      </c>
      <c r="C26" s="8"/>
      <c r="D26" s="8">
        <v>30</v>
      </c>
      <c r="E26" s="8"/>
      <c r="F26" s="99" t="s">
        <v>4712</v>
      </c>
      <c r="G26" s="99"/>
      <c r="H26" s="8" t="s">
        <v>3649</v>
      </c>
      <c r="I26" s="8">
        <v>200</v>
      </c>
      <c r="J26" s="81">
        <v>0.18</v>
      </c>
      <c r="K26" s="14"/>
      <c r="L26" s="14"/>
      <c r="M26" s="14"/>
      <c r="N26" s="14"/>
      <c r="O26" s="14"/>
      <c r="P26" s="14"/>
      <c r="Q26" s="14"/>
      <c r="R26" s="14"/>
      <c r="S26" s="14"/>
      <c r="T26" s="14"/>
      <c r="U26" s="14"/>
      <c r="V26" s="14"/>
      <c r="W26" s="14"/>
      <c r="X26" s="14"/>
      <c r="Y26" s="14"/>
      <c r="Z26" s="14"/>
    </row>
    <row r="27" spans="1:26" ht="15.75" customHeight="1" x14ac:dyDescent="0.2">
      <c r="A27" s="8" t="s">
        <v>17</v>
      </c>
      <c r="B27" s="8" t="s">
        <v>4716</v>
      </c>
      <c r="C27" s="8"/>
      <c r="D27" s="8">
        <v>30</v>
      </c>
      <c r="E27" s="8"/>
      <c r="F27" s="99" t="s">
        <v>4712</v>
      </c>
      <c r="G27" s="99"/>
      <c r="H27" s="8" t="s">
        <v>3649</v>
      </c>
      <c r="I27" s="8">
        <v>200</v>
      </c>
      <c r="J27" s="81">
        <v>0.18</v>
      </c>
      <c r="K27" s="14"/>
      <c r="L27" s="14"/>
      <c r="M27" s="14"/>
      <c r="N27" s="14"/>
      <c r="O27" s="14"/>
      <c r="P27" s="14"/>
      <c r="Q27" s="14"/>
      <c r="R27" s="14"/>
      <c r="S27" s="14"/>
      <c r="T27" s="14"/>
      <c r="U27" s="14"/>
      <c r="V27" s="14"/>
      <c r="W27" s="14"/>
      <c r="X27" s="14"/>
      <c r="Y27" s="14"/>
      <c r="Z27" s="14"/>
    </row>
    <row r="28" spans="1:26" ht="15.75" customHeight="1" x14ac:dyDescent="0.2">
      <c r="A28" s="8" t="s">
        <v>17</v>
      </c>
      <c r="B28" s="8" t="s">
        <v>4717</v>
      </c>
      <c r="C28" s="8"/>
      <c r="D28" s="8">
        <v>30</v>
      </c>
      <c r="E28" s="8"/>
      <c r="F28" s="99" t="s">
        <v>4712</v>
      </c>
      <c r="G28" s="99"/>
      <c r="H28" s="8" t="s">
        <v>3649</v>
      </c>
      <c r="I28" s="8">
        <v>200</v>
      </c>
      <c r="J28" s="81">
        <v>0.18</v>
      </c>
      <c r="K28" s="14"/>
      <c r="L28" s="14"/>
      <c r="M28" s="14"/>
      <c r="N28" s="14"/>
      <c r="O28" s="14"/>
      <c r="P28" s="14"/>
      <c r="Q28" s="14"/>
      <c r="R28" s="14"/>
      <c r="S28" s="14"/>
      <c r="T28" s="14"/>
      <c r="U28" s="14"/>
      <c r="V28" s="14"/>
      <c r="W28" s="14"/>
      <c r="X28" s="14"/>
      <c r="Y28" s="14"/>
      <c r="Z28" s="14"/>
    </row>
    <row r="29" spans="1:26" ht="15.75" customHeight="1" x14ac:dyDescent="0.2">
      <c r="A29" s="8" t="s">
        <v>19</v>
      </c>
      <c r="B29" s="8" t="s">
        <v>4718</v>
      </c>
      <c r="C29" s="8" t="s">
        <v>4719</v>
      </c>
      <c r="D29" s="8">
        <v>10</v>
      </c>
      <c r="E29" s="8">
        <v>25</v>
      </c>
      <c r="F29" s="99">
        <v>0.77083333333333337</v>
      </c>
      <c r="G29" s="99" t="s">
        <v>4720</v>
      </c>
      <c r="H29" s="8" t="s">
        <v>4721</v>
      </c>
      <c r="I29" s="8">
        <v>200</v>
      </c>
      <c r="J29" s="81">
        <v>0.18</v>
      </c>
      <c r="K29" s="14"/>
      <c r="L29" s="14"/>
      <c r="M29" s="14"/>
      <c r="N29" s="14"/>
      <c r="O29" s="14"/>
      <c r="P29" s="14"/>
      <c r="Q29" s="14"/>
      <c r="R29" s="14"/>
      <c r="S29" s="14"/>
      <c r="T29" s="14"/>
      <c r="U29" s="14"/>
      <c r="V29" s="14"/>
      <c r="W29" s="14"/>
      <c r="X29" s="14"/>
      <c r="Y29" s="14"/>
      <c r="Z29" s="14"/>
    </row>
    <row r="30" spans="1:26" ht="15.75" customHeight="1" x14ac:dyDescent="0.2">
      <c r="A30" s="8" t="s">
        <v>19</v>
      </c>
      <c r="B30" s="8" t="s">
        <v>4722</v>
      </c>
      <c r="C30" s="8" t="s">
        <v>4723</v>
      </c>
      <c r="D30" s="8">
        <v>10</v>
      </c>
      <c r="E30" s="8">
        <v>30</v>
      </c>
      <c r="F30" s="99">
        <v>0.77083333333333337</v>
      </c>
      <c r="G30" s="99" t="s">
        <v>4720</v>
      </c>
      <c r="H30" s="8" t="s">
        <v>4724</v>
      </c>
      <c r="I30" s="8">
        <v>150</v>
      </c>
      <c r="J30" s="81">
        <v>0.18</v>
      </c>
      <c r="K30" s="14"/>
      <c r="L30" s="14"/>
      <c r="M30" s="14"/>
      <c r="N30" s="14"/>
      <c r="O30" s="14"/>
      <c r="P30" s="14"/>
      <c r="Q30" s="14"/>
      <c r="R30" s="14"/>
      <c r="S30" s="14"/>
      <c r="T30" s="14"/>
      <c r="U30" s="14"/>
      <c r="V30" s="14"/>
      <c r="W30" s="14"/>
      <c r="X30" s="14"/>
      <c r="Y30" s="14"/>
      <c r="Z30" s="14"/>
    </row>
    <row r="31" spans="1:26" ht="15.75" customHeight="1" x14ac:dyDescent="0.2">
      <c r="A31" s="8" t="s">
        <v>19</v>
      </c>
      <c r="B31" s="8" t="s">
        <v>4717</v>
      </c>
      <c r="C31" s="8"/>
      <c r="D31" s="8">
        <v>10</v>
      </c>
      <c r="E31" s="8">
        <v>25</v>
      </c>
      <c r="F31" s="99">
        <v>0.77083333333333337</v>
      </c>
      <c r="G31" s="99" t="s">
        <v>4720</v>
      </c>
      <c r="H31" s="8" t="s">
        <v>4724</v>
      </c>
      <c r="I31" s="8">
        <v>150</v>
      </c>
      <c r="J31" s="81">
        <v>0.18</v>
      </c>
      <c r="K31" s="14"/>
      <c r="L31" s="14"/>
      <c r="M31" s="14"/>
      <c r="N31" s="14"/>
      <c r="O31" s="14"/>
      <c r="P31" s="14"/>
      <c r="Q31" s="14"/>
      <c r="R31" s="14"/>
      <c r="S31" s="14"/>
      <c r="T31" s="14"/>
      <c r="U31" s="14"/>
      <c r="V31" s="14"/>
      <c r="W31" s="14"/>
      <c r="X31" s="14"/>
      <c r="Y31" s="14"/>
      <c r="Z31" s="14"/>
    </row>
    <row r="32" spans="1:26" ht="15.75" customHeight="1" x14ac:dyDescent="0.2">
      <c r="A32" s="8" t="s">
        <v>19</v>
      </c>
      <c r="B32" s="8" t="s">
        <v>4725</v>
      </c>
      <c r="C32" s="8" t="s">
        <v>4726</v>
      </c>
      <c r="D32" s="8">
        <v>10</v>
      </c>
      <c r="E32" s="8">
        <v>35</v>
      </c>
      <c r="F32" s="99">
        <v>0.77083333333333337</v>
      </c>
      <c r="G32" s="99" t="s">
        <v>4720</v>
      </c>
      <c r="H32" s="8" t="s">
        <v>2705</v>
      </c>
      <c r="I32" s="8">
        <v>200</v>
      </c>
      <c r="J32" s="81">
        <v>0.18</v>
      </c>
      <c r="K32" s="14"/>
      <c r="L32" s="14"/>
      <c r="M32" s="14"/>
      <c r="N32" s="14"/>
      <c r="O32" s="14"/>
      <c r="P32" s="14"/>
      <c r="Q32" s="14"/>
      <c r="R32" s="14"/>
      <c r="S32" s="14"/>
      <c r="T32" s="14"/>
      <c r="U32" s="14"/>
      <c r="V32" s="14"/>
      <c r="W32" s="14"/>
      <c r="X32" s="14"/>
      <c r="Y32" s="14"/>
      <c r="Z32" s="14"/>
    </row>
    <row r="33" spans="1:26" ht="15.75" customHeight="1" x14ac:dyDescent="0.2">
      <c r="A33" s="15" t="s">
        <v>19</v>
      </c>
      <c r="B33" s="15" t="s">
        <v>4727</v>
      </c>
      <c r="C33" s="15"/>
      <c r="D33" s="15"/>
      <c r="E33" s="15"/>
      <c r="F33" s="139"/>
      <c r="G33" s="139"/>
      <c r="H33" s="15"/>
      <c r="I33" s="15">
        <v>500</v>
      </c>
      <c r="J33" s="140">
        <v>0.18</v>
      </c>
      <c r="K33" s="14"/>
      <c r="L33" s="14"/>
      <c r="M33" s="14"/>
      <c r="N33" s="14"/>
      <c r="O33" s="14"/>
      <c r="P33" s="14"/>
      <c r="Q33" s="14"/>
      <c r="R33" s="14"/>
      <c r="S33" s="14"/>
      <c r="T33" s="14"/>
      <c r="U33" s="14"/>
      <c r="V33" s="14"/>
      <c r="W33" s="14"/>
      <c r="X33" s="14"/>
      <c r="Y33" s="14"/>
      <c r="Z33" s="14"/>
    </row>
    <row r="34" spans="1:26" ht="15.75" customHeight="1" x14ac:dyDescent="0.2">
      <c r="A34" s="8" t="s">
        <v>21</v>
      </c>
      <c r="B34" s="8" t="s">
        <v>4728</v>
      </c>
      <c r="C34" s="8" t="s">
        <v>4729</v>
      </c>
      <c r="D34" s="83" t="s">
        <v>3206</v>
      </c>
      <c r="E34" s="8" t="s">
        <v>4730</v>
      </c>
      <c r="F34" s="99">
        <v>0.375</v>
      </c>
      <c r="G34" s="99">
        <v>0.75</v>
      </c>
      <c r="H34" s="8" t="s">
        <v>4731</v>
      </c>
      <c r="I34" s="8">
        <v>200</v>
      </c>
      <c r="J34" s="81">
        <v>0.18</v>
      </c>
      <c r="K34" s="14"/>
      <c r="L34" s="14"/>
      <c r="M34" s="14"/>
      <c r="N34" s="14"/>
      <c r="O34" s="14"/>
      <c r="P34" s="14"/>
      <c r="Q34" s="14"/>
      <c r="R34" s="14"/>
      <c r="S34" s="14"/>
      <c r="T34" s="14"/>
      <c r="U34" s="14"/>
      <c r="V34" s="14"/>
      <c r="W34" s="14"/>
      <c r="X34" s="14"/>
      <c r="Y34" s="14"/>
      <c r="Z34" s="14"/>
    </row>
    <row r="35" spans="1:26" ht="15.75" customHeight="1" x14ac:dyDescent="0.2">
      <c r="A35" s="8" t="s">
        <v>21</v>
      </c>
      <c r="B35" s="8" t="s">
        <v>4732</v>
      </c>
      <c r="C35" s="8" t="s">
        <v>4028</v>
      </c>
      <c r="D35" s="8" t="s">
        <v>4733</v>
      </c>
      <c r="E35" s="8" t="s">
        <v>4730</v>
      </c>
      <c r="F35" s="99">
        <v>0.27083333333333331</v>
      </c>
      <c r="G35" s="99">
        <v>0.77083333333333337</v>
      </c>
      <c r="H35" s="8" t="s">
        <v>3883</v>
      </c>
      <c r="I35" s="8">
        <v>250</v>
      </c>
      <c r="J35" s="81">
        <v>0.18</v>
      </c>
      <c r="K35" s="14"/>
      <c r="L35" s="14"/>
      <c r="M35" s="14"/>
      <c r="N35" s="14"/>
      <c r="O35" s="14"/>
      <c r="P35" s="14"/>
      <c r="Q35" s="14"/>
      <c r="R35" s="14"/>
      <c r="S35" s="14"/>
      <c r="T35" s="14"/>
      <c r="U35" s="14"/>
      <c r="V35" s="14"/>
      <c r="W35" s="14"/>
      <c r="X35" s="14"/>
      <c r="Y35" s="14"/>
      <c r="Z35" s="14"/>
    </row>
    <row r="36" spans="1:26" ht="15.75" customHeight="1" x14ac:dyDescent="0.2">
      <c r="A36" s="44" t="s">
        <v>23</v>
      </c>
      <c r="B36" s="21" t="s">
        <v>4734</v>
      </c>
      <c r="C36" s="21"/>
      <c r="D36" s="21"/>
      <c r="E36" s="21"/>
      <c r="F36" s="141"/>
      <c r="G36" s="141"/>
      <c r="H36" s="21"/>
      <c r="I36" s="21"/>
      <c r="J36" s="142"/>
      <c r="K36" s="14"/>
      <c r="L36" s="14"/>
      <c r="M36" s="14"/>
      <c r="N36" s="14"/>
      <c r="O36" s="14"/>
      <c r="P36" s="14"/>
      <c r="Q36" s="14"/>
      <c r="R36" s="14"/>
      <c r="S36" s="14"/>
      <c r="T36" s="14"/>
      <c r="U36" s="14"/>
      <c r="V36" s="14"/>
      <c r="W36" s="14"/>
      <c r="X36" s="14"/>
      <c r="Y36" s="14"/>
      <c r="Z36" s="14"/>
    </row>
    <row r="37" spans="1:26" ht="15.75" customHeight="1" x14ac:dyDescent="0.2">
      <c r="A37" s="8" t="s">
        <v>25</v>
      </c>
      <c r="B37" s="8" t="s">
        <v>3013</v>
      </c>
      <c r="C37" s="8" t="s">
        <v>4735</v>
      </c>
      <c r="D37" s="8">
        <v>4</v>
      </c>
      <c r="E37" s="8" t="s">
        <v>4736</v>
      </c>
      <c r="F37" s="99">
        <v>0.28125</v>
      </c>
      <c r="G37" s="99">
        <v>0.33333333333333331</v>
      </c>
      <c r="H37" s="8" t="s">
        <v>4263</v>
      </c>
      <c r="I37" s="8">
        <v>150</v>
      </c>
      <c r="J37" s="8">
        <v>18</v>
      </c>
      <c r="K37" s="14"/>
      <c r="L37" s="14"/>
      <c r="M37" s="14"/>
      <c r="N37" s="14"/>
      <c r="O37" s="14"/>
      <c r="P37" s="14"/>
      <c r="Q37" s="14"/>
      <c r="R37" s="14"/>
      <c r="S37" s="14"/>
      <c r="T37" s="14"/>
      <c r="U37" s="14"/>
      <c r="V37" s="14"/>
      <c r="W37" s="14"/>
      <c r="X37" s="14"/>
      <c r="Y37" s="14"/>
      <c r="Z37" s="14"/>
    </row>
    <row r="38" spans="1:26" ht="15.75" customHeight="1" x14ac:dyDescent="0.2">
      <c r="A38" s="8" t="s">
        <v>25</v>
      </c>
      <c r="B38" s="8" t="s">
        <v>4737</v>
      </c>
      <c r="C38" s="8" t="s">
        <v>4738</v>
      </c>
      <c r="D38" s="8">
        <v>6</v>
      </c>
      <c r="E38" s="8" t="s">
        <v>4739</v>
      </c>
      <c r="F38" s="99">
        <v>0.75</v>
      </c>
      <c r="G38" s="99">
        <v>0.79166666666666663</v>
      </c>
      <c r="H38" s="8" t="s">
        <v>1207</v>
      </c>
      <c r="I38" s="8" t="s">
        <v>4740</v>
      </c>
      <c r="J38" s="8">
        <v>18</v>
      </c>
      <c r="K38" s="14"/>
      <c r="L38" s="14"/>
      <c r="M38" s="14"/>
      <c r="N38" s="14"/>
      <c r="O38" s="14"/>
      <c r="P38" s="14"/>
      <c r="Q38" s="14"/>
      <c r="R38" s="14"/>
      <c r="S38" s="14"/>
      <c r="T38" s="14"/>
      <c r="U38" s="14"/>
      <c r="V38" s="14"/>
      <c r="W38" s="14"/>
      <c r="X38" s="14"/>
      <c r="Y38" s="14"/>
      <c r="Z38" s="14"/>
    </row>
    <row r="39" spans="1:26" ht="15.75" customHeight="1" x14ac:dyDescent="0.2">
      <c r="A39" s="143" t="s">
        <v>27</v>
      </c>
      <c r="B39" s="8" t="s">
        <v>4667</v>
      </c>
      <c r="C39" s="8" t="s">
        <v>4668</v>
      </c>
      <c r="D39" s="8">
        <v>6</v>
      </c>
      <c r="E39" s="8">
        <v>30</v>
      </c>
      <c r="F39" s="99">
        <v>0.33333333333333331</v>
      </c>
      <c r="G39" s="99" t="s">
        <v>4671</v>
      </c>
      <c r="H39" s="8" t="s">
        <v>4672</v>
      </c>
      <c r="I39" s="8" t="s">
        <v>4741</v>
      </c>
      <c r="J39" s="8" t="s">
        <v>4674</v>
      </c>
      <c r="K39" s="14"/>
      <c r="L39" s="14"/>
      <c r="M39" s="14"/>
      <c r="N39" s="14"/>
      <c r="O39" s="14"/>
      <c r="P39" s="14"/>
      <c r="Q39" s="14"/>
      <c r="R39" s="14"/>
      <c r="S39" s="14"/>
      <c r="T39" s="14"/>
      <c r="U39" s="14"/>
      <c r="V39" s="14"/>
      <c r="W39" s="14"/>
      <c r="X39" s="14"/>
      <c r="Y39" s="14"/>
      <c r="Z39" s="14"/>
    </row>
    <row r="40" spans="1:26" ht="15.75" customHeight="1" x14ac:dyDescent="0.2">
      <c r="A40" s="15" t="s">
        <v>27</v>
      </c>
      <c r="B40" s="8" t="s">
        <v>3013</v>
      </c>
      <c r="C40" s="8" t="s">
        <v>4742</v>
      </c>
      <c r="D40" s="8">
        <v>4</v>
      </c>
      <c r="E40" s="8" t="s">
        <v>4736</v>
      </c>
      <c r="F40" s="99">
        <v>0.28125</v>
      </c>
      <c r="G40" s="99">
        <v>0.33333333333333331</v>
      </c>
      <c r="H40" s="8" t="s">
        <v>4263</v>
      </c>
      <c r="I40" s="8" t="s">
        <v>4743</v>
      </c>
      <c r="J40" s="8" t="s">
        <v>4674</v>
      </c>
      <c r="K40" s="14"/>
      <c r="L40" s="14"/>
      <c r="M40" s="14"/>
      <c r="N40" s="14"/>
      <c r="O40" s="14"/>
      <c r="P40" s="14"/>
      <c r="Q40" s="14"/>
      <c r="R40" s="14"/>
      <c r="S40" s="14"/>
      <c r="T40" s="14"/>
      <c r="U40" s="14"/>
      <c r="V40" s="14"/>
      <c r="W40" s="14"/>
      <c r="X40" s="14"/>
      <c r="Y40" s="14"/>
      <c r="Z40" s="14"/>
    </row>
    <row r="41" spans="1:26" ht="15.75" customHeight="1" x14ac:dyDescent="0.2">
      <c r="A41" s="15" t="s">
        <v>27</v>
      </c>
      <c r="B41" s="8" t="s">
        <v>4744</v>
      </c>
      <c r="C41" s="8" t="s">
        <v>4745</v>
      </c>
      <c r="D41" s="8">
        <v>10</v>
      </c>
      <c r="E41" s="8">
        <v>30</v>
      </c>
      <c r="F41" s="99">
        <v>0.45833333333333331</v>
      </c>
      <c r="G41" s="99" t="s">
        <v>4746</v>
      </c>
      <c r="H41" s="8" t="s">
        <v>4747</v>
      </c>
      <c r="I41" s="8" t="s">
        <v>4748</v>
      </c>
      <c r="J41" s="8" t="s">
        <v>4674</v>
      </c>
      <c r="K41" s="14"/>
      <c r="L41" s="14"/>
      <c r="M41" s="14"/>
      <c r="N41" s="14"/>
      <c r="O41" s="14"/>
      <c r="P41" s="14"/>
      <c r="Q41" s="14"/>
      <c r="R41" s="14"/>
      <c r="S41" s="14"/>
      <c r="T41" s="14"/>
      <c r="U41" s="14"/>
      <c r="V41" s="14"/>
      <c r="W41" s="14"/>
      <c r="X41" s="14"/>
      <c r="Y41" s="14"/>
      <c r="Z41" s="14"/>
    </row>
    <row r="42" spans="1:26" ht="15.75" customHeight="1" x14ac:dyDescent="0.2">
      <c r="A42" s="8" t="s">
        <v>29</v>
      </c>
      <c r="B42" s="8" t="s">
        <v>4749</v>
      </c>
      <c r="C42" s="8" t="s">
        <v>4750</v>
      </c>
      <c r="D42" s="8">
        <v>8</v>
      </c>
      <c r="E42" s="8">
        <v>40</v>
      </c>
      <c r="F42" s="99" t="s">
        <v>4751</v>
      </c>
      <c r="G42" s="99" t="s">
        <v>4752</v>
      </c>
      <c r="H42" s="8" t="s">
        <v>4753</v>
      </c>
      <c r="I42" s="8" t="s">
        <v>4743</v>
      </c>
      <c r="J42" s="81">
        <v>0.18</v>
      </c>
      <c r="K42" s="14"/>
      <c r="L42" s="14"/>
      <c r="M42" s="14"/>
      <c r="N42" s="14"/>
      <c r="O42" s="14"/>
      <c r="P42" s="14"/>
      <c r="Q42" s="14"/>
      <c r="R42" s="14"/>
      <c r="S42" s="14"/>
      <c r="T42" s="14"/>
      <c r="U42" s="14"/>
      <c r="V42" s="14"/>
      <c r="W42" s="14"/>
      <c r="X42" s="14"/>
      <c r="Y42" s="14"/>
      <c r="Z42" s="14"/>
    </row>
    <row r="43" spans="1:26" ht="15.75" customHeight="1" x14ac:dyDescent="0.2">
      <c r="A43" s="8" t="s">
        <v>29</v>
      </c>
      <c r="B43" s="8" t="s">
        <v>4754</v>
      </c>
      <c r="C43" s="8" t="s">
        <v>4755</v>
      </c>
      <c r="D43" s="8">
        <v>8</v>
      </c>
      <c r="E43" s="8">
        <v>40</v>
      </c>
      <c r="F43" s="99" t="s">
        <v>4756</v>
      </c>
      <c r="G43" s="99" t="s">
        <v>1207</v>
      </c>
      <c r="H43" s="8" t="s">
        <v>4753</v>
      </c>
      <c r="I43" s="8" t="s">
        <v>4743</v>
      </c>
      <c r="J43" s="81">
        <v>0.18</v>
      </c>
      <c r="K43" s="14"/>
      <c r="L43" s="14"/>
      <c r="M43" s="14"/>
      <c r="N43" s="14"/>
      <c r="O43" s="14"/>
      <c r="P43" s="14"/>
      <c r="Q43" s="14"/>
      <c r="R43" s="14"/>
      <c r="S43" s="14"/>
      <c r="T43" s="14"/>
      <c r="U43" s="14"/>
      <c r="V43" s="14"/>
      <c r="W43" s="14"/>
      <c r="X43" s="14"/>
      <c r="Y43" s="14"/>
      <c r="Z43" s="14"/>
    </row>
    <row r="44" spans="1:26" ht="15.75" customHeight="1" x14ac:dyDescent="0.2">
      <c r="A44" s="15" t="s">
        <v>29</v>
      </c>
      <c r="B44" s="15" t="s">
        <v>3067</v>
      </c>
      <c r="C44" s="15" t="s">
        <v>4757</v>
      </c>
      <c r="D44" s="15">
        <v>8</v>
      </c>
      <c r="E44" s="15">
        <v>40</v>
      </c>
      <c r="F44" s="139" t="s">
        <v>4751</v>
      </c>
      <c r="G44" s="139" t="s">
        <v>4758</v>
      </c>
      <c r="H44" s="15" t="s">
        <v>4753</v>
      </c>
      <c r="I44" s="15" t="s">
        <v>4743</v>
      </c>
      <c r="J44" s="140">
        <v>0.18</v>
      </c>
      <c r="K44" s="14"/>
      <c r="L44" s="14"/>
      <c r="M44" s="14"/>
      <c r="N44" s="14"/>
      <c r="O44" s="14"/>
      <c r="P44" s="14"/>
      <c r="Q44" s="14"/>
      <c r="R44" s="14"/>
      <c r="S44" s="14"/>
      <c r="T44" s="14"/>
      <c r="U44" s="14"/>
      <c r="V44" s="14"/>
      <c r="W44" s="14"/>
      <c r="X44" s="14"/>
      <c r="Y44" s="14"/>
      <c r="Z44" s="14"/>
    </row>
    <row r="45" spans="1:26" ht="15.75" customHeight="1" x14ac:dyDescent="0.2">
      <c r="A45" s="8" t="s">
        <v>31</v>
      </c>
      <c r="B45" s="8" t="s">
        <v>4749</v>
      </c>
      <c r="C45" s="8" t="s">
        <v>4750</v>
      </c>
      <c r="D45" s="8">
        <v>8</v>
      </c>
      <c r="E45" s="8">
        <v>40</v>
      </c>
      <c r="F45" s="99" t="s">
        <v>4751</v>
      </c>
      <c r="G45" s="144"/>
      <c r="H45" s="8" t="s">
        <v>4753</v>
      </c>
      <c r="I45" s="8" t="s">
        <v>4743</v>
      </c>
      <c r="J45" s="8" t="s">
        <v>4759</v>
      </c>
      <c r="K45" s="14"/>
      <c r="L45" s="14"/>
      <c r="M45" s="14"/>
      <c r="N45" s="14"/>
      <c r="O45" s="14"/>
      <c r="P45" s="14"/>
      <c r="Q45" s="14"/>
      <c r="R45" s="14"/>
      <c r="S45" s="14"/>
      <c r="T45" s="14"/>
      <c r="U45" s="14"/>
      <c r="V45" s="14"/>
      <c r="W45" s="14"/>
      <c r="X45" s="14"/>
      <c r="Y45" s="14"/>
      <c r="Z45" s="14"/>
    </row>
    <row r="46" spans="1:26" ht="15.75" customHeight="1" x14ac:dyDescent="0.2">
      <c r="A46" s="8" t="s">
        <v>31</v>
      </c>
      <c r="B46" s="8" t="s">
        <v>4754</v>
      </c>
      <c r="C46" s="8" t="s">
        <v>4755</v>
      </c>
      <c r="D46" s="8">
        <v>8</v>
      </c>
      <c r="E46" s="8">
        <v>40</v>
      </c>
      <c r="F46" s="99" t="s">
        <v>4756</v>
      </c>
      <c r="G46" s="99" t="s">
        <v>1207</v>
      </c>
      <c r="H46" s="8" t="s">
        <v>4753</v>
      </c>
      <c r="I46" s="8" t="s">
        <v>4743</v>
      </c>
      <c r="J46" s="8" t="s">
        <v>4759</v>
      </c>
      <c r="K46" s="14"/>
      <c r="L46" s="14"/>
      <c r="M46" s="14"/>
      <c r="N46" s="14"/>
      <c r="O46" s="14"/>
      <c r="P46" s="14"/>
      <c r="Q46" s="14"/>
      <c r="R46" s="14"/>
      <c r="S46" s="14"/>
      <c r="T46" s="14"/>
      <c r="U46" s="14"/>
      <c r="V46" s="14"/>
      <c r="W46" s="14"/>
      <c r="X46" s="14"/>
      <c r="Y46" s="14"/>
      <c r="Z46" s="14"/>
    </row>
    <row r="47" spans="1:26" ht="15.75" customHeight="1" x14ac:dyDescent="0.2">
      <c r="A47" s="8" t="s">
        <v>31</v>
      </c>
      <c r="B47" s="15" t="s">
        <v>3067</v>
      </c>
      <c r="C47" s="15" t="s">
        <v>4757</v>
      </c>
      <c r="D47" s="15">
        <v>8</v>
      </c>
      <c r="E47" s="15">
        <v>40</v>
      </c>
      <c r="F47" s="139" t="s">
        <v>4751</v>
      </c>
      <c r="G47" s="99" t="s">
        <v>2705</v>
      </c>
      <c r="H47" s="15" t="s">
        <v>4753</v>
      </c>
      <c r="I47" s="15" t="s">
        <v>4743</v>
      </c>
      <c r="J47" s="15" t="s">
        <v>4759</v>
      </c>
      <c r="K47" s="14"/>
      <c r="L47" s="14"/>
      <c r="M47" s="14"/>
      <c r="N47" s="14"/>
      <c r="O47" s="14"/>
      <c r="P47" s="14"/>
      <c r="Q47" s="14"/>
      <c r="R47" s="14"/>
      <c r="S47" s="14"/>
      <c r="T47" s="14"/>
      <c r="U47" s="14"/>
      <c r="V47" s="14"/>
      <c r="W47" s="14"/>
      <c r="X47" s="14"/>
      <c r="Y47" s="14"/>
      <c r="Z47" s="14"/>
    </row>
    <row r="48" spans="1:26" ht="15.75" customHeight="1" x14ac:dyDescent="0.2">
      <c r="A48" s="75" t="s">
        <v>33</v>
      </c>
      <c r="B48" s="8" t="s">
        <v>4749</v>
      </c>
      <c r="C48" s="8" t="s">
        <v>4750</v>
      </c>
      <c r="D48" s="8">
        <v>8</v>
      </c>
      <c r="E48" s="8">
        <v>40</v>
      </c>
      <c r="F48" s="99" t="s">
        <v>4751</v>
      </c>
      <c r="G48" s="99" t="s">
        <v>2705</v>
      </c>
      <c r="H48" s="8" t="s">
        <v>4753</v>
      </c>
      <c r="I48" s="8" t="s">
        <v>4743</v>
      </c>
      <c r="J48" s="8" t="s">
        <v>4759</v>
      </c>
      <c r="K48" s="14"/>
      <c r="L48" s="14"/>
      <c r="M48" s="14"/>
      <c r="N48" s="14"/>
      <c r="O48" s="14"/>
      <c r="P48" s="14"/>
      <c r="Q48" s="14"/>
      <c r="R48" s="14"/>
      <c r="S48" s="14"/>
      <c r="T48" s="14"/>
      <c r="U48" s="14"/>
      <c r="V48" s="14"/>
      <c r="W48" s="14"/>
      <c r="X48" s="14"/>
      <c r="Y48" s="14"/>
      <c r="Z48" s="14"/>
    </row>
    <row r="49" spans="1:26" ht="15.75" customHeight="1" x14ac:dyDescent="0.2">
      <c r="A49" s="75" t="s">
        <v>33</v>
      </c>
      <c r="B49" s="8" t="s">
        <v>4754</v>
      </c>
      <c r="C49" s="8" t="s">
        <v>4755</v>
      </c>
      <c r="D49" s="8">
        <v>8</v>
      </c>
      <c r="E49" s="8">
        <v>40</v>
      </c>
      <c r="F49" s="99" t="s">
        <v>4756</v>
      </c>
      <c r="G49" s="99" t="s">
        <v>1207</v>
      </c>
      <c r="H49" s="8" t="s">
        <v>4753</v>
      </c>
      <c r="I49" s="8" t="s">
        <v>4743</v>
      </c>
      <c r="J49" s="8" t="s">
        <v>4759</v>
      </c>
      <c r="K49" s="14"/>
      <c r="L49" s="14"/>
      <c r="M49" s="14"/>
      <c r="N49" s="14"/>
      <c r="O49" s="14"/>
      <c r="P49" s="14"/>
      <c r="Q49" s="14"/>
      <c r="R49" s="14"/>
      <c r="S49" s="14"/>
      <c r="T49" s="14"/>
      <c r="U49" s="14"/>
      <c r="V49" s="14"/>
      <c r="W49" s="14"/>
      <c r="X49" s="14"/>
      <c r="Y49" s="14"/>
      <c r="Z49" s="14"/>
    </row>
    <row r="50" spans="1:26" ht="15.75" customHeight="1" x14ac:dyDescent="0.2">
      <c r="A50" s="75" t="s">
        <v>33</v>
      </c>
      <c r="B50" s="8" t="s">
        <v>3067</v>
      </c>
      <c r="C50" s="8" t="s">
        <v>4757</v>
      </c>
      <c r="D50" s="8">
        <v>10</v>
      </c>
      <c r="E50" s="8">
        <v>80</v>
      </c>
      <c r="F50" s="99" t="s">
        <v>4760</v>
      </c>
      <c r="G50" s="99" t="s">
        <v>2705</v>
      </c>
      <c r="H50" s="8" t="s">
        <v>4753</v>
      </c>
      <c r="I50" s="8" t="s">
        <v>4761</v>
      </c>
      <c r="J50" s="8"/>
      <c r="K50" s="14"/>
      <c r="L50" s="14"/>
      <c r="M50" s="14"/>
      <c r="N50" s="14"/>
      <c r="O50" s="14"/>
      <c r="P50" s="14"/>
      <c r="Q50" s="14"/>
      <c r="R50" s="14"/>
      <c r="S50" s="14"/>
      <c r="T50" s="14"/>
      <c r="U50" s="14"/>
      <c r="V50" s="14"/>
      <c r="W50" s="14"/>
      <c r="X50" s="14"/>
      <c r="Y50" s="14"/>
      <c r="Z50" s="14"/>
    </row>
    <row r="51" spans="1:26" ht="15.75" customHeight="1" x14ac:dyDescent="0.2">
      <c r="A51" s="95" t="s">
        <v>35</v>
      </c>
      <c r="B51" s="8" t="s">
        <v>4717</v>
      </c>
      <c r="C51" s="21"/>
      <c r="D51" s="21"/>
      <c r="E51" s="21"/>
      <c r="F51" s="141"/>
      <c r="G51" s="141"/>
      <c r="H51" s="21"/>
      <c r="I51" s="21"/>
      <c r="J51" s="142"/>
      <c r="K51" s="14"/>
      <c r="L51" s="14"/>
      <c r="M51" s="14"/>
      <c r="N51" s="14"/>
      <c r="O51" s="14"/>
      <c r="P51" s="14"/>
      <c r="Q51" s="14"/>
      <c r="R51" s="14"/>
      <c r="S51" s="14"/>
      <c r="T51" s="14"/>
      <c r="U51" s="14"/>
      <c r="V51" s="14"/>
      <c r="W51" s="14"/>
      <c r="X51" s="14"/>
      <c r="Y51" s="14"/>
      <c r="Z51" s="14"/>
    </row>
    <row r="52" spans="1:26" ht="15.75" customHeight="1" x14ac:dyDescent="0.2">
      <c r="A52" s="44" t="s">
        <v>37</v>
      </c>
      <c r="B52" s="8"/>
      <c r="C52" s="31" t="s">
        <v>4762</v>
      </c>
      <c r="D52" s="8"/>
      <c r="E52" s="8"/>
      <c r="F52" s="99"/>
      <c r="G52" s="99"/>
      <c r="H52" s="8"/>
      <c r="I52" s="8"/>
      <c r="J52" s="81"/>
      <c r="K52" s="14"/>
      <c r="L52" s="14"/>
      <c r="M52" s="14"/>
      <c r="N52" s="14"/>
      <c r="O52" s="14"/>
      <c r="P52" s="14"/>
      <c r="Q52" s="14"/>
      <c r="R52" s="14"/>
      <c r="S52" s="14"/>
      <c r="T52" s="14"/>
      <c r="U52" s="14"/>
      <c r="V52" s="14"/>
      <c r="W52" s="14"/>
      <c r="X52" s="14"/>
      <c r="Y52" s="14"/>
      <c r="Z52" s="14"/>
    </row>
    <row r="53" spans="1:26" ht="15.75" customHeight="1" x14ac:dyDescent="0.2">
      <c r="A53" s="143" t="s">
        <v>39</v>
      </c>
      <c r="B53" s="145" t="s">
        <v>4763</v>
      </c>
      <c r="C53" s="39" t="s">
        <v>4764</v>
      </c>
      <c r="D53" s="56">
        <v>6</v>
      </c>
      <c r="E53" s="56">
        <v>50</v>
      </c>
      <c r="F53" s="103">
        <v>0.75</v>
      </c>
      <c r="G53" s="103">
        <v>0.875</v>
      </c>
      <c r="H53" s="146" t="s">
        <v>4765</v>
      </c>
      <c r="I53" s="56">
        <v>12000</v>
      </c>
      <c r="J53" s="56" t="s">
        <v>4766</v>
      </c>
      <c r="K53" s="14"/>
      <c r="L53" s="14"/>
      <c r="M53" s="14"/>
      <c r="N53" s="14"/>
      <c r="O53" s="14"/>
      <c r="P53" s="14"/>
      <c r="Q53" s="14"/>
      <c r="R53" s="14"/>
      <c r="S53" s="14"/>
      <c r="T53" s="14"/>
      <c r="U53" s="14"/>
      <c r="V53" s="14"/>
      <c r="W53" s="14"/>
      <c r="X53" s="14"/>
      <c r="Y53" s="14"/>
      <c r="Z53" s="14"/>
    </row>
    <row r="54" spans="1:26" ht="15.75" customHeight="1" x14ac:dyDescent="0.2">
      <c r="A54" s="143" t="s">
        <v>39</v>
      </c>
      <c r="B54" s="145" t="s">
        <v>4767</v>
      </c>
      <c r="C54" s="39" t="s">
        <v>4768</v>
      </c>
      <c r="D54" s="56">
        <v>10</v>
      </c>
      <c r="E54" s="117">
        <v>60</v>
      </c>
      <c r="F54" s="56" t="s">
        <v>4769</v>
      </c>
      <c r="G54" s="56" t="s">
        <v>4770</v>
      </c>
      <c r="H54" s="146" t="s">
        <v>4765</v>
      </c>
      <c r="I54" s="56">
        <v>35000</v>
      </c>
      <c r="J54" s="56" t="s">
        <v>4766</v>
      </c>
      <c r="K54" s="14"/>
      <c r="L54" s="14"/>
      <c r="M54" s="14"/>
      <c r="N54" s="14"/>
      <c r="O54" s="14"/>
      <c r="P54" s="14"/>
      <c r="Q54" s="14"/>
      <c r="R54" s="14"/>
      <c r="S54" s="14"/>
      <c r="T54" s="14"/>
      <c r="U54" s="14"/>
      <c r="V54" s="14"/>
      <c r="W54" s="14"/>
      <c r="X54" s="14"/>
      <c r="Y54" s="14"/>
      <c r="Z54" s="14"/>
    </row>
    <row r="55" spans="1:26" ht="15.75" customHeight="1" x14ac:dyDescent="0.2">
      <c r="A55" s="143" t="s">
        <v>39</v>
      </c>
      <c r="B55" s="145" t="s">
        <v>2768</v>
      </c>
      <c r="C55" s="39" t="s">
        <v>4771</v>
      </c>
      <c r="D55" s="56">
        <v>10</v>
      </c>
      <c r="E55" s="56">
        <v>40</v>
      </c>
      <c r="F55" s="56"/>
      <c r="G55" s="56"/>
      <c r="H55" s="146" t="s">
        <v>4765</v>
      </c>
      <c r="I55" s="56">
        <v>15000</v>
      </c>
      <c r="J55" s="56" t="s">
        <v>4766</v>
      </c>
      <c r="K55" s="14"/>
      <c r="L55" s="14"/>
      <c r="M55" s="14"/>
      <c r="N55" s="14"/>
      <c r="O55" s="14"/>
      <c r="P55" s="14"/>
      <c r="Q55" s="14"/>
      <c r="R55" s="14"/>
      <c r="S55" s="14"/>
      <c r="T55" s="14"/>
      <c r="U55" s="14"/>
      <c r="V55" s="14"/>
      <c r="W55" s="14"/>
      <c r="X55" s="14"/>
      <c r="Y55" s="14"/>
      <c r="Z55" s="14"/>
    </row>
    <row r="56" spans="1:26" ht="15.75" customHeight="1" x14ac:dyDescent="0.2">
      <c r="A56" s="143" t="s">
        <v>39</v>
      </c>
      <c r="B56" s="147" t="s">
        <v>4772</v>
      </c>
      <c r="C56" s="148" t="s">
        <v>4773</v>
      </c>
      <c r="D56" s="146">
        <v>2</v>
      </c>
      <c r="E56" s="146">
        <v>50</v>
      </c>
      <c r="F56" s="146" t="s">
        <v>4774</v>
      </c>
      <c r="G56" s="149">
        <v>0.9375</v>
      </c>
      <c r="H56" s="146" t="s">
        <v>4765</v>
      </c>
      <c r="I56" s="146">
        <v>3500</v>
      </c>
      <c r="J56" s="56" t="s">
        <v>4766</v>
      </c>
      <c r="K56" s="14"/>
      <c r="L56" s="14"/>
      <c r="M56" s="14"/>
      <c r="N56" s="14"/>
      <c r="O56" s="14"/>
      <c r="P56" s="14"/>
      <c r="Q56" s="14"/>
      <c r="R56" s="14"/>
      <c r="S56" s="14"/>
      <c r="T56" s="14"/>
      <c r="U56" s="14"/>
      <c r="V56" s="14"/>
      <c r="W56" s="14"/>
      <c r="X56" s="14"/>
      <c r="Y56" s="14"/>
      <c r="Z56" s="14"/>
    </row>
    <row r="57" spans="1:26" ht="15.75" customHeight="1" x14ac:dyDescent="0.2">
      <c r="A57" s="8" t="s">
        <v>41</v>
      </c>
      <c r="B57" s="8" t="s">
        <v>4697</v>
      </c>
      <c r="C57" s="31" t="s">
        <v>4775</v>
      </c>
      <c r="D57" s="8">
        <v>5</v>
      </c>
      <c r="E57" s="8">
        <v>25</v>
      </c>
      <c r="F57" s="99">
        <v>0.70833333333333337</v>
      </c>
      <c r="G57" s="99">
        <v>0.79166666666666663</v>
      </c>
      <c r="H57" s="8" t="s">
        <v>3210</v>
      </c>
      <c r="I57" s="8">
        <v>400</v>
      </c>
      <c r="J57" s="81">
        <v>0.18</v>
      </c>
      <c r="K57" s="14"/>
      <c r="L57" s="14"/>
      <c r="M57" s="14"/>
      <c r="N57" s="14"/>
      <c r="O57" s="14"/>
      <c r="P57" s="14"/>
      <c r="Q57" s="14"/>
      <c r="R57" s="14"/>
      <c r="S57" s="14"/>
      <c r="T57" s="14"/>
      <c r="U57" s="14"/>
      <c r="V57" s="14"/>
      <c r="W57" s="14"/>
      <c r="X57" s="14"/>
      <c r="Y57" s="14"/>
      <c r="Z57" s="14"/>
    </row>
    <row r="58" spans="1:26" ht="15.75" customHeight="1" x14ac:dyDescent="0.2">
      <c r="A58" s="8" t="s">
        <v>41</v>
      </c>
      <c r="B58" s="15" t="s">
        <v>4776</v>
      </c>
      <c r="C58" s="15" t="s">
        <v>4777</v>
      </c>
      <c r="D58" s="15">
        <v>10</v>
      </c>
      <c r="E58" s="15">
        <v>100</v>
      </c>
      <c r="F58" s="99">
        <v>0.70833333333333337</v>
      </c>
      <c r="G58" s="139">
        <v>0.83333333333333337</v>
      </c>
      <c r="H58" s="15" t="s">
        <v>3649</v>
      </c>
      <c r="I58" s="15" t="s">
        <v>4778</v>
      </c>
      <c r="J58" s="140">
        <v>0.18</v>
      </c>
      <c r="K58" s="14"/>
      <c r="L58" s="14"/>
      <c r="M58" s="14"/>
      <c r="N58" s="14"/>
      <c r="O58" s="14"/>
      <c r="P58" s="14"/>
      <c r="Q58" s="14"/>
      <c r="R58" s="14"/>
      <c r="S58" s="14"/>
      <c r="T58" s="14"/>
      <c r="U58" s="14"/>
      <c r="V58" s="14"/>
      <c r="W58" s="14"/>
      <c r="X58" s="14"/>
      <c r="Y58" s="14"/>
      <c r="Z58" s="14"/>
    </row>
    <row r="59" spans="1:26" ht="15.75" customHeight="1" x14ac:dyDescent="0.2">
      <c r="A59" s="75" t="s">
        <v>43</v>
      </c>
      <c r="B59" s="8" t="s">
        <v>4686</v>
      </c>
      <c r="C59" s="8" t="s">
        <v>4687</v>
      </c>
      <c r="D59" s="8">
        <v>4</v>
      </c>
      <c r="E59" s="8">
        <v>15</v>
      </c>
      <c r="F59" s="99" t="s">
        <v>402</v>
      </c>
      <c r="G59" s="99" t="s">
        <v>402</v>
      </c>
      <c r="H59" s="8" t="s">
        <v>402</v>
      </c>
      <c r="I59" s="8" t="s">
        <v>4779</v>
      </c>
      <c r="J59" s="8" t="s">
        <v>3663</v>
      </c>
      <c r="K59" s="14"/>
      <c r="L59" s="14"/>
      <c r="M59" s="14"/>
      <c r="N59" s="14"/>
      <c r="O59" s="14"/>
      <c r="P59" s="14"/>
      <c r="Q59" s="14"/>
      <c r="R59" s="14"/>
      <c r="S59" s="14"/>
      <c r="T59" s="14"/>
      <c r="U59" s="14"/>
      <c r="V59" s="14"/>
      <c r="W59" s="14"/>
      <c r="X59" s="14"/>
      <c r="Y59" s="14"/>
      <c r="Z59" s="14"/>
    </row>
    <row r="60" spans="1:26" ht="15.75" customHeight="1" x14ac:dyDescent="0.2">
      <c r="A60" s="75" t="s">
        <v>43</v>
      </c>
      <c r="B60" s="8" t="s">
        <v>4688</v>
      </c>
      <c r="C60" s="8" t="s">
        <v>4689</v>
      </c>
      <c r="D60" s="8">
        <v>6</v>
      </c>
      <c r="E60" s="8">
        <v>15</v>
      </c>
      <c r="F60" s="99" t="s">
        <v>402</v>
      </c>
      <c r="G60" s="99" t="s">
        <v>402</v>
      </c>
      <c r="H60" s="8" t="s">
        <v>2701</v>
      </c>
      <c r="I60" s="8" t="s">
        <v>4779</v>
      </c>
      <c r="J60" s="8" t="s">
        <v>3663</v>
      </c>
      <c r="K60" s="14"/>
      <c r="L60" s="14"/>
      <c r="M60" s="14"/>
      <c r="N60" s="14"/>
      <c r="O60" s="14"/>
      <c r="P60" s="14"/>
      <c r="Q60" s="14"/>
      <c r="R60" s="14"/>
      <c r="S60" s="14"/>
      <c r="T60" s="14"/>
      <c r="U60" s="14"/>
      <c r="V60" s="14"/>
      <c r="W60" s="14"/>
      <c r="X60" s="14"/>
      <c r="Y60" s="14"/>
      <c r="Z60" s="14"/>
    </row>
    <row r="61" spans="1:26" ht="15.75" customHeight="1" x14ac:dyDescent="0.2">
      <c r="A61" s="75" t="s">
        <v>43</v>
      </c>
      <c r="B61" s="8" t="s">
        <v>4693</v>
      </c>
      <c r="C61" s="8" t="s">
        <v>4694</v>
      </c>
      <c r="D61" s="8">
        <v>3</v>
      </c>
      <c r="E61" s="8">
        <v>5</v>
      </c>
      <c r="F61" s="99" t="s">
        <v>402</v>
      </c>
      <c r="G61" s="99" t="s">
        <v>402</v>
      </c>
      <c r="H61" s="8" t="s">
        <v>402</v>
      </c>
      <c r="I61" s="8" t="s">
        <v>4779</v>
      </c>
      <c r="J61" s="8" t="s">
        <v>3663</v>
      </c>
      <c r="K61" s="14"/>
      <c r="L61" s="14"/>
      <c r="M61" s="14"/>
      <c r="N61" s="14"/>
      <c r="O61" s="14"/>
      <c r="P61" s="14"/>
      <c r="Q61" s="14"/>
      <c r="R61" s="14"/>
      <c r="S61" s="14"/>
      <c r="T61" s="14"/>
      <c r="U61" s="14"/>
      <c r="V61" s="14"/>
      <c r="W61" s="14"/>
      <c r="X61" s="14"/>
      <c r="Y61" s="14"/>
      <c r="Z61" s="14"/>
    </row>
    <row r="62" spans="1:26" ht="15.75" customHeight="1" x14ac:dyDescent="0.2">
      <c r="A62" s="75" t="s">
        <v>43</v>
      </c>
      <c r="B62" s="8" t="s">
        <v>4690</v>
      </c>
      <c r="C62" s="8" t="s">
        <v>4691</v>
      </c>
      <c r="D62" s="8">
        <v>1</v>
      </c>
      <c r="E62" s="8">
        <v>1</v>
      </c>
      <c r="F62" s="99" t="s">
        <v>402</v>
      </c>
      <c r="G62" s="99" t="s">
        <v>402</v>
      </c>
      <c r="H62" s="8" t="s">
        <v>2790</v>
      </c>
      <c r="I62" s="8" t="s">
        <v>4779</v>
      </c>
      <c r="J62" s="8" t="s">
        <v>3663</v>
      </c>
      <c r="K62" s="14"/>
      <c r="L62" s="14"/>
      <c r="M62" s="14"/>
      <c r="N62" s="14"/>
      <c r="O62" s="14"/>
      <c r="P62" s="14"/>
      <c r="Q62" s="14"/>
      <c r="R62" s="14"/>
      <c r="S62" s="14"/>
      <c r="T62" s="14"/>
      <c r="U62" s="14"/>
      <c r="V62" s="14"/>
      <c r="W62" s="14"/>
      <c r="X62" s="14"/>
      <c r="Y62" s="14"/>
      <c r="Z62" s="14"/>
    </row>
    <row r="63" spans="1:26" ht="15.75" customHeight="1" x14ac:dyDescent="0.2">
      <c r="A63" s="93" t="s">
        <v>43</v>
      </c>
      <c r="B63" s="15" t="s">
        <v>4695</v>
      </c>
      <c r="C63" s="15" t="s">
        <v>4696</v>
      </c>
      <c r="D63" s="15">
        <v>4</v>
      </c>
      <c r="E63" s="15">
        <v>6</v>
      </c>
      <c r="F63" s="139" t="s">
        <v>402</v>
      </c>
      <c r="G63" s="139" t="s">
        <v>402</v>
      </c>
      <c r="H63" s="15" t="s">
        <v>2701</v>
      </c>
      <c r="I63" s="15" t="s">
        <v>4779</v>
      </c>
      <c r="J63" s="15" t="s">
        <v>3663</v>
      </c>
      <c r="K63" s="14"/>
      <c r="L63" s="14"/>
      <c r="M63" s="14"/>
      <c r="N63" s="14"/>
      <c r="O63" s="14"/>
      <c r="P63" s="14"/>
      <c r="Q63" s="14"/>
      <c r="R63" s="14"/>
      <c r="S63" s="14"/>
      <c r="T63" s="14"/>
      <c r="U63" s="14"/>
      <c r="V63" s="14"/>
      <c r="W63" s="14"/>
      <c r="X63" s="14"/>
      <c r="Y63" s="14"/>
      <c r="Z63" s="14"/>
    </row>
    <row r="64" spans="1:26" ht="15.75" customHeight="1" x14ac:dyDescent="0.2">
      <c r="A64" s="8" t="s">
        <v>45</v>
      </c>
      <c r="B64" s="150" t="s">
        <v>3067</v>
      </c>
      <c r="C64" s="150" t="s">
        <v>4780</v>
      </c>
      <c r="D64" s="8">
        <v>30</v>
      </c>
      <c r="E64" s="8">
        <v>50</v>
      </c>
      <c r="F64" s="99" t="s">
        <v>4781</v>
      </c>
      <c r="G64" s="99" t="s">
        <v>4781</v>
      </c>
      <c r="H64" s="8" t="s">
        <v>3210</v>
      </c>
      <c r="I64" s="8">
        <v>5000</v>
      </c>
      <c r="J64" s="81">
        <v>0.18</v>
      </c>
      <c r="K64" s="151"/>
      <c r="L64" s="151"/>
      <c r="M64" s="151"/>
      <c r="N64" s="14"/>
      <c r="O64" s="14"/>
      <c r="P64" s="14"/>
      <c r="Q64" s="14"/>
      <c r="R64" s="14"/>
      <c r="S64" s="14"/>
      <c r="T64" s="14"/>
      <c r="U64" s="14"/>
      <c r="V64" s="14"/>
      <c r="W64" s="14"/>
      <c r="X64" s="14"/>
      <c r="Y64" s="14"/>
      <c r="Z64" s="14"/>
    </row>
    <row r="65" spans="1:26" ht="15.75" customHeight="1" x14ac:dyDescent="0.2">
      <c r="A65" s="8" t="s">
        <v>45</v>
      </c>
      <c r="B65" s="150" t="s">
        <v>4714</v>
      </c>
      <c r="C65" s="150"/>
      <c r="D65" s="8">
        <v>14</v>
      </c>
      <c r="E65" s="8" t="s">
        <v>4782</v>
      </c>
      <c r="F65" s="99" t="s">
        <v>4781</v>
      </c>
      <c r="G65" s="99" t="s">
        <v>4781</v>
      </c>
      <c r="H65" s="8" t="s">
        <v>2794</v>
      </c>
      <c r="I65" s="8">
        <v>2500</v>
      </c>
      <c r="J65" s="81">
        <v>0.18</v>
      </c>
      <c r="K65" s="132"/>
      <c r="L65" s="132"/>
      <c r="M65" s="132"/>
      <c r="N65" s="132"/>
      <c r="O65" s="132"/>
      <c r="P65" s="132"/>
      <c r="Q65" s="132"/>
      <c r="R65" s="132"/>
      <c r="S65" s="132"/>
      <c r="T65" s="132"/>
      <c r="U65" s="132"/>
      <c r="V65" s="132"/>
      <c r="W65" s="132"/>
      <c r="X65" s="132"/>
      <c r="Y65" s="132"/>
      <c r="Z65" s="132"/>
    </row>
    <row r="66" spans="1:26" ht="15.75" customHeight="1" x14ac:dyDescent="0.2">
      <c r="A66" s="8" t="s">
        <v>45</v>
      </c>
      <c r="B66" s="150" t="s">
        <v>4783</v>
      </c>
      <c r="C66" s="150" t="s">
        <v>4784</v>
      </c>
      <c r="D66" s="8">
        <v>5</v>
      </c>
      <c r="E66" s="8">
        <v>10</v>
      </c>
      <c r="F66" s="99" t="s">
        <v>4781</v>
      </c>
      <c r="G66" s="99" t="s">
        <v>4781</v>
      </c>
      <c r="H66" s="8" t="s">
        <v>2705</v>
      </c>
      <c r="I66" s="8">
        <v>1000</v>
      </c>
      <c r="J66" s="81">
        <v>0.18</v>
      </c>
      <c r="K66" s="132"/>
      <c r="L66" s="132"/>
      <c r="M66" s="132"/>
      <c r="N66" s="132"/>
      <c r="O66" s="132"/>
      <c r="P66" s="132"/>
      <c r="Q66" s="132"/>
      <c r="R66" s="132"/>
      <c r="S66" s="132"/>
      <c r="T66" s="132"/>
      <c r="U66" s="132"/>
      <c r="V66" s="132"/>
      <c r="W66" s="132"/>
      <c r="X66" s="132"/>
      <c r="Y66" s="132"/>
      <c r="Z66" s="132"/>
    </row>
    <row r="67" spans="1:26" ht="15.75" customHeight="1" x14ac:dyDescent="0.2">
      <c r="A67" s="8" t="s">
        <v>45</v>
      </c>
      <c r="B67" s="150" t="s">
        <v>4785</v>
      </c>
      <c r="C67" s="150" t="s">
        <v>4786</v>
      </c>
      <c r="D67" s="8">
        <v>20</v>
      </c>
      <c r="E67" s="8">
        <v>30</v>
      </c>
      <c r="F67" s="99" t="s">
        <v>4781</v>
      </c>
      <c r="G67" s="99" t="s">
        <v>4781</v>
      </c>
      <c r="H67" s="8" t="s">
        <v>2794</v>
      </c>
      <c r="I67" s="8"/>
      <c r="J67" s="81">
        <v>0.18</v>
      </c>
      <c r="K67" s="132"/>
      <c r="L67" s="132"/>
      <c r="M67" s="132"/>
      <c r="N67" s="132"/>
      <c r="O67" s="132"/>
      <c r="P67" s="132"/>
      <c r="Q67" s="132"/>
      <c r="R67" s="132"/>
      <c r="S67" s="132"/>
      <c r="T67" s="132"/>
      <c r="U67" s="132"/>
      <c r="V67" s="132"/>
      <c r="W67" s="132"/>
      <c r="X67" s="132"/>
      <c r="Y67" s="132"/>
      <c r="Z67" s="132"/>
    </row>
    <row r="68" spans="1:26" ht="15.75" customHeight="1" x14ac:dyDescent="0.2">
      <c r="A68" s="8" t="s">
        <v>45</v>
      </c>
      <c r="B68" s="150" t="s">
        <v>4787</v>
      </c>
      <c r="C68" s="150" t="s">
        <v>4788</v>
      </c>
      <c r="D68" s="8">
        <v>15</v>
      </c>
      <c r="E68" s="8">
        <v>50</v>
      </c>
      <c r="F68" s="99" t="s">
        <v>4781</v>
      </c>
      <c r="G68" s="99" t="s">
        <v>4781</v>
      </c>
      <c r="H68" s="8" t="s">
        <v>4789</v>
      </c>
      <c r="I68" s="8">
        <v>2500</v>
      </c>
      <c r="J68" s="81">
        <v>0.18</v>
      </c>
      <c r="K68" s="132"/>
      <c r="L68" s="132"/>
      <c r="M68" s="132"/>
      <c r="N68" s="132"/>
      <c r="O68" s="132"/>
      <c r="P68" s="132"/>
      <c r="Q68" s="132"/>
      <c r="R68" s="132"/>
      <c r="S68" s="132"/>
      <c r="T68" s="132"/>
      <c r="U68" s="132"/>
      <c r="V68" s="132"/>
      <c r="W68" s="132"/>
      <c r="X68" s="132"/>
      <c r="Y68" s="132"/>
      <c r="Z68" s="132"/>
    </row>
    <row r="69" spans="1:26" ht="15.75" customHeight="1" x14ac:dyDescent="0.2">
      <c r="A69" s="8" t="s">
        <v>45</v>
      </c>
      <c r="B69" s="150" t="s">
        <v>4790</v>
      </c>
      <c r="C69" s="150" t="s">
        <v>4791</v>
      </c>
      <c r="D69" s="8">
        <v>10</v>
      </c>
      <c r="E69" s="8">
        <v>100</v>
      </c>
      <c r="F69" s="99" t="s">
        <v>4781</v>
      </c>
      <c r="G69" s="99" t="s">
        <v>4781</v>
      </c>
      <c r="H69" s="8" t="s">
        <v>2790</v>
      </c>
      <c r="I69" s="8">
        <v>1000</v>
      </c>
      <c r="J69" s="81">
        <v>0.18</v>
      </c>
      <c r="K69" s="132"/>
      <c r="L69" s="132"/>
      <c r="M69" s="132"/>
      <c r="N69" s="132"/>
      <c r="O69" s="132"/>
      <c r="P69" s="132"/>
      <c r="Q69" s="132"/>
      <c r="R69" s="132"/>
      <c r="S69" s="132"/>
      <c r="T69" s="132"/>
      <c r="U69" s="132"/>
      <c r="V69" s="132"/>
      <c r="W69" s="132"/>
      <c r="X69" s="132"/>
      <c r="Y69" s="132"/>
      <c r="Z69" s="132"/>
    </row>
    <row r="70" spans="1:26" ht="15.75" customHeight="1" x14ac:dyDescent="0.2">
      <c r="A70" s="8" t="s">
        <v>45</v>
      </c>
      <c r="B70" s="150" t="s">
        <v>4792</v>
      </c>
      <c r="C70" s="150" t="s">
        <v>4792</v>
      </c>
      <c r="D70" s="8">
        <v>10</v>
      </c>
      <c r="E70" s="8">
        <v>100</v>
      </c>
      <c r="F70" s="99" t="s">
        <v>4781</v>
      </c>
      <c r="G70" s="99" t="s">
        <v>4781</v>
      </c>
      <c r="H70" s="8" t="s">
        <v>1207</v>
      </c>
      <c r="I70" s="8">
        <v>10000</v>
      </c>
      <c r="J70" s="81">
        <v>0.18</v>
      </c>
      <c r="K70" s="132"/>
      <c r="L70" s="132"/>
      <c r="M70" s="132"/>
      <c r="N70" s="132"/>
      <c r="O70" s="132"/>
      <c r="P70" s="132"/>
      <c r="Q70" s="132"/>
      <c r="R70" s="132"/>
      <c r="S70" s="132"/>
      <c r="T70" s="132"/>
      <c r="U70" s="132"/>
      <c r="V70" s="132"/>
      <c r="W70" s="132"/>
      <c r="X70" s="132"/>
      <c r="Y70" s="132"/>
      <c r="Z70" s="132"/>
    </row>
    <row r="71" spans="1:26" ht="15.75" customHeight="1" x14ac:dyDescent="0.2">
      <c r="A71" s="8" t="s">
        <v>45</v>
      </c>
      <c r="B71" s="150" t="s">
        <v>4717</v>
      </c>
      <c r="C71" s="150" t="s">
        <v>4793</v>
      </c>
      <c r="D71" s="8">
        <v>10</v>
      </c>
      <c r="E71" s="8">
        <v>50</v>
      </c>
      <c r="F71" s="99" t="s">
        <v>4781</v>
      </c>
      <c r="G71" s="99" t="s">
        <v>4781</v>
      </c>
      <c r="H71" s="8" t="s">
        <v>2705</v>
      </c>
      <c r="I71" s="8">
        <v>1000</v>
      </c>
      <c r="J71" s="81">
        <v>0.18</v>
      </c>
      <c r="K71" s="132"/>
      <c r="L71" s="132"/>
      <c r="M71" s="132"/>
      <c r="N71" s="132"/>
      <c r="O71" s="132"/>
      <c r="P71" s="132"/>
      <c r="Q71" s="132"/>
      <c r="R71" s="132"/>
      <c r="S71" s="132"/>
      <c r="T71" s="132"/>
      <c r="U71" s="132"/>
      <c r="V71" s="132"/>
      <c r="W71" s="132"/>
      <c r="X71" s="132"/>
      <c r="Y71" s="132"/>
      <c r="Z71" s="132"/>
    </row>
    <row r="72" spans="1:26" ht="15.75" customHeight="1" x14ac:dyDescent="0.2">
      <c r="A72" s="8" t="s">
        <v>47</v>
      </c>
      <c r="B72" s="8" t="s">
        <v>4794</v>
      </c>
      <c r="C72" s="8"/>
      <c r="D72" s="8"/>
      <c r="E72" s="8"/>
      <c r="F72" s="99"/>
      <c r="G72" s="99"/>
      <c r="H72" s="8"/>
      <c r="I72" s="8"/>
      <c r="J72" s="8"/>
      <c r="K72" s="132"/>
      <c r="L72" s="132"/>
      <c r="M72" s="132"/>
      <c r="N72" s="132"/>
      <c r="O72" s="132"/>
      <c r="P72" s="132"/>
      <c r="Q72" s="132"/>
      <c r="R72" s="132"/>
      <c r="S72" s="132"/>
      <c r="T72" s="132"/>
      <c r="U72" s="132"/>
      <c r="V72" s="132"/>
      <c r="W72" s="132"/>
      <c r="X72" s="132"/>
      <c r="Y72" s="132"/>
      <c r="Z72" s="132"/>
    </row>
    <row r="73" spans="1:26" ht="15.75" customHeight="1" x14ac:dyDescent="0.2">
      <c r="A73" s="8" t="s">
        <v>47</v>
      </c>
      <c r="B73" s="8" t="s">
        <v>4667</v>
      </c>
      <c r="C73" s="8"/>
      <c r="D73" s="8"/>
      <c r="E73" s="8"/>
      <c r="F73" s="99"/>
      <c r="G73" s="99"/>
      <c r="H73" s="8"/>
      <c r="I73" s="8"/>
      <c r="J73" s="8"/>
      <c r="K73" s="132"/>
      <c r="L73" s="132"/>
      <c r="M73" s="132"/>
      <c r="N73" s="132"/>
      <c r="O73" s="132"/>
      <c r="P73" s="132"/>
      <c r="Q73" s="132"/>
      <c r="R73" s="132"/>
      <c r="S73" s="132"/>
      <c r="T73" s="132"/>
      <c r="U73" s="132"/>
      <c r="V73" s="132"/>
      <c r="W73" s="132"/>
      <c r="X73" s="132"/>
      <c r="Y73" s="132"/>
      <c r="Z73" s="132"/>
    </row>
    <row r="74" spans="1:26" ht="15.75" customHeight="1" x14ac:dyDescent="0.2">
      <c r="A74" s="44" t="s">
        <v>51</v>
      </c>
      <c r="B74" s="8"/>
      <c r="C74" s="8"/>
      <c r="D74" s="8"/>
      <c r="E74" s="8"/>
      <c r="F74" s="99"/>
      <c r="G74" s="99"/>
      <c r="H74" s="8"/>
      <c r="I74" s="8"/>
      <c r="J74" s="8"/>
      <c r="K74" s="132"/>
      <c r="L74" s="132"/>
      <c r="M74" s="132"/>
      <c r="N74" s="132"/>
      <c r="O74" s="132"/>
      <c r="P74" s="132"/>
      <c r="Q74" s="132"/>
      <c r="R74" s="132"/>
      <c r="S74" s="132"/>
      <c r="T74" s="132"/>
      <c r="U74" s="132"/>
      <c r="V74" s="132"/>
      <c r="W74" s="132"/>
      <c r="X74" s="132"/>
      <c r="Y74" s="132"/>
      <c r="Z74" s="132"/>
    </row>
    <row r="75" spans="1:26" ht="15.75" customHeight="1" x14ac:dyDescent="0.2">
      <c r="A75" s="143" t="s">
        <v>53</v>
      </c>
      <c r="B75" s="15" t="s">
        <v>4776</v>
      </c>
      <c r="C75" s="15" t="s">
        <v>4777</v>
      </c>
      <c r="D75" s="15">
        <v>10</v>
      </c>
      <c r="E75" s="15">
        <v>100</v>
      </c>
      <c r="F75" s="99">
        <v>0.70833333333333337</v>
      </c>
      <c r="G75" s="139">
        <v>0.83333333333333337</v>
      </c>
      <c r="H75" s="15" t="s">
        <v>3649</v>
      </c>
      <c r="I75" s="15" t="s">
        <v>4778</v>
      </c>
      <c r="J75" s="140">
        <v>0.18</v>
      </c>
      <c r="K75" s="132"/>
      <c r="L75" s="132"/>
      <c r="M75" s="132"/>
      <c r="N75" s="132"/>
      <c r="O75" s="132"/>
      <c r="P75" s="132"/>
      <c r="Q75" s="132"/>
      <c r="R75" s="132"/>
      <c r="S75" s="132"/>
      <c r="T75" s="132"/>
      <c r="U75" s="132"/>
      <c r="V75" s="132"/>
      <c r="W75" s="132"/>
      <c r="X75" s="132"/>
      <c r="Y75" s="132"/>
      <c r="Z75" s="132"/>
    </row>
    <row r="76" spans="1:26" ht="15.75" customHeight="1" x14ac:dyDescent="0.2">
      <c r="A76" s="143" t="s">
        <v>53</v>
      </c>
      <c r="B76" s="8" t="s">
        <v>4697</v>
      </c>
      <c r="C76" s="8" t="s">
        <v>4775</v>
      </c>
      <c r="D76" s="8">
        <v>5</v>
      </c>
      <c r="E76" s="8">
        <v>25</v>
      </c>
      <c r="F76" s="99">
        <v>0.70833333333333337</v>
      </c>
      <c r="G76" s="99">
        <v>0.79166666666666663</v>
      </c>
      <c r="H76" s="8" t="s">
        <v>3210</v>
      </c>
      <c r="I76" s="8">
        <v>400</v>
      </c>
      <c r="J76" s="81">
        <v>0.18</v>
      </c>
      <c r="K76" s="132"/>
      <c r="L76" s="132"/>
      <c r="M76" s="132"/>
      <c r="N76" s="132"/>
      <c r="O76" s="132"/>
      <c r="P76" s="132"/>
      <c r="Q76" s="132"/>
      <c r="R76" s="132"/>
      <c r="S76" s="132"/>
      <c r="T76" s="132"/>
      <c r="U76" s="132"/>
      <c r="V76" s="132"/>
      <c r="W76" s="132"/>
      <c r="X76" s="132"/>
      <c r="Y76" s="132"/>
      <c r="Z76" s="132"/>
    </row>
    <row r="77" spans="1:26" ht="15.75" customHeight="1" x14ac:dyDescent="0.2">
      <c r="A77" s="143" t="s">
        <v>53</v>
      </c>
      <c r="B77" s="150" t="s">
        <v>4717</v>
      </c>
      <c r="C77" s="150" t="s">
        <v>4793</v>
      </c>
      <c r="D77" s="8">
        <v>10</v>
      </c>
      <c r="E77" s="8">
        <v>50</v>
      </c>
      <c r="F77" s="99" t="s">
        <v>4781</v>
      </c>
      <c r="G77" s="99" t="s">
        <v>4781</v>
      </c>
      <c r="H77" s="8" t="s">
        <v>2705</v>
      </c>
      <c r="I77" s="8">
        <v>500</v>
      </c>
      <c r="J77" s="81">
        <v>0.18</v>
      </c>
      <c r="K77" s="132"/>
      <c r="L77" s="132"/>
      <c r="M77" s="132"/>
      <c r="N77" s="132"/>
      <c r="O77" s="132"/>
      <c r="P77" s="132"/>
      <c r="Q77" s="132"/>
      <c r="R77" s="132"/>
      <c r="S77" s="132"/>
      <c r="T77" s="132"/>
      <c r="U77" s="132"/>
      <c r="V77" s="132"/>
      <c r="W77" s="132"/>
      <c r="X77" s="132"/>
      <c r="Y77" s="132"/>
      <c r="Z77" s="132"/>
    </row>
    <row r="78" spans="1:26" ht="15.75" customHeight="1" x14ac:dyDescent="0.2">
      <c r="A78" s="8" t="s">
        <v>55</v>
      </c>
      <c r="B78" s="8" t="s">
        <v>4728</v>
      </c>
      <c r="C78" s="8" t="s">
        <v>4729</v>
      </c>
      <c r="D78" s="83" t="s">
        <v>3206</v>
      </c>
      <c r="E78" s="8" t="s">
        <v>4730</v>
      </c>
      <c r="F78" s="99">
        <v>0.375</v>
      </c>
      <c r="G78" s="99">
        <v>0.75</v>
      </c>
      <c r="H78" s="8" t="s">
        <v>4731</v>
      </c>
      <c r="I78" s="8">
        <v>200</v>
      </c>
      <c r="J78" s="81">
        <v>0.18</v>
      </c>
      <c r="K78" s="132"/>
      <c r="L78" s="132"/>
      <c r="M78" s="132"/>
      <c r="N78" s="132"/>
      <c r="O78" s="132"/>
      <c r="P78" s="132"/>
      <c r="Q78" s="132"/>
      <c r="R78" s="132"/>
      <c r="S78" s="132"/>
      <c r="T78" s="132"/>
      <c r="U78" s="132"/>
      <c r="V78" s="132"/>
      <c r="W78" s="132"/>
      <c r="X78" s="132"/>
      <c r="Y78" s="132"/>
      <c r="Z78" s="132"/>
    </row>
    <row r="79" spans="1:26" ht="15.75" customHeight="1" x14ac:dyDescent="0.2">
      <c r="A79" s="8" t="s">
        <v>55</v>
      </c>
      <c r="B79" s="8" t="s">
        <v>4732</v>
      </c>
      <c r="C79" s="8" t="s">
        <v>4028</v>
      </c>
      <c r="D79" s="8" t="s">
        <v>4733</v>
      </c>
      <c r="E79" s="8" t="s">
        <v>4730</v>
      </c>
      <c r="F79" s="99">
        <v>0.27083333333333331</v>
      </c>
      <c r="G79" s="99">
        <v>0.77083333333333337</v>
      </c>
      <c r="H79" s="8" t="s">
        <v>3883</v>
      </c>
      <c r="I79" s="8">
        <v>250</v>
      </c>
      <c r="J79" s="81">
        <v>0.18</v>
      </c>
      <c r="K79" s="132"/>
      <c r="L79" s="132"/>
      <c r="M79" s="132"/>
      <c r="N79" s="132"/>
      <c r="O79" s="132"/>
      <c r="P79" s="132"/>
      <c r="Q79" s="132"/>
      <c r="R79" s="132"/>
      <c r="S79" s="132"/>
      <c r="T79" s="132"/>
      <c r="U79" s="132"/>
      <c r="V79" s="132"/>
      <c r="W79" s="132"/>
      <c r="X79" s="132"/>
      <c r="Y79" s="132"/>
      <c r="Z79" s="132"/>
    </row>
    <row r="80" spans="1:26" ht="15.75" customHeight="1" x14ac:dyDescent="0.2">
      <c r="A80" s="44" t="s">
        <v>56</v>
      </c>
      <c r="B80" s="8"/>
      <c r="C80" s="8"/>
      <c r="D80" s="8"/>
      <c r="E80" s="8"/>
      <c r="F80" s="99"/>
      <c r="G80" s="99"/>
      <c r="H80" s="8"/>
      <c r="I80" s="8"/>
      <c r="J80" s="8"/>
      <c r="K80" s="132"/>
      <c r="L80" s="132"/>
      <c r="M80" s="132"/>
      <c r="N80" s="132"/>
      <c r="O80" s="132"/>
      <c r="P80" s="132"/>
      <c r="Q80" s="132"/>
      <c r="R80" s="132"/>
      <c r="S80" s="132"/>
      <c r="T80" s="132"/>
      <c r="U80" s="132"/>
      <c r="V80" s="132"/>
      <c r="W80" s="132"/>
      <c r="X80" s="132"/>
      <c r="Y80" s="132"/>
      <c r="Z80" s="132"/>
    </row>
    <row r="81" spans="1:26" ht="15.75" customHeight="1" x14ac:dyDescent="0.2">
      <c r="A81" s="44" t="s">
        <v>58</v>
      </c>
      <c r="B81" s="8" t="s">
        <v>4714</v>
      </c>
      <c r="C81" s="8" t="s">
        <v>4795</v>
      </c>
      <c r="D81" s="8">
        <v>10</v>
      </c>
      <c r="E81" s="8">
        <v>50</v>
      </c>
      <c r="F81" s="99" t="s">
        <v>4796</v>
      </c>
      <c r="G81" s="99">
        <v>0.70833333333333337</v>
      </c>
      <c r="H81" s="8" t="s">
        <v>4797</v>
      </c>
      <c r="I81" s="8">
        <v>100</v>
      </c>
      <c r="J81" s="81">
        <v>0.18</v>
      </c>
      <c r="K81" s="132"/>
      <c r="L81" s="132"/>
      <c r="M81" s="132"/>
      <c r="N81" s="132"/>
      <c r="O81" s="132"/>
      <c r="P81" s="132"/>
      <c r="Q81" s="132"/>
      <c r="R81" s="132"/>
      <c r="S81" s="132"/>
      <c r="T81" s="132"/>
      <c r="U81" s="132"/>
      <c r="V81" s="132"/>
      <c r="W81" s="132"/>
      <c r="X81" s="132"/>
      <c r="Y81" s="132"/>
      <c r="Z81" s="132"/>
    </row>
    <row r="82" spans="1:26" ht="15.75" customHeight="1" x14ac:dyDescent="0.2">
      <c r="A82" s="44" t="s">
        <v>58</v>
      </c>
      <c r="B82" s="15" t="s">
        <v>4717</v>
      </c>
      <c r="C82" s="15" t="s">
        <v>4798</v>
      </c>
      <c r="D82" s="8">
        <v>10</v>
      </c>
      <c r="E82" s="8">
        <v>20</v>
      </c>
      <c r="F82" s="99" t="s">
        <v>4796</v>
      </c>
      <c r="G82" s="99">
        <v>0.79166666666666663</v>
      </c>
      <c r="H82" s="8" t="s">
        <v>4797</v>
      </c>
      <c r="I82" s="8">
        <v>50</v>
      </c>
      <c r="J82" s="81">
        <v>0.18</v>
      </c>
      <c r="K82" s="132"/>
      <c r="L82" s="132"/>
      <c r="M82" s="132"/>
      <c r="N82" s="132"/>
      <c r="O82" s="132"/>
      <c r="P82" s="132"/>
      <c r="Q82" s="132"/>
      <c r="R82" s="132"/>
      <c r="S82" s="132"/>
      <c r="T82" s="132"/>
      <c r="U82" s="132"/>
      <c r="V82" s="132"/>
      <c r="W82" s="132"/>
      <c r="X82" s="132"/>
      <c r="Y82" s="132"/>
      <c r="Z82" s="132"/>
    </row>
    <row r="83" spans="1:26" ht="15.75" customHeight="1" x14ac:dyDescent="0.2">
      <c r="A83" s="8" t="s">
        <v>60</v>
      </c>
      <c r="B83" s="8" t="s">
        <v>3018</v>
      </c>
      <c r="C83" s="8" t="s">
        <v>4799</v>
      </c>
      <c r="D83" s="8"/>
      <c r="E83" s="8"/>
      <c r="F83" s="99"/>
      <c r="G83" s="99"/>
      <c r="H83" s="8" t="s">
        <v>4263</v>
      </c>
      <c r="I83" s="8">
        <v>200</v>
      </c>
      <c r="J83" s="8">
        <v>248</v>
      </c>
      <c r="K83" s="132"/>
      <c r="L83" s="132"/>
      <c r="M83" s="132"/>
      <c r="N83" s="132"/>
      <c r="O83" s="132"/>
      <c r="P83" s="132"/>
      <c r="Q83" s="132"/>
      <c r="R83" s="132"/>
      <c r="S83" s="132"/>
      <c r="T83" s="132"/>
      <c r="U83" s="132"/>
      <c r="V83" s="132"/>
      <c r="W83" s="132"/>
      <c r="X83" s="132"/>
      <c r="Y83" s="132"/>
      <c r="Z83" s="132"/>
    </row>
    <row r="84" spans="1:26" ht="15.75" customHeight="1" x14ac:dyDescent="0.2">
      <c r="A84" s="8" t="s">
        <v>62</v>
      </c>
      <c r="B84" s="8" t="s">
        <v>3245</v>
      </c>
      <c r="C84" s="8" t="s">
        <v>4800</v>
      </c>
      <c r="D84" s="8">
        <v>20</v>
      </c>
      <c r="E84" s="8" t="s">
        <v>3566</v>
      </c>
      <c r="F84" s="99">
        <v>0.77083333333333337</v>
      </c>
      <c r="G84" s="99">
        <v>0.8125</v>
      </c>
      <c r="H84" s="8" t="s">
        <v>3730</v>
      </c>
      <c r="I84" s="8" t="s">
        <v>2679</v>
      </c>
      <c r="J84" s="8"/>
      <c r="K84" s="132"/>
      <c r="L84" s="132"/>
      <c r="M84" s="132"/>
      <c r="N84" s="132"/>
      <c r="O84" s="132"/>
      <c r="P84" s="132"/>
      <c r="Q84" s="132"/>
      <c r="R84" s="132"/>
      <c r="S84" s="132"/>
      <c r="T84" s="132"/>
      <c r="U84" s="132"/>
      <c r="V84" s="132"/>
      <c r="W84" s="132"/>
      <c r="X84" s="132"/>
      <c r="Y84" s="132"/>
      <c r="Z84" s="132"/>
    </row>
    <row r="85" spans="1:26" ht="15.75" customHeight="1" x14ac:dyDescent="0.2">
      <c r="A85" s="8" t="s">
        <v>62</v>
      </c>
      <c r="B85" s="15" t="s">
        <v>4717</v>
      </c>
      <c r="C85" s="15" t="s">
        <v>4798</v>
      </c>
      <c r="D85" s="8">
        <v>10</v>
      </c>
      <c r="E85" s="8" t="s">
        <v>3566</v>
      </c>
      <c r="F85" s="99">
        <v>0.77083333333333337</v>
      </c>
      <c r="G85" s="99">
        <v>0.79166666666666663</v>
      </c>
      <c r="H85" s="15" t="s">
        <v>2705</v>
      </c>
      <c r="I85" s="15" t="s">
        <v>2679</v>
      </c>
      <c r="J85" s="15"/>
      <c r="K85" s="132"/>
      <c r="L85" s="132"/>
      <c r="M85" s="132"/>
      <c r="N85" s="132"/>
      <c r="O85" s="132"/>
      <c r="P85" s="132"/>
      <c r="Q85" s="132"/>
      <c r="R85" s="132"/>
      <c r="S85" s="132"/>
      <c r="T85" s="132"/>
      <c r="U85" s="132"/>
      <c r="V85" s="132"/>
      <c r="W85" s="132"/>
      <c r="X85" s="132"/>
      <c r="Y85" s="132"/>
      <c r="Z85" s="132"/>
    </row>
    <row r="86" spans="1:26" ht="15.75" customHeight="1" x14ac:dyDescent="0.2">
      <c r="A86" s="8" t="s">
        <v>64</v>
      </c>
      <c r="B86" s="8" t="s">
        <v>4701</v>
      </c>
      <c r="C86" s="8" t="s">
        <v>4702</v>
      </c>
      <c r="D86" s="152"/>
      <c r="E86" s="152"/>
      <c r="F86" s="153"/>
      <c r="G86" s="153"/>
      <c r="H86" s="8" t="s">
        <v>3210</v>
      </c>
      <c r="I86" s="8">
        <v>15000</v>
      </c>
      <c r="J86" s="81">
        <v>0.18</v>
      </c>
      <c r="K86" s="132"/>
      <c r="L86" s="132"/>
      <c r="M86" s="132"/>
      <c r="N86" s="132"/>
      <c r="O86" s="132"/>
      <c r="P86" s="132"/>
      <c r="Q86" s="132"/>
      <c r="R86" s="132"/>
      <c r="S86" s="132"/>
      <c r="T86" s="132"/>
      <c r="U86" s="132"/>
      <c r="V86" s="132"/>
      <c r="W86" s="132"/>
      <c r="X86" s="132"/>
      <c r="Y86" s="132"/>
      <c r="Z86" s="132"/>
    </row>
    <row r="87" spans="1:26" ht="15.75" customHeight="1" x14ac:dyDescent="0.2">
      <c r="A87" s="8" t="s">
        <v>64</v>
      </c>
      <c r="B87" s="8" t="s">
        <v>4703</v>
      </c>
      <c r="C87" s="8" t="s">
        <v>4704</v>
      </c>
      <c r="D87" s="120"/>
      <c r="E87" s="120"/>
      <c r="F87" s="154"/>
      <c r="G87" s="154"/>
      <c r="H87" s="8" t="s">
        <v>3649</v>
      </c>
      <c r="I87" s="8">
        <v>15000</v>
      </c>
      <c r="J87" s="81">
        <v>0.18</v>
      </c>
      <c r="K87" s="132"/>
      <c r="L87" s="132"/>
      <c r="M87" s="132"/>
      <c r="N87" s="132"/>
      <c r="O87" s="132"/>
      <c r="P87" s="132"/>
      <c r="Q87" s="132"/>
      <c r="R87" s="132"/>
      <c r="S87" s="132"/>
      <c r="T87" s="132"/>
      <c r="U87" s="132"/>
      <c r="V87" s="132"/>
      <c r="W87" s="132"/>
      <c r="X87" s="132"/>
      <c r="Y87" s="132"/>
      <c r="Z87" s="132"/>
    </row>
    <row r="88" spans="1:26" ht="15.75" customHeight="1" x14ac:dyDescent="0.2">
      <c r="A88" s="8" t="s">
        <v>64</v>
      </c>
      <c r="B88" s="8" t="s">
        <v>3067</v>
      </c>
      <c r="C88" s="8" t="s">
        <v>4705</v>
      </c>
      <c r="D88" s="120"/>
      <c r="E88" s="120"/>
      <c r="F88" s="154"/>
      <c r="G88" s="154"/>
      <c r="H88" s="8" t="s">
        <v>3649</v>
      </c>
      <c r="I88" s="8">
        <v>10000</v>
      </c>
      <c r="J88" s="81">
        <v>0.18</v>
      </c>
      <c r="K88" s="132"/>
      <c r="L88" s="132"/>
      <c r="M88" s="132"/>
      <c r="N88" s="132"/>
      <c r="O88" s="132"/>
      <c r="P88" s="132"/>
      <c r="Q88" s="132"/>
      <c r="R88" s="132"/>
      <c r="S88" s="132"/>
      <c r="T88" s="132"/>
      <c r="U88" s="132"/>
      <c r="V88" s="132"/>
      <c r="W88" s="132"/>
      <c r="X88" s="132"/>
      <c r="Y88" s="132"/>
      <c r="Z88" s="132"/>
    </row>
    <row r="89" spans="1:26" ht="15.75" customHeight="1" x14ac:dyDescent="0.2">
      <c r="A89" s="8" t="s">
        <v>64</v>
      </c>
      <c r="B89" s="8" t="s">
        <v>4667</v>
      </c>
      <c r="C89" s="8" t="s">
        <v>4668</v>
      </c>
      <c r="D89" s="120"/>
      <c r="E89" s="120"/>
      <c r="F89" s="154"/>
      <c r="G89" s="154"/>
      <c r="H89" s="8" t="s">
        <v>4801</v>
      </c>
      <c r="I89" s="8">
        <v>5000</v>
      </c>
      <c r="J89" s="81">
        <v>0.18</v>
      </c>
      <c r="K89" s="132"/>
      <c r="L89" s="132"/>
      <c r="M89" s="132"/>
      <c r="N89" s="132"/>
      <c r="O89" s="132"/>
      <c r="P89" s="132"/>
      <c r="Q89" s="132"/>
      <c r="R89" s="132"/>
      <c r="S89" s="132"/>
      <c r="T89" s="132"/>
      <c r="U89" s="132"/>
      <c r="V89" s="132"/>
      <c r="W89" s="132"/>
      <c r="X89" s="132"/>
      <c r="Y89" s="132"/>
      <c r="Z89" s="132"/>
    </row>
    <row r="90" spans="1:26" ht="15.75" customHeight="1" x14ac:dyDescent="0.2">
      <c r="A90" s="39" t="s">
        <v>66</v>
      </c>
      <c r="B90" s="8" t="s">
        <v>4802</v>
      </c>
      <c r="C90" s="8" t="s">
        <v>4803</v>
      </c>
      <c r="D90" s="8">
        <v>20</v>
      </c>
      <c r="E90" s="8">
        <v>50</v>
      </c>
      <c r="F90" s="99" t="s">
        <v>4804</v>
      </c>
      <c r="G90" s="99" t="s">
        <v>311</v>
      </c>
      <c r="H90" s="8" t="s">
        <v>4805</v>
      </c>
      <c r="I90" s="8">
        <v>300</v>
      </c>
      <c r="J90" s="81">
        <v>0.18</v>
      </c>
      <c r="K90" s="132"/>
      <c r="L90" s="132"/>
      <c r="M90" s="132"/>
      <c r="N90" s="132"/>
      <c r="O90" s="132"/>
      <c r="P90" s="132"/>
      <c r="Q90" s="132"/>
      <c r="R90" s="132"/>
      <c r="S90" s="132"/>
      <c r="T90" s="132"/>
      <c r="U90" s="132"/>
      <c r="V90" s="132"/>
      <c r="W90" s="132"/>
      <c r="X90" s="132"/>
      <c r="Y90" s="132"/>
      <c r="Z90" s="132"/>
    </row>
    <row r="91" spans="1:26" ht="15.75" customHeight="1" x14ac:dyDescent="0.2">
      <c r="A91" s="39" t="s">
        <v>66</v>
      </c>
      <c r="B91" s="8" t="s">
        <v>4806</v>
      </c>
      <c r="C91" s="8" t="s">
        <v>4807</v>
      </c>
      <c r="D91" s="8">
        <v>20</v>
      </c>
      <c r="E91" s="8">
        <v>50</v>
      </c>
      <c r="F91" s="99" t="s">
        <v>4804</v>
      </c>
      <c r="G91" s="99" t="s">
        <v>311</v>
      </c>
      <c r="H91" s="8" t="s">
        <v>199</v>
      </c>
      <c r="I91" s="8">
        <v>300</v>
      </c>
      <c r="J91" s="81">
        <v>0.18</v>
      </c>
      <c r="K91" s="132"/>
      <c r="L91" s="132"/>
      <c r="M91" s="132"/>
      <c r="N91" s="132"/>
      <c r="O91" s="132"/>
      <c r="P91" s="132"/>
      <c r="Q91" s="132"/>
      <c r="R91" s="132"/>
      <c r="S91" s="132"/>
      <c r="T91" s="132"/>
      <c r="U91" s="132"/>
      <c r="V91" s="132"/>
      <c r="W91" s="132"/>
      <c r="X91" s="132"/>
      <c r="Y91" s="132"/>
      <c r="Z91" s="132"/>
    </row>
    <row r="92" spans="1:26" ht="15.75" customHeight="1" x14ac:dyDescent="0.2">
      <c r="A92" s="39" t="s">
        <v>66</v>
      </c>
      <c r="B92" s="8" t="s">
        <v>4808</v>
      </c>
      <c r="C92" s="8" t="s">
        <v>4809</v>
      </c>
      <c r="D92" s="8">
        <v>20</v>
      </c>
      <c r="E92" s="8">
        <v>50</v>
      </c>
      <c r="F92" s="99" t="s">
        <v>4804</v>
      </c>
      <c r="G92" s="99" t="s">
        <v>311</v>
      </c>
      <c r="H92" s="8" t="s">
        <v>199</v>
      </c>
      <c r="I92" s="8">
        <v>300</v>
      </c>
      <c r="J92" s="81">
        <v>0.18</v>
      </c>
      <c r="K92" s="132"/>
      <c r="L92" s="132"/>
      <c r="M92" s="132"/>
      <c r="N92" s="132"/>
      <c r="O92" s="132"/>
      <c r="P92" s="132"/>
      <c r="Q92" s="132"/>
      <c r="R92" s="132"/>
      <c r="S92" s="132"/>
      <c r="T92" s="132"/>
      <c r="U92" s="132"/>
      <c r="V92" s="132"/>
      <c r="W92" s="132"/>
      <c r="X92" s="132"/>
      <c r="Y92" s="132"/>
      <c r="Z92" s="132"/>
    </row>
    <row r="93" spans="1:26" ht="15.75" customHeight="1" x14ac:dyDescent="0.2">
      <c r="A93" s="39" t="s">
        <v>66</v>
      </c>
      <c r="B93" s="8" t="s">
        <v>4810</v>
      </c>
      <c r="C93" s="8" t="s">
        <v>4811</v>
      </c>
      <c r="D93" s="8">
        <v>20</v>
      </c>
      <c r="E93" s="8">
        <v>50</v>
      </c>
      <c r="F93" s="99" t="s">
        <v>4804</v>
      </c>
      <c r="G93" s="99" t="s">
        <v>311</v>
      </c>
      <c r="H93" s="8" t="s">
        <v>199</v>
      </c>
      <c r="I93" s="8">
        <v>300</v>
      </c>
      <c r="J93" s="81">
        <v>0.18</v>
      </c>
      <c r="K93" s="132"/>
      <c r="L93" s="132"/>
      <c r="M93" s="132"/>
      <c r="N93" s="132"/>
      <c r="O93" s="132"/>
      <c r="P93" s="132"/>
      <c r="Q93" s="132"/>
      <c r="R93" s="132"/>
      <c r="S93" s="132"/>
      <c r="T93" s="132"/>
      <c r="U93" s="132"/>
      <c r="V93" s="132"/>
      <c r="W93" s="132"/>
      <c r="X93" s="132"/>
      <c r="Y93" s="132"/>
      <c r="Z93" s="132"/>
    </row>
    <row r="94" spans="1:26" ht="15.75" customHeight="1" x14ac:dyDescent="0.2">
      <c r="A94" s="39" t="s">
        <v>68</v>
      </c>
      <c r="B94" s="8" t="s">
        <v>4675</v>
      </c>
      <c r="C94" s="8" t="s">
        <v>4812</v>
      </c>
      <c r="D94" s="8">
        <v>5</v>
      </c>
      <c r="E94" s="8">
        <v>20</v>
      </c>
      <c r="F94" s="99" t="s">
        <v>2790</v>
      </c>
      <c r="G94" s="99" t="s">
        <v>2794</v>
      </c>
      <c r="H94" s="8" t="s">
        <v>2790</v>
      </c>
      <c r="I94" s="8" t="s">
        <v>4813</v>
      </c>
      <c r="J94" s="81">
        <v>0.18</v>
      </c>
      <c r="K94" s="132"/>
      <c r="L94" s="132"/>
      <c r="M94" s="132"/>
      <c r="N94" s="132"/>
      <c r="O94" s="132"/>
      <c r="P94" s="132"/>
      <c r="Q94" s="132"/>
      <c r="R94" s="132"/>
      <c r="S94" s="132"/>
      <c r="T94" s="132"/>
      <c r="U94" s="132"/>
      <c r="V94" s="132"/>
      <c r="W94" s="132"/>
      <c r="X94" s="132"/>
      <c r="Y94" s="132"/>
      <c r="Z94" s="132"/>
    </row>
    <row r="95" spans="1:26" ht="15.75" customHeight="1" x14ac:dyDescent="0.2">
      <c r="A95" s="39" t="s">
        <v>68</v>
      </c>
      <c r="B95" s="8" t="s">
        <v>4814</v>
      </c>
      <c r="C95" s="8" t="s">
        <v>4815</v>
      </c>
      <c r="D95" s="8">
        <v>5</v>
      </c>
      <c r="E95" s="8">
        <v>20</v>
      </c>
      <c r="F95" s="99" t="s">
        <v>2790</v>
      </c>
      <c r="G95" s="99" t="s">
        <v>2794</v>
      </c>
      <c r="H95" s="8" t="s">
        <v>2790</v>
      </c>
      <c r="I95" s="8" t="s">
        <v>4813</v>
      </c>
      <c r="J95" s="81">
        <v>0.18</v>
      </c>
      <c r="K95" s="132"/>
      <c r="L95" s="132"/>
      <c r="M95" s="132"/>
      <c r="N95" s="132"/>
      <c r="O95" s="132"/>
      <c r="P95" s="132"/>
      <c r="Q95" s="132"/>
      <c r="R95" s="132"/>
      <c r="S95" s="132"/>
      <c r="T95" s="132"/>
      <c r="U95" s="132"/>
      <c r="V95" s="132"/>
      <c r="W95" s="132"/>
      <c r="X95" s="132"/>
      <c r="Y95" s="132"/>
      <c r="Z95" s="132"/>
    </row>
    <row r="96" spans="1:26" ht="15.75" customHeight="1" x14ac:dyDescent="0.2">
      <c r="A96" s="39" t="s">
        <v>68</v>
      </c>
      <c r="B96" s="8" t="s">
        <v>4816</v>
      </c>
      <c r="C96" s="8" t="s">
        <v>4817</v>
      </c>
      <c r="D96" s="8">
        <v>5</v>
      </c>
      <c r="E96" s="8">
        <v>20</v>
      </c>
      <c r="F96" s="99" t="s">
        <v>2790</v>
      </c>
      <c r="G96" s="99" t="s">
        <v>2794</v>
      </c>
      <c r="H96" s="8" t="s">
        <v>2790</v>
      </c>
      <c r="I96" s="8" t="s">
        <v>4813</v>
      </c>
      <c r="J96" s="81">
        <v>0.18</v>
      </c>
      <c r="K96" s="132"/>
      <c r="L96" s="132"/>
      <c r="M96" s="132"/>
      <c r="N96" s="132"/>
      <c r="O96" s="132"/>
      <c r="P96" s="132"/>
      <c r="Q96" s="132"/>
      <c r="R96" s="132"/>
      <c r="S96" s="132"/>
      <c r="T96" s="132"/>
      <c r="U96" s="132"/>
      <c r="V96" s="132"/>
      <c r="W96" s="132"/>
      <c r="X96" s="132"/>
      <c r="Y96" s="132"/>
      <c r="Z96" s="132"/>
    </row>
    <row r="97" spans="1:26" ht="15.75" customHeight="1" x14ac:dyDescent="0.2">
      <c r="A97" s="39" t="s">
        <v>68</v>
      </c>
      <c r="B97" s="8" t="s">
        <v>4818</v>
      </c>
      <c r="C97" s="8" t="s">
        <v>4819</v>
      </c>
      <c r="D97" s="8">
        <v>5</v>
      </c>
      <c r="E97" s="8">
        <v>20</v>
      </c>
      <c r="F97" s="99" t="s">
        <v>2790</v>
      </c>
      <c r="G97" s="99" t="s">
        <v>2794</v>
      </c>
      <c r="H97" s="8" t="s">
        <v>2790</v>
      </c>
      <c r="I97" s="8" t="s">
        <v>4813</v>
      </c>
      <c r="J97" s="81">
        <v>0.18</v>
      </c>
      <c r="K97" s="132"/>
      <c r="L97" s="132"/>
      <c r="M97" s="132"/>
      <c r="N97" s="132"/>
      <c r="O97" s="132"/>
      <c r="P97" s="132"/>
      <c r="Q97" s="132"/>
      <c r="R97" s="132"/>
      <c r="S97" s="132"/>
      <c r="T97" s="132"/>
      <c r="U97" s="132"/>
      <c r="V97" s="132"/>
      <c r="W97" s="132"/>
      <c r="X97" s="132"/>
      <c r="Y97" s="132"/>
      <c r="Z97" s="132"/>
    </row>
    <row r="98" spans="1:26" ht="15.75" customHeight="1" x14ac:dyDescent="0.2">
      <c r="A98" s="39" t="s">
        <v>68</v>
      </c>
      <c r="B98" s="8" t="s">
        <v>4714</v>
      </c>
      <c r="C98" s="8" t="s">
        <v>4820</v>
      </c>
      <c r="D98" s="8">
        <v>8</v>
      </c>
      <c r="E98" s="8">
        <v>20</v>
      </c>
      <c r="F98" s="99" t="s">
        <v>2790</v>
      </c>
      <c r="G98" s="99" t="s">
        <v>2794</v>
      </c>
      <c r="H98" s="8" t="s">
        <v>3192</v>
      </c>
      <c r="I98" s="8" t="s">
        <v>4813</v>
      </c>
      <c r="J98" s="81">
        <v>0.18</v>
      </c>
      <c r="K98" s="132"/>
      <c r="L98" s="132"/>
      <c r="M98" s="132"/>
      <c r="N98" s="132"/>
      <c r="O98" s="132"/>
      <c r="P98" s="132"/>
      <c r="Q98" s="132"/>
      <c r="R98" s="132"/>
      <c r="S98" s="132"/>
      <c r="T98" s="132"/>
      <c r="U98" s="132"/>
      <c r="V98" s="132"/>
      <c r="W98" s="132"/>
      <c r="X98" s="132"/>
      <c r="Y98" s="132"/>
      <c r="Z98" s="132"/>
    </row>
    <row r="99" spans="1:26" ht="15.75" customHeight="1" x14ac:dyDescent="0.2">
      <c r="A99" s="39" t="s">
        <v>68</v>
      </c>
      <c r="B99" s="8" t="s">
        <v>4821</v>
      </c>
      <c r="C99" s="8" t="s">
        <v>4822</v>
      </c>
      <c r="D99" s="8">
        <v>6</v>
      </c>
      <c r="E99" s="8">
        <v>20</v>
      </c>
      <c r="F99" s="99" t="s">
        <v>2790</v>
      </c>
      <c r="G99" s="99" t="s">
        <v>2794</v>
      </c>
      <c r="H99" s="8" t="s">
        <v>2790</v>
      </c>
      <c r="I99" s="8" t="s">
        <v>4813</v>
      </c>
      <c r="J99" s="81">
        <v>0.18</v>
      </c>
      <c r="K99" s="132"/>
      <c r="L99" s="132"/>
      <c r="M99" s="132"/>
      <c r="N99" s="132"/>
      <c r="O99" s="132"/>
      <c r="P99" s="132"/>
      <c r="Q99" s="132"/>
      <c r="R99" s="132"/>
      <c r="S99" s="132"/>
      <c r="T99" s="132"/>
      <c r="U99" s="132"/>
      <c r="V99" s="132"/>
      <c r="W99" s="132"/>
      <c r="X99" s="132"/>
      <c r="Y99" s="132"/>
      <c r="Z99" s="132"/>
    </row>
    <row r="100" spans="1:26" ht="15.75" customHeight="1" x14ac:dyDescent="0.2">
      <c r="A100" s="39" t="s">
        <v>68</v>
      </c>
      <c r="B100" s="8" t="s">
        <v>4823</v>
      </c>
      <c r="C100" s="8" t="s">
        <v>4824</v>
      </c>
      <c r="D100" s="8">
        <v>5</v>
      </c>
      <c r="E100" s="8">
        <v>20</v>
      </c>
      <c r="F100" s="99" t="s">
        <v>2790</v>
      </c>
      <c r="G100" s="99" t="s">
        <v>2794</v>
      </c>
      <c r="H100" s="8" t="s">
        <v>2790</v>
      </c>
      <c r="I100" s="8" t="s">
        <v>4813</v>
      </c>
      <c r="J100" s="81">
        <v>0.18</v>
      </c>
      <c r="K100" s="132"/>
      <c r="L100" s="132"/>
      <c r="M100" s="132"/>
      <c r="N100" s="132"/>
      <c r="O100" s="132"/>
      <c r="P100" s="132"/>
      <c r="Q100" s="132"/>
      <c r="R100" s="132"/>
      <c r="S100" s="132"/>
      <c r="T100" s="132"/>
      <c r="U100" s="132"/>
      <c r="V100" s="132"/>
      <c r="W100" s="132"/>
      <c r="X100" s="132"/>
      <c r="Y100" s="132"/>
      <c r="Z100" s="132"/>
    </row>
    <row r="101" spans="1:26" ht="15.75" customHeight="1" x14ac:dyDescent="0.2">
      <c r="A101" s="39" t="s">
        <v>68</v>
      </c>
      <c r="B101" s="8" t="s">
        <v>4825</v>
      </c>
      <c r="C101" s="8" t="s">
        <v>4826</v>
      </c>
      <c r="D101" s="8">
        <v>2</v>
      </c>
      <c r="E101" s="8">
        <v>20</v>
      </c>
      <c r="F101" s="99" t="s">
        <v>2790</v>
      </c>
      <c r="G101" s="99" t="s">
        <v>2794</v>
      </c>
      <c r="H101" s="8" t="s">
        <v>2790</v>
      </c>
      <c r="I101" s="8" t="s">
        <v>4813</v>
      </c>
      <c r="J101" s="81">
        <v>0.18</v>
      </c>
      <c r="K101" s="132"/>
      <c r="L101" s="132"/>
      <c r="M101" s="132"/>
      <c r="N101" s="132"/>
      <c r="O101" s="132"/>
      <c r="P101" s="132"/>
      <c r="Q101" s="132"/>
      <c r="R101" s="132"/>
      <c r="S101" s="132"/>
      <c r="T101" s="132"/>
      <c r="U101" s="132"/>
      <c r="V101" s="132"/>
      <c r="W101" s="132"/>
      <c r="X101" s="132"/>
      <c r="Y101" s="132"/>
      <c r="Z101" s="132"/>
    </row>
    <row r="102" spans="1:26" ht="15.75" customHeight="1" x14ac:dyDescent="0.2">
      <c r="A102" s="112" t="s">
        <v>70</v>
      </c>
      <c r="B102" s="155" t="s">
        <v>4767</v>
      </c>
      <c r="C102" s="48" t="s">
        <v>4768</v>
      </c>
      <c r="D102" s="128">
        <v>6</v>
      </c>
      <c r="E102" s="128">
        <v>20</v>
      </c>
      <c r="F102" s="156" t="s">
        <v>4827</v>
      </c>
      <c r="G102" s="156" t="s">
        <v>4828</v>
      </c>
      <c r="H102" s="128" t="s">
        <v>2771</v>
      </c>
      <c r="I102" s="128">
        <v>25000</v>
      </c>
      <c r="J102" s="81">
        <v>0.18</v>
      </c>
      <c r="K102" s="132"/>
      <c r="L102" s="132"/>
      <c r="M102" s="132"/>
      <c r="N102" s="132"/>
      <c r="O102" s="132"/>
      <c r="P102" s="132"/>
      <c r="Q102" s="132"/>
      <c r="R102" s="132"/>
      <c r="S102" s="132"/>
      <c r="T102" s="132"/>
      <c r="U102" s="132"/>
      <c r="V102" s="132"/>
      <c r="W102" s="132"/>
      <c r="X102" s="132"/>
      <c r="Y102" s="132"/>
      <c r="Z102" s="132"/>
    </row>
    <row r="103" spans="1:26" ht="15.75" customHeight="1" x14ac:dyDescent="0.2">
      <c r="A103" s="112" t="s">
        <v>70</v>
      </c>
      <c r="B103" s="155" t="s">
        <v>4763</v>
      </c>
      <c r="C103" s="48" t="s">
        <v>4764</v>
      </c>
      <c r="D103" s="128">
        <v>6</v>
      </c>
      <c r="E103" s="128">
        <v>20</v>
      </c>
      <c r="F103" s="156" t="s">
        <v>4829</v>
      </c>
      <c r="G103" s="156" t="s">
        <v>2771</v>
      </c>
      <c r="H103" s="128" t="s">
        <v>4828</v>
      </c>
      <c r="I103" s="157">
        <v>40000</v>
      </c>
      <c r="J103" s="81">
        <v>0.18</v>
      </c>
      <c r="K103" s="132"/>
      <c r="L103" s="132"/>
      <c r="M103" s="132"/>
      <c r="N103" s="132"/>
      <c r="O103" s="132"/>
      <c r="P103" s="132"/>
      <c r="Q103" s="132"/>
      <c r="R103" s="132"/>
      <c r="S103" s="132"/>
      <c r="T103" s="132"/>
      <c r="U103" s="132"/>
      <c r="V103" s="132"/>
      <c r="W103" s="132"/>
      <c r="X103" s="132"/>
      <c r="Y103" s="132"/>
      <c r="Z103" s="132"/>
    </row>
    <row r="104" spans="1:26" ht="15.75" customHeight="1" x14ac:dyDescent="0.2">
      <c r="A104" s="114" t="s">
        <v>72</v>
      </c>
      <c r="B104" s="8" t="s">
        <v>3067</v>
      </c>
      <c r="C104" s="8" t="s">
        <v>4830</v>
      </c>
      <c r="D104" s="8">
        <v>20</v>
      </c>
      <c r="E104" s="8">
        <v>75</v>
      </c>
      <c r="F104" s="99" t="s">
        <v>402</v>
      </c>
      <c r="G104" s="99" t="s">
        <v>402</v>
      </c>
      <c r="H104" s="8" t="s">
        <v>3210</v>
      </c>
      <c r="I104" s="8">
        <v>1000</v>
      </c>
      <c r="J104" s="81">
        <v>0.18</v>
      </c>
      <c r="K104" s="132"/>
      <c r="L104" s="132"/>
      <c r="M104" s="132"/>
      <c r="N104" s="132"/>
      <c r="O104" s="132"/>
      <c r="P104" s="132"/>
      <c r="Q104" s="132"/>
      <c r="R104" s="132"/>
      <c r="S104" s="132"/>
      <c r="T104" s="132"/>
      <c r="U104" s="132"/>
      <c r="V104" s="132"/>
      <c r="W104" s="132"/>
      <c r="X104" s="132"/>
      <c r="Y104" s="132"/>
      <c r="Z104" s="132"/>
    </row>
    <row r="105" spans="1:26" ht="15.75" customHeight="1" x14ac:dyDescent="0.2">
      <c r="A105" s="114" t="s">
        <v>72</v>
      </c>
      <c r="B105" s="8" t="s">
        <v>3079</v>
      </c>
      <c r="C105" s="8"/>
      <c r="D105" s="8">
        <v>4</v>
      </c>
      <c r="E105" s="8">
        <v>75</v>
      </c>
      <c r="F105" s="99" t="s">
        <v>4831</v>
      </c>
      <c r="G105" s="99" t="s">
        <v>4832</v>
      </c>
      <c r="H105" s="8" t="s">
        <v>3841</v>
      </c>
      <c r="I105" s="8">
        <v>750</v>
      </c>
      <c r="J105" s="81">
        <v>0.18</v>
      </c>
      <c r="K105" s="132"/>
      <c r="L105" s="132"/>
      <c r="M105" s="132"/>
      <c r="N105" s="132"/>
      <c r="O105" s="132"/>
      <c r="P105" s="132"/>
      <c r="Q105" s="132"/>
      <c r="R105" s="132"/>
      <c r="S105" s="132"/>
      <c r="T105" s="132"/>
      <c r="U105" s="132"/>
      <c r="V105" s="132"/>
      <c r="W105" s="132"/>
      <c r="X105" s="132"/>
      <c r="Y105" s="132"/>
      <c r="Z105" s="132"/>
    </row>
    <row r="106" spans="1:26" ht="15.75" customHeight="1" x14ac:dyDescent="0.2">
      <c r="A106" s="44" t="s">
        <v>75</v>
      </c>
      <c r="B106" s="8" t="s">
        <v>4833</v>
      </c>
      <c r="C106" s="28"/>
      <c r="D106" s="28">
        <v>25</v>
      </c>
      <c r="E106" s="28">
        <v>50</v>
      </c>
      <c r="F106" s="99" t="s">
        <v>311</v>
      </c>
      <c r="G106" s="99" t="s">
        <v>311</v>
      </c>
      <c r="H106" s="99" t="s">
        <v>3331</v>
      </c>
      <c r="I106" s="28">
        <v>200</v>
      </c>
      <c r="J106" s="158">
        <v>0.18</v>
      </c>
      <c r="K106" s="132"/>
      <c r="L106" s="132"/>
      <c r="M106" s="132"/>
      <c r="N106" s="132"/>
      <c r="O106" s="132"/>
      <c r="P106" s="132"/>
      <c r="Q106" s="132"/>
      <c r="R106" s="132"/>
      <c r="S106" s="132"/>
      <c r="T106" s="132"/>
      <c r="U106" s="132"/>
      <c r="V106" s="132"/>
      <c r="W106" s="132"/>
      <c r="X106" s="132"/>
      <c r="Y106" s="132"/>
      <c r="Z106" s="132"/>
    </row>
    <row r="107" spans="1:26" ht="15.75" customHeight="1" x14ac:dyDescent="0.2">
      <c r="A107" s="44" t="s">
        <v>75</v>
      </c>
      <c r="B107" s="8" t="s">
        <v>3079</v>
      </c>
      <c r="C107" s="28"/>
      <c r="D107" s="28">
        <v>25</v>
      </c>
      <c r="E107" s="28">
        <v>50</v>
      </c>
      <c r="F107" s="159">
        <v>0.25</v>
      </c>
      <c r="G107" s="159">
        <v>0.25</v>
      </c>
      <c r="H107" s="28" t="s">
        <v>3649</v>
      </c>
      <c r="I107" s="28">
        <v>750</v>
      </c>
      <c r="J107" s="158">
        <v>0.18</v>
      </c>
      <c r="K107" s="132"/>
      <c r="L107" s="132"/>
      <c r="M107" s="132"/>
      <c r="N107" s="132"/>
      <c r="O107" s="132"/>
      <c r="P107" s="132"/>
      <c r="Q107" s="132"/>
      <c r="R107" s="132"/>
      <c r="S107" s="132"/>
      <c r="T107" s="132"/>
      <c r="U107" s="132"/>
      <c r="V107" s="132"/>
      <c r="W107" s="132"/>
      <c r="X107" s="132"/>
      <c r="Y107" s="132"/>
      <c r="Z107" s="132"/>
    </row>
    <row r="108" spans="1:26" ht="15.75" customHeight="1" x14ac:dyDescent="0.2">
      <c r="A108" s="44" t="s">
        <v>75</v>
      </c>
      <c r="B108" s="8" t="s">
        <v>4714</v>
      </c>
      <c r="C108" s="28"/>
      <c r="D108" s="28">
        <v>20</v>
      </c>
      <c r="E108" s="28">
        <v>30</v>
      </c>
      <c r="F108" s="99" t="s">
        <v>311</v>
      </c>
      <c r="G108" s="99" t="s">
        <v>311</v>
      </c>
      <c r="H108" s="28" t="s">
        <v>3331</v>
      </c>
      <c r="I108" s="28">
        <v>50</v>
      </c>
      <c r="J108" s="158">
        <v>0.18</v>
      </c>
      <c r="K108" s="132"/>
      <c r="L108" s="132"/>
      <c r="M108" s="132"/>
      <c r="N108" s="132"/>
      <c r="O108" s="132"/>
      <c r="P108" s="132"/>
      <c r="Q108" s="132"/>
      <c r="R108" s="132"/>
      <c r="S108" s="132"/>
      <c r="T108" s="132"/>
      <c r="U108" s="132"/>
      <c r="V108" s="132"/>
      <c r="W108" s="132"/>
      <c r="X108" s="132"/>
      <c r="Y108" s="132"/>
      <c r="Z108" s="132"/>
    </row>
    <row r="109" spans="1:26" ht="15.75" customHeight="1" x14ac:dyDescent="0.2">
      <c r="A109" s="30" t="s">
        <v>79</v>
      </c>
      <c r="B109" s="8" t="s">
        <v>4833</v>
      </c>
      <c r="C109" s="8"/>
      <c r="D109" s="8">
        <v>25</v>
      </c>
      <c r="E109" s="8">
        <v>50</v>
      </c>
      <c r="F109" s="99" t="s">
        <v>311</v>
      </c>
      <c r="G109" s="99"/>
      <c r="H109" s="8" t="s">
        <v>1207</v>
      </c>
      <c r="I109" s="8">
        <v>50</v>
      </c>
      <c r="J109" s="81">
        <v>0.18</v>
      </c>
      <c r="K109" s="132"/>
      <c r="L109" s="132"/>
      <c r="M109" s="132"/>
      <c r="N109" s="132"/>
      <c r="O109" s="132"/>
      <c r="P109" s="132"/>
      <c r="Q109" s="132"/>
      <c r="R109" s="132"/>
      <c r="S109" s="132"/>
      <c r="T109" s="132"/>
      <c r="U109" s="132"/>
      <c r="V109" s="132"/>
      <c r="W109" s="132"/>
      <c r="X109" s="132"/>
      <c r="Y109" s="132"/>
      <c r="Z109" s="132"/>
    </row>
    <row r="110" spans="1:26" ht="15.75" customHeight="1" x14ac:dyDescent="0.2">
      <c r="A110" s="30" t="s">
        <v>79</v>
      </c>
      <c r="B110" s="8" t="s">
        <v>4834</v>
      </c>
      <c r="C110" s="8"/>
      <c r="D110" s="8">
        <v>25</v>
      </c>
      <c r="E110" s="8">
        <v>50</v>
      </c>
      <c r="F110" s="99" t="s">
        <v>311</v>
      </c>
      <c r="G110" s="99"/>
      <c r="H110" s="8" t="s">
        <v>2705</v>
      </c>
      <c r="I110" s="8">
        <v>50</v>
      </c>
      <c r="J110" s="81">
        <v>0.18</v>
      </c>
      <c r="K110" s="132"/>
      <c r="L110" s="132"/>
      <c r="M110" s="132"/>
      <c r="N110" s="132"/>
      <c r="O110" s="132"/>
      <c r="P110" s="132"/>
      <c r="Q110" s="132"/>
      <c r="R110" s="132"/>
      <c r="S110" s="132"/>
      <c r="T110" s="132"/>
      <c r="U110" s="132"/>
      <c r="V110" s="132"/>
      <c r="W110" s="132"/>
      <c r="X110" s="132"/>
      <c r="Y110" s="132"/>
      <c r="Z110" s="132"/>
    </row>
    <row r="111" spans="1:26" ht="15.75" customHeight="1" x14ac:dyDescent="0.2">
      <c r="A111" s="30" t="s">
        <v>79</v>
      </c>
      <c r="B111" s="8" t="s">
        <v>4835</v>
      </c>
      <c r="C111" s="8"/>
      <c r="D111" s="8">
        <v>50</v>
      </c>
      <c r="E111" s="8">
        <v>100</v>
      </c>
      <c r="F111" s="99" t="s">
        <v>311</v>
      </c>
      <c r="G111" s="99"/>
      <c r="H111" s="8" t="s">
        <v>2705</v>
      </c>
      <c r="I111" s="8">
        <v>50</v>
      </c>
      <c r="J111" s="81">
        <v>0.18</v>
      </c>
      <c r="K111" s="132"/>
      <c r="L111" s="132"/>
      <c r="M111" s="132"/>
      <c r="N111" s="132"/>
      <c r="O111" s="132"/>
      <c r="P111" s="132"/>
      <c r="Q111" s="132"/>
      <c r="R111" s="132"/>
      <c r="S111" s="132"/>
      <c r="T111" s="132"/>
      <c r="U111" s="132"/>
      <c r="V111" s="132"/>
      <c r="W111" s="132"/>
      <c r="X111" s="132"/>
      <c r="Y111" s="132"/>
      <c r="Z111" s="132"/>
    </row>
    <row r="112" spans="1:26" ht="15.75" customHeight="1" x14ac:dyDescent="0.2">
      <c r="A112" s="30" t="s">
        <v>79</v>
      </c>
      <c r="B112" s="8" t="s">
        <v>4836</v>
      </c>
      <c r="C112" s="8"/>
      <c r="D112" s="8">
        <v>50</v>
      </c>
      <c r="E112" s="8">
        <v>100</v>
      </c>
      <c r="F112" s="99" t="s">
        <v>311</v>
      </c>
      <c r="G112" s="99"/>
      <c r="H112" s="8" t="s">
        <v>2705</v>
      </c>
      <c r="I112" s="8">
        <v>50</v>
      </c>
      <c r="J112" s="81">
        <v>0.18</v>
      </c>
      <c r="K112" s="132"/>
      <c r="L112" s="132"/>
      <c r="M112" s="132"/>
      <c r="N112" s="132"/>
      <c r="O112" s="132"/>
      <c r="P112" s="132"/>
      <c r="Q112" s="132"/>
      <c r="R112" s="132"/>
      <c r="S112" s="132"/>
      <c r="T112" s="132"/>
      <c r="U112" s="132"/>
      <c r="V112" s="132"/>
      <c r="W112" s="132"/>
      <c r="X112" s="132"/>
      <c r="Y112" s="132"/>
      <c r="Z112" s="132"/>
    </row>
    <row r="113" spans="1:26" ht="15.75" customHeight="1" x14ac:dyDescent="0.2">
      <c r="A113" s="143" t="s">
        <v>81</v>
      </c>
      <c r="B113" s="160" t="s">
        <v>4837</v>
      </c>
      <c r="C113" s="160" t="s">
        <v>4838</v>
      </c>
      <c r="D113" s="160"/>
      <c r="E113" s="160"/>
      <c r="F113" s="161"/>
      <c r="G113" s="161"/>
      <c r="H113" s="160"/>
      <c r="I113" s="160"/>
      <c r="J113" s="160"/>
      <c r="K113" s="132"/>
      <c r="L113" s="132"/>
      <c r="M113" s="132"/>
      <c r="N113" s="132"/>
      <c r="O113" s="132"/>
      <c r="P113" s="132"/>
      <c r="Q113" s="132"/>
      <c r="R113" s="132"/>
      <c r="S113" s="132"/>
      <c r="T113" s="132"/>
      <c r="U113" s="132"/>
      <c r="V113" s="132"/>
      <c r="W113" s="132"/>
      <c r="X113" s="132"/>
      <c r="Y113" s="132"/>
      <c r="Z113" s="132"/>
    </row>
    <row r="114" spans="1:26" ht="15.75" customHeight="1" x14ac:dyDescent="0.2">
      <c r="A114" s="8" t="s">
        <v>83</v>
      </c>
      <c r="B114" s="2" t="s">
        <v>4839</v>
      </c>
      <c r="C114" s="2" t="s">
        <v>4840</v>
      </c>
      <c r="D114" s="2" t="s">
        <v>3206</v>
      </c>
      <c r="E114" s="2" t="s">
        <v>4730</v>
      </c>
      <c r="F114" s="115">
        <v>0.375</v>
      </c>
      <c r="G114" s="115">
        <v>0.75</v>
      </c>
      <c r="H114" s="2" t="s">
        <v>2705</v>
      </c>
      <c r="I114" s="2">
        <v>200</v>
      </c>
      <c r="J114" s="162">
        <v>0.18</v>
      </c>
      <c r="K114" s="132"/>
      <c r="L114" s="132"/>
      <c r="M114" s="132"/>
      <c r="N114" s="132"/>
      <c r="O114" s="132"/>
      <c r="P114" s="132"/>
      <c r="Q114" s="132"/>
      <c r="R114" s="132"/>
      <c r="S114" s="132"/>
      <c r="T114" s="132"/>
      <c r="U114" s="132"/>
      <c r="V114" s="132"/>
      <c r="W114" s="132"/>
      <c r="X114" s="132"/>
      <c r="Y114" s="132"/>
      <c r="Z114" s="132"/>
    </row>
    <row r="115" spans="1:26" ht="15.75" customHeight="1" x14ac:dyDescent="0.2">
      <c r="A115" s="8" t="s">
        <v>83</v>
      </c>
      <c r="B115" s="8" t="s">
        <v>4841</v>
      </c>
      <c r="C115" s="8" t="s">
        <v>4842</v>
      </c>
      <c r="D115" s="8" t="s">
        <v>4733</v>
      </c>
      <c r="E115" s="8" t="s">
        <v>4730</v>
      </c>
      <c r="F115" s="99">
        <v>0.41666666666666669</v>
      </c>
      <c r="G115" s="99">
        <v>0.70833333333333337</v>
      </c>
      <c r="H115" s="8" t="s">
        <v>3649</v>
      </c>
      <c r="I115" s="8">
        <v>700</v>
      </c>
      <c r="J115" s="81">
        <v>0.18</v>
      </c>
      <c r="K115" s="132"/>
      <c r="L115" s="132"/>
      <c r="M115" s="132"/>
      <c r="N115" s="132"/>
      <c r="O115" s="132"/>
      <c r="P115" s="132"/>
      <c r="Q115" s="132"/>
      <c r="R115" s="132"/>
      <c r="S115" s="132"/>
      <c r="T115" s="132"/>
      <c r="U115" s="132"/>
      <c r="V115" s="132"/>
      <c r="W115" s="132"/>
      <c r="X115" s="132"/>
      <c r="Y115" s="132"/>
      <c r="Z115" s="132"/>
    </row>
    <row r="116" spans="1:26" ht="15.75" customHeight="1" x14ac:dyDescent="0.2">
      <c r="A116" s="116" t="s">
        <v>85</v>
      </c>
      <c r="B116" s="152"/>
      <c r="C116" s="152"/>
      <c r="D116" s="152"/>
      <c r="E116" s="152"/>
      <c r="F116" s="153"/>
      <c r="G116" s="153"/>
      <c r="H116" s="152"/>
      <c r="I116" s="152"/>
      <c r="J116" s="152"/>
      <c r="K116" s="132"/>
      <c r="L116" s="132"/>
      <c r="M116" s="132"/>
      <c r="N116" s="132"/>
      <c r="O116" s="132"/>
      <c r="P116" s="132"/>
      <c r="Q116" s="132"/>
      <c r="R116" s="132"/>
      <c r="S116" s="132"/>
      <c r="T116" s="132"/>
      <c r="U116" s="132"/>
      <c r="V116" s="132"/>
      <c r="W116" s="132"/>
      <c r="X116" s="132"/>
      <c r="Y116" s="132"/>
      <c r="Z116" s="132"/>
    </row>
    <row r="117" spans="1:26" ht="15.75" customHeight="1" x14ac:dyDescent="0.2">
      <c r="A117" s="163" t="s">
        <v>87</v>
      </c>
      <c r="B117" s="128" t="s">
        <v>4717</v>
      </c>
      <c r="C117" s="128" t="s">
        <v>4798</v>
      </c>
      <c r="D117" s="128" t="s">
        <v>4843</v>
      </c>
      <c r="E117" s="128" t="s">
        <v>4843</v>
      </c>
      <c r="F117" s="156">
        <v>0.70833333333333337</v>
      </c>
      <c r="G117" s="156">
        <v>0.79166666666666663</v>
      </c>
      <c r="H117" s="128" t="s">
        <v>2771</v>
      </c>
      <c r="I117" s="128">
        <v>200</v>
      </c>
      <c r="J117" s="81">
        <v>0.18</v>
      </c>
      <c r="K117" s="132"/>
      <c r="L117" s="132"/>
      <c r="M117" s="132"/>
      <c r="N117" s="132"/>
      <c r="O117" s="132"/>
      <c r="P117" s="132"/>
      <c r="Q117" s="132"/>
      <c r="R117" s="132"/>
      <c r="S117" s="132"/>
      <c r="T117" s="132"/>
      <c r="U117" s="132"/>
      <c r="V117" s="132"/>
      <c r="W117" s="132"/>
      <c r="X117" s="132"/>
      <c r="Y117" s="132"/>
      <c r="Z117" s="132"/>
    </row>
    <row r="118" spans="1:26" ht="15.75" customHeight="1" x14ac:dyDescent="0.2">
      <c r="A118" s="8" t="s">
        <v>90</v>
      </c>
      <c r="B118" s="8" t="s">
        <v>4810</v>
      </c>
      <c r="C118" s="8" t="s">
        <v>4844</v>
      </c>
      <c r="D118" s="8" t="s">
        <v>4845</v>
      </c>
      <c r="E118" s="8" t="s">
        <v>4846</v>
      </c>
      <c r="F118" s="115">
        <v>0.375</v>
      </c>
      <c r="G118" s="99" t="s">
        <v>4847</v>
      </c>
      <c r="H118" s="8" t="s">
        <v>3210</v>
      </c>
      <c r="I118" s="8">
        <v>300</v>
      </c>
      <c r="J118" s="81">
        <v>0.18</v>
      </c>
      <c r="K118" s="132"/>
      <c r="L118" s="132"/>
      <c r="M118" s="132"/>
      <c r="N118" s="132"/>
      <c r="O118" s="132"/>
      <c r="P118" s="132"/>
      <c r="Q118" s="132"/>
      <c r="R118" s="132"/>
      <c r="S118" s="132"/>
      <c r="T118" s="132"/>
      <c r="U118" s="132"/>
      <c r="V118" s="132"/>
      <c r="W118" s="132"/>
      <c r="X118" s="132"/>
      <c r="Y118" s="132"/>
      <c r="Z118" s="132"/>
    </row>
    <row r="119" spans="1:26" ht="15.75" customHeight="1" x14ac:dyDescent="0.2">
      <c r="A119" s="8" t="s">
        <v>90</v>
      </c>
      <c r="B119" s="8" t="s">
        <v>4808</v>
      </c>
      <c r="C119" s="8" t="s">
        <v>4848</v>
      </c>
      <c r="D119" s="8" t="s">
        <v>4845</v>
      </c>
      <c r="E119" s="8" t="s">
        <v>4849</v>
      </c>
      <c r="F119" s="115">
        <v>0.375</v>
      </c>
      <c r="G119" s="99" t="s">
        <v>4850</v>
      </c>
      <c r="H119" s="8" t="s">
        <v>3649</v>
      </c>
      <c r="I119" s="8">
        <v>300</v>
      </c>
      <c r="J119" s="81">
        <v>0.18</v>
      </c>
      <c r="K119" s="132"/>
      <c r="L119" s="132"/>
      <c r="M119" s="132"/>
      <c r="N119" s="132"/>
      <c r="O119" s="132"/>
      <c r="P119" s="132"/>
      <c r="Q119" s="132"/>
      <c r="R119" s="132"/>
      <c r="S119" s="132"/>
      <c r="T119" s="132"/>
      <c r="U119" s="132"/>
      <c r="V119" s="132"/>
      <c r="W119" s="132"/>
      <c r="X119" s="132"/>
      <c r="Y119" s="132"/>
      <c r="Z119" s="132"/>
    </row>
    <row r="120" spans="1:26" ht="15.75" customHeight="1" x14ac:dyDescent="0.2">
      <c r="A120" s="8" t="s">
        <v>90</v>
      </c>
      <c r="B120" s="8" t="s">
        <v>4851</v>
      </c>
      <c r="C120" s="164" t="s">
        <v>4852</v>
      </c>
      <c r="D120" s="8" t="s">
        <v>4853</v>
      </c>
      <c r="E120" s="8" t="s">
        <v>4854</v>
      </c>
      <c r="F120" s="115">
        <v>0.375</v>
      </c>
      <c r="G120" s="99" t="s">
        <v>4850</v>
      </c>
      <c r="H120" s="8" t="s">
        <v>3210</v>
      </c>
      <c r="I120" s="8">
        <v>300</v>
      </c>
      <c r="J120" s="81">
        <v>0.18</v>
      </c>
      <c r="K120" s="132"/>
      <c r="L120" s="132"/>
      <c r="M120" s="132"/>
      <c r="N120" s="132"/>
      <c r="O120" s="132"/>
      <c r="P120" s="132"/>
      <c r="Q120" s="132"/>
      <c r="R120" s="132"/>
      <c r="S120" s="132"/>
      <c r="T120" s="132"/>
      <c r="U120" s="132"/>
      <c r="V120" s="132"/>
      <c r="W120" s="132"/>
      <c r="X120" s="132"/>
      <c r="Y120" s="132"/>
      <c r="Z120" s="132"/>
    </row>
    <row r="121" spans="1:26" ht="15.75" customHeight="1" x14ac:dyDescent="0.2">
      <c r="A121" s="8" t="s">
        <v>92</v>
      </c>
      <c r="B121" s="8" t="s">
        <v>4855</v>
      </c>
      <c r="C121" s="2" t="s">
        <v>4856</v>
      </c>
      <c r="D121" s="8" t="s">
        <v>4857</v>
      </c>
      <c r="E121" s="8" t="s">
        <v>4857</v>
      </c>
      <c r="F121" s="99"/>
      <c r="G121" s="99"/>
      <c r="H121" s="8" t="s">
        <v>3730</v>
      </c>
      <c r="I121" s="8" t="s">
        <v>4858</v>
      </c>
      <c r="J121" s="8"/>
      <c r="K121" s="132"/>
      <c r="L121" s="132"/>
      <c r="M121" s="132"/>
      <c r="N121" s="132"/>
      <c r="O121" s="132"/>
      <c r="P121" s="132"/>
      <c r="Q121" s="132"/>
      <c r="R121" s="132"/>
      <c r="S121" s="132"/>
      <c r="T121" s="132"/>
      <c r="U121" s="132"/>
      <c r="V121" s="132"/>
      <c r="W121" s="132"/>
      <c r="X121" s="132"/>
      <c r="Y121" s="132"/>
      <c r="Z121" s="132"/>
    </row>
    <row r="122" spans="1:26" ht="15.75" customHeight="1" x14ac:dyDescent="0.2">
      <c r="A122" s="8" t="s">
        <v>92</v>
      </c>
      <c r="B122" s="8" t="s">
        <v>4859</v>
      </c>
      <c r="C122" s="2" t="s">
        <v>4860</v>
      </c>
      <c r="D122" s="8" t="s">
        <v>4857</v>
      </c>
      <c r="E122" s="8" t="s">
        <v>4857</v>
      </c>
      <c r="F122" s="99"/>
      <c r="G122" s="99"/>
      <c r="H122" s="8" t="s">
        <v>3730</v>
      </c>
      <c r="I122" s="8" t="s">
        <v>4861</v>
      </c>
      <c r="J122" s="8"/>
      <c r="K122" s="132"/>
      <c r="L122" s="132"/>
      <c r="M122" s="132"/>
      <c r="N122" s="132"/>
      <c r="O122" s="132"/>
      <c r="P122" s="132"/>
      <c r="Q122" s="132"/>
      <c r="R122" s="132"/>
      <c r="S122" s="132"/>
      <c r="T122" s="132"/>
      <c r="U122" s="132"/>
      <c r="V122" s="132"/>
      <c r="W122" s="132"/>
      <c r="X122" s="132"/>
      <c r="Y122" s="132"/>
      <c r="Z122" s="132"/>
    </row>
    <row r="123" spans="1:26" ht="15.75" customHeight="1" x14ac:dyDescent="0.2">
      <c r="A123" s="143" t="s">
        <v>95</v>
      </c>
      <c r="B123" s="87"/>
      <c r="C123" s="87"/>
      <c r="D123" s="87"/>
      <c r="E123" s="87"/>
      <c r="F123" s="165"/>
      <c r="G123" s="165"/>
      <c r="H123" s="87"/>
      <c r="I123" s="87"/>
      <c r="J123" s="87"/>
      <c r="K123" s="132"/>
      <c r="L123" s="132"/>
      <c r="M123" s="132"/>
      <c r="N123" s="132"/>
      <c r="O123" s="132"/>
      <c r="P123" s="132"/>
      <c r="Q123" s="132"/>
      <c r="R123" s="132"/>
      <c r="S123" s="132"/>
      <c r="T123" s="132"/>
      <c r="U123" s="132"/>
      <c r="V123" s="132"/>
      <c r="W123" s="132"/>
      <c r="X123" s="132"/>
      <c r="Y123" s="132"/>
      <c r="Z123" s="132"/>
    </row>
    <row r="124" spans="1:26" ht="15.75" customHeight="1" x14ac:dyDescent="0.2">
      <c r="A124" s="8" t="s">
        <v>97</v>
      </c>
      <c r="B124" s="8" t="s">
        <v>3067</v>
      </c>
      <c r="C124" s="8" t="s">
        <v>4862</v>
      </c>
      <c r="D124" s="8">
        <v>2</v>
      </c>
      <c r="E124" s="8">
        <v>6</v>
      </c>
      <c r="F124" s="8" t="s">
        <v>402</v>
      </c>
      <c r="G124" s="8" t="s">
        <v>402</v>
      </c>
      <c r="H124" s="8" t="s">
        <v>2705</v>
      </c>
      <c r="I124" s="8">
        <v>1000</v>
      </c>
      <c r="J124" s="81">
        <v>0.18</v>
      </c>
      <c r="K124" s="132"/>
      <c r="L124" s="132"/>
      <c r="M124" s="132"/>
      <c r="N124" s="132"/>
      <c r="O124" s="132"/>
      <c r="P124" s="132"/>
      <c r="Q124" s="132"/>
      <c r="R124" s="132"/>
      <c r="S124" s="132"/>
      <c r="T124" s="132"/>
      <c r="U124" s="132"/>
      <c r="V124" s="132"/>
      <c r="W124" s="132"/>
      <c r="X124" s="132"/>
      <c r="Y124" s="132"/>
      <c r="Z124" s="132"/>
    </row>
    <row r="125" spans="1:26" ht="15.75" customHeight="1" x14ac:dyDescent="0.2">
      <c r="A125" s="8" t="s">
        <v>97</v>
      </c>
      <c r="B125" s="8" t="s">
        <v>3079</v>
      </c>
      <c r="C125" s="8"/>
      <c r="D125" s="8" t="s">
        <v>402</v>
      </c>
      <c r="E125" s="8" t="s">
        <v>402</v>
      </c>
      <c r="F125" s="8" t="s">
        <v>402</v>
      </c>
      <c r="G125" s="8" t="s">
        <v>402</v>
      </c>
      <c r="H125" s="8" t="s">
        <v>402</v>
      </c>
      <c r="I125" s="8" t="s">
        <v>402</v>
      </c>
      <c r="J125" s="8" t="s">
        <v>402</v>
      </c>
      <c r="K125" s="132"/>
      <c r="L125" s="132"/>
      <c r="M125" s="132"/>
      <c r="N125" s="132"/>
      <c r="O125" s="132"/>
      <c r="P125" s="132"/>
      <c r="Q125" s="132"/>
      <c r="R125" s="132"/>
      <c r="S125" s="132"/>
      <c r="T125" s="132"/>
      <c r="U125" s="132"/>
      <c r="V125" s="132"/>
      <c r="W125" s="132"/>
      <c r="X125" s="132"/>
      <c r="Y125" s="132"/>
      <c r="Z125" s="132"/>
    </row>
    <row r="126" spans="1:26" ht="15.75" customHeight="1" x14ac:dyDescent="0.2">
      <c r="A126" s="39" t="s">
        <v>66</v>
      </c>
      <c r="B126" s="8" t="s">
        <v>4802</v>
      </c>
      <c r="C126" s="8" t="s">
        <v>4803</v>
      </c>
      <c r="D126" s="8">
        <v>20</v>
      </c>
      <c r="E126" s="8">
        <v>50</v>
      </c>
      <c r="F126" s="99" t="s">
        <v>4804</v>
      </c>
      <c r="G126" s="99" t="s">
        <v>311</v>
      </c>
      <c r="H126" s="8" t="s">
        <v>4805</v>
      </c>
      <c r="I126" s="8">
        <v>300</v>
      </c>
      <c r="J126" s="81">
        <v>0.18</v>
      </c>
      <c r="K126" s="132"/>
      <c r="L126" s="132"/>
      <c r="M126" s="132"/>
      <c r="N126" s="132"/>
      <c r="O126" s="132"/>
      <c r="P126" s="132"/>
      <c r="Q126" s="132"/>
      <c r="R126" s="132"/>
      <c r="S126" s="132"/>
      <c r="T126" s="132"/>
      <c r="U126" s="132"/>
      <c r="V126" s="132"/>
      <c r="W126" s="132"/>
      <c r="X126" s="132"/>
      <c r="Y126" s="132"/>
      <c r="Z126" s="132"/>
    </row>
    <row r="127" spans="1:26" ht="15.75" customHeight="1" x14ac:dyDescent="0.2">
      <c r="A127" s="39" t="s">
        <v>66</v>
      </c>
      <c r="B127" s="8" t="s">
        <v>4806</v>
      </c>
      <c r="C127" s="8" t="s">
        <v>4807</v>
      </c>
      <c r="D127" s="8">
        <v>20</v>
      </c>
      <c r="E127" s="8">
        <v>50</v>
      </c>
      <c r="F127" s="99" t="s">
        <v>4804</v>
      </c>
      <c r="G127" s="99" t="s">
        <v>311</v>
      </c>
      <c r="H127" s="8" t="s">
        <v>199</v>
      </c>
      <c r="I127" s="8">
        <v>300</v>
      </c>
      <c r="J127" s="81">
        <v>0.18</v>
      </c>
      <c r="K127" s="132"/>
      <c r="L127" s="132"/>
      <c r="M127" s="132"/>
      <c r="N127" s="132"/>
      <c r="O127" s="132"/>
      <c r="P127" s="132"/>
      <c r="Q127" s="132"/>
      <c r="R127" s="132"/>
      <c r="S127" s="132"/>
      <c r="T127" s="132"/>
      <c r="U127" s="132"/>
      <c r="V127" s="132"/>
      <c r="W127" s="132"/>
      <c r="X127" s="132"/>
      <c r="Y127" s="132"/>
      <c r="Z127" s="132"/>
    </row>
    <row r="128" spans="1:26" ht="15.75" customHeight="1" x14ac:dyDescent="0.2">
      <c r="A128" s="39" t="s">
        <v>66</v>
      </c>
      <c r="B128" s="8" t="s">
        <v>4808</v>
      </c>
      <c r="C128" s="8" t="s">
        <v>4809</v>
      </c>
      <c r="D128" s="8">
        <v>20</v>
      </c>
      <c r="E128" s="8">
        <v>50</v>
      </c>
      <c r="F128" s="99" t="s">
        <v>4804</v>
      </c>
      <c r="G128" s="99" t="s">
        <v>311</v>
      </c>
      <c r="H128" s="8" t="s">
        <v>199</v>
      </c>
      <c r="I128" s="8">
        <v>300</v>
      </c>
      <c r="J128" s="81">
        <v>0.18</v>
      </c>
      <c r="K128" s="132"/>
      <c r="L128" s="132"/>
      <c r="M128" s="132"/>
      <c r="N128" s="132"/>
      <c r="O128" s="132"/>
      <c r="P128" s="132"/>
      <c r="Q128" s="132"/>
      <c r="R128" s="132"/>
      <c r="S128" s="132"/>
      <c r="T128" s="132"/>
      <c r="U128" s="132"/>
      <c r="V128" s="132"/>
      <c r="W128" s="132"/>
      <c r="X128" s="132"/>
      <c r="Y128" s="132"/>
      <c r="Z128" s="132"/>
    </row>
    <row r="129" spans="1:26" ht="15.75" customHeight="1" x14ac:dyDescent="0.2">
      <c r="A129" s="39" t="s">
        <v>66</v>
      </c>
      <c r="B129" s="8" t="s">
        <v>4810</v>
      </c>
      <c r="C129" s="8" t="s">
        <v>4811</v>
      </c>
      <c r="D129" s="8">
        <v>20</v>
      </c>
      <c r="E129" s="8">
        <v>50</v>
      </c>
      <c r="F129" s="99" t="s">
        <v>4804</v>
      </c>
      <c r="G129" s="99" t="s">
        <v>311</v>
      </c>
      <c r="H129" s="8" t="s">
        <v>199</v>
      </c>
      <c r="I129" s="8">
        <v>300</v>
      </c>
      <c r="J129" s="81">
        <v>0.18</v>
      </c>
      <c r="K129" s="132"/>
      <c r="L129" s="132"/>
      <c r="M129" s="132"/>
      <c r="N129" s="132"/>
      <c r="O129" s="132"/>
      <c r="P129" s="132"/>
      <c r="Q129" s="132"/>
      <c r="R129" s="132"/>
      <c r="S129" s="132"/>
      <c r="T129" s="132"/>
      <c r="U129" s="132"/>
      <c r="V129" s="132"/>
      <c r="W129" s="132"/>
      <c r="X129" s="132"/>
      <c r="Y129" s="132"/>
      <c r="Z129" s="132"/>
    </row>
    <row r="130" spans="1:26" ht="15.75" customHeight="1" x14ac:dyDescent="0.2">
      <c r="A130" s="8" t="s">
        <v>90</v>
      </c>
      <c r="B130" s="8" t="s">
        <v>4810</v>
      </c>
      <c r="C130" s="8" t="s">
        <v>4863</v>
      </c>
      <c r="D130" s="8" t="s">
        <v>4845</v>
      </c>
      <c r="E130" s="8" t="s">
        <v>4846</v>
      </c>
      <c r="F130" s="115">
        <v>0.375</v>
      </c>
      <c r="G130" s="99" t="s">
        <v>4847</v>
      </c>
      <c r="H130" s="8" t="s">
        <v>3210</v>
      </c>
      <c r="I130" s="8">
        <v>300</v>
      </c>
      <c r="J130" s="81">
        <v>0.18</v>
      </c>
      <c r="K130" s="132"/>
      <c r="L130" s="132"/>
      <c r="M130" s="132"/>
      <c r="N130" s="132"/>
      <c r="O130" s="132"/>
      <c r="P130" s="132"/>
      <c r="Q130" s="132"/>
      <c r="R130" s="132"/>
      <c r="S130" s="132"/>
      <c r="T130" s="132"/>
      <c r="U130" s="132"/>
      <c r="V130" s="132"/>
      <c r="W130" s="132"/>
      <c r="X130" s="132"/>
      <c r="Y130" s="132"/>
      <c r="Z130" s="132"/>
    </row>
    <row r="131" spans="1:26" ht="15.75" customHeight="1" x14ac:dyDescent="0.2">
      <c r="A131" s="8" t="s">
        <v>90</v>
      </c>
      <c r="B131" s="8" t="s">
        <v>4808</v>
      </c>
      <c r="C131" s="8" t="s">
        <v>4864</v>
      </c>
      <c r="D131" s="8" t="s">
        <v>4845</v>
      </c>
      <c r="E131" s="8" t="s">
        <v>4849</v>
      </c>
      <c r="F131" s="115">
        <v>0.375</v>
      </c>
      <c r="G131" s="99" t="s">
        <v>4850</v>
      </c>
      <c r="H131" s="8" t="s">
        <v>3649</v>
      </c>
      <c r="I131" s="8">
        <v>300</v>
      </c>
      <c r="J131" s="81">
        <v>0.18</v>
      </c>
      <c r="K131" s="132"/>
      <c r="L131" s="132"/>
      <c r="M131" s="132"/>
      <c r="N131" s="132"/>
      <c r="O131" s="132"/>
      <c r="P131" s="132"/>
      <c r="Q131" s="132"/>
      <c r="R131" s="132"/>
      <c r="S131" s="132"/>
      <c r="T131" s="132"/>
      <c r="U131" s="132"/>
      <c r="V131" s="132"/>
      <c r="W131" s="132"/>
      <c r="X131" s="132"/>
      <c r="Y131" s="132"/>
      <c r="Z131" s="132"/>
    </row>
    <row r="132" spans="1:26" ht="15.75" customHeight="1" x14ac:dyDescent="0.2">
      <c r="A132" s="8" t="s">
        <v>90</v>
      </c>
      <c r="B132" s="8" t="s">
        <v>4851</v>
      </c>
      <c r="C132" s="164" t="s">
        <v>4852</v>
      </c>
      <c r="D132" s="8" t="s">
        <v>4853</v>
      </c>
      <c r="E132" s="8" t="s">
        <v>4854</v>
      </c>
      <c r="F132" s="115">
        <v>0.375</v>
      </c>
      <c r="G132" s="99" t="s">
        <v>4850</v>
      </c>
      <c r="H132" s="8" t="s">
        <v>3210</v>
      </c>
      <c r="I132" s="8">
        <v>300</v>
      </c>
      <c r="J132" s="81">
        <v>0.18</v>
      </c>
      <c r="K132" s="132"/>
      <c r="L132" s="132"/>
      <c r="M132" s="132"/>
      <c r="N132" s="132"/>
      <c r="O132" s="132"/>
      <c r="P132" s="132"/>
      <c r="Q132" s="132"/>
      <c r="R132" s="132"/>
      <c r="S132" s="132"/>
      <c r="T132" s="132"/>
      <c r="U132" s="132"/>
      <c r="V132" s="132"/>
      <c r="W132" s="132"/>
      <c r="X132" s="132"/>
      <c r="Y132" s="132"/>
      <c r="Z132" s="132"/>
    </row>
    <row r="133" spans="1:26" ht="15.75" customHeight="1" x14ac:dyDescent="0.2">
      <c r="A133" s="8" t="s">
        <v>49</v>
      </c>
      <c r="B133" s="8" t="s">
        <v>4667</v>
      </c>
      <c r="C133" s="164" t="s">
        <v>4668</v>
      </c>
      <c r="D133" s="8">
        <v>10</v>
      </c>
      <c r="E133" s="8" t="s">
        <v>4669</v>
      </c>
      <c r="F133" s="115" t="s">
        <v>4670</v>
      </c>
      <c r="G133" s="99" t="s">
        <v>4671</v>
      </c>
      <c r="H133" s="8" t="s">
        <v>4672</v>
      </c>
      <c r="I133" s="8" t="s">
        <v>4865</v>
      </c>
      <c r="J133" s="81" t="s">
        <v>4674</v>
      </c>
      <c r="K133" s="132"/>
      <c r="L133" s="132"/>
      <c r="M133" s="132"/>
      <c r="N133" s="132"/>
      <c r="O133" s="132"/>
      <c r="P133" s="132"/>
      <c r="Q133" s="132"/>
      <c r="R133" s="132"/>
      <c r="S133" s="132"/>
      <c r="T133" s="132"/>
      <c r="U133" s="132"/>
      <c r="V133" s="132"/>
      <c r="W133" s="132"/>
      <c r="X133" s="132"/>
      <c r="Y133" s="132"/>
      <c r="Z133" s="132"/>
    </row>
    <row r="134" spans="1:26" ht="15.75" customHeight="1" x14ac:dyDescent="0.2">
      <c r="A134" s="8" t="s">
        <v>49</v>
      </c>
      <c r="B134" s="8" t="s">
        <v>4678</v>
      </c>
      <c r="C134" s="164" t="s">
        <v>4866</v>
      </c>
      <c r="D134" s="8" t="s">
        <v>4680</v>
      </c>
      <c r="E134" s="8" t="s">
        <v>4669</v>
      </c>
      <c r="F134" s="115" t="s">
        <v>4671</v>
      </c>
      <c r="G134" s="99" t="s">
        <v>4671</v>
      </c>
      <c r="H134" s="8" t="s">
        <v>4672</v>
      </c>
      <c r="I134" s="8" t="s">
        <v>4673</v>
      </c>
      <c r="J134" s="81" t="s">
        <v>4674</v>
      </c>
      <c r="K134" s="132"/>
      <c r="L134" s="132"/>
      <c r="M134" s="132"/>
      <c r="N134" s="132"/>
      <c r="O134" s="132"/>
      <c r="P134" s="132"/>
      <c r="Q134" s="132"/>
      <c r="R134" s="132"/>
      <c r="S134" s="132"/>
      <c r="T134" s="132"/>
      <c r="U134" s="132"/>
      <c r="V134" s="132"/>
      <c r="W134" s="132"/>
      <c r="X134" s="132"/>
      <c r="Y134" s="132"/>
      <c r="Z134" s="132"/>
    </row>
    <row r="135" spans="1:26" ht="15.75" customHeight="1" x14ac:dyDescent="0.2">
      <c r="A135" s="8" t="s">
        <v>49</v>
      </c>
      <c r="B135" s="8" t="s">
        <v>4686</v>
      </c>
      <c r="C135" s="164" t="s">
        <v>4687</v>
      </c>
      <c r="D135" s="8">
        <v>4</v>
      </c>
      <c r="E135" s="8" t="s">
        <v>4669</v>
      </c>
      <c r="F135" s="115" t="s">
        <v>4671</v>
      </c>
      <c r="G135" s="99" t="s">
        <v>4671</v>
      </c>
      <c r="H135" s="8" t="s">
        <v>402</v>
      </c>
      <c r="I135" s="8" t="s">
        <v>4673</v>
      </c>
      <c r="J135" s="81" t="s">
        <v>3663</v>
      </c>
      <c r="K135" s="132"/>
      <c r="L135" s="132"/>
      <c r="M135" s="132"/>
      <c r="N135" s="132"/>
      <c r="O135" s="132"/>
      <c r="P135" s="132"/>
      <c r="Q135" s="132"/>
      <c r="R135" s="132"/>
      <c r="S135" s="132"/>
      <c r="T135" s="132"/>
      <c r="U135" s="132"/>
      <c r="V135" s="132"/>
      <c r="W135" s="132"/>
      <c r="X135" s="132"/>
      <c r="Y135" s="132"/>
      <c r="Z135" s="132"/>
    </row>
    <row r="136" spans="1:26" ht="15.75" customHeight="1" x14ac:dyDescent="0.2">
      <c r="A136" s="8" t="s">
        <v>49</v>
      </c>
      <c r="B136" s="8" t="s">
        <v>4688</v>
      </c>
      <c r="C136" s="164" t="s">
        <v>4689</v>
      </c>
      <c r="D136" s="8">
        <v>6</v>
      </c>
      <c r="E136" s="8" t="s">
        <v>4669</v>
      </c>
      <c r="F136" s="115" t="s">
        <v>4671</v>
      </c>
      <c r="G136" s="99" t="s">
        <v>4671</v>
      </c>
      <c r="H136" s="8" t="s">
        <v>2701</v>
      </c>
      <c r="I136" s="8" t="s">
        <v>4673</v>
      </c>
      <c r="J136" s="81" t="s">
        <v>3663</v>
      </c>
      <c r="K136" s="132"/>
      <c r="L136" s="132"/>
      <c r="M136" s="132"/>
      <c r="N136" s="132"/>
      <c r="O136" s="132"/>
      <c r="P136" s="132"/>
      <c r="Q136" s="132"/>
      <c r="R136" s="132"/>
      <c r="S136" s="132"/>
      <c r="T136" s="132"/>
      <c r="U136" s="132"/>
      <c r="V136" s="132"/>
      <c r="W136" s="132"/>
      <c r="X136" s="132"/>
      <c r="Y136" s="132"/>
      <c r="Z136" s="132"/>
    </row>
    <row r="137" spans="1:26" ht="15.75" customHeight="1" x14ac:dyDescent="0.2">
      <c r="A137" s="8" t="s">
        <v>49</v>
      </c>
      <c r="B137" s="8" t="s">
        <v>4690</v>
      </c>
      <c r="C137" s="164" t="s">
        <v>4691</v>
      </c>
      <c r="D137" s="8">
        <v>6</v>
      </c>
      <c r="E137" s="8" t="s">
        <v>4669</v>
      </c>
      <c r="F137" s="115" t="s">
        <v>4671</v>
      </c>
      <c r="G137" s="99" t="s">
        <v>4671</v>
      </c>
      <c r="H137" s="8" t="s">
        <v>2903</v>
      </c>
      <c r="I137" s="8" t="s">
        <v>4673</v>
      </c>
      <c r="J137" s="81" t="s">
        <v>3663</v>
      </c>
      <c r="K137" s="132"/>
      <c r="L137" s="132"/>
      <c r="M137" s="132"/>
      <c r="N137" s="132"/>
      <c r="O137" s="132"/>
      <c r="P137" s="132"/>
      <c r="Q137" s="132"/>
      <c r="R137" s="132"/>
      <c r="S137" s="132"/>
      <c r="T137" s="132"/>
      <c r="U137" s="132"/>
      <c r="V137" s="132"/>
      <c r="W137" s="132"/>
      <c r="X137" s="132"/>
      <c r="Y137" s="132"/>
      <c r="Z137" s="132"/>
    </row>
    <row r="138" spans="1:26" ht="15.75" customHeight="1" x14ac:dyDescent="0.2">
      <c r="A138" s="8" t="s">
        <v>49</v>
      </c>
      <c r="B138" s="8" t="s">
        <v>4688</v>
      </c>
      <c r="C138" s="164" t="s">
        <v>4689</v>
      </c>
      <c r="D138" s="8">
        <v>6</v>
      </c>
      <c r="E138" s="8">
        <v>15</v>
      </c>
      <c r="F138" s="115" t="s">
        <v>4669</v>
      </c>
      <c r="G138" s="99" t="s">
        <v>402</v>
      </c>
      <c r="H138" s="8" t="s">
        <v>2701</v>
      </c>
      <c r="I138" s="8" t="s">
        <v>4673</v>
      </c>
      <c r="J138" s="81" t="s">
        <v>3663</v>
      </c>
      <c r="K138" s="132"/>
      <c r="L138" s="132"/>
      <c r="M138" s="132"/>
      <c r="N138" s="132"/>
      <c r="O138" s="132"/>
      <c r="P138" s="132"/>
      <c r="Q138" s="132"/>
      <c r="R138" s="132"/>
      <c r="S138" s="132"/>
      <c r="T138" s="132"/>
      <c r="U138" s="132"/>
      <c r="V138" s="132"/>
      <c r="W138" s="132"/>
      <c r="X138" s="132"/>
      <c r="Y138" s="132"/>
      <c r="Z138" s="132"/>
    </row>
    <row r="139" spans="1:26" ht="15.75" customHeight="1" x14ac:dyDescent="0.2">
      <c r="A139" s="8" t="s">
        <v>49</v>
      </c>
      <c r="B139" s="8" t="s">
        <v>4690</v>
      </c>
      <c r="C139" s="164" t="s">
        <v>4691</v>
      </c>
      <c r="D139" s="8">
        <v>1</v>
      </c>
      <c r="E139" s="8">
        <v>1</v>
      </c>
      <c r="F139" s="115" t="s">
        <v>402</v>
      </c>
      <c r="G139" s="99" t="s">
        <v>402</v>
      </c>
      <c r="H139" s="8" t="s">
        <v>3113</v>
      </c>
      <c r="I139" s="8" t="s">
        <v>4673</v>
      </c>
      <c r="J139" s="81" t="s">
        <v>3663</v>
      </c>
      <c r="K139" s="132"/>
      <c r="L139" s="132"/>
      <c r="M139" s="132"/>
      <c r="N139" s="132"/>
      <c r="O139" s="132"/>
      <c r="P139" s="132"/>
      <c r="Q139" s="132"/>
      <c r="R139" s="132"/>
      <c r="S139" s="132"/>
      <c r="T139" s="132"/>
      <c r="U139" s="132"/>
      <c r="V139" s="132"/>
      <c r="W139" s="132"/>
      <c r="X139" s="132"/>
      <c r="Y139" s="132"/>
      <c r="Z139" s="132"/>
    </row>
    <row r="140" spans="1:26" ht="15.75" customHeight="1" x14ac:dyDescent="0.2">
      <c r="A140" s="8" t="s">
        <v>49</v>
      </c>
      <c r="B140" s="8" t="s">
        <v>4697</v>
      </c>
      <c r="C140" s="164" t="s">
        <v>4698</v>
      </c>
      <c r="D140" s="8" t="s">
        <v>402</v>
      </c>
      <c r="E140" s="8" t="s">
        <v>402</v>
      </c>
      <c r="F140" s="115" t="s">
        <v>4669</v>
      </c>
      <c r="G140" s="99" t="s">
        <v>402</v>
      </c>
      <c r="H140" s="8" t="s">
        <v>3210</v>
      </c>
      <c r="I140" s="8" t="s">
        <v>4867</v>
      </c>
      <c r="J140" s="81" t="s">
        <v>3663</v>
      </c>
      <c r="K140" s="132"/>
      <c r="L140" s="132"/>
      <c r="M140" s="132"/>
      <c r="N140" s="132"/>
      <c r="O140" s="132"/>
      <c r="P140" s="132"/>
      <c r="Q140" s="132"/>
      <c r="R140" s="132"/>
      <c r="S140" s="132"/>
      <c r="T140" s="132"/>
      <c r="U140" s="132"/>
      <c r="V140" s="132"/>
      <c r="W140" s="132"/>
      <c r="X140" s="132"/>
      <c r="Y140" s="132"/>
      <c r="Z140" s="132"/>
    </row>
    <row r="141" spans="1:26" ht="15.75" customHeight="1" x14ac:dyDescent="0.2">
      <c r="A141" s="8" t="s">
        <v>49</v>
      </c>
      <c r="B141" s="8" t="s">
        <v>4701</v>
      </c>
      <c r="C141" s="164" t="s">
        <v>4702</v>
      </c>
      <c r="D141" s="8">
        <v>5</v>
      </c>
      <c r="E141" s="8">
        <v>50</v>
      </c>
      <c r="F141" s="115"/>
      <c r="G141" s="99"/>
      <c r="H141" s="8" t="s">
        <v>3210</v>
      </c>
      <c r="I141" s="8" t="s">
        <v>4673</v>
      </c>
      <c r="J141" s="81" t="s">
        <v>3663</v>
      </c>
      <c r="K141" s="132"/>
      <c r="L141" s="132"/>
      <c r="M141" s="132"/>
      <c r="N141" s="132"/>
      <c r="O141" s="132"/>
      <c r="P141" s="132"/>
      <c r="Q141" s="132"/>
      <c r="R141" s="132"/>
      <c r="S141" s="132"/>
      <c r="T141" s="132"/>
      <c r="U141" s="132"/>
      <c r="V141" s="132"/>
      <c r="W141" s="132"/>
      <c r="X141" s="132"/>
      <c r="Y141" s="132"/>
      <c r="Z141" s="132"/>
    </row>
    <row r="142" spans="1:26" ht="15.75" customHeight="1" x14ac:dyDescent="0.2">
      <c r="A142" s="8" t="s">
        <v>49</v>
      </c>
      <c r="B142" s="8" t="s">
        <v>4703</v>
      </c>
      <c r="C142" s="164" t="s">
        <v>4704</v>
      </c>
      <c r="D142" s="8">
        <v>4</v>
      </c>
      <c r="E142" s="8">
        <v>20</v>
      </c>
      <c r="F142" s="115"/>
      <c r="G142" s="99"/>
      <c r="H142" s="8" t="s">
        <v>3210</v>
      </c>
      <c r="I142" s="8" t="s">
        <v>4868</v>
      </c>
      <c r="J142" s="81" t="s">
        <v>3663</v>
      </c>
      <c r="K142" s="132"/>
      <c r="L142" s="132"/>
      <c r="M142" s="132"/>
      <c r="N142" s="132"/>
      <c r="O142" s="132"/>
      <c r="P142" s="132"/>
      <c r="Q142" s="132"/>
      <c r="R142" s="132"/>
      <c r="S142" s="132"/>
      <c r="T142" s="132"/>
      <c r="U142" s="132"/>
      <c r="V142" s="132"/>
      <c r="W142" s="132"/>
      <c r="X142" s="132"/>
      <c r="Y142" s="132"/>
      <c r="Z142" s="132"/>
    </row>
    <row r="143" spans="1:26" ht="15.75" customHeight="1" x14ac:dyDescent="0.2">
      <c r="A143" s="8" t="s">
        <v>49</v>
      </c>
      <c r="B143" s="8" t="s">
        <v>4783</v>
      </c>
      <c r="C143" s="164" t="s">
        <v>4784</v>
      </c>
      <c r="D143" s="8">
        <v>5</v>
      </c>
      <c r="E143" s="8">
        <v>10</v>
      </c>
      <c r="F143" s="115" t="s">
        <v>4781</v>
      </c>
      <c r="G143" s="99" t="s">
        <v>4781</v>
      </c>
      <c r="H143" s="8" t="s">
        <v>2705</v>
      </c>
      <c r="I143" s="8">
        <v>1000</v>
      </c>
      <c r="J143" s="81" t="s">
        <v>3663</v>
      </c>
      <c r="K143" s="132"/>
      <c r="L143" s="132"/>
      <c r="M143" s="132"/>
      <c r="N143" s="132"/>
      <c r="O143" s="132"/>
      <c r="P143" s="132"/>
      <c r="Q143" s="132"/>
      <c r="R143" s="132"/>
      <c r="S143" s="132"/>
      <c r="T143" s="132"/>
      <c r="U143" s="132"/>
      <c r="V143" s="132"/>
      <c r="W143" s="132"/>
      <c r="X143" s="132"/>
      <c r="Y143" s="132"/>
      <c r="Z143" s="132"/>
    </row>
    <row r="144" spans="1:26" ht="15.75" customHeight="1" x14ac:dyDescent="0.2">
      <c r="A144" s="8" t="s">
        <v>49</v>
      </c>
      <c r="B144" s="8" t="s">
        <v>3245</v>
      </c>
      <c r="C144" s="164" t="s">
        <v>4800</v>
      </c>
      <c r="D144" s="8">
        <v>20</v>
      </c>
      <c r="E144" s="8" t="s">
        <v>3566</v>
      </c>
      <c r="F144" s="115">
        <v>0.77083333333333337</v>
      </c>
      <c r="G144" s="99">
        <v>0.8125</v>
      </c>
      <c r="H144" s="8" t="s">
        <v>3730</v>
      </c>
      <c r="I144" s="8" t="s">
        <v>4669</v>
      </c>
      <c r="J144" s="81" t="s">
        <v>3663</v>
      </c>
      <c r="K144" s="132"/>
      <c r="L144" s="132"/>
      <c r="M144" s="132"/>
      <c r="N144" s="132"/>
      <c r="O144" s="132"/>
      <c r="P144" s="132"/>
      <c r="Q144" s="132"/>
      <c r="R144" s="132"/>
      <c r="S144" s="132"/>
      <c r="T144" s="132"/>
      <c r="U144" s="132"/>
      <c r="V144" s="132"/>
      <c r="W144" s="132"/>
      <c r="X144" s="132"/>
      <c r="Y144" s="132"/>
      <c r="Z144" s="132"/>
    </row>
    <row r="145" spans="1:26" ht="15.75" customHeight="1" x14ac:dyDescent="0.2">
      <c r="A145" s="132"/>
      <c r="B145" s="132"/>
      <c r="C145" s="132"/>
      <c r="D145" s="132"/>
      <c r="E145" s="132"/>
      <c r="F145" s="166"/>
      <c r="G145" s="166"/>
      <c r="H145" s="132"/>
      <c r="I145" s="132"/>
      <c r="J145" s="132"/>
      <c r="K145" s="132"/>
      <c r="L145" s="132"/>
      <c r="M145" s="132"/>
      <c r="N145" s="132"/>
      <c r="O145" s="132"/>
      <c r="P145" s="132"/>
      <c r="Q145" s="132"/>
      <c r="R145" s="132"/>
      <c r="S145" s="132"/>
      <c r="T145" s="132"/>
      <c r="U145" s="132"/>
      <c r="V145" s="132"/>
      <c r="W145" s="132"/>
      <c r="X145" s="132"/>
      <c r="Y145" s="132"/>
      <c r="Z145" s="132"/>
    </row>
    <row r="146" spans="1:26" ht="15.75" customHeight="1" x14ac:dyDescent="0.2">
      <c r="A146" s="132"/>
      <c r="B146" s="132"/>
      <c r="C146" s="132"/>
      <c r="D146" s="132"/>
      <c r="E146" s="132"/>
      <c r="F146" s="166"/>
      <c r="G146" s="166"/>
      <c r="H146" s="132"/>
      <c r="I146" s="132"/>
      <c r="J146" s="132"/>
      <c r="K146" s="132"/>
      <c r="L146" s="132"/>
      <c r="M146" s="132"/>
      <c r="N146" s="132"/>
      <c r="O146" s="132"/>
      <c r="P146" s="132"/>
      <c r="Q146" s="132"/>
      <c r="R146" s="132"/>
      <c r="S146" s="132"/>
      <c r="T146" s="132"/>
      <c r="U146" s="132"/>
      <c r="V146" s="132"/>
      <c r="W146" s="132"/>
      <c r="X146" s="132"/>
      <c r="Y146" s="132"/>
      <c r="Z146" s="132"/>
    </row>
    <row r="147" spans="1:26" ht="15.75" customHeight="1" x14ac:dyDescent="0.2">
      <c r="A147" s="132"/>
      <c r="B147" s="132"/>
      <c r="C147" s="132"/>
      <c r="D147" s="132"/>
      <c r="E147" s="132"/>
      <c r="F147" s="166"/>
      <c r="G147" s="166"/>
      <c r="H147" s="132"/>
      <c r="I147" s="132"/>
      <c r="J147" s="132"/>
      <c r="K147" s="132"/>
      <c r="L147" s="132"/>
      <c r="M147" s="132"/>
      <c r="N147" s="132"/>
      <c r="O147" s="132"/>
      <c r="P147" s="132"/>
      <c r="Q147" s="132"/>
      <c r="R147" s="132"/>
      <c r="S147" s="132"/>
      <c r="T147" s="132"/>
      <c r="U147" s="132"/>
      <c r="V147" s="132"/>
      <c r="W147" s="132"/>
      <c r="X147" s="132"/>
      <c r="Y147" s="132"/>
      <c r="Z147" s="132"/>
    </row>
    <row r="148" spans="1:26" ht="15.75" customHeight="1" x14ac:dyDescent="0.2">
      <c r="A148" s="132"/>
      <c r="B148" s="132"/>
      <c r="C148" s="132"/>
      <c r="D148" s="132"/>
      <c r="E148" s="132"/>
      <c r="F148" s="166"/>
      <c r="G148" s="166"/>
      <c r="H148" s="132"/>
      <c r="I148" s="132"/>
      <c r="J148" s="132"/>
      <c r="K148" s="132"/>
      <c r="L148" s="132"/>
      <c r="M148" s="132"/>
      <c r="N148" s="132"/>
      <c r="O148" s="132"/>
      <c r="P148" s="132"/>
      <c r="Q148" s="132"/>
      <c r="R148" s="132"/>
      <c r="S148" s="132"/>
      <c r="T148" s="132"/>
      <c r="U148" s="132"/>
      <c r="V148" s="132"/>
      <c r="W148" s="132"/>
      <c r="X148" s="132"/>
      <c r="Y148" s="132"/>
      <c r="Z148" s="132"/>
    </row>
    <row r="149" spans="1:26" ht="15.75" customHeight="1" x14ac:dyDescent="0.2">
      <c r="A149" s="132"/>
      <c r="B149" s="132"/>
      <c r="C149" s="132"/>
      <c r="D149" s="132"/>
      <c r="E149" s="132"/>
      <c r="F149" s="166"/>
      <c r="G149" s="166"/>
      <c r="H149" s="132"/>
      <c r="I149" s="132"/>
      <c r="J149" s="132"/>
      <c r="K149" s="132"/>
      <c r="L149" s="132"/>
      <c r="M149" s="132"/>
      <c r="N149" s="132"/>
      <c r="O149" s="132"/>
      <c r="P149" s="132"/>
      <c r="Q149" s="132"/>
      <c r="R149" s="132"/>
      <c r="S149" s="132"/>
      <c r="T149" s="132"/>
      <c r="U149" s="132"/>
      <c r="V149" s="132"/>
      <c r="W149" s="132"/>
      <c r="X149" s="132"/>
      <c r="Y149" s="132"/>
      <c r="Z149" s="132"/>
    </row>
    <row r="150" spans="1:26" ht="15.75" customHeight="1" x14ac:dyDescent="0.2">
      <c r="A150" s="132"/>
      <c r="B150" s="132"/>
      <c r="C150" s="132"/>
      <c r="D150" s="132"/>
      <c r="E150" s="132"/>
      <c r="F150" s="166"/>
      <c r="G150" s="166"/>
      <c r="H150" s="132"/>
      <c r="I150" s="132"/>
      <c r="J150" s="132"/>
      <c r="K150" s="132"/>
      <c r="L150" s="132"/>
      <c r="M150" s="132"/>
      <c r="N150" s="132"/>
      <c r="O150" s="132"/>
      <c r="P150" s="132"/>
      <c r="Q150" s="132"/>
      <c r="R150" s="132"/>
      <c r="S150" s="132"/>
      <c r="T150" s="132"/>
      <c r="U150" s="132"/>
      <c r="V150" s="132"/>
      <c r="W150" s="132"/>
      <c r="X150" s="132"/>
      <c r="Y150" s="132"/>
      <c r="Z150" s="132"/>
    </row>
    <row r="151" spans="1:26" ht="15.75" customHeight="1" x14ac:dyDescent="0.2">
      <c r="A151" s="132"/>
      <c r="B151" s="132"/>
      <c r="C151" s="132"/>
      <c r="D151" s="132"/>
      <c r="E151" s="132"/>
      <c r="F151" s="166"/>
      <c r="G151" s="166"/>
      <c r="H151" s="132"/>
      <c r="I151" s="132"/>
      <c r="J151" s="132"/>
      <c r="K151" s="132"/>
      <c r="L151" s="132"/>
      <c r="M151" s="132"/>
      <c r="N151" s="132"/>
      <c r="O151" s="132"/>
      <c r="P151" s="132"/>
      <c r="Q151" s="132"/>
      <c r="R151" s="132"/>
      <c r="S151" s="132"/>
      <c r="T151" s="132"/>
      <c r="U151" s="132"/>
      <c r="V151" s="132"/>
      <c r="W151" s="132"/>
      <c r="X151" s="132"/>
      <c r="Y151" s="132"/>
      <c r="Z151" s="132"/>
    </row>
    <row r="152" spans="1:26" ht="15.75" customHeight="1" x14ac:dyDescent="0.2">
      <c r="A152" s="132"/>
      <c r="B152" s="132"/>
      <c r="C152" s="132"/>
      <c r="D152" s="132"/>
      <c r="E152" s="132"/>
      <c r="F152" s="166"/>
      <c r="G152" s="166"/>
      <c r="H152" s="132"/>
      <c r="I152" s="132"/>
      <c r="J152" s="132"/>
      <c r="K152" s="132"/>
      <c r="L152" s="132"/>
      <c r="M152" s="132"/>
      <c r="N152" s="132"/>
      <c r="O152" s="132"/>
      <c r="P152" s="132"/>
      <c r="Q152" s="132"/>
      <c r="R152" s="132"/>
      <c r="S152" s="132"/>
      <c r="T152" s="132"/>
      <c r="U152" s="132"/>
      <c r="V152" s="132"/>
      <c r="W152" s="132"/>
      <c r="X152" s="132"/>
      <c r="Y152" s="132"/>
      <c r="Z152" s="132"/>
    </row>
    <row r="153" spans="1:26" ht="15.75" customHeight="1" x14ac:dyDescent="0.2">
      <c r="A153" s="132"/>
      <c r="B153" s="132"/>
      <c r="C153" s="132"/>
      <c r="D153" s="132"/>
      <c r="E153" s="132"/>
      <c r="F153" s="166"/>
      <c r="G153" s="166"/>
      <c r="H153" s="132"/>
      <c r="I153" s="132"/>
      <c r="J153" s="132"/>
      <c r="K153" s="132"/>
      <c r="L153" s="132"/>
      <c r="M153" s="132"/>
      <c r="N153" s="132"/>
      <c r="O153" s="132"/>
      <c r="P153" s="132"/>
      <c r="Q153" s="132"/>
      <c r="R153" s="132"/>
      <c r="S153" s="132"/>
      <c r="T153" s="132"/>
      <c r="U153" s="132"/>
      <c r="V153" s="132"/>
      <c r="W153" s="132"/>
      <c r="X153" s="132"/>
      <c r="Y153" s="132"/>
      <c r="Z153" s="132"/>
    </row>
    <row r="154" spans="1:26" ht="15.75" customHeight="1" x14ac:dyDescent="0.2">
      <c r="A154" s="132"/>
      <c r="B154" s="132"/>
      <c r="C154" s="132"/>
      <c r="D154" s="132"/>
      <c r="E154" s="132"/>
      <c r="F154" s="166"/>
      <c r="G154" s="166"/>
      <c r="H154" s="132"/>
      <c r="I154" s="132"/>
      <c r="J154" s="132"/>
      <c r="K154" s="132"/>
      <c r="L154" s="132"/>
      <c r="M154" s="132"/>
      <c r="N154" s="132"/>
      <c r="O154" s="132"/>
      <c r="P154" s="132"/>
      <c r="Q154" s="132"/>
      <c r="R154" s="132"/>
      <c r="S154" s="132"/>
      <c r="T154" s="132"/>
      <c r="U154" s="132"/>
      <c r="V154" s="132"/>
      <c r="W154" s="132"/>
      <c r="X154" s="132"/>
      <c r="Y154" s="132"/>
      <c r="Z154" s="132"/>
    </row>
    <row r="155" spans="1:26" ht="15.75" customHeight="1" x14ac:dyDescent="0.2">
      <c r="A155" s="132"/>
      <c r="B155" s="132"/>
      <c r="C155" s="132"/>
      <c r="D155" s="132"/>
      <c r="E155" s="132"/>
      <c r="F155" s="166"/>
      <c r="G155" s="166"/>
      <c r="H155" s="132"/>
      <c r="I155" s="132"/>
      <c r="J155" s="132"/>
      <c r="K155" s="132"/>
      <c r="L155" s="132"/>
      <c r="M155" s="132"/>
      <c r="N155" s="132"/>
      <c r="O155" s="132"/>
      <c r="P155" s="132"/>
      <c r="Q155" s="132"/>
      <c r="R155" s="132"/>
      <c r="S155" s="132"/>
      <c r="T155" s="132"/>
      <c r="U155" s="132"/>
      <c r="V155" s="132"/>
      <c r="W155" s="132"/>
      <c r="X155" s="132"/>
      <c r="Y155" s="132"/>
      <c r="Z155" s="132"/>
    </row>
    <row r="156" spans="1:26" ht="15.75" customHeight="1" x14ac:dyDescent="0.2">
      <c r="A156" s="132"/>
      <c r="B156" s="132"/>
      <c r="C156" s="132"/>
      <c r="D156" s="132"/>
      <c r="E156" s="132"/>
      <c r="F156" s="166"/>
      <c r="G156" s="166"/>
      <c r="H156" s="132"/>
      <c r="I156" s="132"/>
      <c r="J156" s="132"/>
      <c r="K156" s="132"/>
      <c r="L156" s="132"/>
      <c r="M156" s="132"/>
      <c r="N156" s="132"/>
      <c r="O156" s="132"/>
      <c r="P156" s="132"/>
      <c r="Q156" s="132"/>
      <c r="R156" s="132"/>
      <c r="S156" s="132"/>
      <c r="T156" s="132"/>
      <c r="U156" s="132"/>
      <c r="V156" s="132"/>
      <c r="W156" s="132"/>
      <c r="X156" s="132"/>
      <c r="Y156" s="132"/>
      <c r="Z156" s="132"/>
    </row>
    <row r="157" spans="1:26" ht="15.75" customHeight="1" x14ac:dyDescent="0.2">
      <c r="A157" s="132"/>
      <c r="B157" s="132"/>
      <c r="C157" s="132"/>
      <c r="D157" s="132"/>
      <c r="E157" s="132"/>
      <c r="F157" s="166"/>
      <c r="G157" s="166"/>
      <c r="H157" s="132"/>
      <c r="I157" s="132"/>
      <c r="J157" s="132"/>
      <c r="K157" s="132"/>
      <c r="L157" s="132"/>
      <c r="M157" s="132"/>
      <c r="N157" s="132"/>
      <c r="O157" s="132"/>
      <c r="P157" s="132"/>
      <c r="Q157" s="132"/>
      <c r="R157" s="132"/>
      <c r="S157" s="132"/>
      <c r="T157" s="132"/>
      <c r="U157" s="132"/>
      <c r="V157" s="132"/>
      <c r="W157" s="132"/>
      <c r="X157" s="132"/>
      <c r="Y157" s="132"/>
      <c r="Z157" s="132"/>
    </row>
    <row r="158" spans="1:26" ht="15.75" customHeight="1" x14ac:dyDescent="0.2">
      <c r="A158" s="132"/>
      <c r="B158" s="132"/>
      <c r="C158" s="132"/>
      <c r="D158" s="132"/>
      <c r="E158" s="132"/>
      <c r="F158" s="166"/>
      <c r="G158" s="166"/>
      <c r="H158" s="132"/>
      <c r="I158" s="132"/>
      <c r="J158" s="132"/>
      <c r="K158" s="132"/>
      <c r="L158" s="132"/>
      <c r="M158" s="132"/>
      <c r="N158" s="132"/>
      <c r="O158" s="132"/>
      <c r="P158" s="132"/>
      <c r="Q158" s="132"/>
      <c r="R158" s="132"/>
      <c r="S158" s="132"/>
      <c r="T158" s="132"/>
      <c r="U158" s="132"/>
      <c r="V158" s="132"/>
      <c r="W158" s="132"/>
      <c r="X158" s="132"/>
      <c r="Y158" s="132"/>
      <c r="Z158" s="132"/>
    </row>
    <row r="159" spans="1:26" ht="15.75" customHeight="1" x14ac:dyDescent="0.2">
      <c r="A159" s="132"/>
      <c r="B159" s="132"/>
      <c r="C159" s="132"/>
      <c r="D159" s="132"/>
      <c r="E159" s="132"/>
      <c r="F159" s="166"/>
      <c r="G159" s="166"/>
      <c r="H159" s="132"/>
      <c r="I159" s="132"/>
      <c r="J159" s="132"/>
      <c r="K159" s="132"/>
      <c r="L159" s="132"/>
      <c r="M159" s="132"/>
      <c r="N159" s="132"/>
      <c r="O159" s="132"/>
      <c r="P159" s="132"/>
      <c r="Q159" s="132"/>
      <c r="R159" s="132"/>
      <c r="S159" s="132"/>
      <c r="T159" s="132"/>
      <c r="U159" s="132"/>
      <c r="V159" s="132"/>
      <c r="W159" s="132"/>
      <c r="X159" s="132"/>
      <c r="Y159" s="132"/>
      <c r="Z159" s="132"/>
    </row>
    <row r="160" spans="1:26" ht="15.75" customHeight="1" x14ac:dyDescent="0.2">
      <c r="A160" s="132"/>
      <c r="B160" s="132"/>
      <c r="C160" s="132"/>
      <c r="D160" s="132"/>
      <c r="E160" s="132"/>
      <c r="F160" s="166"/>
      <c r="G160" s="166"/>
      <c r="H160" s="132"/>
      <c r="I160" s="132"/>
      <c r="J160" s="132"/>
      <c r="K160" s="132"/>
      <c r="L160" s="132"/>
      <c r="M160" s="132"/>
      <c r="N160" s="132"/>
      <c r="O160" s="132"/>
      <c r="P160" s="132"/>
      <c r="Q160" s="132"/>
      <c r="R160" s="132"/>
      <c r="S160" s="132"/>
      <c r="T160" s="132"/>
      <c r="U160" s="132"/>
      <c r="V160" s="132"/>
      <c r="W160" s="132"/>
      <c r="X160" s="132"/>
      <c r="Y160" s="132"/>
      <c r="Z160" s="132"/>
    </row>
    <row r="161" spans="1:26" ht="15.75" customHeight="1" x14ac:dyDescent="0.2">
      <c r="A161" s="132"/>
      <c r="B161" s="132"/>
      <c r="C161" s="132"/>
      <c r="D161" s="132"/>
      <c r="E161" s="132"/>
      <c r="F161" s="166"/>
      <c r="G161" s="166"/>
      <c r="H161" s="132"/>
      <c r="I161" s="132"/>
      <c r="J161" s="132"/>
      <c r="K161" s="132"/>
      <c r="L161" s="132"/>
      <c r="M161" s="132"/>
      <c r="N161" s="132"/>
      <c r="O161" s="132"/>
      <c r="P161" s="132"/>
      <c r="Q161" s="132"/>
      <c r="R161" s="132"/>
      <c r="S161" s="132"/>
      <c r="T161" s="132"/>
      <c r="U161" s="132"/>
      <c r="V161" s="132"/>
      <c r="W161" s="132"/>
      <c r="X161" s="132"/>
      <c r="Y161" s="132"/>
      <c r="Z161" s="132"/>
    </row>
    <row r="162" spans="1:26" ht="15.75" customHeight="1" x14ac:dyDescent="0.2">
      <c r="A162" s="132"/>
      <c r="B162" s="132"/>
      <c r="C162" s="132"/>
      <c r="D162" s="132"/>
      <c r="E162" s="132"/>
      <c r="F162" s="166"/>
      <c r="G162" s="166"/>
      <c r="H162" s="132"/>
      <c r="I162" s="132"/>
      <c r="J162" s="132"/>
      <c r="K162" s="132"/>
      <c r="L162" s="132"/>
      <c r="M162" s="132"/>
      <c r="N162" s="132"/>
      <c r="O162" s="132"/>
      <c r="P162" s="132"/>
      <c r="Q162" s="132"/>
      <c r="R162" s="132"/>
      <c r="S162" s="132"/>
      <c r="T162" s="132"/>
      <c r="U162" s="132"/>
      <c r="V162" s="132"/>
      <c r="W162" s="132"/>
      <c r="X162" s="132"/>
      <c r="Y162" s="132"/>
      <c r="Z162" s="132"/>
    </row>
    <row r="163" spans="1:26" ht="15.75" customHeight="1" x14ac:dyDescent="0.2">
      <c r="A163" s="132"/>
      <c r="B163" s="132"/>
      <c r="C163" s="132"/>
      <c r="D163" s="132"/>
      <c r="E163" s="132"/>
      <c r="F163" s="166"/>
      <c r="G163" s="166"/>
      <c r="H163" s="132"/>
      <c r="I163" s="132"/>
      <c r="J163" s="132"/>
      <c r="K163" s="132"/>
      <c r="L163" s="132"/>
      <c r="M163" s="132"/>
      <c r="N163" s="132"/>
      <c r="O163" s="132"/>
      <c r="P163" s="132"/>
      <c r="Q163" s="132"/>
      <c r="R163" s="132"/>
      <c r="S163" s="132"/>
      <c r="T163" s="132"/>
      <c r="U163" s="132"/>
      <c r="V163" s="132"/>
      <c r="W163" s="132"/>
      <c r="X163" s="132"/>
      <c r="Y163" s="132"/>
      <c r="Z163" s="132"/>
    </row>
    <row r="164" spans="1:26" ht="15.75" customHeight="1" x14ac:dyDescent="0.2">
      <c r="A164" s="132"/>
      <c r="B164" s="132"/>
      <c r="C164" s="132"/>
      <c r="D164" s="132"/>
      <c r="E164" s="132"/>
      <c r="F164" s="166"/>
      <c r="G164" s="166"/>
      <c r="H164" s="132"/>
      <c r="I164" s="132"/>
      <c r="J164" s="132"/>
      <c r="K164" s="132"/>
      <c r="L164" s="132"/>
      <c r="M164" s="132"/>
      <c r="N164" s="132"/>
      <c r="O164" s="132"/>
      <c r="P164" s="132"/>
      <c r="Q164" s="132"/>
      <c r="R164" s="132"/>
      <c r="S164" s="132"/>
      <c r="T164" s="132"/>
      <c r="U164" s="132"/>
      <c r="V164" s="132"/>
      <c r="W164" s="132"/>
      <c r="X164" s="132"/>
      <c r="Y164" s="132"/>
      <c r="Z164" s="132"/>
    </row>
    <row r="165" spans="1:26" ht="15.75" customHeight="1" x14ac:dyDescent="0.2">
      <c r="A165" s="132"/>
      <c r="B165" s="132"/>
      <c r="C165" s="132"/>
      <c r="D165" s="132"/>
      <c r="E165" s="132"/>
      <c r="F165" s="166"/>
      <c r="G165" s="166"/>
      <c r="H165" s="132"/>
      <c r="I165" s="132"/>
      <c r="J165" s="132"/>
      <c r="K165" s="132"/>
      <c r="L165" s="132"/>
      <c r="M165" s="132"/>
      <c r="N165" s="132"/>
      <c r="O165" s="132"/>
      <c r="P165" s="132"/>
      <c r="Q165" s="132"/>
      <c r="R165" s="132"/>
      <c r="S165" s="132"/>
      <c r="T165" s="132"/>
      <c r="U165" s="132"/>
      <c r="V165" s="132"/>
      <c r="W165" s="132"/>
      <c r="X165" s="132"/>
      <c r="Y165" s="132"/>
      <c r="Z165" s="132"/>
    </row>
    <row r="166" spans="1:26" ht="15.75" customHeight="1" x14ac:dyDescent="0.2">
      <c r="A166" s="132"/>
      <c r="B166" s="132"/>
      <c r="C166" s="132"/>
      <c r="D166" s="132"/>
      <c r="E166" s="132"/>
      <c r="F166" s="166"/>
      <c r="G166" s="166"/>
      <c r="H166" s="132"/>
      <c r="I166" s="132"/>
      <c r="J166" s="132"/>
      <c r="K166" s="132"/>
      <c r="L166" s="132"/>
      <c r="M166" s="132"/>
      <c r="N166" s="132"/>
      <c r="O166" s="132"/>
      <c r="P166" s="132"/>
      <c r="Q166" s="132"/>
      <c r="R166" s="132"/>
      <c r="S166" s="132"/>
      <c r="T166" s="132"/>
      <c r="U166" s="132"/>
      <c r="V166" s="132"/>
      <c r="W166" s="132"/>
      <c r="X166" s="132"/>
      <c r="Y166" s="132"/>
      <c r="Z166" s="132"/>
    </row>
    <row r="167" spans="1:26" ht="15.75" customHeight="1" x14ac:dyDescent="0.2">
      <c r="A167" s="132"/>
      <c r="B167" s="132"/>
      <c r="C167" s="132"/>
      <c r="D167" s="132"/>
      <c r="E167" s="132"/>
      <c r="F167" s="166"/>
      <c r="G167" s="166"/>
      <c r="H167" s="132"/>
      <c r="I167" s="132"/>
      <c r="J167" s="132"/>
      <c r="K167" s="132"/>
      <c r="L167" s="132"/>
      <c r="M167" s="132"/>
      <c r="N167" s="132"/>
      <c r="O167" s="132"/>
      <c r="P167" s="132"/>
      <c r="Q167" s="132"/>
      <c r="R167" s="132"/>
      <c r="S167" s="132"/>
      <c r="T167" s="132"/>
      <c r="U167" s="132"/>
      <c r="V167" s="132"/>
      <c r="W167" s="132"/>
      <c r="X167" s="132"/>
      <c r="Y167" s="132"/>
      <c r="Z167" s="132"/>
    </row>
    <row r="168" spans="1:26" ht="15.75" customHeight="1" x14ac:dyDescent="0.2">
      <c r="A168" s="132"/>
      <c r="B168" s="132"/>
      <c r="C168" s="132"/>
      <c r="D168" s="132"/>
      <c r="E168" s="132"/>
      <c r="F168" s="166"/>
      <c r="G168" s="166"/>
      <c r="H168" s="132"/>
      <c r="I168" s="132"/>
      <c r="J168" s="132"/>
      <c r="K168" s="132"/>
      <c r="L168" s="132"/>
      <c r="M168" s="132"/>
      <c r="N168" s="132"/>
      <c r="O168" s="132"/>
      <c r="P168" s="132"/>
      <c r="Q168" s="132"/>
      <c r="R168" s="132"/>
      <c r="S168" s="132"/>
      <c r="T168" s="132"/>
      <c r="U168" s="132"/>
      <c r="V168" s="132"/>
      <c r="W168" s="132"/>
      <c r="X168" s="132"/>
      <c r="Y168" s="132"/>
      <c r="Z168" s="132"/>
    </row>
    <row r="169" spans="1:26" ht="15.75" customHeight="1" x14ac:dyDescent="0.2">
      <c r="A169" s="132"/>
      <c r="B169" s="132"/>
      <c r="C169" s="132"/>
      <c r="D169" s="132"/>
      <c r="E169" s="132"/>
      <c r="F169" s="166"/>
      <c r="G169" s="166"/>
      <c r="H169" s="132"/>
      <c r="I169" s="132"/>
      <c r="J169" s="132"/>
      <c r="K169" s="132"/>
      <c r="L169" s="132"/>
      <c r="M169" s="132"/>
      <c r="N169" s="132"/>
      <c r="O169" s="132"/>
      <c r="P169" s="132"/>
      <c r="Q169" s="132"/>
      <c r="R169" s="132"/>
      <c r="S169" s="132"/>
      <c r="T169" s="132"/>
      <c r="U169" s="132"/>
      <c r="V169" s="132"/>
      <c r="W169" s="132"/>
      <c r="X169" s="132"/>
      <c r="Y169" s="132"/>
      <c r="Z169" s="132"/>
    </row>
    <row r="170" spans="1:26" ht="15.75" customHeight="1" x14ac:dyDescent="0.2">
      <c r="A170" s="132"/>
      <c r="B170" s="132"/>
      <c r="C170" s="132"/>
      <c r="D170" s="132"/>
      <c r="E170" s="132"/>
      <c r="F170" s="166"/>
      <c r="G170" s="166"/>
      <c r="H170" s="132"/>
      <c r="I170" s="132"/>
      <c r="J170" s="132"/>
      <c r="K170" s="132"/>
      <c r="L170" s="132"/>
      <c r="M170" s="132"/>
      <c r="N170" s="132"/>
      <c r="O170" s="132"/>
      <c r="P170" s="132"/>
      <c r="Q170" s="132"/>
      <c r="R170" s="132"/>
      <c r="S170" s="132"/>
      <c r="T170" s="132"/>
      <c r="U170" s="132"/>
      <c r="V170" s="132"/>
      <c r="W170" s="132"/>
      <c r="X170" s="132"/>
      <c r="Y170" s="132"/>
      <c r="Z170" s="132"/>
    </row>
    <row r="171" spans="1:26" ht="15.75" customHeight="1" x14ac:dyDescent="0.2">
      <c r="A171" s="132"/>
      <c r="B171" s="132"/>
      <c r="C171" s="132"/>
      <c r="D171" s="132"/>
      <c r="E171" s="132"/>
      <c r="F171" s="166"/>
      <c r="G171" s="166"/>
      <c r="H171" s="132"/>
      <c r="I171" s="132"/>
      <c r="J171" s="132"/>
      <c r="K171" s="132"/>
      <c r="L171" s="132"/>
      <c r="M171" s="132"/>
      <c r="N171" s="132"/>
      <c r="O171" s="132"/>
      <c r="P171" s="132"/>
      <c r="Q171" s="132"/>
      <c r="R171" s="132"/>
      <c r="S171" s="132"/>
      <c r="T171" s="132"/>
      <c r="U171" s="132"/>
      <c r="V171" s="132"/>
      <c r="W171" s="132"/>
      <c r="X171" s="132"/>
      <c r="Y171" s="132"/>
      <c r="Z171" s="132"/>
    </row>
    <row r="172" spans="1:26" ht="15.75" customHeight="1" x14ac:dyDescent="0.2">
      <c r="A172" s="132"/>
      <c r="B172" s="132"/>
      <c r="C172" s="132"/>
      <c r="D172" s="132"/>
      <c r="E172" s="132"/>
      <c r="F172" s="166"/>
      <c r="G172" s="166"/>
      <c r="H172" s="132"/>
      <c r="I172" s="132"/>
      <c r="J172" s="132"/>
      <c r="K172" s="132"/>
      <c r="L172" s="132"/>
      <c r="M172" s="132"/>
      <c r="N172" s="132"/>
      <c r="O172" s="132"/>
      <c r="P172" s="132"/>
      <c r="Q172" s="132"/>
      <c r="R172" s="132"/>
      <c r="S172" s="132"/>
      <c r="T172" s="132"/>
      <c r="U172" s="132"/>
      <c r="V172" s="132"/>
      <c r="W172" s="132"/>
      <c r="X172" s="132"/>
      <c r="Y172" s="132"/>
      <c r="Z172" s="132"/>
    </row>
    <row r="173" spans="1:26" ht="15.75" customHeight="1" x14ac:dyDescent="0.2">
      <c r="A173" s="132"/>
      <c r="B173" s="132"/>
      <c r="C173" s="132"/>
      <c r="D173" s="132"/>
      <c r="E173" s="132"/>
      <c r="F173" s="166"/>
      <c r="G173" s="166"/>
      <c r="H173" s="132"/>
      <c r="I173" s="132"/>
      <c r="J173" s="132"/>
      <c r="K173" s="132"/>
      <c r="L173" s="132"/>
      <c r="M173" s="132"/>
      <c r="N173" s="132"/>
      <c r="O173" s="132"/>
      <c r="P173" s="132"/>
      <c r="Q173" s="132"/>
      <c r="R173" s="132"/>
      <c r="S173" s="132"/>
      <c r="T173" s="132"/>
      <c r="U173" s="132"/>
      <c r="V173" s="132"/>
      <c r="W173" s="132"/>
      <c r="X173" s="132"/>
      <c r="Y173" s="132"/>
      <c r="Z173" s="132"/>
    </row>
    <row r="174" spans="1:26" ht="15.75" customHeight="1" x14ac:dyDescent="0.2">
      <c r="A174" s="132"/>
      <c r="B174" s="132"/>
      <c r="C174" s="132"/>
      <c r="D174" s="132"/>
      <c r="E174" s="132"/>
      <c r="F174" s="166"/>
      <c r="G174" s="166"/>
      <c r="H174" s="132"/>
      <c r="I174" s="132"/>
      <c r="J174" s="132"/>
      <c r="K174" s="132"/>
      <c r="L174" s="132"/>
      <c r="M174" s="132"/>
      <c r="N174" s="132"/>
      <c r="O174" s="132"/>
      <c r="P174" s="132"/>
      <c r="Q174" s="132"/>
      <c r="R174" s="132"/>
      <c r="S174" s="132"/>
      <c r="T174" s="132"/>
      <c r="U174" s="132"/>
      <c r="V174" s="132"/>
      <c r="W174" s="132"/>
      <c r="X174" s="132"/>
      <c r="Y174" s="132"/>
      <c r="Z174" s="132"/>
    </row>
    <row r="175" spans="1:26" ht="15.75" customHeight="1" x14ac:dyDescent="0.2">
      <c r="A175" s="132"/>
      <c r="B175" s="132"/>
      <c r="C175" s="132"/>
      <c r="D175" s="132"/>
      <c r="E175" s="132"/>
      <c r="F175" s="166"/>
      <c r="G175" s="166"/>
      <c r="H175" s="132"/>
      <c r="I175" s="132"/>
      <c r="J175" s="132"/>
      <c r="K175" s="132"/>
      <c r="L175" s="132"/>
      <c r="M175" s="132"/>
      <c r="N175" s="132"/>
      <c r="O175" s="132"/>
      <c r="P175" s="132"/>
      <c r="Q175" s="132"/>
      <c r="R175" s="132"/>
      <c r="S175" s="132"/>
      <c r="T175" s="132"/>
      <c r="U175" s="132"/>
      <c r="V175" s="132"/>
      <c r="W175" s="132"/>
      <c r="X175" s="132"/>
      <c r="Y175" s="132"/>
      <c r="Z175" s="132"/>
    </row>
    <row r="176" spans="1:26" ht="15.75" customHeight="1" x14ac:dyDescent="0.2">
      <c r="A176" s="132"/>
      <c r="B176" s="132"/>
      <c r="C176" s="132"/>
      <c r="D176" s="132"/>
      <c r="E176" s="132"/>
      <c r="F176" s="166"/>
      <c r="G176" s="166"/>
      <c r="H176" s="132"/>
      <c r="I176" s="132"/>
      <c r="J176" s="132"/>
      <c r="K176" s="132"/>
      <c r="L176" s="132"/>
      <c r="M176" s="132"/>
      <c r="N176" s="132"/>
      <c r="O176" s="132"/>
      <c r="P176" s="132"/>
      <c r="Q176" s="132"/>
      <c r="R176" s="132"/>
      <c r="S176" s="132"/>
      <c r="T176" s="132"/>
      <c r="U176" s="132"/>
      <c r="V176" s="132"/>
      <c r="W176" s="132"/>
      <c r="X176" s="132"/>
      <c r="Y176" s="132"/>
      <c r="Z176" s="132"/>
    </row>
    <row r="177" spans="1:26" ht="15.75" customHeight="1" x14ac:dyDescent="0.2">
      <c r="A177" s="132"/>
      <c r="B177" s="132"/>
      <c r="C177" s="132"/>
      <c r="D177" s="132"/>
      <c r="E177" s="132"/>
      <c r="F177" s="166"/>
      <c r="G177" s="166"/>
      <c r="H177" s="132"/>
      <c r="I177" s="132"/>
      <c r="J177" s="132"/>
      <c r="K177" s="132"/>
      <c r="L177" s="132"/>
      <c r="M177" s="132"/>
      <c r="N177" s="132"/>
      <c r="O177" s="132"/>
      <c r="P177" s="132"/>
      <c r="Q177" s="132"/>
      <c r="R177" s="132"/>
      <c r="S177" s="132"/>
      <c r="T177" s="132"/>
      <c r="U177" s="132"/>
      <c r="V177" s="132"/>
      <c r="W177" s="132"/>
      <c r="X177" s="132"/>
      <c r="Y177" s="132"/>
      <c r="Z177" s="132"/>
    </row>
    <row r="178" spans="1:26" ht="15.75" customHeight="1" x14ac:dyDescent="0.2">
      <c r="A178" s="132"/>
      <c r="B178" s="132"/>
      <c r="C178" s="132"/>
      <c r="D178" s="132"/>
      <c r="E178" s="132"/>
      <c r="F178" s="166"/>
      <c r="G178" s="166"/>
      <c r="H178" s="132"/>
      <c r="I178" s="132"/>
      <c r="J178" s="132"/>
      <c r="K178" s="132"/>
      <c r="L178" s="132"/>
      <c r="M178" s="132"/>
      <c r="N178" s="132"/>
      <c r="O178" s="132"/>
      <c r="P178" s="132"/>
      <c r="Q178" s="132"/>
      <c r="R178" s="132"/>
      <c r="S178" s="132"/>
      <c r="T178" s="132"/>
      <c r="U178" s="132"/>
      <c r="V178" s="132"/>
      <c r="W178" s="132"/>
      <c r="X178" s="132"/>
      <c r="Y178" s="132"/>
      <c r="Z178" s="132"/>
    </row>
    <row r="179" spans="1:26" ht="15.75" customHeight="1" x14ac:dyDescent="0.2">
      <c r="A179" s="132"/>
      <c r="B179" s="132"/>
      <c r="C179" s="132"/>
      <c r="D179" s="132"/>
      <c r="E179" s="132"/>
      <c r="F179" s="166"/>
      <c r="G179" s="166"/>
      <c r="H179" s="132"/>
      <c r="I179" s="132"/>
      <c r="J179" s="132"/>
      <c r="K179" s="132"/>
      <c r="L179" s="132"/>
      <c r="M179" s="132"/>
      <c r="N179" s="132"/>
      <c r="O179" s="132"/>
      <c r="P179" s="132"/>
      <c r="Q179" s="132"/>
      <c r="R179" s="132"/>
      <c r="S179" s="132"/>
      <c r="T179" s="132"/>
      <c r="U179" s="132"/>
      <c r="V179" s="132"/>
      <c r="W179" s="132"/>
      <c r="X179" s="132"/>
      <c r="Y179" s="132"/>
      <c r="Z179" s="132"/>
    </row>
    <row r="180" spans="1:26" ht="15.75" customHeight="1" x14ac:dyDescent="0.2">
      <c r="A180" s="132"/>
      <c r="B180" s="132"/>
      <c r="C180" s="132"/>
      <c r="D180" s="132"/>
      <c r="E180" s="132"/>
      <c r="F180" s="166"/>
      <c r="G180" s="166"/>
      <c r="H180" s="132"/>
      <c r="I180" s="132"/>
      <c r="J180" s="132"/>
      <c r="K180" s="132"/>
      <c r="L180" s="132"/>
      <c r="M180" s="132"/>
      <c r="N180" s="132"/>
      <c r="O180" s="132"/>
      <c r="P180" s="132"/>
      <c r="Q180" s="132"/>
      <c r="R180" s="132"/>
      <c r="S180" s="132"/>
      <c r="T180" s="132"/>
      <c r="U180" s="132"/>
      <c r="V180" s="132"/>
      <c r="W180" s="132"/>
      <c r="X180" s="132"/>
      <c r="Y180" s="132"/>
      <c r="Z180" s="132"/>
    </row>
    <row r="181" spans="1:26" ht="15.75" customHeight="1" x14ac:dyDescent="0.2">
      <c r="A181" s="132"/>
      <c r="B181" s="132"/>
      <c r="C181" s="132"/>
      <c r="D181" s="132"/>
      <c r="E181" s="132"/>
      <c r="F181" s="166"/>
      <c r="G181" s="166"/>
      <c r="H181" s="132"/>
      <c r="I181" s="132"/>
      <c r="J181" s="132"/>
      <c r="K181" s="132"/>
      <c r="L181" s="132"/>
      <c r="M181" s="132"/>
      <c r="N181" s="132"/>
      <c r="O181" s="132"/>
      <c r="P181" s="132"/>
      <c r="Q181" s="132"/>
      <c r="R181" s="132"/>
      <c r="S181" s="132"/>
      <c r="T181" s="132"/>
      <c r="U181" s="132"/>
      <c r="V181" s="132"/>
      <c r="W181" s="132"/>
      <c r="X181" s="132"/>
      <c r="Y181" s="132"/>
      <c r="Z181" s="132"/>
    </row>
    <row r="182" spans="1:26" ht="15.75" customHeight="1" x14ac:dyDescent="0.2">
      <c r="A182" s="132"/>
      <c r="B182" s="132"/>
      <c r="C182" s="132"/>
      <c r="D182" s="132"/>
      <c r="E182" s="132"/>
      <c r="F182" s="166"/>
      <c r="G182" s="166"/>
      <c r="H182" s="132"/>
      <c r="I182" s="132"/>
      <c r="J182" s="132"/>
      <c r="K182" s="132"/>
      <c r="L182" s="132"/>
      <c r="M182" s="132"/>
      <c r="N182" s="132"/>
      <c r="O182" s="132"/>
      <c r="P182" s="132"/>
      <c r="Q182" s="132"/>
      <c r="R182" s="132"/>
      <c r="S182" s="132"/>
      <c r="T182" s="132"/>
      <c r="U182" s="132"/>
      <c r="V182" s="132"/>
      <c r="W182" s="132"/>
      <c r="X182" s="132"/>
      <c r="Y182" s="132"/>
      <c r="Z182" s="132"/>
    </row>
    <row r="183" spans="1:26" ht="15.75" customHeight="1" x14ac:dyDescent="0.2">
      <c r="A183" s="132"/>
      <c r="B183" s="132"/>
      <c r="C183" s="132"/>
      <c r="D183" s="132"/>
      <c r="E183" s="132"/>
      <c r="F183" s="166"/>
      <c r="G183" s="166"/>
      <c r="H183" s="132"/>
      <c r="I183" s="132"/>
      <c r="J183" s="132"/>
      <c r="K183" s="132"/>
      <c r="L183" s="132"/>
      <c r="M183" s="132"/>
      <c r="N183" s="132"/>
      <c r="O183" s="132"/>
      <c r="P183" s="132"/>
      <c r="Q183" s="132"/>
      <c r="R183" s="132"/>
      <c r="S183" s="132"/>
      <c r="T183" s="132"/>
      <c r="U183" s="132"/>
      <c r="V183" s="132"/>
      <c r="W183" s="132"/>
      <c r="X183" s="132"/>
      <c r="Y183" s="132"/>
      <c r="Z183" s="132"/>
    </row>
    <row r="184" spans="1:26" ht="15.75" customHeight="1" x14ac:dyDescent="0.2">
      <c r="A184" s="132"/>
      <c r="B184" s="132"/>
      <c r="C184" s="132"/>
      <c r="D184" s="132"/>
      <c r="E184" s="132"/>
      <c r="F184" s="166"/>
      <c r="G184" s="166"/>
      <c r="H184" s="132"/>
      <c r="I184" s="132"/>
      <c r="J184" s="132"/>
      <c r="K184" s="132"/>
      <c r="L184" s="132"/>
      <c r="M184" s="132"/>
      <c r="N184" s="132"/>
      <c r="O184" s="132"/>
      <c r="P184" s="132"/>
      <c r="Q184" s="132"/>
      <c r="R184" s="132"/>
      <c r="S184" s="132"/>
      <c r="T184" s="132"/>
      <c r="U184" s="132"/>
      <c r="V184" s="132"/>
      <c r="W184" s="132"/>
      <c r="X184" s="132"/>
      <c r="Y184" s="132"/>
      <c r="Z184" s="132"/>
    </row>
    <row r="185" spans="1:26" ht="15.75" customHeight="1" x14ac:dyDescent="0.2">
      <c r="A185" s="132"/>
      <c r="B185" s="132"/>
      <c r="C185" s="132"/>
      <c r="D185" s="132"/>
      <c r="E185" s="132"/>
      <c r="F185" s="166"/>
      <c r="G185" s="166"/>
      <c r="H185" s="132"/>
      <c r="I185" s="132"/>
      <c r="J185" s="132"/>
      <c r="K185" s="132"/>
      <c r="L185" s="132"/>
      <c r="M185" s="132"/>
      <c r="N185" s="132"/>
      <c r="O185" s="132"/>
      <c r="P185" s="132"/>
      <c r="Q185" s="132"/>
      <c r="R185" s="132"/>
      <c r="S185" s="132"/>
      <c r="T185" s="132"/>
      <c r="U185" s="132"/>
      <c r="V185" s="132"/>
      <c r="W185" s="132"/>
      <c r="X185" s="132"/>
      <c r="Y185" s="132"/>
      <c r="Z185" s="132"/>
    </row>
    <row r="186" spans="1:26" ht="15.75" customHeight="1" x14ac:dyDescent="0.2">
      <c r="A186" s="132"/>
      <c r="B186" s="132"/>
      <c r="C186" s="132"/>
      <c r="D186" s="132"/>
      <c r="E186" s="132"/>
      <c r="F186" s="166"/>
      <c r="G186" s="166"/>
      <c r="H186" s="132"/>
      <c r="I186" s="132"/>
      <c r="J186" s="132"/>
      <c r="K186" s="132"/>
      <c r="L186" s="132"/>
      <c r="M186" s="132"/>
      <c r="N186" s="132"/>
      <c r="O186" s="132"/>
      <c r="P186" s="132"/>
      <c r="Q186" s="132"/>
      <c r="R186" s="132"/>
      <c r="S186" s="132"/>
      <c r="T186" s="132"/>
      <c r="U186" s="132"/>
      <c r="V186" s="132"/>
      <c r="W186" s="132"/>
      <c r="X186" s="132"/>
      <c r="Y186" s="132"/>
      <c r="Z186" s="132"/>
    </row>
    <row r="187" spans="1:26" ht="15.75" customHeight="1" x14ac:dyDescent="0.2">
      <c r="A187" s="132"/>
      <c r="B187" s="132"/>
      <c r="C187" s="132"/>
      <c r="D187" s="132"/>
      <c r="E187" s="132"/>
      <c r="F187" s="166"/>
      <c r="G187" s="166"/>
      <c r="H187" s="132"/>
      <c r="I187" s="132"/>
      <c r="J187" s="132"/>
      <c r="K187" s="132"/>
      <c r="L187" s="132"/>
      <c r="M187" s="132"/>
      <c r="N187" s="132"/>
      <c r="O187" s="132"/>
      <c r="P187" s="132"/>
      <c r="Q187" s="132"/>
      <c r="R187" s="132"/>
      <c r="S187" s="132"/>
      <c r="T187" s="132"/>
      <c r="U187" s="132"/>
      <c r="V187" s="132"/>
      <c r="W187" s="132"/>
      <c r="X187" s="132"/>
      <c r="Y187" s="132"/>
      <c r="Z187" s="132"/>
    </row>
    <row r="188" spans="1:26" ht="15.75" customHeight="1" x14ac:dyDescent="0.2">
      <c r="A188" s="132"/>
      <c r="B188" s="132"/>
      <c r="C188" s="132"/>
      <c r="D188" s="132"/>
      <c r="E188" s="132"/>
      <c r="F188" s="166"/>
      <c r="G188" s="166"/>
      <c r="H188" s="132"/>
      <c r="I188" s="132"/>
      <c r="J188" s="132"/>
      <c r="K188" s="132"/>
      <c r="L188" s="132"/>
      <c r="M188" s="132"/>
      <c r="N188" s="132"/>
      <c r="O188" s="132"/>
      <c r="P188" s="132"/>
      <c r="Q188" s="132"/>
      <c r="R188" s="132"/>
      <c r="S188" s="132"/>
      <c r="T188" s="132"/>
      <c r="U188" s="132"/>
      <c r="V188" s="132"/>
      <c r="W188" s="132"/>
      <c r="X188" s="132"/>
      <c r="Y188" s="132"/>
      <c r="Z188" s="132"/>
    </row>
    <row r="189" spans="1:26" ht="15.75" customHeight="1" x14ac:dyDescent="0.2">
      <c r="A189" s="132"/>
      <c r="B189" s="132"/>
      <c r="C189" s="132"/>
      <c r="D189" s="132"/>
      <c r="E189" s="132"/>
      <c r="F189" s="166"/>
      <c r="G189" s="166"/>
      <c r="H189" s="132"/>
      <c r="I189" s="132"/>
      <c r="J189" s="132"/>
      <c r="K189" s="132"/>
      <c r="L189" s="132"/>
      <c r="M189" s="132"/>
      <c r="N189" s="132"/>
      <c r="O189" s="132"/>
      <c r="P189" s="132"/>
      <c r="Q189" s="132"/>
      <c r="R189" s="132"/>
      <c r="S189" s="132"/>
      <c r="T189" s="132"/>
      <c r="U189" s="132"/>
      <c r="V189" s="132"/>
      <c r="W189" s="132"/>
      <c r="X189" s="132"/>
      <c r="Y189" s="132"/>
      <c r="Z189" s="132"/>
    </row>
    <row r="190" spans="1:26" ht="15.75" customHeight="1" x14ac:dyDescent="0.2">
      <c r="A190" s="132"/>
      <c r="B190" s="132"/>
      <c r="C190" s="132"/>
      <c r="D190" s="132"/>
      <c r="E190" s="132"/>
      <c r="F190" s="166"/>
      <c r="G190" s="166"/>
      <c r="H190" s="132"/>
      <c r="I190" s="132"/>
      <c r="J190" s="132"/>
      <c r="K190" s="132"/>
      <c r="L190" s="132"/>
      <c r="M190" s="132"/>
      <c r="N190" s="132"/>
      <c r="O190" s="132"/>
      <c r="P190" s="132"/>
      <c r="Q190" s="132"/>
      <c r="R190" s="132"/>
      <c r="S190" s="132"/>
      <c r="T190" s="132"/>
      <c r="U190" s="132"/>
      <c r="V190" s="132"/>
      <c r="W190" s="132"/>
      <c r="X190" s="132"/>
      <c r="Y190" s="132"/>
      <c r="Z190" s="132"/>
    </row>
    <row r="191" spans="1:26" ht="15.75" customHeight="1" x14ac:dyDescent="0.2">
      <c r="A191" s="132"/>
      <c r="B191" s="132"/>
      <c r="C191" s="132"/>
      <c r="D191" s="132"/>
      <c r="E191" s="132"/>
      <c r="F191" s="166"/>
      <c r="G191" s="166"/>
      <c r="H191" s="132"/>
      <c r="I191" s="132"/>
      <c r="J191" s="132"/>
      <c r="K191" s="132"/>
      <c r="L191" s="132"/>
      <c r="M191" s="132"/>
      <c r="N191" s="132"/>
      <c r="O191" s="132"/>
      <c r="P191" s="132"/>
      <c r="Q191" s="132"/>
      <c r="R191" s="132"/>
      <c r="S191" s="132"/>
      <c r="T191" s="132"/>
      <c r="U191" s="132"/>
      <c r="V191" s="132"/>
      <c r="W191" s="132"/>
      <c r="X191" s="132"/>
      <c r="Y191" s="132"/>
      <c r="Z191" s="132"/>
    </row>
    <row r="192" spans="1:26" ht="15.75" customHeight="1" x14ac:dyDescent="0.2">
      <c r="A192" s="132"/>
      <c r="B192" s="132"/>
      <c r="C192" s="132"/>
      <c r="D192" s="132"/>
      <c r="E192" s="132"/>
      <c r="F192" s="166"/>
      <c r="G192" s="166"/>
      <c r="H192" s="132"/>
      <c r="I192" s="132"/>
      <c r="J192" s="132"/>
      <c r="K192" s="132"/>
      <c r="L192" s="132"/>
      <c r="M192" s="132"/>
      <c r="N192" s="132"/>
      <c r="O192" s="132"/>
      <c r="P192" s="132"/>
      <c r="Q192" s="132"/>
      <c r="R192" s="132"/>
      <c r="S192" s="132"/>
      <c r="T192" s="132"/>
      <c r="U192" s="132"/>
      <c r="V192" s="132"/>
      <c r="W192" s="132"/>
      <c r="X192" s="132"/>
      <c r="Y192" s="132"/>
      <c r="Z192" s="132"/>
    </row>
    <row r="193" spans="1:26" ht="15.75" customHeight="1" x14ac:dyDescent="0.2">
      <c r="A193" s="132"/>
      <c r="B193" s="132"/>
      <c r="C193" s="132"/>
      <c r="D193" s="132"/>
      <c r="E193" s="132"/>
      <c r="F193" s="166"/>
      <c r="G193" s="166"/>
      <c r="H193" s="132"/>
      <c r="I193" s="132"/>
      <c r="J193" s="132"/>
      <c r="K193" s="132"/>
      <c r="L193" s="132"/>
      <c r="M193" s="132"/>
      <c r="N193" s="132"/>
      <c r="O193" s="132"/>
      <c r="P193" s="132"/>
      <c r="Q193" s="132"/>
      <c r="R193" s="132"/>
      <c r="S193" s="132"/>
      <c r="T193" s="132"/>
      <c r="U193" s="132"/>
      <c r="V193" s="132"/>
      <c r="W193" s="132"/>
      <c r="X193" s="132"/>
      <c r="Y193" s="132"/>
      <c r="Z193" s="132"/>
    </row>
    <row r="194" spans="1:26" ht="15.75" customHeight="1" x14ac:dyDescent="0.2">
      <c r="A194" s="132"/>
      <c r="B194" s="132"/>
      <c r="C194" s="132"/>
      <c r="D194" s="132"/>
      <c r="E194" s="132"/>
      <c r="F194" s="166"/>
      <c r="G194" s="166"/>
      <c r="H194" s="132"/>
      <c r="I194" s="132"/>
      <c r="J194" s="132"/>
      <c r="K194" s="132"/>
      <c r="L194" s="132"/>
      <c r="M194" s="132"/>
      <c r="N194" s="132"/>
      <c r="O194" s="132"/>
      <c r="P194" s="132"/>
      <c r="Q194" s="132"/>
      <c r="R194" s="132"/>
      <c r="S194" s="132"/>
      <c r="T194" s="132"/>
      <c r="U194" s="132"/>
      <c r="V194" s="132"/>
      <c r="W194" s="132"/>
      <c r="X194" s="132"/>
      <c r="Y194" s="132"/>
      <c r="Z194" s="132"/>
    </row>
    <row r="195" spans="1:26" ht="15.75" customHeight="1" x14ac:dyDescent="0.2">
      <c r="A195" s="132"/>
      <c r="B195" s="132"/>
      <c r="C195" s="132"/>
      <c r="D195" s="132"/>
      <c r="E195" s="132"/>
      <c r="F195" s="166"/>
      <c r="G195" s="166"/>
      <c r="H195" s="132"/>
      <c r="I195" s="132"/>
      <c r="J195" s="132"/>
      <c r="K195" s="132"/>
      <c r="L195" s="132"/>
      <c r="M195" s="132"/>
      <c r="N195" s="132"/>
      <c r="O195" s="132"/>
      <c r="P195" s="132"/>
      <c r="Q195" s="132"/>
      <c r="R195" s="132"/>
      <c r="S195" s="132"/>
      <c r="T195" s="132"/>
      <c r="U195" s="132"/>
      <c r="V195" s="132"/>
      <c r="W195" s="132"/>
      <c r="X195" s="132"/>
      <c r="Y195" s="132"/>
      <c r="Z195" s="132"/>
    </row>
    <row r="196" spans="1:26" ht="15.75" customHeight="1" x14ac:dyDescent="0.2">
      <c r="A196" s="132"/>
      <c r="B196" s="132"/>
      <c r="C196" s="132"/>
      <c r="D196" s="132"/>
      <c r="E196" s="132"/>
      <c r="F196" s="166"/>
      <c r="G196" s="166"/>
      <c r="H196" s="132"/>
      <c r="I196" s="132"/>
      <c r="J196" s="132"/>
      <c r="K196" s="132"/>
      <c r="L196" s="132"/>
      <c r="M196" s="132"/>
      <c r="N196" s="132"/>
      <c r="O196" s="132"/>
      <c r="P196" s="132"/>
      <c r="Q196" s="132"/>
      <c r="R196" s="132"/>
      <c r="S196" s="132"/>
      <c r="T196" s="132"/>
      <c r="U196" s="132"/>
      <c r="V196" s="132"/>
      <c r="W196" s="132"/>
      <c r="X196" s="132"/>
      <c r="Y196" s="132"/>
      <c r="Z196" s="132"/>
    </row>
    <row r="197" spans="1:26" ht="15.75" customHeight="1" x14ac:dyDescent="0.2">
      <c r="A197" s="132"/>
      <c r="B197" s="132"/>
      <c r="C197" s="132"/>
      <c r="D197" s="132"/>
      <c r="E197" s="132"/>
      <c r="F197" s="166"/>
      <c r="G197" s="166"/>
      <c r="H197" s="132"/>
      <c r="I197" s="132"/>
      <c r="J197" s="132"/>
      <c r="K197" s="132"/>
      <c r="L197" s="132"/>
      <c r="M197" s="132"/>
      <c r="N197" s="132"/>
      <c r="O197" s="132"/>
      <c r="P197" s="132"/>
      <c r="Q197" s="132"/>
      <c r="R197" s="132"/>
      <c r="S197" s="132"/>
      <c r="T197" s="132"/>
      <c r="U197" s="132"/>
      <c r="V197" s="132"/>
      <c r="W197" s="132"/>
      <c r="X197" s="132"/>
      <c r="Y197" s="132"/>
      <c r="Z197" s="132"/>
    </row>
    <row r="198" spans="1:26" ht="15.75" customHeight="1" x14ac:dyDescent="0.2">
      <c r="A198" s="132"/>
      <c r="B198" s="132"/>
      <c r="C198" s="132"/>
      <c r="D198" s="132"/>
      <c r="E198" s="132"/>
      <c r="F198" s="166"/>
      <c r="G198" s="166"/>
      <c r="H198" s="132"/>
      <c r="I198" s="132"/>
      <c r="J198" s="132"/>
      <c r="K198" s="132"/>
      <c r="L198" s="132"/>
      <c r="M198" s="132"/>
      <c r="N198" s="132"/>
      <c r="O198" s="132"/>
      <c r="P198" s="132"/>
      <c r="Q198" s="132"/>
      <c r="R198" s="132"/>
      <c r="S198" s="132"/>
      <c r="T198" s="132"/>
      <c r="U198" s="132"/>
      <c r="V198" s="132"/>
      <c r="W198" s="132"/>
      <c r="X198" s="132"/>
      <c r="Y198" s="132"/>
      <c r="Z198" s="132"/>
    </row>
    <row r="199" spans="1:26" ht="15.75" customHeight="1" x14ac:dyDescent="0.2">
      <c r="A199" s="132"/>
      <c r="B199" s="132"/>
      <c r="C199" s="132"/>
      <c r="D199" s="132"/>
      <c r="E199" s="132"/>
      <c r="F199" s="166"/>
      <c r="G199" s="166"/>
      <c r="H199" s="132"/>
      <c r="I199" s="132"/>
      <c r="J199" s="132"/>
      <c r="K199" s="132"/>
      <c r="L199" s="132"/>
      <c r="M199" s="132"/>
      <c r="N199" s="132"/>
      <c r="O199" s="132"/>
      <c r="P199" s="132"/>
      <c r="Q199" s="132"/>
      <c r="R199" s="132"/>
      <c r="S199" s="132"/>
      <c r="T199" s="132"/>
      <c r="U199" s="132"/>
      <c r="V199" s="132"/>
      <c r="W199" s="132"/>
      <c r="X199" s="132"/>
      <c r="Y199" s="132"/>
      <c r="Z199" s="132"/>
    </row>
    <row r="200" spans="1:26" ht="15.75" customHeight="1" x14ac:dyDescent="0.2">
      <c r="A200" s="132"/>
      <c r="B200" s="132"/>
      <c r="C200" s="132"/>
      <c r="D200" s="132"/>
      <c r="E200" s="132"/>
      <c r="F200" s="166"/>
      <c r="G200" s="166"/>
      <c r="H200" s="132"/>
      <c r="I200" s="132"/>
      <c r="J200" s="132"/>
      <c r="K200" s="132"/>
      <c r="L200" s="132"/>
      <c r="M200" s="132"/>
      <c r="N200" s="132"/>
      <c r="O200" s="132"/>
      <c r="P200" s="132"/>
      <c r="Q200" s="132"/>
      <c r="R200" s="132"/>
      <c r="S200" s="132"/>
      <c r="T200" s="132"/>
      <c r="U200" s="132"/>
      <c r="V200" s="132"/>
      <c r="W200" s="132"/>
      <c r="X200" s="132"/>
      <c r="Y200" s="132"/>
      <c r="Z200" s="132"/>
    </row>
    <row r="201" spans="1:26" ht="15.75" customHeight="1" x14ac:dyDescent="0.2">
      <c r="A201" s="132"/>
      <c r="B201" s="132"/>
      <c r="C201" s="132"/>
      <c r="D201" s="132"/>
      <c r="E201" s="132"/>
      <c r="F201" s="166"/>
      <c r="G201" s="166"/>
      <c r="H201" s="132"/>
      <c r="I201" s="132"/>
      <c r="J201" s="132"/>
      <c r="K201" s="132"/>
      <c r="L201" s="132"/>
      <c r="M201" s="132"/>
      <c r="N201" s="132"/>
      <c r="O201" s="132"/>
      <c r="P201" s="132"/>
      <c r="Q201" s="132"/>
      <c r="R201" s="132"/>
      <c r="S201" s="132"/>
      <c r="T201" s="132"/>
      <c r="U201" s="132"/>
      <c r="V201" s="132"/>
      <c r="W201" s="132"/>
      <c r="X201" s="132"/>
      <c r="Y201" s="132"/>
      <c r="Z201" s="132"/>
    </row>
    <row r="202" spans="1:26" ht="15.75" customHeight="1" x14ac:dyDescent="0.2">
      <c r="A202" s="132"/>
      <c r="B202" s="132"/>
      <c r="C202" s="132"/>
      <c r="D202" s="132"/>
      <c r="E202" s="132"/>
      <c r="F202" s="166"/>
      <c r="G202" s="166"/>
      <c r="H202" s="132"/>
      <c r="I202" s="132"/>
      <c r="J202" s="132"/>
      <c r="K202" s="132"/>
      <c r="L202" s="132"/>
      <c r="M202" s="132"/>
      <c r="N202" s="132"/>
      <c r="O202" s="132"/>
      <c r="P202" s="132"/>
      <c r="Q202" s="132"/>
      <c r="R202" s="132"/>
      <c r="S202" s="132"/>
      <c r="T202" s="132"/>
      <c r="U202" s="132"/>
      <c r="V202" s="132"/>
      <c r="W202" s="132"/>
      <c r="X202" s="132"/>
      <c r="Y202" s="132"/>
      <c r="Z202" s="132"/>
    </row>
    <row r="203" spans="1:26" ht="15.75" customHeight="1" x14ac:dyDescent="0.2">
      <c r="A203" s="132"/>
      <c r="B203" s="132"/>
      <c r="C203" s="132"/>
      <c r="D203" s="132"/>
      <c r="E203" s="132"/>
      <c r="F203" s="166"/>
      <c r="G203" s="166"/>
      <c r="H203" s="132"/>
      <c r="I203" s="132"/>
      <c r="J203" s="132"/>
      <c r="K203" s="132"/>
      <c r="L203" s="132"/>
      <c r="M203" s="132"/>
      <c r="N203" s="132"/>
      <c r="O203" s="132"/>
      <c r="P203" s="132"/>
      <c r="Q203" s="132"/>
      <c r="R203" s="132"/>
      <c r="S203" s="132"/>
      <c r="T203" s="132"/>
      <c r="U203" s="132"/>
      <c r="V203" s="132"/>
      <c r="W203" s="132"/>
      <c r="X203" s="132"/>
      <c r="Y203" s="132"/>
      <c r="Z203" s="132"/>
    </row>
    <row r="204" spans="1:26" ht="15.75" customHeight="1" x14ac:dyDescent="0.2">
      <c r="A204" s="132"/>
      <c r="B204" s="132"/>
      <c r="C204" s="132"/>
      <c r="D204" s="132"/>
      <c r="E204" s="132"/>
      <c r="F204" s="166"/>
      <c r="G204" s="166"/>
      <c r="H204" s="132"/>
      <c r="I204" s="132"/>
      <c r="J204" s="132"/>
      <c r="K204" s="132"/>
      <c r="L204" s="132"/>
      <c r="M204" s="132"/>
      <c r="N204" s="132"/>
      <c r="O204" s="132"/>
      <c r="P204" s="132"/>
      <c r="Q204" s="132"/>
      <c r="R204" s="132"/>
      <c r="S204" s="132"/>
      <c r="T204" s="132"/>
      <c r="U204" s="132"/>
      <c r="V204" s="132"/>
      <c r="W204" s="132"/>
      <c r="X204" s="132"/>
      <c r="Y204" s="132"/>
      <c r="Z204" s="132"/>
    </row>
    <row r="205" spans="1:26" ht="15.75" customHeight="1" x14ac:dyDescent="0.2">
      <c r="A205" s="132"/>
      <c r="B205" s="132"/>
      <c r="C205" s="132"/>
      <c r="D205" s="132"/>
      <c r="E205" s="132"/>
      <c r="F205" s="166"/>
      <c r="G205" s="166"/>
      <c r="H205" s="132"/>
      <c r="I205" s="132"/>
      <c r="J205" s="132"/>
      <c r="K205" s="132"/>
      <c r="L205" s="132"/>
      <c r="M205" s="132"/>
      <c r="N205" s="132"/>
      <c r="O205" s="132"/>
      <c r="P205" s="132"/>
      <c r="Q205" s="132"/>
      <c r="R205" s="132"/>
      <c r="S205" s="132"/>
      <c r="T205" s="132"/>
      <c r="U205" s="132"/>
      <c r="V205" s="132"/>
      <c r="W205" s="132"/>
      <c r="X205" s="132"/>
      <c r="Y205" s="132"/>
      <c r="Z205" s="132"/>
    </row>
    <row r="206" spans="1:26" ht="15.75" customHeight="1" x14ac:dyDescent="0.2">
      <c r="A206" s="132"/>
      <c r="B206" s="132"/>
      <c r="C206" s="132"/>
      <c r="D206" s="132"/>
      <c r="E206" s="132"/>
      <c r="F206" s="166"/>
      <c r="G206" s="166"/>
      <c r="H206" s="132"/>
      <c r="I206" s="132"/>
      <c r="J206" s="132"/>
      <c r="K206" s="132"/>
      <c r="L206" s="132"/>
      <c r="M206" s="132"/>
      <c r="N206" s="132"/>
      <c r="O206" s="132"/>
      <c r="P206" s="132"/>
      <c r="Q206" s="132"/>
      <c r="R206" s="132"/>
      <c r="S206" s="132"/>
      <c r="T206" s="132"/>
      <c r="U206" s="132"/>
      <c r="V206" s="132"/>
      <c r="W206" s="132"/>
      <c r="X206" s="132"/>
      <c r="Y206" s="132"/>
      <c r="Z206" s="132"/>
    </row>
    <row r="207" spans="1:26" ht="15.75" customHeight="1" x14ac:dyDescent="0.2">
      <c r="A207" s="132"/>
      <c r="B207" s="132"/>
      <c r="C207" s="132"/>
      <c r="D207" s="132"/>
      <c r="E207" s="132"/>
      <c r="F207" s="166"/>
      <c r="G207" s="166"/>
      <c r="H207" s="132"/>
      <c r="I207" s="132"/>
      <c r="J207" s="132"/>
      <c r="K207" s="132"/>
      <c r="L207" s="132"/>
      <c r="M207" s="132"/>
      <c r="N207" s="132"/>
      <c r="O207" s="132"/>
      <c r="P207" s="132"/>
      <c r="Q207" s="132"/>
      <c r="R207" s="132"/>
      <c r="S207" s="132"/>
      <c r="T207" s="132"/>
      <c r="U207" s="132"/>
      <c r="V207" s="132"/>
      <c r="W207" s="132"/>
      <c r="X207" s="132"/>
      <c r="Y207" s="132"/>
      <c r="Z207" s="132"/>
    </row>
    <row r="208" spans="1:26" ht="15.75" customHeight="1" x14ac:dyDescent="0.2">
      <c r="A208" s="132"/>
      <c r="B208" s="132"/>
      <c r="C208" s="132"/>
      <c r="D208" s="132"/>
      <c r="E208" s="132"/>
      <c r="F208" s="166"/>
      <c r="G208" s="166"/>
      <c r="H208" s="132"/>
      <c r="I208" s="132"/>
      <c r="J208" s="132"/>
      <c r="K208" s="132"/>
      <c r="L208" s="132"/>
      <c r="M208" s="132"/>
      <c r="N208" s="132"/>
      <c r="O208" s="132"/>
      <c r="P208" s="132"/>
      <c r="Q208" s="132"/>
      <c r="R208" s="132"/>
      <c r="S208" s="132"/>
      <c r="T208" s="132"/>
      <c r="U208" s="132"/>
      <c r="V208" s="132"/>
      <c r="W208" s="132"/>
      <c r="X208" s="132"/>
      <c r="Y208" s="132"/>
      <c r="Z208" s="132"/>
    </row>
    <row r="209" spans="1:26" ht="15.75" customHeight="1" x14ac:dyDescent="0.2">
      <c r="A209" s="132"/>
      <c r="B209" s="132"/>
      <c r="C209" s="132"/>
      <c r="D209" s="132"/>
      <c r="E209" s="132"/>
      <c r="F209" s="166"/>
      <c r="G209" s="166"/>
      <c r="H209" s="132"/>
      <c r="I209" s="132"/>
      <c r="J209" s="132"/>
      <c r="K209" s="132"/>
      <c r="L209" s="132"/>
      <c r="M209" s="132"/>
      <c r="N209" s="132"/>
      <c r="O209" s="132"/>
      <c r="P209" s="132"/>
      <c r="Q209" s="132"/>
      <c r="R209" s="132"/>
      <c r="S209" s="132"/>
      <c r="T209" s="132"/>
      <c r="U209" s="132"/>
      <c r="V209" s="132"/>
      <c r="W209" s="132"/>
      <c r="X209" s="132"/>
      <c r="Y209" s="132"/>
      <c r="Z209" s="132"/>
    </row>
    <row r="210" spans="1:26" ht="15.75" customHeight="1" x14ac:dyDescent="0.2">
      <c r="A210" s="132"/>
      <c r="B210" s="132"/>
      <c r="C210" s="132"/>
      <c r="D210" s="132"/>
      <c r="E210" s="132"/>
      <c r="F210" s="166"/>
      <c r="G210" s="166"/>
      <c r="H210" s="132"/>
      <c r="I210" s="132"/>
      <c r="J210" s="132"/>
      <c r="K210" s="132"/>
      <c r="L210" s="132"/>
      <c r="M210" s="132"/>
      <c r="N210" s="132"/>
      <c r="O210" s="132"/>
      <c r="P210" s="132"/>
      <c r="Q210" s="132"/>
      <c r="R210" s="132"/>
      <c r="S210" s="132"/>
      <c r="T210" s="132"/>
      <c r="U210" s="132"/>
      <c r="V210" s="132"/>
      <c r="W210" s="132"/>
      <c r="X210" s="132"/>
      <c r="Y210" s="132"/>
      <c r="Z210" s="132"/>
    </row>
    <row r="211" spans="1:26" ht="15.75" customHeight="1" x14ac:dyDescent="0.2">
      <c r="A211" s="132"/>
      <c r="B211" s="132"/>
      <c r="C211" s="132"/>
      <c r="D211" s="132"/>
      <c r="E211" s="132"/>
      <c r="F211" s="166"/>
      <c r="G211" s="166"/>
      <c r="H211" s="132"/>
      <c r="I211" s="132"/>
      <c r="J211" s="132"/>
      <c r="K211" s="132"/>
      <c r="L211" s="132"/>
      <c r="M211" s="132"/>
      <c r="N211" s="132"/>
      <c r="O211" s="132"/>
      <c r="P211" s="132"/>
      <c r="Q211" s="132"/>
      <c r="R211" s="132"/>
      <c r="S211" s="132"/>
      <c r="T211" s="132"/>
      <c r="U211" s="132"/>
      <c r="V211" s="132"/>
      <c r="W211" s="132"/>
      <c r="X211" s="132"/>
      <c r="Y211" s="132"/>
      <c r="Z211" s="132"/>
    </row>
    <row r="212" spans="1:26" ht="15.75" customHeight="1" x14ac:dyDescent="0.2">
      <c r="A212" s="132"/>
      <c r="B212" s="132"/>
      <c r="C212" s="132"/>
      <c r="D212" s="132"/>
      <c r="E212" s="132"/>
      <c r="F212" s="166"/>
      <c r="G212" s="166"/>
      <c r="H212" s="132"/>
      <c r="I212" s="132"/>
      <c r="J212" s="132"/>
      <c r="K212" s="132"/>
      <c r="L212" s="132"/>
      <c r="M212" s="132"/>
      <c r="N212" s="132"/>
      <c r="O212" s="132"/>
      <c r="P212" s="132"/>
      <c r="Q212" s="132"/>
      <c r="R212" s="132"/>
      <c r="S212" s="132"/>
      <c r="T212" s="132"/>
      <c r="U212" s="132"/>
      <c r="V212" s="132"/>
      <c r="W212" s="132"/>
      <c r="X212" s="132"/>
      <c r="Y212" s="132"/>
      <c r="Z212" s="132"/>
    </row>
    <row r="213" spans="1:26" ht="15.75" customHeight="1" x14ac:dyDescent="0.2">
      <c r="A213" s="132"/>
      <c r="B213" s="132"/>
      <c r="C213" s="132"/>
      <c r="D213" s="132"/>
      <c r="E213" s="132"/>
      <c r="F213" s="166"/>
      <c r="G213" s="166"/>
      <c r="H213" s="132"/>
      <c r="I213" s="132"/>
      <c r="J213" s="132"/>
      <c r="K213" s="132"/>
      <c r="L213" s="132"/>
      <c r="M213" s="132"/>
      <c r="N213" s="132"/>
      <c r="O213" s="132"/>
      <c r="P213" s="132"/>
      <c r="Q213" s="132"/>
      <c r="R213" s="132"/>
      <c r="S213" s="132"/>
      <c r="T213" s="132"/>
      <c r="U213" s="132"/>
      <c r="V213" s="132"/>
      <c r="W213" s="132"/>
      <c r="X213" s="132"/>
      <c r="Y213" s="132"/>
      <c r="Z213" s="132"/>
    </row>
    <row r="214" spans="1:26" ht="15.75" customHeight="1" x14ac:dyDescent="0.2">
      <c r="A214" s="132"/>
      <c r="B214" s="132"/>
      <c r="C214" s="132"/>
      <c r="D214" s="132"/>
      <c r="E214" s="132"/>
      <c r="F214" s="166"/>
      <c r="G214" s="166"/>
      <c r="H214" s="132"/>
      <c r="I214" s="132"/>
      <c r="J214" s="132"/>
      <c r="K214" s="132"/>
      <c r="L214" s="132"/>
      <c r="M214" s="132"/>
      <c r="N214" s="132"/>
      <c r="O214" s="132"/>
      <c r="P214" s="132"/>
      <c r="Q214" s="132"/>
      <c r="R214" s="132"/>
      <c r="S214" s="132"/>
      <c r="T214" s="132"/>
      <c r="U214" s="132"/>
      <c r="V214" s="132"/>
      <c r="W214" s="132"/>
      <c r="X214" s="132"/>
      <c r="Y214" s="132"/>
      <c r="Z214" s="132"/>
    </row>
    <row r="215" spans="1:26" ht="15.75" customHeight="1" x14ac:dyDescent="0.2">
      <c r="A215" s="132"/>
      <c r="B215" s="132"/>
      <c r="C215" s="132"/>
      <c r="D215" s="132"/>
      <c r="E215" s="132"/>
      <c r="F215" s="166"/>
      <c r="G215" s="166"/>
      <c r="H215" s="132"/>
      <c r="I215" s="132"/>
      <c r="J215" s="132"/>
      <c r="K215" s="132"/>
      <c r="L215" s="132"/>
      <c r="M215" s="132"/>
      <c r="N215" s="132"/>
      <c r="O215" s="132"/>
      <c r="P215" s="132"/>
      <c r="Q215" s="132"/>
      <c r="R215" s="132"/>
      <c r="S215" s="132"/>
      <c r="T215" s="132"/>
      <c r="U215" s="132"/>
      <c r="V215" s="132"/>
      <c r="W215" s="132"/>
      <c r="X215" s="132"/>
      <c r="Y215" s="132"/>
      <c r="Z215" s="132"/>
    </row>
    <row r="216" spans="1:26" ht="15.75" customHeight="1" x14ac:dyDescent="0.2">
      <c r="A216" s="132"/>
      <c r="B216" s="132"/>
      <c r="C216" s="132"/>
      <c r="D216" s="132"/>
      <c r="E216" s="132"/>
      <c r="F216" s="166"/>
      <c r="G216" s="166"/>
      <c r="H216" s="132"/>
      <c r="I216" s="132"/>
      <c r="J216" s="132"/>
      <c r="K216" s="132"/>
      <c r="L216" s="132"/>
      <c r="M216" s="132"/>
      <c r="N216" s="132"/>
      <c r="O216" s="132"/>
      <c r="P216" s="132"/>
      <c r="Q216" s="132"/>
      <c r="R216" s="132"/>
      <c r="S216" s="132"/>
      <c r="T216" s="132"/>
      <c r="U216" s="132"/>
      <c r="V216" s="132"/>
      <c r="W216" s="132"/>
      <c r="X216" s="132"/>
      <c r="Y216" s="132"/>
      <c r="Z216" s="132"/>
    </row>
    <row r="217" spans="1:26" ht="15.75" customHeight="1" x14ac:dyDescent="0.2">
      <c r="A217" s="132"/>
      <c r="B217" s="132"/>
      <c r="C217" s="132"/>
      <c r="D217" s="132"/>
      <c r="E217" s="132"/>
      <c r="F217" s="166"/>
      <c r="G217" s="166"/>
      <c r="H217" s="132"/>
      <c r="I217" s="132"/>
      <c r="J217" s="132"/>
      <c r="K217" s="132"/>
      <c r="L217" s="132"/>
      <c r="M217" s="132"/>
      <c r="N217" s="132"/>
      <c r="O217" s="132"/>
      <c r="P217" s="132"/>
      <c r="Q217" s="132"/>
      <c r="R217" s="132"/>
      <c r="S217" s="132"/>
      <c r="T217" s="132"/>
      <c r="U217" s="132"/>
      <c r="V217" s="132"/>
      <c r="W217" s="132"/>
      <c r="X217" s="132"/>
      <c r="Y217" s="132"/>
      <c r="Z217" s="132"/>
    </row>
    <row r="218" spans="1:26" ht="15.75" customHeight="1" x14ac:dyDescent="0.2">
      <c r="A218" s="132"/>
      <c r="B218" s="132"/>
      <c r="C218" s="132"/>
      <c r="D218" s="132"/>
      <c r="E218" s="132"/>
      <c r="F218" s="166"/>
      <c r="G218" s="166"/>
      <c r="H218" s="132"/>
      <c r="I218" s="132"/>
      <c r="J218" s="132"/>
      <c r="K218" s="132"/>
      <c r="L218" s="132"/>
      <c r="M218" s="132"/>
      <c r="N218" s="132"/>
      <c r="O218" s="132"/>
      <c r="P218" s="132"/>
      <c r="Q218" s="132"/>
      <c r="R218" s="132"/>
      <c r="S218" s="132"/>
      <c r="T218" s="132"/>
      <c r="U218" s="132"/>
      <c r="V218" s="132"/>
      <c r="W218" s="132"/>
      <c r="X218" s="132"/>
      <c r="Y218" s="132"/>
      <c r="Z218" s="132"/>
    </row>
    <row r="219" spans="1:26" ht="15.75" customHeight="1" x14ac:dyDescent="0.2">
      <c r="A219" s="132"/>
      <c r="B219" s="132"/>
      <c r="C219" s="132"/>
      <c r="D219" s="132"/>
      <c r="E219" s="132"/>
      <c r="F219" s="166"/>
      <c r="G219" s="166"/>
      <c r="H219" s="132"/>
      <c r="I219" s="132"/>
      <c r="J219" s="132"/>
      <c r="K219" s="132"/>
      <c r="L219" s="132"/>
      <c r="M219" s="132"/>
      <c r="N219" s="132"/>
      <c r="O219" s="132"/>
      <c r="P219" s="132"/>
      <c r="Q219" s="132"/>
      <c r="R219" s="132"/>
      <c r="S219" s="132"/>
      <c r="T219" s="132"/>
      <c r="U219" s="132"/>
      <c r="V219" s="132"/>
      <c r="W219" s="132"/>
      <c r="X219" s="132"/>
      <c r="Y219" s="132"/>
      <c r="Z219" s="132"/>
    </row>
    <row r="220" spans="1:26" ht="15.75" customHeight="1" x14ac:dyDescent="0.2">
      <c r="A220" s="132"/>
      <c r="B220" s="132"/>
      <c r="C220" s="132"/>
      <c r="D220" s="132"/>
      <c r="E220" s="132"/>
      <c r="F220" s="166"/>
      <c r="G220" s="166"/>
      <c r="H220" s="132"/>
      <c r="I220" s="132"/>
      <c r="J220" s="132"/>
      <c r="K220" s="132"/>
      <c r="L220" s="132"/>
      <c r="M220" s="132"/>
      <c r="N220" s="132"/>
      <c r="O220" s="132"/>
      <c r="P220" s="132"/>
      <c r="Q220" s="132"/>
      <c r="R220" s="132"/>
      <c r="S220" s="132"/>
      <c r="T220" s="132"/>
      <c r="U220" s="132"/>
      <c r="V220" s="132"/>
      <c r="W220" s="132"/>
      <c r="X220" s="132"/>
      <c r="Y220" s="132"/>
      <c r="Z220" s="132"/>
    </row>
    <row r="221" spans="1:26" ht="15.75" customHeight="1" x14ac:dyDescent="0.2">
      <c r="A221" s="132"/>
      <c r="B221" s="132"/>
      <c r="C221" s="132"/>
      <c r="D221" s="132"/>
      <c r="E221" s="132"/>
      <c r="F221" s="166"/>
      <c r="G221" s="166"/>
      <c r="H221" s="132"/>
      <c r="I221" s="132"/>
      <c r="J221" s="132"/>
      <c r="K221" s="132"/>
      <c r="L221" s="132"/>
      <c r="M221" s="132"/>
      <c r="N221" s="132"/>
      <c r="O221" s="132"/>
      <c r="P221" s="132"/>
      <c r="Q221" s="132"/>
      <c r="R221" s="132"/>
      <c r="S221" s="132"/>
      <c r="T221" s="132"/>
      <c r="U221" s="132"/>
      <c r="V221" s="132"/>
      <c r="W221" s="132"/>
      <c r="X221" s="132"/>
      <c r="Y221" s="132"/>
      <c r="Z221" s="132"/>
    </row>
    <row r="222" spans="1:26" ht="15.75" customHeight="1" x14ac:dyDescent="0.2">
      <c r="A222" s="132"/>
      <c r="B222" s="132"/>
      <c r="C222" s="132"/>
      <c r="D222" s="132"/>
      <c r="E222" s="132"/>
      <c r="F222" s="166"/>
      <c r="G222" s="166"/>
      <c r="H222" s="132"/>
      <c r="I222" s="132"/>
      <c r="J222" s="132"/>
      <c r="K222" s="132"/>
      <c r="L222" s="132"/>
      <c r="M222" s="132"/>
      <c r="N222" s="132"/>
      <c r="O222" s="132"/>
      <c r="P222" s="132"/>
      <c r="Q222" s="132"/>
      <c r="R222" s="132"/>
      <c r="S222" s="132"/>
      <c r="T222" s="132"/>
      <c r="U222" s="132"/>
      <c r="V222" s="132"/>
      <c r="W222" s="132"/>
      <c r="X222" s="132"/>
      <c r="Y222" s="132"/>
      <c r="Z222" s="132"/>
    </row>
    <row r="223" spans="1:26" ht="15.75" customHeight="1" x14ac:dyDescent="0.2">
      <c r="A223" s="132"/>
      <c r="B223" s="132"/>
      <c r="C223" s="132"/>
      <c r="D223" s="132"/>
      <c r="E223" s="132"/>
      <c r="F223" s="166"/>
      <c r="G223" s="166"/>
      <c r="H223" s="132"/>
      <c r="I223" s="132"/>
      <c r="J223" s="132"/>
      <c r="K223" s="132"/>
      <c r="L223" s="132"/>
      <c r="M223" s="132"/>
      <c r="N223" s="132"/>
      <c r="O223" s="132"/>
      <c r="P223" s="132"/>
      <c r="Q223" s="132"/>
      <c r="R223" s="132"/>
      <c r="S223" s="132"/>
      <c r="T223" s="132"/>
      <c r="U223" s="132"/>
      <c r="V223" s="132"/>
      <c r="W223" s="132"/>
      <c r="X223" s="132"/>
      <c r="Y223" s="132"/>
      <c r="Z223" s="132"/>
    </row>
    <row r="224" spans="1:26" ht="15.75" customHeight="1" x14ac:dyDescent="0.2">
      <c r="A224" s="132"/>
      <c r="B224" s="132"/>
      <c r="C224" s="132"/>
      <c r="D224" s="132"/>
      <c r="E224" s="132"/>
      <c r="F224" s="166"/>
      <c r="G224" s="166"/>
      <c r="H224" s="132"/>
      <c r="I224" s="132"/>
      <c r="J224" s="132"/>
      <c r="K224" s="132"/>
      <c r="L224" s="132"/>
      <c r="M224" s="132"/>
      <c r="N224" s="132"/>
      <c r="O224" s="132"/>
      <c r="P224" s="132"/>
      <c r="Q224" s="132"/>
      <c r="R224" s="132"/>
      <c r="S224" s="132"/>
      <c r="T224" s="132"/>
      <c r="U224" s="132"/>
      <c r="V224" s="132"/>
      <c r="W224" s="132"/>
      <c r="X224" s="132"/>
      <c r="Y224" s="132"/>
      <c r="Z224" s="132"/>
    </row>
    <row r="225" spans="1:26" ht="15.75" customHeight="1" x14ac:dyDescent="0.2">
      <c r="A225" s="132"/>
      <c r="B225" s="132"/>
      <c r="C225" s="132"/>
      <c r="D225" s="132"/>
      <c r="E225" s="132"/>
      <c r="F225" s="166"/>
      <c r="G225" s="166"/>
      <c r="H225" s="132"/>
      <c r="I225" s="132"/>
      <c r="J225" s="132"/>
      <c r="K225" s="132"/>
      <c r="L225" s="132"/>
      <c r="M225" s="132"/>
      <c r="N225" s="132"/>
      <c r="O225" s="132"/>
      <c r="P225" s="132"/>
      <c r="Q225" s="132"/>
      <c r="R225" s="132"/>
      <c r="S225" s="132"/>
      <c r="T225" s="132"/>
      <c r="U225" s="132"/>
      <c r="V225" s="132"/>
      <c r="W225" s="132"/>
      <c r="X225" s="132"/>
      <c r="Y225" s="132"/>
      <c r="Z225" s="132"/>
    </row>
    <row r="226" spans="1:26" ht="15.75" customHeight="1" x14ac:dyDescent="0.2">
      <c r="A226" s="132"/>
      <c r="B226" s="132"/>
      <c r="C226" s="132"/>
      <c r="D226" s="132"/>
      <c r="E226" s="132"/>
      <c r="F226" s="166"/>
      <c r="G226" s="166"/>
      <c r="H226" s="132"/>
      <c r="I226" s="132"/>
      <c r="J226" s="132"/>
      <c r="K226" s="132"/>
      <c r="L226" s="132"/>
      <c r="M226" s="132"/>
      <c r="N226" s="132"/>
      <c r="O226" s="132"/>
      <c r="P226" s="132"/>
      <c r="Q226" s="132"/>
      <c r="R226" s="132"/>
      <c r="S226" s="132"/>
      <c r="T226" s="132"/>
      <c r="U226" s="132"/>
      <c r="V226" s="132"/>
      <c r="W226" s="132"/>
      <c r="X226" s="132"/>
      <c r="Y226" s="132"/>
      <c r="Z226" s="132"/>
    </row>
    <row r="227" spans="1:26" ht="15.75" customHeight="1" x14ac:dyDescent="0.2">
      <c r="A227" s="132"/>
      <c r="B227" s="132"/>
      <c r="C227" s="132"/>
      <c r="D227" s="132"/>
      <c r="E227" s="132"/>
      <c r="F227" s="166"/>
      <c r="G227" s="166"/>
      <c r="H227" s="132"/>
      <c r="I227" s="132"/>
      <c r="J227" s="132"/>
      <c r="K227" s="132"/>
      <c r="L227" s="132"/>
      <c r="M227" s="132"/>
      <c r="N227" s="132"/>
      <c r="O227" s="132"/>
      <c r="P227" s="132"/>
      <c r="Q227" s="132"/>
      <c r="R227" s="132"/>
      <c r="S227" s="132"/>
      <c r="T227" s="132"/>
      <c r="U227" s="132"/>
      <c r="V227" s="132"/>
      <c r="W227" s="132"/>
      <c r="X227" s="132"/>
      <c r="Y227" s="132"/>
      <c r="Z227" s="132"/>
    </row>
    <row r="228" spans="1:26" ht="15.75" customHeight="1" x14ac:dyDescent="0.2">
      <c r="A228" s="132"/>
      <c r="B228" s="132"/>
      <c r="C228" s="132"/>
      <c r="D228" s="132"/>
      <c r="E228" s="132"/>
      <c r="F228" s="166"/>
      <c r="G228" s="166"/>
      <c r="H228" s="132"/>
      <c r="I228" s="132"/>
      <c r="J228" s="132"/>
      <c r="K228" s="132"/>
      <c r="L228" s="132"/>
      <c r="M228" s="132"/>
      <c r="N228" s="132"/>
      <c r="O228" s="132"/>
      <c r="P228" s="132"/>
      <c r="Q228" s="132"/>
      <c r="R228" s="132"/>
      <c r="S228" s="132"/>
      <c r="T228" s="132"/>
      <c r="U228" s="132"/>
      <c r="V228" s="132"/>
      <c r="W228" s="132"/>
      <c r="X228" s="132"/>
      <c r="Y228" s="132"/>
      <c r="Z228" s="132"/>
    </row>
    <row r="229" spans="1:26" ht="15.75" customHeight="1" x14ac:dyDescent="0.2">
      <c r="A229" s="132"/>
      <c r="B229" s="132"/>
      <c r="C229" s="132"/>
      <c r="D229" s="132"/>
      <c r="E229" s="132"/>
      <c r="F229" s="166"/>
      <c r="G229" s="166"/>
      <c r="H229" s="132"/>
      <c r="I229" s="132"/>
      <c r="J229" s="132"/>
      <c r="K229" s="132"/>
      <c r="L229" s="132"/>
      <c r="M229" s="132"/>
      <c r="N229" s="132"/>
      <c r="O229" s="132"/>
      <c r="P229" s="132"/>
      <c r="Q229" s="132"/>
      <c r="R229" s="132"/>
      <c r="S229" s="132"/>
      <c r="T229" s="132"/>
      <c r="U229" s="132"/>
      <c r="V229" s="132"/>
      <c r="W229" s="132"/>
      <c r="X229" s="132"/>
      <c r="Y229" s="132"/>
      <c r="Z229" s="132"/>
    </row>
    <row r="230" spans="1:26" ht="15.75" customHeight="1" x14ac:dyDescent="0.2">
      <c r="A230" s="132"/>
      <c r="B230" s="132"/>
      <c r="C230" s="132"/>
      <c r="D230" s="132"/>
      <c r="E230" s="132"/>
      <c r="F230" s="166"/>
      <c r="G230" s="166"/>
      <c r="H230" s="132"/>
      <c r="I230" s="132"/>
      <c r="J230" s="132"/>
      <c r="K230" s="132"/>
      <c r="L230" s="132"/>
      <c r="M230" s="132"/>
      <c r="N230" s="132"/>
      <c r="O230" s="132"/>
      <c r="P230" s="132"/>
      <c r="Q230" s="132"/>
      <c r="R230" s="132"/>
      <c r="S230" s="132"/>
      <c r="T230" s="132"/>
      <c r="U230" s="132"/>
      <c r="V230" s="132"/>
      <c r="W230" s="132"/>
      <c r="X230" s="132"/>
      <c r="Y230" s="132"/>
      <c r="Z230" s="132"/>
    </row>
    <row r="231" spans="1:26" ht="15.75" customHeight="1" x14ac:dyDescent="0.2">
      <c r="A231" s="132"/>
      <c r="B231" s="132"/>
      <c r="C231" s="132"/>
      <c r="D231" s="132"/>
      <c r="E231" s="132"/>
      <c r="F231" s="166"/>
      <c r="G231" s="166"/>
      <c r="H231" s="132"/>
      <c r="I231" s="132"/>
      <c r="J231" s="132"/>
      <c r="K231" s="132"/>
      <c r="L231" s="132"/>
      <c r="M231" s="132"/>
      <c r="N231" s="132"/>
      <c r="O231" s="132"/>
      <c r="P231" s="132"/>
      <c r="Q231" s="132"/>
      <c r="R231" s="132"/>
      <c r="S231" s="132"/>
      <c r="T231" s="132"/>
      <c r="U231" s="132"/>
      <c r="V231" s="132"/>
      <c r="W231" s="132"/>
      <c r="X231" s="132"/>
      <c r="Y231" s="132"/>
      <c r="Z231" s="132"/>
    </row>
    <row r="232" spans="1:26" ht="15.75" customHeight="1" x14ac:dyDescent="0.2">
      <c r="A232" s="132"/>
      <c r="B232" s="132"/>
      <c r="C232" s="132"/>
      <c r="D232" s="132"/>
      <c r="E232" s="132"/>
      <c r="F232" s="166"/>
      <c r="G232" s="166"/>
      <c r="H232" s="132"/>
      <c r="I232" s="132"/>
      <c r="J232" s="132"/>
      <c r="K232" s="132"/>
      <c r="L232" s="132"/>
      <c r="M232" s="132"/>
      <c r="N232" s="132"/>
      <c r="O232" s="132"/>
      <c r="P232" s="132"/>
      <c r="Q232" s="132"/>
      <c r="R232" s="132"/>
      <c r="S232" s="132"/>
      <c r="T232" s="132"/>
      <c r="U232" s="132"/>
      <c r="V232" s="132"/>
      <c r="W232" s="132"/>
      <c r="X232" s="132"/>
      <c r="Y232" s="132"/>
      <c r="Z232" s="132"/>
    </row>
    <row r="233" spans="1:26" ht="15.75" customHeight="1" x14ac:dyDescent="0.2">
      <c r="A233" s="132"/>
      <c r="B233" s="132"/>
      <c r="C233" s="132"/>
      <c r="D233" s="132"/>
      <c r="E233" s="132"/>
      <c r="F233" s="166"/>
      <c r="G233" s="166"/>
      <c r="H233" s="132"/>
      <c r="I233" s="132"/>
      <c r="J233" s="132"/>
      <c r="K233" s="132"/>
      <c r="L233" s="132"/>
      <c r="M233" s="132"/>
      <c r="N233" s="132"/>
      <c r="O233" s="132"/>
      <c r="P233" s="132"/>
      <c r="Q233" s="132"/>
      <c r="R233" s="132"/>
      <c r="S233" s="132"/>
      <c r="T233" s="132"/>
      <c r="U233" s="132"/>
      <c r="V233" s="132"/>
      <c r="W233" s="132"/>
      <c r="X233" s="132"/>
      <c r="Y233" s="132"/>
      <c r="Z233" s="132"/>
    </row>
    <row r="234" spans="1:26" ht="15.75" customHeight="1" x14ac:dyDescent="0.2">
      <c r="A234" s="132"/>
      <c r="B234" s="132"/>
      <c r="C234" s="132"/>
      <c r="D234" s="132"/>
      <c r="E234" s="132"/>
      <c r="F234" s="166"/>
      <c r="G234" s="166"/>
      <c r="H234" s="132"/>
      <c r="I234" s="132"/>
      <c r="J234" s="132"/>
      <c r="K234" s="132"/>
      <c r="L234" s="132"/>
      <c r="M234" s="132"/>
      <c r="N234" s="132"/>
      <c r="O234" s="132"/>
      <c r="P234" s="132"/>
      <c r="Q234" s="132"/>
      <c r="R234" s="132"/>
      <c r="S234" s="132"/>
      <c r="T234" s="132"/>
      <c r="U234" s="132"/>
      <c r="V234" s="132"/>
      <c r="W234" s="132"/>
      <c r="X234" s="132"/>
      <c r="Y234" s="132"/>
      <c r="Z234" s="132"/>
    </row>
    <row r="235" spans="1:26" ht="15.75" customHeight="1" x14ac:dyDescent="0.2">
      <c r="A235" s="132"/>
      <c r="B235" s="132"/>
      <c r="C235" s="132"/>
      <c r="D235" s="132"/>
      <c r="E235" s="132"/>
      <c r="F235" s="166"/>
      <c r="G235" s="166"/>
      <c r="H235" s="132"/>
      <c r="I235" s="132"/>
      <c r="J235" s="132"/>
      <c r="K235" s="132"/>
      <c r="L235" s="132"/>
      <c r="M235" s="132"/>
      <c r="N235" s="132"/>
      <c r="O235" s="132"/>
      <c r="P235" s="132"/>
      <c r="Q235" s="132"/>
      <c r="R235" s="132"/>
      <c r="S235" s="132"/>
      <c r="T235" s="132"/>
      <c r="U235" s="132"/>
      <c r="V235" s="132"/>
      <c r="W235" s="132"/>
      <c r="X235" s="132"/>
      <c r="Y235" s="132"/>
      <c r="Z235" s="132"/>
    </row>
    <row r="236" spans="1:26" ht="15.75" customHeight="1" x14ac:dyDescent="0.2">
      <c r="A236" s="132"/>
      <c r="B236" s="132"/>
      <c r="C236" s="132"/>
      <c r="D236" s="132"/>
      <c r="E236" s="132"/>
      <c r="F236" s="166"/>
      <c r="G236" s="166"/>
      <c r="H236" s="132"/>
      <c r="I236" s="132"/>
      <c r="J236" s="132"/>
      <c r="K236" s="132"/>
      <c r="L236" s="132"/>
      <c r="M236" s="132"/>
      <c r="N236" s="132"/>
      <c r="O236" s="132"/>
      <c r="P236" s="132"/>
      <c r="Q236" s="132"/>
      <c r="R236" s="132"/>
      <c r="S236" s="132"/>
      <c r="T236" s="132"/>
      <c r="U236" s="132"/>
      <c r="V236" s="132"/>
      <c r="W236" s="132"/>
      <c r="X236" s="132"/>
      <c r="Y236" s="132"/>
      <c r="Z236" s="132"/>
    </row>
    <row r="237" spans="1:26" ht="15.75" customHeight="1" x14ac:dyDescent="0.2">
      <c r="A237" s="132"/>
      <c r="B237" s="132"/>
      <c r="C237" s="132"/>
      <c r="D237" s="132"/>
      <c r="E237" s="132"/>
      <c r="F237" s="166"/>
      <c r="G237" s="166"/>
      <c r="H237" s="132"/>
      <c r="I237" s="132"/>
      <c r="J237" s="132"/>
      <c r="K237" s="132"/>
      <c r="L237" s="132"/>
      <c r="M237" s="132"/>
      <c r="N237" s="132"/>
      <c r="O237" s="132"/>
      <c r="P237" s="132"/>
      <c r="Q237" s="132"/>
      <c r="R237" s="132"/>
      <c r="S237" s="132"/>
      <c r="T237" s="132"/>
      <c r="U237" s="132"/>
      <c r="V237" s="132"/>
      <c r="W237" s="132"/>
      <c r="X237" s="132"/>
      <c r="Y237" s="132"/>
      <c r="Z237" s="132"/>
    </row>
    <row r="238" spans="1:26" ht="15.75" customHeight="1" x14ac:dyDescent="0.2">
      <c r="A238" s="132"/>
      <c r="B238" s="132"/>
      <c r="C238" s="132"/>
      <c r="D238" s="132"/>
      <c r="E238" s="132"/>
      <c r="F238" s="166"/>
      <c r="G238" s="166"/>
      <c r="H238" s="132"/>
      <c r="I238" s="132"/>
      <c r="J238" s="132"/>
      <c r="K238" s="132"/>
      <c r="L238" s="132"/>
      <c r="M238" s="132"/>
      <c r="N238" s="132"/>
      <c r="O238" s="132"/>
      <c r="P238" s="132"/>
      <c r="Q238" s="132"/>
      <c r="R238" s="132"/>
      <c r="S238" s="132"/>
      <c r="T238" s="132"/>
      <c r="U238" s="132"/>
      <c r="V238" s="132"/>
      <c r="W238" s="132"/>
      <c r="X238" s="132"/>
      <c r="Y238" s="132"/>
      <c r="Z238" s="132"/>
    </row>
    <row r="239" spans="1:26" ht="15.75" customHeight="1" x14ac:dyDescent="0.2">
      <c r="A239" s="132"/>
      <c r="B239" s="132"/>
      <c r="C239" s="132"/>
      <c r="D239" s="132"/>
      <c r="E239" s="132"/>
      <c r="F239" s="166"/>
      <c r="G239" s="166"/>
      <c r="H239" s="132"/>
      <c r="I239" s="132"/>
      <c r="J239" s="132"/>
      <c r="K239" s="132"/>
      <c r="L239" s="132"/>
      <c r="M239" s="132"/>
      <c r="N239" s="132"/>
      <c r="O239" s="132"/>
      <c r="P239" s="132"/>
      <c r="Q239" s="132"/>
      <c r="R239" s="132"/>
      <c r="S239" s="132"/>
      <c r="T239" s="132"/>
      <c r="U239" s="132"/>
      <c r="V239" s="132"/>
      <c r="W239" s="132"/>
      <c r="X239" s="132"/>
      <c r="Y239" s="132"/>
      <c r="Z239" s="132"/>
    </row>
    <row r="240" spans="1:26" ht="15.75" customHeight="1" x14ac:dyDescent="0.2">
      <c r="A240" s="132"/>
      <c r="B240" s="132"/>
      <c r="C240" s="132"/>
      <c r="D240" s="132"/>
      <c r="E240" s="132"/>
      <c r="F240" s="166"/>
      <c r="G240" s="166"/>
      <c r="H240" s="132"/>
      <c r="I240" s="132"/>
      <c r="J240" s="132"/>
      <c r="K240" s="132"/>
      <c r="L240" s="132"/>
      <c r="M240" s="132"/>
      <c r="N240" s="132"/>
      <c r="O240" s="132"/>
      <c r="P240" s="132"/>
      <c r="Q240" s="132"/>
      <c r="R240" s="132"/>
      <c r="S240" s="132"/>
      <c r="T240" s="132"/>
      <c r="U240" s="132"/>
      <c r="V240" s="132"/>
      <c r="W240" s="132"/>
      <c r="X240" s="132"/>
      <c r="Y240" s="132"/>
      <c r="Z240" s="132"/>
    </row>
    <row r="241" spans="1:26" ht="15.75" customHeight="1" x14ac:dyDescent="0.2">
      <c r="A241" s="132"/>
      <c r="B241" s="132"/>
      <c r="C241" s="132"/>
      <c r="D241" s="132"/>
      <c r="E241" s="132"/>
      <c r="F241" s="166"/>
      <c r="G241" s="166"/>
      <c r="H241" s="132"/>
      <c r="I241" s="132"/>
      <c r="J241" s="132"/>
      <c r="K241" s="132"/>
      <c r="L241" s="132"/>
      <c r="M241" s="132"/>
      <c r="N241" s="132"/>
      <c r="O241" s="132"/>
      <c r="P241" s="132"/>
      <c r="Q241" s="132"/>
      <c r="R241" s="132"/>
      <c r="S241" s="132"/>
      <c r="T241" s="132"/>
      <c r="U241" s="132"/>
      <c r="V241" s="132"/>
      <c r="W241" s="132"/>
      <c r="X241" s="132"/>
      <c r="Y241" s="132"/>
      <c r="Z241" s="132"/>
    </row>
    <row r="242" spans="1:26" ht="15.75" customHeight="1" x14ac:dyDescent="0.2">
      <c r="A242" s="132"/>
      <c r="B242" s="132"/>
      <c r="C242" s="132"/>
      <c r="D242" s="132"/>
      <c r="E242" s="132"/>
      <c r="F242" s="166"/>
      <c r="G242" s="166"/>
      <c r="H242" s="132"/>
      <c r="I242" s="132"/>
      <c r="J242" s="132"/>
      <c r="K242" s="132"/>
      <c r="L242" s="132"/>
      <c r="M242" s="132"/>
      <c r="N242" s="132"/>
      <c r="O242" s="132"/>
      <c r="P242" s="132"/>
      <c r="Q242" s="132"/>
      <c r="R242" s="132"/>
      <c r="S242" s="132"/>
      <c r="T242" s="132"/>
      <c r="U242" s="132"/>
      <c r="V242" s="132"/>
      <c r="W242" s="132"/>
      <c r="X242" s="132"/>
      <c r="Y242" s="132"/>
      <c r="Z242" s="132"/>
    </row>
    <row r="243" spans="1:26" ht="15.75" customHeight="1" x14ac:dyDescent="0.2">
      <c r="A243" s="132"/>
      <c r="B243" s="132"/>
      <c r="C243" s="132"/>
      <c r="D243" s="132"/>
      <c r="E243" s="132"/>
      <c r="F243" s="166"/>
      <c r="G243" s="166"/>
      <c r="H243" s="132"/>
      <c r="I243" s="132"/>
      <c r="J243" s="132"/>
      <c r="K243" s="132"/>
      <c r="L243" s="132"/>
      <c r="M243" s="132"/>
      <c r="N243" s="132"/>
      <c r="O243" s="132"/>
      <c r="P243" s="132"/>
      <c r="Q243" s="132"/>
      <c r="R243" s="132"/>
      <c r="S243" s="132"/>
      <c r="T243" s="132"/>
      <c r="U243" s="132"/>
      <c r="V243" s="132"/>
      <c r="W243" s="132"/>
      <c r="X243" s="132"/>
      <c r="Y243" s="132"/>
      <c r="Z243" s="132"/>
    </row>
    <row r="244" spans="1:26" ht="15.75" customHeight="1" x14ac:dyDescent="0.2">
      <c r="A244" s="132"/>
      <c r="B244" s="132"/>
      <c r="C244" s="132"/>
      <c r="D244" s="132"/>
      <c r="E244" s="132"/>
      <c r="F244" s="166"/>
      <c r="G244" s="166"/>
      <c r="H244" s="132"/>
      <c r="I244" s="132"/>
      <c r="J244" s="132"/>
      <c r="K244" s="132"/>
      <c r="L244" s="132"/>
      <c r="M244" s="132"/>
      <c r="N244" s="132"/>
      <c r="O244" s="132"/>
      <c r="P244" s="132"/>
      <c r="Q244" s="132"/>
      <c r="R244" s="132"/>
      <c r="S244" s="132"/>
      <c r="T244" s="132"/>
      <c r="U244" s="132"/>
      <c r="V244" s="132"/>
      <c r="W244" s="132"/>
      <c r="X244" s="132"/>
      <c r="Y244" s="132"/>
      <c r="Z244" s="132"/>
    </row>
    <row r="245" spans="1:26" ht="15.75" customHeight="1" x14ac:dyDescent="0.2">
      <c r="A245" s="132"/>
      <c r="B245" s="132"/>
      <c r="C245" s="132"/>
      <c r="D245" s="132"/>
      <c r="E245" s="132"/>
      <c r="F245" s="166"/>
      <c r="G245" s="166"/>
      <c r="H245" s="132"/>
      <c r="I245" s="132"/>
      <c r="J245" s="132"/>
      <c r="K245" s="132"/>
      <c r="L245" s="132"/>
      <c r="M245" s="132"/>
      <c r="N245" s="132"/>
      <c r="O245" s="132"/>
      <c r="P245" s="132"/>
      <c r="Q245" s="132"/>
      <c r="R245" s="132"/>
      <c r="S245" s="132"/>
      <c r="T245" s="132"/>
      <c r="U245" s="132"/>
      <c r="V245" s="132"/>
      <c r="W245" s="132"/>
      <c r="X245" s="132"/>
      <c r="Y245" s="132"/>
      <c r="Z245" s="132"/>
    </row>
    <row r="246" spans="1:26" ht="15.75" customHeight="1" x14ac:dyDescent="0.2">
      <c r="A246" s="132"/>
      <c r="B246" s="132"/>
      <c r="C246" s="132"/>
      <c r="D246" s="132"/>
      <c r="E246" s="132"/>
      <c r="F246" s="166"/>
      <c r="G246" s="166"/>
      <c r="H246" s="132"/>
      <c r="I246" s="132"/>
      <c r="J246" s="132"/>
      <c r="K246" s="132"/>
      <c r="L246" s="132"/>
      <c r="M246" s="132"/>
      <c r="N246" s="132"/>
      <c r="O246" s="132"/>
      <c r="P246" s="132"/>
      <c r="Q246" s="132"/>
      <c r="R246" s="132"/>
      <c r="S246" s="132"/>
      <c r="T246" s="132"/>
      <c r="U246" s="132"/>
      <c r="V246" s="132"/>
      <c r="W246" s="132"/>
      <c r="X246" s="132"/>
      <c r="Y246" s="132"/>
      <c r="Z246" s="132"/>
    </row>
    <row r="247" spans="1:26" ht="15.75" customHeight="1" x14ac:dyDescent="0.2">
      <c r="A247" s="132"/>
      <c r="B247" s="132"/>
      <c r="C247" s="132"/>
      <c r="D247" s="132"/>
      <c r="E247" s="132"/>
      <c r="F247" s="166"/>
      <c r="G247" s="166"/>
      <c r="H247" s="132"/>
      <c r="I247" s="132"/>
      <c r="J247" s="132"/>
      <c r="K247" s="132"/>
      <c r="L247" s="132"/>
      <c r="M247" s="132"/>
      <c r="N247" s="132"/>
      <c r="O247" s="132"/>
      <c r="P247" s="132"/>
      <c r="Q247" s="132"/>
      <c r="R247" s="132"/>
      <c r="S247" s="132"/>
      <c r="T247" s="132"/>
      <c r="U247" s="132"/>
      <c r="V247" s="132"/>
      <c r="W247" s="132"/>
      <c r="X247" s="132"/>
      <c r="Y247" s="132"/>
      <c r="Z247" s="132"/>
    </row>
    <row r="248" spans="1:26" ht="15.75" customHeight="1" x14ac:dyDescent="0.2">
      <c r="A248" s="132"/>
      <c r="B248" s="132"/>
      <c r="C248" s="132"/>
      <c r="D248" s="132"/>
      <c r="E248" s="132"/>
      <c r="F248" s="166"/>
      <c r="G248" s="166"/>
      <c r="H248" s="132"/>
      <c r="I248" s="132"/>
      <c r="J248" s="132"/>
      <c r="K248" s="132"/>
      <c r="L248" s="132"/>
      <c r="M248" s="132"/>
      <c r="N248" s="132"/>
      <c r="O248" s="132"/>
      <c r="P248" s="132"/>
      <c r="Q248" s="132"/>
      <c r="R248" s="132"/>
      <c r="S248" s="132"/>
      <c r="T248" s="132"/>
      <c r="U248" s="132"/>
      <c r="V248" s="132"/>
      <c r="W248" s="132"/>
      <c r="X248" s="132"/>
      <c r="Y248" s="132"/>
      <c r="Z248" s="132"/>
    </row>
    <row r="249" spans="1:26" ht="15.75" customHeight="1" x14ac:dyDescent="0.2">
      <c r="A249" s="132"/>
      <c r="B249" s="132"/>
      <c r="C249" s="132"/>
      <c r="D249" s="132"/>
      <c r="E249" s="132"/>
      <c r="F249" s="166"/>
      <c r="G249" s="166"/>
      <c r="H249" s="132"/>
      <c r="I249" s="132"/>
      <c r="J249" s="132"/>
      <c r="K249" s="132"/>
      <c r="L249" s="132"/>
      <c r="M249" s="132"/>
      <c r="N249" s="132"/>
      <c r="O249" s="132"/>
      <c r="P249" s="132"/>
      <c r="Q249" s="132"/>
      <c r="R249" s="132"/>
      <c r="S249" s="132"/>
      <c r="T249" s="132"/>
      <c r="U249" s="132"/>
      <c r="V249" s="132"/>
      <c r="W249" s="132"/>
      <c r="X249" s="132"/>
      <c r="Y249" s="132"/>
      <c r="Z249" s="132"/>
    </row>
    <row r="250" spans="1:26" ht="15.75" customHeight="1" x14ac:dyDescent="0.2">
      <c r="A250" s="132"/>
      <c r="B250" s="132"/>
      <c r="C250" s="132"/>
      <c r="D250" s="132"/>
      <c r="E250" s="132"/>
      <c r="F250" s="166"/>
      <c r="G250" s="166"/>
      <c r="H250" s="132"/>
      <c r="I250" s="132"/>
      <c r="J250" s="132"/>
      <c r="K250" s="132"/>
      <c r="L250" s="132"/>
      <c r="M250" s="132"/>
      <c r="N250" s="132"/>
      <c r="O250" s="132"/>
      <c r="P250" s="132"/>
      <c r="Q250" s="132"/>
      <c r="R250" s="132"/>
      <c r="S250" s="132"/>
      <c r="T250" s="132"/>
      <c r="U250" s="132"/>
      <c r="V250" s="132"/>
      <c r="W250" s="132"/>
      <c r="X250" s="132"/>
      <c r="Y250" s="132"/>
      <c r="Z250" s="132"/>
    </row>
    <row r="251" spans="1:26" ht="15.75" customHeight="1" x14ac:dyDescent="0.2">
      <c r="A251" s="132"/>
      <c r="B251" s="132"/>
      <c r="C251" s="132"/>
      <c r="D251" s="132"/>
      <c r="E251" s="132"/>
      <c r="F251" s="166"/>
      <c r="G251" s="166"/>
      <c r="H251" s="132"/>
      <c r="I251" s="132"/>
      <c r="J251" s="132"/>
      <c r="K251" s="132"/>
      <c r="L251" s="132"/>
      <c r="M251" s="132"/>
      <c r="N251" s="132"/>
      <c r="O251" s="132"/>
      <c r="P251" s="132"/>
      <c r="Q251" s="132"/>
      <c r="R251" s="132"/>
      <c r="S251" s="132"/>
      <c r="T251" s="132"/>
      <c r="U251" s="132"/>
      <c r="V251" s="132"/>
      <c r="W251" s="132"/>
      <c r="X251" s="132"/>
      <c r="Y251" s="132"/>
      <c r="Z251" s="132"/>
    </row>
    <row r="252" spans="1:26" ht="15.75" customHeight="1" x14ac:dyDescent="0.2">
      <c r="A252" s="132"/>
      <c r="B252" s="132"/>
      <c r="C252" s="132"/>
      <c r="D252" s="132"/>
      <c r="E252" s="132"/>
      <c r="F252" s="166"/>
      <c r="G252" s="166"/>
      <c r="H252" s="132"/>
      <c r="I252" s="132"/>
      <c r="J252" s="132"/>
      <c r="K252" s="132"/>
      <c r="L252" s="132"/>
      <c r="M252" s="132"/>
      <c r="N252" s="132"/>
      <c r="O252" s="132"/>
      <c r="P252" s="132"/>
      <c r="Q252" s="132"/>
      <c r="R252" s="132"/>
      <c r="S252" s="132"/>
      <c r="T252" s="132"/>
      <c r="U252" s="132"/>
      <c r="V252" s="132"/>
      <c r="W252" s="132"/>
      <c r="X252" s="132"/>
      <c r="Y252" s="132"/>
      <c r="Z252" s="132"/>
    </row>
    <row r="253" spans="1:26" ht="15.75" customHeight="1" x14ac:dyDescent="0.2">
      <c r="A253" s="132"/>
      <c r="B253" s="132"/>
      <c r="C253" s="132"/>
      <c r="D253" s="132"/>
      <c r="E253" s="132"/>
      <c r="F253" s="166"/>
      <c r="G253" s="166"/>
      <c r="H253" s="132"/>
      <c r="I253" s="132"/>
      <c r="J253" s="132"/>
      <c r="K253" s="132"/>
      <c r="L253" s="132"/>
      <c r="M253" s="132"/>
      <c r="N253" s="132"/>
      <c r="O253" s="132"/>
      <c r="P253" s="132"/>
      <c r="Q253" s="132"/>
      <c r="R253" s="132"/>
      <c r="S253" s="132"/>
      <c r="T253" s="132"/>
      <c r="U253" s="132"/>
      <c r="V253" s="132"/>
      <c r="W253" s="132"/>
      <c r="X253" s="132"/>
      <c r="Y253" s="132"/>
      <c r="Z253" s="132"/>
    </row>
    <row r="254" spans="1:26" ht="15.75" customHeight="1" x14ac:dyDescent="0.2">
      <c r="A254" s="132"/>
      <c r="B254" s="132"/>
      <c r="C254" s="132"/>
      <c r="D254" s="132"/>
      <c r="E254" s="132"/>
      <c r="F254" s="166"/>
      <c r="G254" s="166"/>
      <c r="H254" s="132"/>
      <c r="I254" s="132"/>
      <c r="J254" s="132"/>
      <c r="K254" s="132"/>
      <c r="L254" s="132"/>
      <c r="M254" s="132"/>
      <c r="N254" s="132"/>
      <c r="O254" s="132"/>
      <c r="P254" s="132"/>
      <c r="Q254" s="132"/>
      <c r="R254" s="132"/>
      <c r="S254" s="132"/>
      <c r="T254" s="132"/>
      <c r="U254" s="132"/>
      <c r="V254" s="132"/>
      <c r="W254" s="132"/>
      <c r="X254" s="132"/>
      <c r="Y254" s="132"/>
      <c r="Z254" s="132"/>
    </row>
    <row r="255" spans="1:26" ht="15.75" customHeight="1" x14ac:dyDescent="0.2">
      <c r="A255" s="132"/>
      <c r="B255" s="132"/>
      <c r="C255" s="132"/>
      <c r="D255" s="132"/>
      <c r="E255" s="132"/>
      <c r="F255" s="166"/>
      <c r="G255" s="166"/>
      <c r="H255" s="132"/>
      <c r="I255" s="132"/>
      <c r="J255" s="132"/>
      <c r="K255" s="132"/>
      <c r="L255" s="132"/>
      <c r="M255" s="132"/>
      <c r="N255" s="132"/>
      <c r="O255" s="132"/>
      <c r="P255" s="132"/>
      <c r="Q255" s="132"/>
      <c r="R255" s="132"/>
      <c r="S255" s="132"/>
      <c r="T255" s="132"/>
      <c r="U255" s="132"/>
      <c r="V255" s="132"/>
      <c r="W255" s="132"/>
      <c r="X255" s="132"/>
      <c r="Y255" s="132"/>
      <c r="Z255" s="132"/>
    </row>
    <row r="256" spans="1:26" ht="15.75" customHeight="1" x14ac:dyDescent="0.2">
      <c r="A256" s="132"/>
      <c r="B256" s="132"/>
      <c r="C256" s="132"/>
      <c r="D256" s="132"/>
      <c r="E256" s="132"/>
      <c r="F256" s="166"/>
      <c r="G256" s="166"/>
      <c r="H256" s="132"/>
      <c r="I256" s="132"/>
      <c r="J256" s="132"/>
      <c r="K256" s="132"/>
      <c r="L256" s="132"/>
      <c r="M256" s="132"/>
      <c r="N256" s="132"/>
      <c r="O256" s="132"/>
      <c r="P256" s="132"/>
      <c r="Q256" s="132"/>
      <c r="R256" s="132"/>
      <c r="S256" s="132"/>
      <c r="T256" s="132"/>
      <c r="U256" s="132"/>
      <c r="V256" s="132"/>
      <c r="W256" s="132"/>
      <c r="X256" s="132"/>
      <c r="Y256" s="132"/>
      <c r="Z256" s="132"/>
    </row>
    <row r="257" spans="1:26" ht="15.75" customHeight="1" x14ac:dyDescent="0.2">
      <c r="A257" s="132"/>
      <c r="B257" s="132"/>
      <c r="C257" s="132"/>
      <c r="D257" s="132"/>
      <c r="E257" s="132"/>
      <c r="F257" s="166"/>
      <c r="G257" s="166"/>
      <c r="H257" s="132"/>
      <c r="I257" s="132"/>
      <c r="J257" s="132"/>
      <c r="K257" s="132"/>
      <c r="L257" s="132"/>
      <c r="M257" s="132"/>
      <c r="N257" s="132"/>
      <c r="O257" s="132"/>
      <c r="P257" s="132"/>
      <c r="Q257" s="132"/>
      <c r="R257" s="132"/>
      <c r="S257" s="132"/>
      <c r="T257" s="132"/>
      <c r="U257" s="132"/>
      <c r="V257" s="132"/>
      <c r="W257" s="132"/>
      <c r="X257" s="132"/>
      <c r="Y257" s="132"/>
      <c r="Z257" s="132"/>
    </row>
    <row r="258" spans="1:26" ht="15.75" customHeight="1" x14ac:dyDescent="0.2">
      <c r="A258" s="132"/>
      <c r="B258" s="132"/>
      <c r="C258" s="132"/>
      <c r="D258" s="132"/>
      <c r="E258" s="132"/>
      <c r="F258" s="166"/>
      <c r="G258" s="166"/>
      <c r="H258" s="132"/>
      <c r="I258" s="132"/>
      <c r="J258" s="132"/>
      <c r="K258" s="132"/>
      <c r="L258" s="132"/>
      <c r="M258" s="132"/>
      <c r="N258" s="132"/>
      <c r="O258" s="132"/>
      <c r="P258" s="132"/>
      <c r="Q258" s="132"/>
      <c r="R258" s="132"/>
      <c r="S258" s="132"/>
      <c r="T258" s="132"/>
      <c r="U258" s="132"/>
      <c r="V258" s="132"/>
      <c r="W258" s="132"/>
      <c r="X258" s="132"/>
      <c r="Y258" s="132"/>
      <c r="Z258" s="132"/>
    </row>
    <row r="259" spans="1:26" ht="15.75" customHeight="1" x14ac:dyDescent="0.2">
      <c r="A259" s="132"/>
      <c r="B259" s="132"/>
      <c r="C259" s="132"/>
      <c r="D259" s="132"/>
      <c r="E259" s="132"/>
      <c r="F259" s="166"/>
      <c r="G259" s="166"/>
      <c r="H259" s="132"/>
      <c r="I259" s="132"/>
      <c r="J259" s="132"/>
      <c r="K259" s="132"/>
      <c r="L259" s="132"/>
      <c r="M259" s="132"/>
      <c r="N259" s="132"/>
      <c r="O259" s="132"/>
      <c r="P259" s="132"/>
      <c r="Q259" s="132"/>
      <c r="R259" s="132"/>
      <c r="S259" s="132"/>
      <c r="T259" s="132"/>
      <c r="U259" s="132"/>
      <c r="V259" s="132"/>
      <c r="W259" s="132"/>
      <c r="X259" s="132"/>
      <c r="Y259" s="132"/>
      <c r="Z259" s="132"/>
    </row>
    <row r="260" spans="1:26" ht="15.75" customHeight="1" x14ac:dyDescent="0.2">
      <c r="A260" s="132"/>
      <c r="B260" s="132"/>
      <c r="C260" s="132"/>
      <c r="D260" s="132"/>
      <c r="E260" s="132"/>
      <c r="F260" s="166"/>
      <c r="G260" s="166"/>
      <c r="H260" s="132"/>
      <c r="I260" s="132"/>
      <c r="J260" s="132"/>
      <c r="K260" s="132"/>
      <c r="L260" s="132"/>
      <c r="M260" s="132"/>
      <c r="N260" s="132"/>
      <c r="O260" s="132"/>
      <c r="P260" s="132"/>
      <c r="Q260" s="132"/>
      <c r="R260" s="132"/>
      <c r="S260" s="132"/>
      <c r="T260" s="132"/>
      <c r="U260" s="132"/>
      <c r="V260" s="132"/>
      <c r="W260" s="132"/>
      <c r="X260" s="132"/>
      <c r="Y260" s="132"/>
      <c r="Z260" s="132"/>
    </row>
    <row r="261" spans="1:26" ht="15.75" customHeight="1" x14ac:dyDescent="0.2">
      <c r="A261" s="132"/>
      <c r="B261" s="132"/>
      <c r="C261" s="132"/>
      <c r="D261" s="132"/>
      <c r="E261" s="132"/>
      <c r="F261" s="166"/>
      <c r="G261" s="166"/>
      <c r="H261" s="132"/>
      <c r="I261" s="132"/>
      <c r="J261" s="132"/>
      <c r="K261" s="132"/>
      <c r="L261" s="132"/>
      <c r="M261" s="132"/>
      <c r="N261" s="132"/>
      <c r="O261" s="132"/>
      <c r="P261" s="132"/>
      <c r="Q261" s="132"/>
      <c r="R261" s="132"/>
      <c r="S261" s="132"/>
      <c r="T261" s="132"/>
      <c r="U261" s="132"/>
      <c r="V261" s="132"/>
      <c r="W261" s="132"/>
      <c r="X261" s="132"/>
      <c r="Y261" s="132"/>
      <c r="Z261" s="132"/>
    </row>
    <row r="262" spans="1:26" ht="15.75" customHeight="1" x14ac:dyDescent="0.2">
      <c r="A262" s="132"/>
      <c r="B262" s="132"/>
      <c r="C262" s="132"/>
      <c r="D262" s="132"/>
      <c r="E262" s="132"/>
      <c r="F262" s="166"/>
      <c r="G262" s="166"/>
      <c r="H262" s="132"/>
      <c r="I262" s="132"/>
      <c r="J262" s="132"/>
      <c r="K262" s="132"/>
      <c r="L262" s="132"/>
      <c r="M262" s="132"/>
      <c r="N262" s="132"/>
      <c r="O262" s="132"/>
      <c r="P262" s="132"/>
      <c r="Q262" s="132"/>
      <c r="R262" s="132"/>
      <c r="S262" s="132"/>
      <c r="T262" s="132"/>
      <c r="U262" s="132"/>
      <c r="V262" s="132"/>
      <c r="W262" s="132"/>
      <c r="X262" s="132"/>
      <c r="Y262" s="132"/>
      <c r="Z262" s="132"/>
    </row>
    <row r="263" spans="1:26" ht="15.75" customHeight="1" x14ac:dyDescent="0.2">
      <c r="A263" s="132"/>
      <c r="B263" s="132"/>
      <c r="C263" s="132"/>
      <c r="D263" s="132"/>
      <c r="E263" s="132"/>
      <c r="F263" s="166"/>
      <c r="G263" s="166"/>
      <c r="H263" s="132"/>
      <c r="I263" s="132"/>
      <c r="J263" s="132"/>
      <c r="K263" s="132"/>
      <c r="L263" s="132"/>
      <c r="M263" s="132"/>
      <c r="N263" s="132"/>
      <c r="O263" s="132"/>
      <c r="P263" s="132"/>
      <c r="Q263" s="132"/>
      <c r="R263" s="132"/>
      <c r="S263" s="132"/>
      <c r="T263" s="132"/>
      <c r="U263" s="132"/>
      <c r="V263" s="132"/>
      <c r="W263" s="132"/>
      <c r="X263" s="132"/>
      <c r="Y263" s="132"/>
      <c r="Z263" s="132"/>
    </row>
    <row r="264" spans="1:26" ht="15.75" customHeight="1" x14ac:dyDescent="0.2">
      <c r="A264" s="132"/>
      <c r="B264" s="132"/>
      <c r="C264" s="132"/>
      <c r="D264" s="132"/>
      <c r="E264" s="132"/>
      <c r="F264" s="166"/>
      <c r="G264" s="166"/>
      <c r="H264" s="132"/>
      <c r="I264" s="132"/>
      <c r="J264" s="132"/>
      <c r="K264" s="132"/>
      <c r="L264" s="132"/>
      <c r="M264" s="132"/>
      <c r="N264" s="132"/>
      <c r="O264" s="132"/>
      <c r="P264" s="132"/>
      <c r="Q264" s="132"/>
      <c r="R264" s="132"/>
      <c r="S264" s="132"/>
      <c r="T264" s="132"/>
      <c r="U264" s="132"/>
      <c r="V264" s="132"/>
      <c r="W264" s="132"/>
      <c r="X264" s="132"/>
      <c r="Y264" s="132"/>
      <c r="Z264" s="132"/>
    </row>
    <row r="265" spans="1:26" ht="15.75" customHeight="1" x14ac:dyDescent="0.2">
      <c r="A265" s="132"/>
      <c r="B265" s="132"/>
      <c r="C265" s="132"/>
      <c r="D265" s="132"/>
      <c r="E265" s="132"/>
      <c r="F265" s="166"/>
      <c r="G265" s="166"/>
      <c r="H265" s="132"/>
      <c r="I265" s="132"/>
      <c r="J265" s="132"/>
      <c r="K265" s="132"/>
      <c r="L265" s="132"/>
      <c r="M265" s="132"/>
      <c r="N265" s="132"/>
      <c r="O265" s="132"/>
      <c r="P265" s="132"/>
      <c r="Q265" s="132"/>
      <c r="R265" s="132"/>
      <c r="S265" s="132"/>
      <c r="T265" s="132"/>
      <c r="U265" s="132"/>
      <c r="V265" s="132"/>
      <c r="W265" s="132"/>
      <c r="X265" s="132"/>
      <c r="Y265" s="132"/>
      <c r="Z265" s="132"/>
    </row>
    <row r="266" spans="1:26" ht="15.75" customHeight="1" x14ac:dyDescent="0.2">
      <c r="A266" s="132"/>
      <c r="B266" s="132"/>
      <c r="C266" s="132"/>
      <c r="D266" s="132"/>
      <c r="E266" s="132"/>
      <c r="F266" s="166"/>
      <c r="G266" s="166"/>
      <c r="H266" s="132"/>
      <c r="I266" s="132"/>
      <c r="J266" s="132"/>
      <c r="K266" s="132"/>
      <c r="L266" s="132"/>
      <c r="M266" s="132"/>
      <c r="N266" s="132"/>
      <c r="O266" s="132"/>
      <c r="P266" s="132"/>
      <c r="Q266" s="132"/>
      <c r="R266" s="132"/>
      <c r="S266" s="132"/>
      <c r="T266" s="132"/>
      <c r="U266" s="132"/>
      <c r="V266" s="132"/>
      <c r="W266" s="132"/>
      <c r="X266" s="132"/>
      <c r="Y266" s="132"/>
      <c r="Z266" s="132"/>
    </row>
    <row r="267" spans="1:26" ht="15.75" customHeight="1" x14ac:dyDescent="0.2">
      <c r="A267" s="132"/>
      <c r="B267" s="132"/>
      <c r="C267" s="132"/>
      <c r="D267" s="132"/>
      <c r="E267" s="132"/>
      <c r="F267" s="166"/>
      <c r="G267" s="166"/>
      <c r="H267" s="132"/>
      <c r="I267" s="132"/>
      <c r="J267" s="132"/>
      <c r="K267" s="132"/>
      <c r="L267" s="132"/>
      <c r="M267" s="132"/>
      <c r="N267" s="132"/>
      <c r="O267" s="132"/>
      <c r="P267" s="132"/>
      <c r="Q267" s="132"/>
      <c r="R267" s="132"/>
      <c r="S267" s="132"/>
      <c r="T267" s="132"/>
      <c r="U267" s="132"/>
      <c r="V267" s="132"/>
      <c r="W267" s="132"/>
      <c r="X267" s="132"/>
      <c r="Y267" s="132"/>
      <c r="Z267" s="132"/>
    </row>
    <row r="268" spans="1:26" ht="15.75" customHeight="1" x14ac:dyDescent="0.2">
      <c r="A268" s="132"/>
      <c r="B268" s="132"/>
      <c r="C268" s="132"/>
      <c r="D268" s="132"/>
      <c r="E268" s="132"/>
      <c r="F268" s="166"/>
      <c r="G268" s="166"/>
      <c r="H268" s="132"/>
      <c r="I268" s="132"/>
      <c r="J268" s="132"/>
      <c r="K268" s="132"/>
      <c r="L268" s="132"/>
      <c r="M268" s="132"/>
      <c r="N268" s="132"/>
      <c r="O268" s="132"/>
      <c r="P268" s="132"/>
      <c r="Q268" s="132"/>
      <c r="R268" s="132"/>
      <c r="S268" s="132"/>
      <c r="T268" s="132"/>
      <c r="U268" s="132"/>
      <c r="V268" s="132"/>
      <c r="W268" s="132"/>
      <c r="X268" s="132"/>
      <c r="Y268" s="132"/>
      <c r="Z268" s="132"/>
    </row>
    <row r="269" spans="1:26" ht="15.75" customHeight="1" x14ac:dyDescent="0.2">
      <c r="A269" s="132"/>
      <c r="B269" s="132"/>
      <c r="C269" s="132"/>
      <c r="D269" s="132"/>
      <c r="E269" s="132"/>
      <c r="F269" s="166"/>
      <c r="G269" s="166"/>
      <c r="H269" s="132"/>
      <c r="I269" s="132"/>
      <c r="J269" s="132"/>
      <c r="K269" s="132"/>
      <c r="L269" s="132"/>
      <c r="M269" s="132"/>
      <c r="N269" s="132"/>
      <c r="O269" s="132"/>
      <c r="P269" s="132"/>
      <c r="Q269" s="132"/>
      <c r="R269" s="132"/>
      <c r="S269" s="132"/>
      <c r="T269" s="132"/>
      <c r="U269" s="132"/>
      <c r="V269" s="132"/>
      <c r="W269" s="132"/>
      <c r="X269" s="132"/>
      <c r="Y269" s="132"/>
      <c r="Z269" s="132"/>
    </row>
    <row r="270" spans="1:26" ht="15.75" customHeight="1" x14ac:dyDescent="0.2">
      <c r="A270" s="132"/>
      <c r="B270" s="132"/>
      <c r="C270" s="132"/>
      <c r="D270" s="132"/>
      <c r="E270" s="132"/>
      <c r="F270" s="166"/>
      <c r="G270" s="166"/>
      <c r="H270" s="132"/>
      <c r="I270" s="132"/>
      <c r="J270" s="132"/>
      <c r="K270" s="132"/>
      <c r="L270" s="132"/>
      <c r="M270" s="132"/>
      <c r="N270" s="132"/>
      <c r="O270" s="132"/>
      <c r="P270" s="132"/>
      <c r="Q270" s="132"/>
      <c r="R270" s="132"/>
      <c r="S270" s="132"/>
      <c r="T270" s="132"/>
      <c r="U270" s="132"/>
      <c r="V270" s="132"/>
      <c r="W270" s="132"/>
      <c r="X270" s="132"/>
      <c r="Y270" s="132"/>
      <c r="Z270" s="132"/>
    </row>
    <row r="271" spans="1:26" ht="15.75" customHeight="1" x14ac:dyDescent="0.2">
      <c r="A271" s="132"/>
      <c r="B271" s="132"/>
      <c r="C271" s="132"/>
      <c r="D271" s="132"/>
      <c r="E271" s="132"/>
      <c r="F271" s="166"/>
      <c r="G271" s="166"/>
      <c r="H271" s="132"/>
      <c r="I271" s="132"/>
      <c r="J271" s="132"/>
      <c r="K271" s="132"/>
      <c r="L271" s="132"/>
      <c r="M271" s="132"/>
      <c r="N271" s="132"/>
      <c r="O271" s="132"/>
      <c r="P271" s="132"/>
      <c r="Q271" s="132"/>
      <c r="R271" s="132"/>
      <c r="S271" s="132"/>
      <c r="T271" s="132"/>
      <c r="U271" s="132"/>
      <c r="V271" s="132"/>
      <c r="W271" s="132"/>
      <c r="X271" s="132"/>
      <c r="Y271" s="132"/>
      <c r="Z271" s="132"/>
    </row>
    <row r="272" spans="1:26" ht="15.75" customHeight="1" x14ac:dyDescent="0.2">
      <c r="A272" s="132"/>
      <c r="B272" s="132"/>
      <c r="C272" s="132"/>
      <c r="D272" s="132"/>
      <c r="E272" s="132"/>
      <c r="F272" s="166"/>
      <c r="G272" s="166"/>
      <c r="H272" s="132"/>
      <c r="I272" s="132"/>
      <c r="J272" s="132"/>
      <c r="K272" s="132"/>
      <c r="L272" s="132"/>
      <c r="M272" s="132"/>
      <c r="N272" s="132"/>
      <c r="O272" s="132"/>
      <c r="P272" s="132"/>
      <c r="Q272" s="132"/>
      <c r="R272" s="132"/>
      <c r="S272" s="132"/>
      <c r="T272" s="132"/>
      <c r="U272" s="132"/>
      <c r="V272" s="132"/>
      <c r="W272" s="132"/>
      <c r="X272" s="132"/>
      <c r="Y272" s="132"/>
      <c r="Z272" s="132"/>
    </row>
    <row r="273" spans="1:26" ht="15.75" customHeight="1" x14ac:dyDescent="0.2">
      <c r="A273" s="132"/>
      <c r="B273" s="132"/>
      <c r="C273" s="132"/>
      <c r="D273" s="132"/>
      <c r="E273" s="132"/>
      <c r="F273" s="166"/>
      <c r="G273" s="166"/>
      <c r="H273" s="132"/>
      <c r="I273" s="132"/>
      <c r="J273" s="132"/>
      <c r="K273" s="132"/>
      <c r="L273" s="132"/>
      <c r="M273" s="132"/>
      <c r="N273" s="132"/>
      <c r="O273" s="132"/>
      <c r="P273" s="132"/>
      <c r="Q273" s="132"/>
      <c r="R273" s="132"/>
      <c r="S273" s="132"/>
      <c r="T273" s="132"/>
      <c r="U273" s="132"/>
      <c r="V273" s="132"/>
      <c r="W273" s="132"/>
      <c r="X273" s="132"/>
      <c r="Y273" s="132"/>
      <c r="Z273" s="132"/>
    </row>
    <row r="274" spans="1:26" ht="15.75" customHeight="1" x14ac:dyDescent="0.2">
      <c r="A274" s="132"/>
      <c r="B274" s="132"/>
      <c r="C274" s="132"/>
      <c r="D274" s="132"/>
      <c r="E274" s="132"/>
      <c r="F274" s="166"/>
      <c r="G274" s="166"/>
      <c r="H274" s="132"/>
      <c r="I274" s="132"/>
      <c r="J274" s="132"/>
      <c r="K274" s="132"/>
      <c r="L274" s="132"/>
      <c r="M274" s="132"/>
      <c r="N274" s="132"/>
      <c r="O274" s="132"/>
      <c r="P274" s="132"/>
      <c r="Q274" s="132"/>
      <c r="R274" s="132"/>
      <c r="S274" s="132"/>
      <c r="T274" s="132"/>
      <c r="U274" s="132"/>
      <c r="V274" s="132"/>
      <c r="W274" s="132"/>
      <c r="X274" s="132"/>
      <c r="Y274" s="132"/>
      <c r="Z274" s="132"/>
    </row>
    <row r="275" spans="1:26" ht="15.75" customHeight="1" x14ac:dyDescent="0.2">
      <c r="A275" s="132"/>
      <c r="B275" s="132"/>
      <c r="C275" s="132"/>
      <c r="D275" s="132"/>
      <c r="E275" s="132"/>
      <c r="F275" s="166"/>
      <c r="G275" s="166"/>
      <c r="H275" s="132"/>
      <c r="I275" s="132"/>
      <c r="J275" s="132"/>
      <c r="K275" s="132"/>
      <c r="L275" s="132"/>
      <c r="M275" s="132"/>
      <c r="N275" s="132"/>
      <c r="O275" s="132"/>
      <c r="P275" s="132"/>
      <c r="Q275" s="132"/>
      <c r="R275" s="132"/>
      <c r="S275" s="132"/>
      <c r="T275" s="132"/>
      <c r="U275" s="132"/>
      <c r="V275" s="132"/>
      <c r="W275" s="132"/>
      <c r="X275" s="132"/>
      <c r="Y275" s="132"/>
      <c r="Z275" s="132"/>
    </row>
    <row r="276" spans="1:26" ht="15.75" customHeight="1" x14ac:dyDescent="0.2">
      <c r="A276" s="132"/>
      <c r="B276" s="132"/>
      <c r="C276" s="132"/>
      <c r="D276" s="132"/>
      <c r="E276" s="132"/>
      <c r="F276" s="166"/>
      <c r="G276" s="166"/>
      <c r="H276" s="132"/>
      <c r="I276" s="132"/>
      <c r="J276" s="132"/>
      <c r="K276" s="132"/>
      <c r="L276" s="132"/>
      <c r="M276" s="132"/>
      <c r="N276" s="132"/>
      <c r="O276" s="132"/>
      <c r="P276" s="132"/>
      <c r="Q276" s="132"/>
      <c r="R276" s="132"/>
      <c r="S276" s="132"/>
      <c r="T276" s="132"/>
      <c r="U276" s="132"/>
      <c r="V276" s="132"/>
      <c r="W276" s="132"/>
      <c r="X276" s="132"/>
      <c r="Y276" s="132"/>
      <c r="Z276" s="132"/>
    </row>
    <row r="277" spans="1:26" ht="15.75" customHeight="1" x14ac:dyDescent="0.2">
      <c r="A277" s="132"/>
      <c r="B277" s="132"/>
      <c r="C277" s="132"/>
      <c r="D277" s="132"/>
      <c r="E277" s="132"/>
      <c r="F277" s="166"/>
      <c r="G277" s="166"/>
      <c r="H277" s="132"/>
      <c r="I277" s="132"/>
      <c r="J277" s="132"/>
      <c r="K277" s="132"/>
      <c r="L277" s="132"/>
      <c r="M277" s="132"/>
      <c r="N277" s="132"/>
      <c r="O277" s="132"/>
      <c r="P277" s="132"/>
      <c r="Q277" s="132"/>
      <c r="R277" s="132"/>
      <c r="S277" s="132"/>
      <c r="T277" s="132"/>
      <c r="U277" s="132"/>
      <c r="V277" s="132"/>
      <c r="W277" s="132"/>
      <c r="X277" s="132"/>
      <c r="Y277" s="132"/>
      <c r="Z277" s="132"/>
    </row>
    <row r="278" spans="1:26" ht="15.75" customHeight="1" x14ac:dyDescent="0.2">
      <c r="A278" s="132"/>
      <c r="B278" s="132"/>
      <c r="C278" s="132"/>
      <c r="D278" s="132"/>
      <c r="E278" s="132"/>
      <c r="F278" s="166"/>
      <c r="G278" s="166"/>
      <c r="H278" s="132"/>
      <c r="I278" s="132"/>
      <c r="J278" s="132"/>
      <c r="K278" s="132"/>
      <c r="L278" s="132"/>
      <c r="M278" s="132"/>
      <c r="N278" s="132"/>
      <c r="O278" s="132"/>
      <c r="P278" s="132"/>
      <c r="Q278" s="132"/>
      <c r="R278" s="132"/>
      <c r="S278" s="132"/>
      <c r="T278" s="132"/>
      <c r="U278" s="132"/>
      <c r="V278" s="132"/>
      <c r="W278" s="132"/>
      <c r="X278" s="132"/>
      <c r="Y278" s="132"/>
      <c r="Z278" s="132"/>
    </row>
    <row r="279" spans="1:26" ht="15.75" customHeight="1" x14ac:dyDescent="0.2">
      <c r="A279" s="132"/>
      <c r="B279" s="132"/>
      <c r="C279" s="132"/>
      <c r="D279" s="132"/>
      <c r="E279" s="132"/>
      <c r="F279" s="166"/>
      <c r="G279" s="166"/>
      <c r="H279" s="132"/>
      <c r="I279" s="132"/>
      <c r="J279" s="132"/>
      <c r="K279" s="132"/>
      <c r="L279" s="132"/>
      <c r="M279" s="132"/>
      <c r="N279" s="132"/>
      <c r="O279" s="132"/>
      <c r="P279" s="132"/>
      <c r="Q279" s="132"/>
      <c r="R279" s="132"/>
      <c r="S279" s="132"/>
      <c r="T279" s="132"/>
      <c r="U279" s="132"/>
      <c r="V279" s="132"/>
      <c r="W279" s="132"/>
      <c r="X279" s="132"/>
      <c r="Y279" s="132"/>
      <c r="Z279" s="132"/>
    </row>
    <row r="280" spans="1:26" ht="15.75" customHeight="1" x14ac:dyDescent="0.2">
      <c r="A280" s="132"/>
      <c r="B280" s="132"/>
      <c r="C280" s="132"/>
      <c r="D280" s="132"/>
      <c r="E280" s="132"/>
      <c r="F280" s="166"/>
      <c r="G280" s="166"/>
      <c r="H280" s="132"/>
      <c r="I280" s="132"/>
      <c r="J280" s="132"/>
      <c r="K280" s="132"/>
      <c r="L280" s="132"/>
      <c r="M280" s="132"/>
      <c r="N280" s="132"/>
      <c r="O280" s="132"/>
      <c r="P280" s="132"/>
      <c r="Q280" s="132"/>
      <c r="R280" s="132"/>
      <c r="S280" s="132"/>
      <c r="T280" s="132"/>
      <c r="U280" s="132"/>
      <c r="V280" s="132"/>
      <c r="W280" s="132"/>
      <c r="X280" s="132"/>
      <c r="Y280" s="132"/>
      <c r="Z280" s="132"/>
    </row>
    <row r="281" spans="1:26" ht="15.75" customHeight="1" x14ac:dyDescent="0.2">
      <c r="A281" s="132"/>
      <c r="B281" s="132"/>
      <c r="C281" s="132"/>
      <c r="D281" s="132"/>
      <c r="E281" s="132"/>
      <c r="F281" s="166"/>
      <c r="G281" s="166"/>
      <c r="H281" s="132"/>
      <c r="I281" s="132"/>
      <c r="J281" s="132"/>
      <c r="K281" s="132"/>
      <c r="L281" s="132"/>
      <c r="M281" s="132"/>
      <c r="N281" s="132"/>
      <c r="O281" s="132"/>
      <c r="P281" s="132"/>
      <c r="Q281" s="132"/>
      <c r="R281" s="132"/>
      <c r="S281" s="132"/>
      <c r="T281" s="132"/>
      <c r="U281" s="132"/>
      <c r="V281" s="132"/>
      <c r="W281" s="132"/>
      <c r="X281" s="132"/>
      <c r="Y281" s="132"/>
      <c r="Z281" s="132"/>
    </row>
    <row r="282" spans="1:26" ht="15.75" customHeight="1" x14ac:dyDescent="0.2">
      <c r="A282" s="132"/>
      <c r="B282" s="132"/>
      <c r="C282" s="132"/>
      <c r="D282" s="132"/>
      <c r="E282" s="132"/>
      <c r="F282" s="166"/>
      <c r="G282" s="166"/>
      <c r="H282" s="132"/>
      <c r="I282" s="132"/>
      <c r="J282" s="132"/>
      <c r="K282" s="132"/>
      <c r="L282" s="132"/>
      <c r="M282" s="132"/>
      <c r="N282" s="132"/>
      <c r="O282" s="132"/>
      <c r="P282" s="132"/>
      <c r="Q282" s="132"/>
      <c r="R282" s="132"/>
      <c r="S282" s="132"/>
      <c r="T282" s="132"/>
      <c r="U282" s="132"/>
      <c r="V282" s="132"/>
      <c r="W282" s="132"/>
      <c r="X282" s="132"/>
      <c r="Y282" s="132"/>
      <c r="Z282" s="132"/>
    </row>
    <row r="283" spans="1:26" ht="15.75" customHeight="1" x14ac:dyDescent="0.2">
      <c r="A283" s="132"/>
      <c r="B283" s="132"/>
      <c r="C283" s="132"/>
      <c r="D283" s="132"/>
      <c r="E283" s="132"/>
      <c r="F283" s="166"/>
      <c r="G283" s="166"/>
      <c r="H283" s="132"/>
      <c r="I283" s="132"/>
      <c r="J283" s="132"/>
      <c r="K283" s="132"/>
      <c r="L283" s="132"/>
      <c r="M283" s="132"/>
      <c r="N283" s="132"/>
      <c r="O283" s="132"/>
      <c r="P283" s="132"/>
      <c r="Q283" s="132"/>
      <c r="R283" s="132"/>
      <c r="S283" s="132"/>
      <c r="T283" s="132"/>
      <c r="U283" s="132"/>
      <c r="V283" s="132"/>
      <c r="W283" s="132"/>
      <c r="X283" s="132"/>
      <c r="Y283" s="132"/>
      <c r="Z283" s="132"/>
    </row>
    <row r="284" spans="1:26" ht="15.75" customHeight="1" x14ac:dyDescent="0.2">
      <c r="A284" s="132"/>
      <c r="B284" s="132"/>
      <c r="C284" s="132"/>
      <c r="D284" s="132"/>
      <c r="E284" s="132"/>
      <c r="F284" s="166"/>
      <c r="G284" s="166"/>
      <c r="H284" s="132"/>
      <c r="I284" s="132"/>
      <c r="J284" s="132"/>
      <c r="K284" s="132"/>
      <c r="L284" s="132"/>
      <c r="M284" s="132"/>
      <c r="N284" s="132"/>
      <c r="O284" s="132"/>
      <c r="P284" s="132"/>
      <c r="Q284" s="132"/>
      <c r="R284" s="132"/>
      <c r="S284" s="132"/>
      <c r="T284" s="132"/>
      <c r="U284" s="132"/>
      <c r="V284" s="132"/>
      <c r="W284" s="132"/>
      <c r="X284" s="132"/>
      <c r="Y284" s="132"/>
      <c r="Z284" s="132"/>
    </row>
    <row r="285" spans="1:26" ht="15.75" customHeight="1" x14ac:dyDescent="0.2">
      <c r="A285" s="132"/>
      <c r="B285" s="132"/>
      <c r="C285" s="132"/>
      <c r="D285" s="132"/>
      <c r="E285" s="132"/>
      <c r="F285" s="166"/>
      <c r="G285" s="166"/>
      <c r="H285" s="132"/>
      <c r="I285" s="132"/>
      <c r="J285" s="132"/>
      <c r="K285" s="132"/>
      <c r="L285" s="132"/>
      <c r="M285" s="132"/>
      <c r="N285" s="132"/>
      <c r="O285" s="132"/>
      <c r="P285" s="132"/>
      <c r="Q285" s="132"/>
      <c r="R285" s="132"/>
      <c r="S285" s="132"/>
      <c r="T285" s="132"/>
      <c r="U285" s="132"/>
      <c r="V285" s="132"/>
      <c r="W285" s="132"/>
      <c r="X285" s="132"/>
      <c r="Y285" s="132"/>
      <c r="Z285" s="132"/>
    </row>
    <row r="286" spans="1:26" ht="15.75" customHeight="1" x14ac:dyDescent="0.2">
      <c r="A286" s="132"/>
      <c r="B286" s="132"/>
      <c r="C286" s="132"/>
      <c r="D286" s="132"/>
      <c r="E286" s="132"/>
      <c r="F286" s="166"/>
      <c r="G286" s="166"/>
      <c r="H286" s="132"/>
      <c r="I286" s="132"/>
      <c r="J286" s="132"/>
      <c r="K286" s="132"/>
      <c r="L286" s="132"/>
      <c r="M286" s="132"/>
      <c r="N286" s="132"/>
      <c r="O286" s="132"/>
      <c r="P286" s="132"/>
      <c r="Q286" s="132"/>
      <c r="R286" s="132"/>
      <c r="S286" s="132"/>
      <c r="T286" s="132"/>
      <c r="U286" s="132"/>
      <c r="V286" s="132"/>
      <c r="W286" s="132"/>
      <c r="X286" s="132"/>
      <c r="Y286" s="132"/>
      <c r="Z286" s="132"/>
    </row>
    <row r="287" spans="1:26" ht="15.75" customHeight="1" x14ac:dyDescent="0.2">
      <c r="A287" s="132"/>
      <c r="B287" s="132"/>
      <c r="C287" s="132"/>
      <c r="D287" s="132"/>
      <c r="E287" s="132"/>
      <c r="F287" s="166"/>
      <c r="G287" s="166"/>
      <c r="H287" s="132"/>
      <c r="I287" s="132"/>
      <c r="J287" s="132"/>
      <c r="K287" s="132"/>
      <c r="L287" s="132"/>
      <c r="M287" s="132"/>
      <c r="N287" s="132"/>
      <c r="O287" s="132"/>
      <c r="P287" s="132"/>
      <c r="Q287" s="132"/>
      <c r="R287" s="132"/>
      <c r="S287" s="132"/>
      <c r="T287" s="132"/>
      <c r="U287" s="132"/>
      <c r="V287" s="132"/>
      <c r="W287" s="132"/>
      <c r="X287" s="132"/>
      <c r="Y287" s="132"/>
      <c r="Z287" s="132"/>
    </row>
    <row r="288" spans="1:26" ht="15.75" customHeight="1" x14ac:dyDescent="0.2">
      <c r="A288" s="132"/>
      <c r="B288" s="132"/>
      <c r="C288" s="132"/>
      <c r="D288" s="132"/>
      <c r="E288" s="132"/>
      <c r="F288" s="166"/>
      <c r="G288" s="166"/>
      <c r="H288" s="132"/>
      <c r="I288" s="132"/>
      <c r="J288" s="132"/>
      <c r="K288" s="132"/>
      <c r="L288" s="132"/>
      <c r="M288" s="132"/>
      <c r="N288" s="132"/>
      <c r="O288" s="132"/>
      <c r="P288" s="132"/>
      <c r="Q288" s="132"/>
      <c r="R288" s="132"/>
      <c r="S288" s="132"/>
      <c r="T288" s="132"/>
      <c r="U288" s="132"/>
      <c r="V288" s="132"/>
      <c r="W288" s="132"/>
      <c r="X288" s="132"/>
      <c r="Y288" s="132"/>
      <c r="Z288" s="132"/>
    </row>
    <row r="289" spans="1:26" ht="15.75" customHeight="1" x14ac:dyDescent="0.2">
      <c r="A289" s="132"/>
      <c r="B289" s="132"/>
      <c r="C289" s="132"/>
      <c r="D289" s="132"/>
      <c r="E289" s="132"/>
      <c r="F289" s="166"/>
      <c r="G289" s="166"/>
      <c r="H289" s="132"/>
      <c r="I289" s="132"/>
      <c r="J289" s="132"/>
      <c r="K289" s="132"/>
      <c r="L289" s="132"/>
      <c r="M289" s="132"/>
      <c r="N289" s="132"/>
      <c r="O289" s="132"/>
      <c r="P289" s="132"/>
      <c r="Q289" s="132"/>
      <c r="R289" s="132"/>
      <c r="S289" s="132"/>
      <c r="T289" s="132"/>
      <c r="U289" s="132"/>
      <c r="V289" s="132"/>
      <c r="W289" s="132"/>
      <c r="X289" s="132"/>
      <c r="Y289" s="132"/>
      <c r="Z289" s="132"/>
    </row>
    <row r="290" spans="1:26" ht="15.75" customHeight="1" x14ac:dyDescent="0.2">
      <c r="A290" s="132"/>
      <c r="B290" s="132"/>
      <c r="C290" s="132"/>
      <c r="D290" s="132"/>
      <c r="E290" s="132"/>
      <c r="F290" s="166"/>
      <c r="G290" s="166"/>
      <c r="H290" s="132"/>
      <c r="I290" s="132"/>
      <c r="J290" s="132"/>
      <c r="K290" s="132"/>
      <c r="L290" s="132"/>
      <c r="M290" s="132"/>
      <c r="N290" s="132"/>
      <c r="O290" s="132"/>
      <c r="P290" s="132"/>
      <c r="Q290" s="132"/>
      <c r="R290" s="132"/>
      <c r="S290" s="132"/>
      <c r="T290" s="132"/>
      <c r="U290" s="132"/>
      <c r="V290" s="132"/>
      <c r="W290" s="132"/>
      <c r="X290" s="132"/>
      <c r="Y290" s="132"/>
      <c r="Z290" s="132"/>
    </row>
    <row r="291" spans="1:26" ht="15.75" customHeight="1" x14ac:dyDescent="0.2">
      <c r="A291" s="132"/>
      <c r="B291" s="132"/>
      <c r="C291" s="132"/>
      <c r="D291" s="132"/>
      <c r="E291" s="132"/>
      <c r="F291" s="166"/>
      <c r="G291" s="166"/>
      <c r="H291" s="132"/>
      <c r="I291" s="132"/>
      <c r="J291" s="132"/>
      <c r="K291" s="132"/>
      <c r="L291" s="132"/>
      <c r="M291" s="132"/>
      <c r="N291" s="132"/>
      <c r="O291" s="132"/>
      <c r="P291" s="132"/>
      <c r="Q291" s="132"/>
      <c r="R291" s="132"/>
      <c r="S291" s="132"/>
      <c r="T291" s="132"/>
      <c r="U291" s="132"/>
      <c r="V291" s="132"/>
      <c r="W291" s="132"/>
      <c r="X291" s="132"/>
      <c r="Y291" s="132"/>
      <c r="Z291" s="132"/>
    </row>
    <row r="292" spans="1:26" ht="15.75" customHeight="1" x14ac:dyDescent="0.2">
      <c r="A292" s="132"/>
      <c r="B292" s="132"/>
      <c r="C292" s="132"/>
      <c r="D292" s="132"/>
      <c r="E292" s="132"/>
      <c r="F292" s="166"/>
      <c r="G292" s="166"/>
      <c r="H292" s="132"/>
      <c r="I292" s="132"/>
      <c r="J292" s="132"/>
      <c r="K292" s="132"/>
      <c r="L292" s="132"/>
      <c r="M292" s="132"/>
      <c r="N292" s="132"/>
      <c r="O292" s="132"/>
      <c r="P292" s="132"/>
      <c r="Q292" s="132"/>
      <c r="R292" s="132"/>
      <c r="S292" s="132"/>
      <c r="T292" s="132"/>
      <c r="U292" s="132"/>
      <c r="V292" s="132"/>
      <c r="W292" s="132"/>
      <c r="X292" s="132"/>
      <c r="Y292" s="132"/>
      <c r="Z292" s="132"/>
    </row>
    <row r="293" spans="1:26" ht="15.75" customHeight="1" x14ac:dyDescent="0.2">
      <c r="A293" s="132"/>
      <c r="B293" s="132"/>
      <c r="C293" s="132"/>
      <c r="D293" s="132"/>
      <c r="E293" s="132"/>
      <c r="F293" s="166"/>
      <c r="G293" s="166"/>
      <c r="H293" s="132"/>
      <c r="I293" s="132"/>
      <c r="J293" s="132"/>
      <c r="K293" s="132"/>
      <c r="L293" s="132"/>
      <c r="M293" s="132"/>
      <c r="N293" s="132"/>
      <c r="O293" s="132"/>
      <c r="P293" s="132"/>
      <c r="Q293" s="132"/>
      <c r="R293" s="132"/>
      <c r="S293" s="132"/>
      <c r="T293" s="132"/>
      <c r="U293" s="132"/>
      <c r="V293" s="132"/>
      <c r="W293" s="132"/>
      <c r="X293" s="132"/>
      <c r="Y293" s="132"/>
      <c r="Z293" s="132"/>
    </row>
    <row r="294" spans="1:26" ht="15.75" customHeight="1" x14ac:dyDescent="0.2">
      <c r="A294" s="132"/>
      <c r="B294" s="132"/>
      <c r="C294" s="132"/>
      <c r="D294" s="132"/>
      <c r="E294" s="132"/>
      <c r="F294" s="166"/>
      <c r="G294" s="166"/>
      <c r="H294" s="132"/>
      <c r="I294" s="132"/>
      <c r="J294" s="132"/>
      <c r="K294" s="132"/>
      <c r="L294" s="132"/>
      <c r="M294" s="132"/>
      <c r="N294" s="132"/>
      <c r="O294" s="132"/>
      <c r="P294" s="132"/>
      <c r="Q294" s="132"/>
      <c r="R294" s="132"/>
      <c r="S294" s="132"/>
      <c r="T294" s="132"/>
      <c r="U294" s="132"/>
      <c r="V294" s="132"/>
      <c r="W294" s="132"/>
      <c r="X294" s="132"/>
      <c r="Y294" s="132"/>
      <c r="Z294" s="132"/>
    </row>
    <row r="295" spans="1:26" ht="15.75" customHeight="1" x14ac:dyDescent="0.2">
      <c r="A295" s="132"/>
      <c r="B295" s="132"/>
      <c r="C295" s="132"/>
      <c r="D295" s="132"/>
      <c r="E295" s="132"/>
      <c r="F295" s="166"/>
      <c r="G295" s="166"/>
      <c r="H295" s="132"/>
      <c r="I295" s="132"/>
      <c r="J295" s="132"/>
      <c r="K295" s="132"/>
      <c r="L295" s="132"/>
      <c r="M295" s="132"/>
      <c r="N295" s="132"/>
      <c r="O295" s="132"/>
      <c r="P295" s="132"/>
      <c r="Q295" s="132"/>
      <c r="R295" s="132"/>
      <c r="S295" s="132"/>
      <c r="T295" s="132"/>
      <c r="U295" s="132"/>
      <c r="V295" s="132"/>
      <c r="W295" s="132"/>
      <c r="X295" s="132"/>
      <c r="Y295" s="132"/>
      <c r="Z295" s="132"/>
    </row>
    <row r="296" spans="1:26" ht="15.75" customHeight="1" x14ac:dyDescent="0.2">
      <c r="A296" s="132"/>
      <c r="B296" s="132"/>
      <c r="C296" s="132"/>
      <c r="D296" s="132"/>
      <c r="E296" s="132"/>
      <c r="F296" s="166"/>
      <c r="G296" s="166"/>
      <c r="H296" s="132"/>
      <c r="I296" s="132"/>
      <c r="J296" s="132"/>
      <c r="K296" s="132"/>
      <c r="L296" s="132"/>
      <c r="M296" s="132"/>
      <c r="N296" s="132"/>
      <c r="O296" s="132"/>
      <c r="P296" s="132"/>
      <c r="Q296" s="132"/>
      <c r="R296" s="132"/>
      <c r="S296" s="132"/>
      <c r="T296" s="132"/>
      <c r="U296" s="132"/>
      <c r="V296" s="132"/>
      <c r="W296" s="132"/>
      <c r="X296" s="132"/>
      <c r="Y296" s="132"/>
      <c r="Z296" s="132"/>
    </row>
    <row r="297" spans="1:26" ht="15.75" customHeight="1" x14ac:dyDescent="0.2">
      <c r="A297" s="132"/>
      <c r="B297" s="132"/>
      <c r="C297" s="132"/>
      <c r="D297" s="132"/>
      <c r="E297" s="132"/>
      <c r="F297" s="166"/>
      <c r="G297" s="166"/>
      <c r="H297" s="132"/>
      <c r="I297" s="132"/>
      <c r="J297" s="132"/>
      <c r="K297" s="132"/>
      <c r="L297" s="132"/>
      <c r="M297" s="132"/>
      <c r="N297" s="132"/>
      <c r="O297" s="132"/>
      <c r="P297" s="132"/>
      <c r="Q297" s="132"/>
      <c r="R297" s="132"/>
      <c r="S297" s="132"/>
      <c r="T297" s="132"/>
      <c r="U297" s="132"/>
      <c r="V297" s="132"/>
      <c r="W297" s="132"/>
      <c r="X297" s="132"/>
      <c r="Y297" s="132"/>
      <c r="Z297" s="132"/>
    </row>
    <row r="298" spans="1:26" ht="15.75" customHeight="1" x14ac:dyDescent="0.2">
      <c r="A298" s="132"/>
      <c r="B298" s="132"/>
      <c r="C298" s="132"/>
      <c r="D298" s="132"/>
      <c r="E298" s="132"/>
      <c r="F298" s="166"/>
      <c r="G298" s="166"/>
      <c r="H298" s="132"/>
      <c r="I298" s="132"/>
      <c r="J298" s="132"/>
      <c r="K298" s="132"/>
      <c r="L298" s="132"/>
      <c r="M298" s="132"/>
      <c r="N298" s="132"/>
      <c r="O298" s="132"/>
      <c r="P298" s="132"/>
      <c r="Q298" s="132"/>
      <c r="R298" s="132"/>
      <c r="S298" s="132"/>
      <c r="T298" s="132"/>
      <c r="U298" s="132"/>
      <c r="V298" s="132"/>
      <c r="W298" s="132"/>
      <c r="X298" s="132"/>
      <c r="Y298" s="132"/>
      <c r="Z298" s="132"/>
    </row>
    <row r="299" spans="1:26" ht="15.75" customHeight="1" x14ac:dyDescent="0.2">
      <c r="A299" s="132"/>
      <c r="B299" s="132"/>
      <c r="C299" s="132"/>
      <c r="D299" s="132"/>
      <c r="E299" s="132"/>
      <c r="F299" s="166"/>
      <c r="G299" s="166"/>
      <c r="H299" s="132"/>
      <c r="I299" s="132"/>
      <c r="J299" s="132"/>
      <c r="K299" s="132"/>
      <c r="L299" s="132"/>
      <c r="M299" s="132"/>
      <c r="N299" s="132"/>
      <c r="O299" s="132"/>
      <c r="P299" s="132"/>
      <c r="Q299" s="132"/>
      <c r="R299" s="132"/>
      <c r="S299" s="132"/>
      <c r="T299" s="132"/>
      <c r="U299" s="132"/>
      <c r="V299" s="132"/>
      <c r="W299" s="132"/>
      <c r="X299" s="132"/>
      <c r="Y299" s="132"/>
      <c r="Z299" s="132"/>
    </row>
    <row r="300" spans="1:26" ht="15.75" customHeight="1" x14ac:dyDescent="0.2">
      <c r="A300" s="132"/>
      <c r="B300" s="132"/>
      <c r="C300" s="132"/>
      <c r="D300" s="132"/>
      <c r="E300" s="132"/>
      <c r="F300" s="166"/>
      <c r="G300" s="166"/>
      <c r="H300" s="132"/>
      <c r="I300" s="132"/>
      <c r="J300" s="132"/>
      <c r="K300" s="132"/>
      <c r="L300" s="132"/>
      <c r="M300" s="132"/>
      <c r="N300" s="132"/>
      <c r="O300" s="132"/>
      <c r="P300" s="132"/>
      <c r="Q300" s="132"/>
      <c r="R300" s="132"/>
      <c r="S300" s="132"/>
      <c r="T300" s="132"/>
      <c r="U300" s="132"/>
      <c r="V300" s="132"/>
      <c r="W300" s="132"/>
      <c r="X300" s="132"/>
      <c r="Y300" s="132"/>
      <c r="Z300" s="132"/>
    </row>
    <row r="301" spans="1:26" ht="15.75" customHeight="1" x14ac:dyDescent="0.2">
      <c r="A301" s="132"/>
      <c r="B301" s="132"/>
      <c r="C301" s="132"/>
      <c r="D301" s="132"/>
      <c r="E301" s="132"/>
      <c r="F301" s="166"/>
      <c r="G301" s="166"/>
      <c r="H301" s="132"/>
      <c r="I301" s="132"/>
      <c r="J301" s="132"/>
      <c r="K301" s="132"/>
      <c r="L301" s="132"/>
      <c r="M301" s="132"/>
      <c r="N301" s="132"/>
      <c r="O301" s="132"/>
      <c r="P301" s="132"/>
      <c r="Q301" s="132"/>
      <c r="R301" s="132"/>
      <c r="S301" s="132"/>
      <c r="T301" s="132"/>
      <c r="U301" s="132"/>
      <c r="V301" s="132"/>
      <c r="W301" s="132"/>
      <c r="X301" s="132"/>
      <c r="Y301" s="132"/>
      <c r="Z301" s="132"/>
    </row>
    <row r="302" spans="1:26" ht="15.75" customHeight="1" x14ac:dyDescent="0.2">
      <c r="A302" s="132"/>
      <c r="B302" s="132"/>
      <c r="C302" s="132"/>
      <c r="D302" s="132"/>
      <c r="E302" s="132"/>
      <c r="F302" s="166"/>
      <c r="G302" s="166"/>
      <c r="H302" s="132"/>
      <c r="I302" s="132"/>
      <c r="J302" s="132"/>
      <c r="K302" s="132"/>
      <c r="L302" s="132"/>
      <c r="M302" s="132"/>
      <c r="N302" s="132"/>
      <c r="O302" s="132"/>
      <c r="P302" s="132"/>
      <c r="Q302" s="132"/>
      <c r="R302" s="132"/>
      <c r="S302" s="132"/>
      <c r="T302" s="132"/>
      <c r="U302" s="132"/>
      <c r="V302" s="132"/>
      <c r="W302" s="132"/>
      <c r="X302" s="132"/>
      <c r="Y302" s="132"/>
      <c r="Z302" s="132"/>
    </row>
    <row r="303" spans="1:26" ht="15.75" customHeight="1" x14ac:dyDescent="0.2">
      <c r="A303" s="132"/>
      <c r="B303" s="132"/>
      <c r="C303" s="132"/>
      <c r="D303" s="132"/>
      <c r="E303" s="132"/>
      <c r="F303" s="166"/>
      <c r="G303" s="166"/>
      <c r="H303" s="132"/>
      <c r="I303" s="132"/>
      <c r="J303" s="132"/>
      <c r="K303" s="132"/>
      <c r="L303" s="132"/>
      <c r="M303" s="132"/>
      <c r="N303" s="132"/>
      <c r="O303" s="132"/>
      <c r="P303" s="132"/>
      <c r="Q303" s="132"/>
      <c r="R303" s="132"/>
      <c r="S303" s="132"/>
      <c r="T303" s="132"/>
      <c r="U303" s="132"/>
      <c r="V303" s="132"/>
      <c r="W303" s="132"/>
      <c r="X303" s="132"/>
      <c r="Y303" s="132"/>
      <c r="Z303" s="132"/>
    </row>
    <row r="304" spans="1:26" ht="15.75" customHeight="1" x14ac:dyDescent="0.2">
      <c r="A304" s="132"/>
      <c r="B304" s="132"/>
      <c r="C304" s="132"/>
      <c r="D304" s="132"/>
      <c r="E304" s="132"/>
      <c r="F304" s="166"/>
      <c r="G304" s="166"/>
      <c r="H304" s="132"/>
      <c r="I304" s="132"/>
      <c r="J304" s="132"/>
      <c r="K304" s="132"/>
      <c r="L304" s="132"/>
      <c r="M304" s="132"/>
      <c r="N304" s="132"/>
      <c r="O304" s="132"/>
      <c r="P304" s="132"/>
      <c r="Q304" s="132"/>
      <c r="R304" s="132"/>
      <c r="S304" s="132"/>
      <c r="T304" s="132"/>
      <c r="U304" s="132"/>
      <c r="V304" s="132"/>
      <c r="W304" s="132"/>
      <c r="X304" s="132"/>
      <c r="Y304" s="132"/>
      <c r="Z304" s="132"/>
    </row>
    <row r="305" spans="1:26" ht="15.75" customHeight="1" x14ac:dyDescent="0.2">
      <c r="A305" s="132"/>
      <c r="B305" s="132"/>
      <c r="C305" s="132"/>
      <c r="D305" s="132"/>
      <c r="E305" s="132"/>
      <c r="F305" s="166"/>
      <c r="G305" s="166"/>
      <c r="H305" s="132"/>
      <c r="I305" s="132"/>
      <c r="J305" s="132"/>
      <c r="K305" s="132"/>
      <c r="L305" s="132"/>
      <c r="M305" s="132"/>
      <c r="N305" s="132"/>
      <c r="O305" s="132"/>
      <c r="P305" s="132"/>
      <c r="Q305" s="132"/>
      <c r="R305" s="132"/>
      <c r="S305" s="132"/>
      <c r="T305" s="132"/>
      <c r="U305" s="132"/>
      <c r="V305" s="132"/>
      <c r="W305" s="132"/>
      <c r="X305" s="132"/>
      <c r="Y305" s="132"/>
      <c r="Z305" s="132"/>
    </row>
    <row r="306" spans="1:26" ht="15.75" customHeight="1" x14ac:dyDescent="0.2">
      <c r="A306" s="132"/>
      <c r="B306" s="132"/>
      <c r="C306" s="132"/>
      <c r="D306" s="132"/>
      <c r="E306" s="132"/>
      <c r="F306" s="166"/>
      <c r="G306" s="166"/>
      <c r="H306" s="132"/>
      <c r="I306" s="132"/>
      <c r="J306" s="132"/>
      <c r="K306" s="132"/>
      <c r="L306" s="132"/>
      <c r="M306" s="132"/>
      <c r="N306" s="132"/>
      <c r="O306" s="132"/>
      <c r="P306" s="132"/>
      <c r="Q306" s="132"/>
      <c r="R306" s="132"/>
      <c r="S306" s="132"/>
      <c r="T306" s="132"/>
      <c r="U306" s="132"/>
      <c r="V306" s="132"/>
      <c r="W306" s="132"/>
      <c r="X306" s="132"/>
      <c r="Y306" s="132"/>
      <c r="Z306" s="132"/>
    </row>
    <row r="307" spans="1:26" ht="15.75" customHeight="1" x14ac:dyDescent="0.2">
      <c r="A307" s="132"/>
      <c r="B307" s="132"/>
      <c r="C307" s="132"/>
      <c r="D307" s="132"/>
      <c r="E307" s="132"/>
      <c r="F307" s="166"/>
      <c r="G307" s="166"/>
      <c r="H307" s="132"/>
      <c r="I307" s="132"/>
      <c r="J307" s="132"/>
      <c r="K307" s="132"/>
      <c r="L307" s="132"/>
      <c r="M307" s="132"/>
      <c r="N307" s="132"/>
      <c r="O307" s="132"/>
      <c r="P307" s="132"/>
      <c r="Q307" s="132"/>
      <c r="R307" s="132"/>
      <c r="S307" s="132"/>
      <c r="T307" s="132"/>
      <c r="U307" s="132"/>
      <c r="V307" s="132"/>
      <c r="W307" s="132"/>
      <c r="X307" s="132"/>
      <c r="Y307" s="132"/>
      <c r="Z307" s="132"/>
    </row>
    <row r="308" spans="1:26" ht="15.75" customHeight="1" x14ac:dyDescent="0.2">
      <c r="A308" s="132"/>
      <c r="B308" s="132"/>
      <c r="C308" s="132"/>
      <c r="D308" s="132"/>
      <c r="E308" s="132"/>
      <c r="F308" s="166"/>
      <c r="G308" s="166"/>
      <c r="H308" s="132"/>
      <c r="I308" s="132"/>
      <c r="J308" s="132"/>
      <c r="K308" s="132"/>
      <c r="L308" s="132"/>
      <c r="M308" s="132"/>
      <c r="N308" s="132"/>
      <c r="O308" s="132"/>
      <c r="P308" s="132"/>
      <c r="Q308" s="132"/>
      <c r="R308" s="132"/>
      <c r="S308" s="132"/>
      <c r="T308" s="132"/>
      <c r="U308" s="132"/>
      <c r="V308" s="132"/>
      <c r="W308" s="132"/>
      <c r="X308" s="132"/>
      <c r="Y308" s="132"/>
      <c r="Z308" s="132"/>
    </row>
    <row r="309" spans="1:26" ht="15.75" customHeight="1" x14ac:dyDescent="0.2">
      <c r="A309" s="132"/>
      <c r="B309" s="132"/>
      <c r="C309" s="132"/>
      <c r="D309" s="132"/>
      <c r="E309" s="132"/>
      <c r="F309" s="166"/>
      <c r="G309" s="166"/>
      <c r="H309" s="132"/>
      <c r="I309" s="132"/>
      <c r="J309" s="132"/>
      <c r="K309" s="132"/>
      <c r="L309" s="132"/>
      <c r="M309" s="132"/>
      <c r="N309" s="132"/>
      <c r="O309" s="132"/>
      <c r="P309" s="132"/>
      <c r="Q309" s="132"/>
      <c r="R309" s="132"/>
      <c r="S309" s="132"/>
      <c r="T309" s="132"/>
      <c r="U309" s="132"/>
      <c r="V309" s="132"/>
      <c r="W309" s="132"/>
      <c r="X309" s="132"/>
      <c r="Y309" s="132"/>
      <c r="Z309" s="132"/>
    </row>
    <row r="310" spans="1:26" ht="15.75" customHeight="1" x14ac:dyDescent="0.2">
      <c r="A310" s="132"/>
      <c r="B310" s="132"/>
      <c r="C310" s="132"/>
      <c r="D310" s="132"/>
      <c r="E310" s="132"/>
      <c r="F310" s="166"/>
      <c r="G310" s="166"/>
      <c r="H310" s="132"/>
      <c r="I310" s="132"/>
      <c r="J310" s="132"/>
      <c r="K310" s="132"/>
      <c r="L310" s="132"/>
      <c r="M310" s="132"/>
      <c r="N310" s="132"/>
      <c r="O310" s="132"/>
      <c r="P310" s="132"/>
      <c r="Q310" s="132"/>
      <c r="R310" s="132"/>
      <c r="S310" s="132"/>
      <c r="T310" s="132"/>
      <c r="U310" s="132"/>
      <c r="V310" s="132"/>
      <c r="W310" s="132"/>
      <c r="X310" s="132"/>
      <c r="Y310" s="132"/>
      <c r="Z310" s="132"/>
    </row>
    <row r="311" spans="1:26" ht="15.75" customHeight="1" x14ac:dyDescent="0.2">
      <c r="A311" s="132"/>
      <c r="B311" s="132"/>
      <c r="C311" s="132"/>
      <c r="D311" s="132"/>
      <c r="E311" s="132"/>
      <c r="F311" s="166"/>
      <c r="G311" s="166"/>
      <c r="H311" s="132"/>
      <c r="I311" s="132"/>
      <c r="J311" s="132"/>
      <c r="K311" s="132"/>
      <c r="L311" s="132"/>
      <c r="M311" s="132"/>
      <c r="N311" s="132"/>
      <c r="O311" s="132"/>
      <c r="P311" s="132"/>
      <c r="Q311" s="132"/>
      <c r="R311" s="132"/>
      <c r="S311" s="132"/>
      <c r="T311" s="132"/>
      <c r="U311" s="132"/>
      <c r="V311" s="132"/>
      <c r="W311" s="132"/>
      <c r="X311" s="132"/>
      <c r="Y311" s="132"/>
      <c r="Z311" s="132"/>
    </row>
    <row r="312" spans="1:26" ht="15.75" customHeight="1" x14ac:dyDescent="0.2">
      <c r="A312" s="132"/>
      <c r="B312" s="132"/>
      <c r="C312" s="132"/>
      <c r="D312" s="132"/>
      <c r="E312" s="132"/>
      <c r="F312" s="166"/>
      <c r="G312" s="166"/>
      <c r="H312" s="132"/>
      <c r="I312" s="132"/>
      <c r="J312" s="132"/>
      <c r="K312" s="132"/>
      <c r="L312" s="132"/>
      <c r="M312" s="132"/>
      <c r="N312" s="132"/>
      <c r="O312" s="132"/>
      <c r="P312" s="132"/>
      <c r="Q312" s="132"/>
      <c r="R312" s="132"/>
      <c r="S312" s="132"/>
      <c r="T312" s="132"/>
      <c r="U312" s="132"/>
      <c r="V312" s="132"/>
      <c r="W312" s="132"/>
      <c r="X312" s="132"/>
      <c r="Y312" s="132"/>
      <c r="Z312" s="132"/>
    </row>
    <row r="313" spans="1:26" ht="15.75" customHeight="1" x14ac:dyDescent="0.2">
      <c r="A313" s="132"/>
      <c r="B313" s="132"/>
      <c r="C313" s="132"/>
      <c r="D313" s="132"/>
      <c r="E313" s="132"/>
      <c r="F313" s="166"/>
      <c r="G313" s="166"/>
      <c r="H313" s="132"/>
      <c r="I313" s="132"/>
      <c r="J313" s="132"/>
      <c r="K313" s="132"/>
      <c r="L313" s="132"/>
      <c r="M313" s="132"/>
      <c r="N313" s="132"/>
      <c r="O313" s="132"/>
      <c r="P313" s="132"/>
      <c r="Q313" s="132"/>
      <c r="R313" s="132"/>
      <c r="S313" s="132"/>
      <c r="T313" s="132"/>
      <c r="U313" s="132"/>
      <c r="V313" s="132"/>
      <c r="W313" s="132"/>
      <c r="X313" s="132"/>
      <c r="Y313" s="132"/>
      <c r="Z313" s="132"/>
    </row>
    <row r="314" spans="1:26" ht="15.75" customHeight="1" x14ac:dyDescent="0.2">
      <c r="A314" s="132"/>
      <c r="B314" s="132"/>
      <c r="C314" s="132"/>
      <c r="D314" s="132"/>
      <c r="E314" s="132"/>
      <c r="F314" s="166"/>
      <c r="G314" s="166"/>
      <c r="H314" s="132"/>
      <c r="I314" s="132"/>
      <c r="J314" s="132"/>
      <c r="K314" s="132"/>
      <c r="L314" s="132"/>
      <c r="M314" s="132"/>
      <c r="N314" s="132"/>
      <c r="O314" s="132"/>
      <c r="P314" s="132"/>
      <c r="Q314" s="132"/>
      <c r="R314" s="132"/>
      <c r="S314" s="132"/>
      <c r="T314" s="132"/>
      <c r="U314" s="132"/>
      <c r="V314" s="132"/>
      <c r="W314" s="132"/>
      <c r="X314" s="132"/>
      <c r="Y314" s="132"/>
      <c r="Z314" s="132"/>
    </row>
    <row r="315" spans="1:26" ht="15.75" customHeight="1" x14ac:dyDescent="0.2">
      <c r="A315" s="132"/>
      <c r="B315" s="132"/>
      <c r="C315" s="132"/>
      <c r="D315" s="132"/>
      <c r="E315" s="132"/>
      <c r="F315" s="166"/>
      <c r="G315" s="166"/>
      <c r="H315" s="132"/>
      <c r="I315" s="132"/>
      <c r="J315" s="132"/>
      <c r="K315" s="132"/>
      <c r="L315" s="132"/>
      <c r="M315" s="132"/>
      <c r="N315" s="132"/>
      <c r="O315" s="132"/>
      <c r="P315" s="132"/>
      <c r="Q315" s="132"/>
      <c r="R315" s="132"/>
      <c r="S315" s="132"/>
      <c r="T315" s="132"/>
      <c r="U315" s="132"/>
      <c r="V315" s="132"/>
      <c r="W315" s="132"/>
      <c r="X315" s="132"/>
      <c r="Y315" s="132"/>
      <c r="Z315" s="132"/>
    </row>
    <row r="316" spans="1:26" ht="15.75" customHeight="1" x14ac:dyDescent="0.2">
      <c r="A316" s="132"/>
      <c r="B316" s="132"/>
      <c r="C316" s="132"/>
      <c r="D316" s="132"/>
      <c r="E316" s="132"/>
      <c r="F316" s="166"/>
      <c r="G316" s="166"/>
      <c r="H316" s="132"/>
      <c r="I316" s="132"/>
      <c r="J316" s="132"/>
      <c r="K316" s="132"/>
      <c r="L316" s="132"/>
      <c r="M316" s="132"/>
      <c r="N316" s="132"/>
      <c r="O316" s="132"/>
      <c r="P316" s="132"/>
      <c r="Q316" s="132"/>
      <c r="R316" s="132"/>
      <c r="S316" s="132"/>
      <c r="T316" s="132"/>
      <c r="U316" s="132"/>
      <c r="V316" s="132"/>
      <c r="W316" s="132"/>
      <c r="X316" s="132"/>
      <c r="Y316" s="132"/>
      <c r="Z316" s="132"/>
    </row>
    <row r="317" spans="1:26" ht="15.75" customHeight="1" x14ac:dyDescent="0.2">
      <c r="A317" s="132"/>
      <c r="B317" s="132"/>
      <c r="C317" s="132"/>
      <c r="D317" s="132"/>
      <c r="E317" s="132"/>
      <c r="F317" s="166"/>
      <c r="G317" s="166"/>
      <c r="H317" s="132"/>
      <c r="I317" s="132"/>
      <c r="J317" s="132"/>
      <c r="K317" s="132"/>
      <c r="L317" s="132"/>
      <c r="M317" s="132"/>
      <c r="N317" s="132"/>
      <c r="O317" s="132"/>
      <c r="P317" s="132"/>
      <c r="Q317" s="132"/>
      <c r="R317" s="132"/>
      <c r="S317" s="132"/>
      <c r="T317" s="132"/>
      <c r="U317" s="132"/>
      <c r="V317" s="132"/>
      <c r="W317" s="132"/>
      <c r="X317" s="132"/>
      <c r="Y317" s="132"/>
      <c r="Z317" s="132"/>
    </row>
    <row r="318" spans="1:26" ht="15.75" customHeight="1" x14ac:dyDescent="0.2">
      <c r="A318" s="132"/>
      <c r="B318" s="132"/>
      <c r="C318" s="132"/>
      <c r="D318" s="132"/>
      <c r="E318" s="132"/>
      <c r="F318" s="166"/>
      <c r="G318" s="166"/>
      <c r="H318" s="132"/>
      <c r="I318" s="132"/>
      <c r="J318" s="132"/>
      <c r="K318" s="132"/>
      <c r="L318" s="132"/>
      <c r="M318" s="132"/>
      <c r="N318" s="132"/>
      <c r="O318" s="132"/>
      <c r="P318" s="132"/>
      <c r="Q318" s="132"/>
      <c r="R318" s="132"/>
      <c r="S318" s="132"/>
      <c r="T318" s="132"/>
      <c r="U318" s="132"/>
      <c r="V318" s="132"/>
      <c r="W318" s="132"/>
      <c r="X318" s="132"/>
      <c r="Y318" s="132"/>
      <c r="Z318" s="132"/>
    </row>
    <row r="319" spans="1:26" ht="15.75" customHeight="1" x14ac:dyDescent="0.2">
      <c r="A319" s="132"/>
      <c r="B319" s="132"/>
      <c r="C319" s="132"/>
      <c r="D319" s="132"/>
      <c r="E319" s="132"/>
      <c r="F319" s="166"/>
      <c r="G319" s="166"/>
      <c r="H319" s="132"/>
      <c r="I319" s="132"/>
      <c r="J319" s="132"/>
      <c r="K319" s="132"/>
      <c r="L319" s="132"/>
      <c r="M319" s="132"/>
      <c r="N319" s="132"/>
      <c r="O319" s="132"/>
      <c r="P319" s="132"/>
      <c r="Q319" s="132"/>
      <c r="R319" s="132"/>
      <c r="S319" s="132"/>
      <c r="T319" s="132"/>
      <c r="U319" s="132"/>
      <c r="V319" s="132"/>
      <c r="W319" s="132"/>
      <c r="X319" s="132"/>
      <c r="Y319" s="132"/>
      <c r="Z319" s="132"/>
    </row>
    <row r="320" spans="1:26" ht="15.75" customHeight="1" x14ac:dyDescent="0.2">
      <c r="A320" s="132"/>
      <c r="B320" s="132"/>
      <c r="C320" s="132"/>
      <c r="D320" s="132"/>
      <c r="E320" s="132"/>
      <c r="F320" s="166"/>
      <c r="G320" s="166"/>
      <c r="H320" s="132"/>
      <c r="I320" s="132"/>
      <c r="J320" s="132"/>
      <c r="K320" s="132"/>
      <c r="L320" s="132"/>
      <c r="M320" s="132"/>
      <c r="N320" s="132"/>
      <c r="O320" s="132"/>
      <c r="P320" s="132"/>
      <c r="Q320" s="132"/>
      <c r="R320" s="132"/>
      <c r="S320" s="132"/>
      <c r="T320" s="132"/>
      <c r="U320" s="132"/>
      <c r="V320" s="132"/>
      <c r="W320" s="132"/>
      <c r="X320" s="132"/>
      <c r="Y320" s="132"/>
      <c r="Z320" s="132"/>
    </row>
    <row r="321" spans="1:26" ht="15.75" customHeight="1" x14ac:dyDescent="0.2">
      <c r="A321" s="132"/>
      <c r="B321" s="132"/>
      <c r="C321" s="132"/>
      <c r="D321" s="132"/>
      <c r="E321" s="132"/>
      <c r="F321" s="166"/>
      <c r="G321" s="166"/>
      <c r="H321" s="132"/>
      <c r="I321" s="132"/>
      <c r="J321" s="132"/>
      <c r="K321" s="132"/>
      <c r="L321" s="132"/>
      <c r="M321" s="132"/>
      <c r="N321" s="132"/>
      <c r="O321" s="132"/>
      <c r="P321" s="132"/>
      <c r="Q321" s="132"/>
      <c r="R321" s="132"/>
      <c r="S321" s="132"/>
      <c r="T321" s="132"/>
      <c r="U321" s="132"/>
      <c r="V321" s="132"/>
      <c r="W321" s="132"/>
      <c r="X321" s="132"/>
      <c r="Y321" s="132"/>
      <c r="Z321" s="132"/>
    </row>
    <row r="322" spans="1:26" ht="15.75" customHeight="1" x14ac:dyDescent="0.2">
      <c r="A322" s="132"/>
      <c r="B322" s="132"/>
      <c r="C322" s="132"/>
      <c r="D322" s="132"/>
      <c r="E322" s="132"/>
      <c r="F322" s="166"/>
      <c r="G322" s="166"/>
      <c r="H322" s="132"/>
      <c r="I322" s="132"/>
      <c r="J322" s="132"/>
      <c r="K322" s="132"/>
      <c r="L322" s="132"/>
      <c r="M322" s="132"/>
      <c r="N322" s="132"/>
      <c r="O322" s="132"/>
      <c r="P322" s="132"/>
      <c r="Q322" s="132"/>
      <c r="R322" s="132"/>
      <c r="S322" s="132"/>
      <c r="T322" s="132"/>
      <c r="U322" s="132"/>
      <c r="V322" s="132"/>
      <c r="W322" s="132"/>
      <c r="X322" s="132"/>
      <c r="Y322" s="132"/>
      <c r="Z322" s="132"/>
    </row>
    <row r="323" spans="1:26" ht="15.75" customHeight="1" x14ac:dyDescent="0.2">
      <c r="A323" s="132"/>
      <c r="B323" s="132"/>
      <c r="C323" s="132"/>
      <c r="D323" s="132"/>
      <c r="E323" s="132"/>
      <c r="F323" s="166"/>
      <c r="G323" s="166"/>
      <c r="H323" s="132"/>
      <c r="I323" s="132"/>
      <c r="J323" s="132"/>
      <c r="K323" s="132"/>
      <c r="L323" s="132"/>
      <c r="M323" s="132"/>
      <c r="N323" s="132"/>
      <c r="O323" s="132"/>
      <c r="P323" s="132"/>
      <c r="Q323" s="132"/>
      <c r="R323" s="132"/>
      <c r="S323" s="132"/>
      <c r="T323" s="132"/>
      <c r="U323" s="132"/>
      <c r="V323" s="132"/>
      <c r="W323" s="132"/>
      <c r="X323" s="132"/>
      <c r="Y323" s="132"/>
      <c r="Z323" s="132"/>
    </row>
    <row r="324" spans="1:26" ht="15.75" customHeight="1" x14ac:dyDescent="0.2">
      <c r="A324" s="132"/>
      <c r="B324" s="132"/>
      <c r="C324" s="132"/>
      <c r="D324" s="132"/>
      <c r="E324" s="132"/>
      <c r="F324" s="166"/>
      <c r="G324" s="166"/>
      <c r="H324" s="132"/>
      <c r="I324" s="132"/>
      <c r="J324" s="132"/>
      <c r="K324" s="132"/>
      <c r="L324" s="132"/>
      <c r="M324" s="132"/>
      <c r="N324" s="132"/>
      <c r="O324" s="132"/>
      <c r="P324" s="132"/>
      <c r="Q324" s="132"/>
      <c r="R324" s="132"/>
      <c r="S324" s="132"/>
      <c r="T324" s="132"/>
      <c r="U324" s="132"/>
      <c r="V324" s="132"/>
      <c r="W324" s="132"/>
      <c r="X324" s="132"/>
      <c r="Y324" s="132"/>
      <c r="Z324" s="132"/>
    </row>
    <row r="325" spans="1:26" ht="15.75" customHeight="1" x14ac:dyDescent="0.2">
      <c r="A325" s="132"/>
      <c r="B325" s="132"/>
      <c r="C325" s="132"/>
      <c r="D325" s="132"/>
      <c r="E325" s="132"/>
      <c r="F325" s="166"/>
      <c r="G325" s="166"/>
      <c r="H325" s="132"/>
      <c r="I325" s="132"/>
      <c r="J325" s="132"/>
      <c r="K325" s="132"/>
      <c r="L325" s="132"/>
      <c r="M325" s="132"/>
      <c r="N325" s="132"/>
      <c r="O325" s="132"/>
      <c r="P325" s="132"/>
      <c r="Q325" s="132"/>
      <c r="R325" s="132"/>
      <c r="S325" s="132"/>
      <c r="T325" s="132"/>
      <c r="U325" s="132"/>
      <c r="V325" s="132"/>
      <c r="W325" s="132"/>
      <c r="X325" s="132"/>
      <c r="Y325" s="132"/>
      <c r="Z325" s="132"/>
    </row>
    <row r="326" spans="1:26" ht="15.75" customHeight="1" x14ac:dyDescent="0.2">
      <c r="A326" s="132"/>
      <c r="B326" s="132"/>
      <c r="C326" s="132"/>
      <c r="D326" s="132"/>
      <c r="E326" s="132"/>
      <c r="F326" s="166"/>
      <c r="G326" s="166"/>
      <c r="H326" s="132"/>
      <c r="I326" s="132"/>
      <c r="J326" s="132"/>
      <c r="K326" s="132"/>
      <c r="L326" s="132"/>
      <c r="M326" s="132"/>
      <c r="N326" s="132"/>
      <c r="O326" s="132"/>
      <c r="P326" s="132"/>
      <c r="Q326" s="132"/>
      <c r="R326" s="132"/>
      <c r="S326" s="132"/>
      <c r="T326" s="132"/>
      <c r="U326" s="132"/>
      <c r="V326" s="132"/>
      <c r="W326" s="132"/>
      <c r="X326" s="132"/>
      <c r="Y326" s="132"/>
      <c r="Z326" s="132"/>
    </row>
    <row r="327" spans="1:26" ht="15.75" customHeight="1" x14ac:dyDescent="0.2">
      <c r="A327" s="132"/>
      <c r="B327" s="132"/>
      <c r="C327" s="132"/>
      <c r="D327" s="132"/>
      <c r="E327" s="132"/>
      <c r="F327" s="166"/>
      <c r="G327" s="166"/>
      <c r="H327" s="132"/>
      <c r="I327" s="132"/>
      <c r="J327" s="132"/>
      <c r="K327" s="132"/>
      <c r="L327" s="132"/>
      <c r="M327" s="132"/>
      <c r="N327" s="132"/>
      <c r="O327" s="132"/>
      <c r="P327" s="132"/>
      <c r="Q327" s="132"/>
      <c r="R327" s="132"/>
      <c r="S327" s="132"/>
      <c r="T327" s="132"/>
      <c r="U327" s="132"/>
      <c r="V327" s="132"/>
      <c r="W327" s="132"/>
      <c r="X327" s="132"/>
      <c r="Y327" s="132"/>
      <c r="Z327" s="132"/>
    </row>
    <row r="328" spans="1:26" ht="15.75" customHeight="1" x14ac:dyDescent="0.2">
      <c r="A328" s="132"/>
      <c r="B328" s="132"/>
      <c r="C328" s="132"/>
      <c r="D328" s="132"/>
      <c r="E328" s="132"/>
      <c r="F328" s="166"/>
      <c r="G328" s="166"/>
      <c r="H328" s="132"/>
      <c r="I328" s="132"/>
      <c r="J328" s="132"/>
      <c r="K328" s="132"/>
      <c r="L328" s="132"/>
      <c r="M328" s="132"/>
      <c r="N328" s="132"/>
      <c r="O328" s="132"/>
      <c r="P328" s="132"/>
      <c r="Q328" s="132"/>
      <c r="R328" s="132"/>
      <c r="S328" s="132"/>
      <c r="T328" s="132"/>
      <c r="U328" s="132"/>
      <c r="V328" s="132"/>
      <c r="W328" s="132"/>
      <c r="X328" s="132"/>
      <c r="Y328" s="132"/>
      <c r="Z328" s="132"/>
    </row>
    <row r="329" spans="1:26" ht="15.75" customHeight="1" x14ac:dyDescent="0.2">
      <c r="A329" s="132"/>
      <c r="B329" s="132"/>
      <c r="C329" s="132"/>
      <c r="D329" s="132"/>
      <c r="E329" s="132"/>
      <c r="F329" s="166"/>
      <c r="G329" s="166"/>
      <c r="H329" s="132"/>
      <c r="I329" s="132"/>
      <c r="J329" s="132"/>
      <c r="K329" s="132"/>
      <c r="L329" s="132"/>
      <c r="M329" s="132"/>
      <c r="N329" s="132"/>
      <c r="O329" s="132"/>
      <c r="P329" s="132"/>
      <c r="Q329" s="132"/>
      <c r="R329" s="132"/>
      <c r="S329" s="132"/>
      <c r="T329" s="132"/>
      <c r="U329" s="132"/>
      <c r="V329" s="132"/>
      <c r="W329" s="132"/>
      <c r="X329" s="132"/>
      <c r="Y329" s="132"/>
      <c r="Z329" s="132"/>
    </row>
    <row r="330" spans="1:26" ht="15.75" customHeight="1" x14ac:dyDescent="0.2">
      <c r="A330" s="132"/>
      <c r="B330" s="132"/>
      <c r="C330" s="132"/>
      <c r="D330" s="132"/>
      <c r="E330" s="132"/>
      <c r="F330" s="166"/>
      <c r="G330" s="166"/>
      <c r="H330" s="132"/>
      <c r="I330" s="132"/>
      <c r="J330" s="132"/>
      <c r="K330" s="132"/>
      <c r="L330" s="132"/>
      <c r="M330" s="132"/>
      <c r="N330" s="132"/>
      <c r="O330" s="132"/>
      <c r="P330" s="132"/>
      <c r="Q330" s="132"/>
      <c r="R330" s="132"/>
      <c r="S330" s="132"/>
      <c r="T330" s="132"/>
      <c r="U330" s="132"/>
      <c r="V330" s="132"/>
      <c r="W330" s="132"/>
      <c r="X330" s="132"/>
      <c r="Y330" s="132"/>
      <c r="Z330" s="132"/>
    </row>
    <row r="331" spans="1:26" ht="15.75" customHeight="1" x14ac:dyDescent="0.2">
      <c r="A331" s="132"/>
      <c r="B331" s="132"/>
      <c r="C331" s="132"/>
      <c r="D331" s="132"/>
      <c r="E331" s="132"/>
      <c r="F331" s="166"/>
      <c r="G331" s="166"/>
      <c r="H331" s="132"/>
      <c r="I331" s="132"/>
      <c r="J331" s="132"/>
      <c r="K331" s="132"/>
      <c r="L331" s="132"/>
      <c r="M331" s="132"/>
      <c r="N331" s="132"/>
      <c r="O331" s="132"/>
      <c r="P331" s="132"/>
      <c r="Q331" s="132"/>
      <c r="R331" s="132"/>
      <c r="S331" s="132"/>
      <c r="T331" s="132"/>
      <c r="U331" s="132"/>
      <c r="V331" s="132"/>
      <c r="W331" s="132"/>
      <c r="X331" s="132"/>
      <c r="Y331" s="132"/>
      <c r="Z331" s="132"/>
    </row>
    <row r="332" spans="1:26" ht="15.75" customHeight="1" x14ac:dyDescent="0.2">
      <c r="A332" s="132"/>
      <c r="B332" s="132"/>
      <c r="C332" s="132"/>
      <c r="D332" s="132"/>
      <c r="E332" s="132"/>
      <c r="F332" s="166"/>
      <c r="G332" s="166"/>
      <c r="H332" s="132"/>
      <c r="I332" s="132"/>
      <c r="J332" s="132"/>
      <c r="K332" s="132"/>
      <c r="L332" s="132"/>
      <c r="M332" s="132"/>
      <c r="N332" s="132"/>
      <c r="O332" s="132"/>
      <c r="P332" s="132"/>
      <c r="Q332" s="132"/>
      <c r="R332" s="132"/>
      <c r="S332" s="132"/>
      <c r="T332" s="132"/>
      <c r="U332" s="132"/>
      <c r="V332" s="132"/>
      <c r="W332" s="132"/>
      <c r="X332" s="132"/>
      <c r="Y332" s="132"/>
      <c r="Z332" s="132"/>
    </row>
    <row r="333" spans="1:26" ht="15.75" customHeight="1" x14ac:dyDescent="0.2">
      <c r="A333" s="132"/>
      <c r="B333" s="132"/>
      <c r="C333" s="132"/>
      <c r="D333" s="132"/>
      <c r="E333" s="132"/>
      <c r="F333" s="166"/>
      <c r="G333" s="166"/>
      <c r="H333" s="132"/>
      <c r="I333" s="132"/>
      <c r="J333" s="132"/>
      <c r="K333" s="132"/>
      <c r="L333" s="132"/>
      <c r="M333" s="132"/>
      <c r="N333" s="132"/>
      <c r="O333" s="132"/>
      <c r="P333" s="132"/>
      <c r="Q333" s="132"/>
      <c r="R333" s="132"/>
      <c r="S333" s="132"/>
      <c r="T333" s="132"/>
      <c r="U333" s="132"/>
      <c r="V333" s="132"/>
      <c r="W333" s="132"/>
      <c r="X333" s="132"/>
      <c r="Y333" s="132"/>
      <c r="Z333" s="132"/>
    </row>
    <row r="334" spans="1:26" ht="15.75" customHeight="1" x14ac:dyDescent="0.2">
      <c r="A334" s="132"/>
      <c r="B334" s="132"/>
      <c r="C334" s="132"/>
      <c r="D334" s="132"/>
      <c r="E334" s="132"/>
      <c r="F334" s="166"/>
      <c r="G334" s="166"/>
      <c r="H334" s="132"/>
      <c r="I334" s="132"/>
      <c r="J334" s="132"/>
      <c r="K334" s="132"/>
      <c r="L334" s="132"/>
      <c r="M334" s="132"/>
      <c r="N334" s="132"/>
      <c r="O334" s="132"/>
      <c r="P334" s="132"/>
      <c r="Q334" s="132"/>
      <c r="R334" s="132"/>
      <c r="S334" s="132"/>
      <c r="T334" s="132"/>
      <c r="U334" s="132"/>
      <c r="V334" s="132"/>
      <c r="W334" s="132"/>
      <c r="X334" s="132"/>
      <c r="Y334" s="132"/>
      <c r="Z334" s="132"/>
    </row>
    <row r="335" spans="1:26" ht="15.75" customHeight="1" x14ac:dyDescent="0.2">
      <c r="A335" s="132"/>
      <c r="B335" s="132"/>
      <c r="C335" s="132"/>
      <c r="D335" s="132"/>
      <c r="E335" s="132"/>
      <c r="F335" s="166"/>
      <c r="G335" s="166"/>
      <c r="H335" s="132"/>
      <c r="I335" s="132"/>
      <c r="J335" s="132"/>
      <c r="K335" s="132"/>
      <c r="L335" s="132"/>
      <c r="M335" s="132"/>
      <c r="N335" s="132"/>
      <c r="O335" s="132"/>
      <c r="P335" s="132"/>
      <c r="Q335" s="132"/>
      <c r="R335" s="132"/>
      <c r="S335" s="132"/>
      <c r="T335" s="132"/>
      <c r="U335" s="132"/>
      <c r="V335" s="132"/>
      <c r="W335" s="132"/>
      <c r="X335" s="132"/>
      <c r="Y335" s="132"/>
      <c r="Z335" s="132"/>
    </row>
    <row r="336" spans="1:26" ht="15.75" customHeight="1" x14ac:dyDescent="0.2">
      <c r="A336" s="132"/>
      <c r="B336" s="132"/>
      <c r="C336" s="132"/>
      <c r="D336" s="132"/>
      <c r="E336" s="132"/>
      <c r="F336" s="166"/>
      <c r="G336" s="166"/>
      <c r="H336" s="132"/>
      <c r="I336" s="132"/>
      <c r="J336" s="132"/>
      <c r="K336" s="132"/>
      <c r="L336" s="132"/>
      <c r="M336" s="132"/>
      <c r="N336" s="132"/>
      <c r="O336" s="132"/>
      <c r="P336" s="132"/>
      <c r="Q336" s="132"/>
      <c r="R336" s="132"/>
      <c r="S336" s="132"/>
      <c r="T336" s="132"/>
      <c r="U336" s="132"/>
      <c r="V336" s="132"/>
      <c r="W336" s="132"/>
      <c r="X336" s="132"/>
      <c r="Y336" s="132"/>
      <c r="Z336" s="132"/>
    </row>
    <row r="337" spans="1:26" ht="15.75" customHeight="1" x14ac:dyDescent="0.2">
      <c r="A337" s="132"/>
      <c r="B337" s="132"/>
      <c r="C337" s="132"/>
      <c r="D337" s="132"/>
      <c r="E337" s="132"/>
      <c r="F337" s="166"/>
      <c r="G337" s="166"/>
      <c r="H337" s="132"/>
      <c r="I337" s="132"/>
      <c r="J337" s="132"/>
      <c r="K337" s="132"/>
      <c r="L337" s="132"/>
      <c r="M337" s="132"/>
      <c r="N337" s="132"/>
      <c r="O337" s="132"/>
      <c r="P337" s="132"/>
      <c r="Q337" s="132"/>
      <c r="R337" s="132"/>
      <c r="S337" s="132"/>
      <c r="T337" s="132"/>
      <c r="U337" s="132"/>
      <c r="V337" s="132"/>
      <c r="W337" s="132"/>
      <c r="X337" s="132"/>
      <c r="Y337" s="132"/>
      <c r="Z337" s="132"/>
    </row>
    <row r="338" spans="1:26" ht="15.75" customHeight="1" x14ac:dyDescent="0.2">
      <c r="A338" s="132"/>
      <c r="B338" s="132"/>
      <c r="C338" s="132"/>
      <c r="D338" s="132"/>
      <c r="E338" s="132"/>
      <c r="F338" s="166"/>
      <c r="G338" s="166"/>
      <c r="H338" s="132"/>
      <c r="I338" s="132"/>
      <c r="J338" s="132"/>
      <c r="K338" s="132"/>
      <c r="L338" s="132"/>
      <c r="M338" s="132"/>
      <c r="N338" s="132"/>
      <c r="O338" s="132"/>
      <c r="P338" s="132"/>
      <c r="Q338" s="132"/>
      <c r="R338" s="132"/>
      <c r="S338" s="132"/>
      <c r="T338" s="132"/>
      <c r="U338" s="132"/>
      <c r="V338" s="132"/>
      <c r="W338" s="132"/>
      <c r="X338" s="132"/>
      <c r="Y338" s="132"/>
      <c r="Z338" s="132"/>
    </row>
    <row r="339" spans="1:26" ht="15.75" customHeight="1" x14ac:dyDescent="0.2">
      <c r="A339" s="132"/>
      <c r="B339" s="132"/>
      <c r="C339" s="132"/>
      <c r="D339" s="132"/>
      <c r="E339" s="132"/>
      <c r="F339" s="166"/>
      <c r="G339" s="166"/>
      <c r="H339" s="132"/>
      <c r="I339" s="132"/>
      <c r="J339" s="132"/>
      <c r="K339" s="132"/>
      <c r="L339" s="132"/>
      <c r="M339" s="132"/>
      <c r="N339" s="132"/>
      <c r="O339" s="132"/>
      <c r="P339" s="132"/>
      <c r="Q339" s="132"/>
      <c r="R339" s="132"/>
      <c r="S339" s="132"/>
      <c r="T339" s="132"/>
      <c r="U339" s="132"/>
      <c r="V339" s="132"/>
      <c r="W339" s="132"/>
      <c r="X339" s="132"/>
      <c r="Y339" s="132"/>
      <c r="Z339" s="132"/>
    </row>
    <row r="340" spans="1:26" ht="15.75" customHeight="1" x14ac:dyDescent="0.2">
      <c r="A340" s="132"/>
      <c r="B340" s="132"/>
      <c r="C340" s="132"/>
      <c r="D340" s="132"/>
      <c r="E340" s="132"/>
      <c r="F340" s="166"/>
      <c r="G340" s="166"/>
      <c r="H340" s="132"/>
      <c r="I340" s="132"/>
      <c r="J340" s="132"/>
      <c r="K340" s="132"/>
      <c r="L340" s="132"/>
      <c r="M340" s="132"/>
      <c r="N340" s="132"/>
      <c r="O340" s="132"/>
      <c r="P340" s="132"/>
      <c r="Q340" s="132"/>
      <c r="R340" s="132"/>
      <c r="S340" s="132"/>
      <c r="T340" s="132"/>
      <c r="U340" s="132"/>
      <c r="V340" s="132"/>
      <c r="W340" s="132"/>
      <c r="X340" s="132"/>
      <c r="Y340" s="132"/>
      <c r="Z340" s="132"/>
    </row>
    <row r="341" spans="1:26" ht="15.75" customHeight="1" x14ac:dyDescent="0.2">
      <c r="A341" s="132"/>
      <c r="B341" s="132"/>
      <c r="C341" s="132"/>
      <c r="D341" s="132"/>
      <c r="E341" s="132"/>
      <c r="F341" s="166"/>
      <c r="G341" s="166"/>
      <c r="H341" s="132"/>
      <c r="I341" s="132"/>
      <c r="J341" s="132"/>
      <c r="K341" s="132"/>
      <c r="L341" s="132"/>
      <c r="M341" s="132"/>
      <c r="N341" s="132"/>
      <c r="O341" s="132"/>
      <c r="P341" s="132"/>
      <c r="Q341" s="132"/>
      <c r="R341" s="132"/>
      <c r="S341" s="132"/>
      <c r="T341" s="132"/>
      <c r="U341" s="132"/>
      <c r="V341" s="132"/>
      <c r="W341" s="132"/>
      <c r="X341" s="132"/>
      <c r="Y341" s="132"/>
      <c r="Z341" s="132"/>
    </row>
    <row r="342" spans="1:26" ht="15.75" customHeight="1" x14ac:dyDescent="0.2">
      <c r="A342" s="132"/>
      <c r="B342" s="132"/>
      <c r="C342" s="132"/>
      <c r="D342" s="132"/>
      <c r="E342" s="132"/>
      <c r="F342" s="166"/>
      <c r="G342" s="166"/>
      <c r="H342" s="132"/>
      <c r="I342" s="132"/>
      <c r="J342" s="132"/>
      <c r="K342" s="132"/>
      <c r="L342" s="132"/>
      <c r="M342" s="132"/>
      <c r="N342" s="132"/>
      <c r="O342" s="132"/>
      <c r="P342" s="132"/>
      <c r="Q342" s="132"/>
      <c r="R342" s="132"/>
      <c r="S342" s="132"/>
      <c r="T342" s="132"/>
      <c r="U342" s="132"/>
      <c r="V342" s="132"/>
      <c r="W342" s="132"/>
      <c r="X342" s="132"/>
      <c r="Y342" s="132"/>
      <c r="Z342" s="132"/>
    </row>
    <row r="343" spans="1:26" ht="15.75" customHeight="1" x14ac:dyDescent="0.2">
      <c r="A343" s="132"/>
      <c r="B343" s="132"/>
      <c r="C343" s="132"/>
      <c r="D343" s="132"/>
      <c r="E343" s="132"/>
      <c r="F343" s="166"/>
      <c r="G343" s="166"/>
      <c r="H343" s="132"/>
      <c r="I343" s="132"/>
      <c r="J343" s="132"/>
      <c r="K343" s="132"/>
      <c r="L343" s="132"/>
      <c r="M343" s="132"/>
      <c r="N343" s="132"/>
      <c r="O343" s="132"/>
      <c r="P343" s="132"/>
      <c r="Q343" s="132"/>
      <c r="R343" s="132"/>
      <c r="S343" s="132"/>
      <c r="T343" s="132"/>
      <c r="U343" s="132"/>
      <c r="V343" s="132"/>
      <c r="W343" s="132"/>
      <c r="X343" s="132"/>
      <c r="Y343" s="132"/>
      <c r="Z343" s="132"/>
    </row>
    <row r="344" spans="1:26" ht="15.75" customHeight="1" x14ac:dyDescent="0.2">
      <c r="A344" s="132"/>
      <c r="B344" s="132"/>
      <c r="C344" s="132"/>
      <c r="D344" s="132"/>
      <c r="E344" s="132"/>
      <c r="F344" s="166"/>
      <c r="G344" s="166"/>
      <c r="H344" s="132"/>
      <c r="I344" s="132"/>
      <c r="J344" s="132"/>
      <c r="K344" s="132"/>
      <c r="L344" s="132"/>
      <c r="M344" s="132"/>
      <c r="N344" s="132"/>
      <c r="O344" s="132"/>
      <c r="P344" s="132"/>
      <c r="Q344" s="132"/>
      <c r="R344" s="132"/>
      <c r="S344" s="132"/>
      <c r="T344" s="132"/>
      <c r="U344" s="132"/>
      <c r="V344" s="132"/>
      <c r="W344" s="132"/>
      <c r="X344" s="132"/>
      <c r="Y344" s="132"/>
      <c r="Z344" s="132"/>
    </row>
    <row r="345" spans="1:26" ht="15.75" customHeight="1" x14ac:dyDescent="0.2">
      <c r="A345" s="132"/>
      <c r="B345" s="132"/>
      <c r="C345" s="132"/>
      <c r="D345" s="132"/>
      <c r="E345" s="132"/>
      <c r="F345" s="166"/>
      <c r="G345" s="166"/>
      <c r="H345" s="132"/>
      <c r="I345" s="132"/>
      <c r="J345" s="132"/>
      <c r="K345" s="132"/>
      <c r="L345" s="132"/>
      <c r="M345" s="132"/>
      <c r="N345" s="132"/>
      <c r="O345" s="132"/>
      <c r="P345" s="132"/>
      <c r="Q345" s="132"/>
      <c r="R345" s="132"/>
      <c r="S345" s="132"/>
      <c r="T345" s="132"/>
      <c r="U345" s="132"/>
      <c r="V345" s="132"/>
      <c r="W345" s="132"/>
      <c r="X345" s="132"/>
      <c r="Y345" s="132"/>
      <c r="Z345" s="132"/>
    </row>
    <row r="346" spans="1:26" ht="15.75" customHeight="1" x14ac:dyDescent="0.2">
      <c r="A346" s="132"/>
      <c r="B346" s="132"/>
      <c r="C346" s="132"/>
      <c r="D346" s="132"/>
      <c r="E346" s="132"/>
      <c r="F346" s="166"/>
      <c r="G346" s="166"/>
      <c r="H346" s="132"/>
      <c r="I346" s="132"/>
      <c r="J346" s="132"/>
      <c r="K346" s="132"/>
      <c r="L346" s="132"/>
      <c r="M346" s="132"/>
      <c r="N346" s="132"/>
      <c r="O346" s="132"/>
      <c r="P346" s="132"/>
      <c r="Q346" s="132"/>
      <c r="R346" s="132"/>
      <c r="S346" s="132"/>
      <c r="T346" s="132"/>
      <c r="U346" s="132"/>
      <c r="V346" s="132"/>
      <c r="W346" s="132"/>
      <c r="X346" s="132"/>
      <c r="Y346" s="132"/>
      <c r="Z346" s="132"/>
    </row>
    <row r="347" spans="1:26" ht="15.75" customHeight="1" x14ac:dyDescent="0.2">
      <c r="A347" s="132"/>
      <c r="B347" s="132"/>
      <c r="C347" s="132"/>
      <c r="D347" s="132"/>
      <c r="E347" s="132"/>
      <c r="F347" s="166"/>
      <c r="G347" s="166"/>
      <c r="H347" s="132"/>
      <c r="I347" s="132"/>
      <c r="J347" s="132"/>
      <c r="K347" s="132"/>
      <c r="L347" s="132"/>
      <c r="M347" s="132"/>
      <c r="N347" s="132"/>
      <c r="O347" s="132"/>
      <c r="P347" s="132"/>
      <c r="Q347" s="132"/>
      <c r="R347" s="132"/>
      <c r="S347" s="132"/>
      <c r="T347" s="132"/>
      <c r="U347" s="132"/>
      <c r="V347" s="132"/>
      <c r="W347" s="132"/>
      <c r="X347" s="132"/>
      <c r="Y347" s="132"/>
      <c r="Z347" s="132"/>
    </row>
    <row r="348" spans="1:26" ht="15.75" customHeight="1" x14ac:dyDescent="0.2">
      <c r="A348" s="132"/>
      <c r="B348" s="132"/>
      <c r="C348" s="132"/>
      <c r="D348" s="132"/>
      <c r="E348" s="132"/>
      <c r="F348" s="166"/>
      <c r="G348" s="166"/>
      <c r="H348" s="132"/>
      <c r="I348" s="132"/>
      <c r="J348" s="132"/>
      <c r="K348" s="132"/>
      <c r="L348" s="132"/>
      <c r="M348" s="132"/>
      <c r="N348" s="132"/>
      <c r="O348" s="132"/>
      <c r="P348" s="132"/>
      <c r="Q348" s="132"/>
      <c r="R348" s="132"/>
      <c r="S348" s="132"/>
      <c r="T348" s="132"/>
      <c r="U348" s="132"/>
      <c r="V348" s="132"/>
      <c r="W348" s="132"/>
      <c r="X348" s="132"/>
      <c r="Y348" s="132"/>
      <c r="Z348" s="132"/>
    </row>
    <row r="349" spans="1:26" ht="15.75" customHeight="1" x14ac:dyDescent="0.2">
      <c r="A349" s="132"/>
      <c r="B349" s="132"/>
      <c r="C349" s="132"/>
      <c r="D349" s="132"/>
      <c r="E349" s="132"/>
      <c r="F349" s="166"/>
      <c r="G349" s="166"/>
      <c r="H349" s="132"/>
      <c r="I349" s="132"/>
      <c r="J349" s="132"/>
      <c r="K349" s="132"/>
      <c r="L349" s="132"/>
      <c r="M349" s="132"/>
      <c r="N349" s="132"/>
      <c r="O349" s="132"/>
      <c r="P349" s="132"/>
      <c r="Q349" s="132"/>
      <c r="R349" s="132"/>
      <c r="S349" s="132"/>
      <c r="T349" s="132"/>
      <c r="U349" s="132"/>
      <c r="V349" s="132"/>
      <c r="W349" s="132"/>
      <c r="X349" s="132"/>
      <c r="Y349" s="132"/>
      <c r="Z349" s="132"/>
    </row>
    <row r="350" spans="1:26" ht="15.75" customHeight="1" x14ac:dyDescent="0.2">
      <c r="A350" s="132"/>
      <c r="B350" s="132"/>
      <c r="C350" s="132"/>
      <c r="D350" s="132"/>
      <c r="E350" s="132"/>
      <c r="F350" s="166"/>
      <c r="G350" s="166"/>
      <c r="H350" s="132"/>
      <c r="I350" s="132"/>
      <c r="J350" s="132"/>
      <c r="K350" s="132"/>
      <c r="L350" s="132"/>
      <c r="M350" s="132"/>
      <c r="N350" s="132"/>
      <c r="O350" s="132"/>
      <c r="P350" s="132"/>
      <c r="Q350" s="132"/>
      <c r="R350" s="132"/>
      <c r="S350" s="132"/>
      <c r="T350" s="132"/>
      <c r="U350" s="132"/>
      <c r="V350" s="132"/>
      <c r="W350" s="132"/>
      <c r="X350" s="132"/>
      <c r="Y350" s="132"/>
      <c r="Z350" s="132"/>
    </row>
    <row r="351" spans="1:26" ht="15.75" customHeight="1" x14ac:dyDescent="0.2">
      <c r="A351" s="132"/>
      <c r="B351" s="132"/>
      <c r="C351" s="132"/>
      <c r="D351" s="132"/>
      <c r="E351" s="132"/>
      <c r="F351" s="166"/>
      <c r="G351" s="166"/>
      <c r="H351" s="132"/>
      <c r="I351" s="132"/>
      <c r="J351" s="132"/>
      <c r="K351" s="132"/>
      <c r="L351" s="132"/>
      <c r="M351" s="132"/>
      <c r="N351" s="132"/>
      <c r="O351" s="132"/>
      <c r="P351" s="132"/>
      <c r="Q351" s="132"/>
      <c r="R351" s="132"/>
      <c r="S351" s="132"/>
      <c r="T351" s="132"/>
      <c r="U351" s="132"/>
      <c r="V351" s="132"/>
      <c r="W351" s="132"/>
      <c r="X351" s="132"/>
      <c r="Y351" s="132"/>
      <c r="Z351" s="132"/>
    </row>
    <row r="352" spans="1:26" ht="15.75" customHeight="1" x14ac:dyDescent="0.2">
      <c r="A352" s="132"/>
      <c r="B352" s="132"/>
      <c r="C352" s="132"/>
      <c r="D352" s="132"/>
      <c r="E352" s="132"/>
      <c r="F352" s="166"/>
      <c r="G352" s="166"/>
      <c r="H352" s="132"/>
      <c r="I352" s="132"/>
      <c r="J352" s="132"/>
      <c r="K352" s="132"/>
      <c r="L352" s="132"/>
      <c r="M352" s="132"/>
      <c r="N352" s="132"/>
      <c r="O352" s="132"/>
      <c r="P352" s="132"/>
      <c r="Q352" s="132"/>
      <c r="R352" s="132"/>
      <c r="S352" s="132"/>
      <c r="T352" s="132"/>
      <c r="U352" s="132"/>
      <c r="V352" s="132"/>
      <c r="W352" s="132"/>
      <c r="X352" s="132"/>
      <c r="Y352" s="132"/>
      <c r="Z352" s="132"/>
    </row>
    <row r="353" spans="1:26" ht="15.75" customHeight="1" x14ac:dyDescent="0.2">
      <c r="A353" s="132"/>
      <c r="B353" s="132"/>
      <c r="C353" s="132"/>
      <c r="D353" s="132"/>
      <c r="E353" s="132"/>
      <c r="F353" s="166"/>
      <c r="G353" s="166"/>
      <c r="H353" s="132"/>
      <c r="I353" s="132"/>
      <c r="J353" s="132"/>
      <c r="K353" s="132"/>
      <c r="L353" s="132"/>
      <c r="M353" s="132"/>
      <c r="N353" s="132"/>
      <c r="O353" s="132"/>
      <c r="P353" s="132"/>
      <c r="Q353" s="132"/>
      <c r="R353" s="132"/>
      <c r="S353" s="132"/>
      <c r="T353" s="132"/>
      <c r="U353" s="132"/>
      <c r="V353" s="132"/>
      <c r="W353" s="132"/>
      <c r="X353" s="132"/>
      <c r="Y353" s="132"/>
      <c r="Z353" s="132"/>
    </row>
    <row r="354" spans="1:26" ht="15.75" customHeight="1" x14ac:dyDescent="0.2">
      <c r="A354" s="132"/>
      <c r="B354" s="132"/>
      <c r="C354" s="132"/>
      <c r="D354" s="132"/>
      <c r="E354" s="132"/>
      <c r="F354" s="166"/>
      <c r="G354" s="166"/>
      <c r="H354" s="132"/>
      <c r="I354" s="132"/>
      <c r="J354" s="132"/>
      <c r="K354" s="132"/>
      <c r="L354" s="132"/>
      <c r="M354" s="132"/>
      <c r="N354" s="132"/>
      <c r="O354" s="132"/>
      <c r="P354" s="132"/>
      <c r="Q354" s="132"/>
      <c r="R354" s="132"/>
      <c r="S354" s="132"/>
      <c r="T354" s="132"/>
      <c r="U354" s="132"/>
      <c r="V354" s="132"/>
      <c r="W354" s="132"/>
      <c r="X354" s="132"/>
      <c r="Y354" s="132"/>
      <c r="Z354" s="132"/>
    </row>
    <row r="355" spans="1:26" ht="15.75" customHeight="1" x14ac:dyDescent="0.2">
      <c r="A355" s="132"/>
      <c r="B355" s="132"/>
      <c r="C355" s="132"/>
      <c r="D355" s="132"/>
      <c r="E355" s="132"/>
      <c r="F355" s="166"/>
      <c r="G355" s="166"/>
      <c r="H355" s="132"/>
      <c r="I355" s="132"/>
      <c r="J355" s="132"/>
      <c r="K355" s="132"/>
      <c r="L355" s="132"/>
      <c r="M355" s="132"/>
      <c r="N355" s="132"/>
      <c r="O355" s="132"/>
      <c r="P355" s="132"/>
      <c r="Q355" s="132"/>
      <c r="R355" s="132"/>
      <c r="S355" s="132"/>
      <c r="T355" s="132"/>
      <c r="U355" s="132"/>
      <c r="V355" s="132"/>
      <c r="W355" s="132"/>
      <c r="X355" s="132"/>
      <c r="Y355" s="132"/>
      <c r="Z355" s="132"/>
    </row>
    <row r="356" spans="1:26" ht="15.75" customHeight="1" x14ac:dyDescent="0.2">
      <c r="A356" s="132"/>
      <c r="B356" s="132"/>
      <c r="C356" s="132"/>
      <c r="D356" s="132"/>
      <c r="E356" s="132"/>
      <c r="F356" s="166"/>
      <c r="G356" s="166"/>
      <c r="H356" s="132"/>
      <c r="I356" s="132"/>
      <c r="J356" s="132"/>
      <c r="K356" s="132"/>
      <c r="L356" s="132"/>
      <c r="M356" s="132"/>
      <c r="N356" s="132"/>
      <c r="O356" s="132"/>
      <c r="P356" s="132"/>
      <c r="Q356" s="132"/>
      <c r="R356" s="132"/>
      <c r="S356" s="132"/>
      <c r="T356" s="132"/>
      <c r="U356" s="132"/>
      <c r="V356" s="132"/>
      <c r="W356" s="132"/>
      <c r="X356" s="132"/>
      <c r="Y356" s="132"/>
      <c r="Z356" s="132"/>
    </row>
    <row r="357" spans="1:26" ht="15.75" customHeight="1" x14ac:dyDescent="0.2">
      <c r="A357" s="132"/>
      <c r="B357" s="132"/>
      <c r="C357" s="132"/>
      <c r="D357" s="132"/>
      <c r="E357" s="132"/>
      <c r="F357" s="166"/>
      <c r="G357" s="166"/>
      <c r="H357" s="132"/>
      <c r="I357" s="132"/>
      <c r="J357" s="132"/>
      <c r="K357" s="132"/>
      <c r="L357" s="132"/>
      <c r="M357" s="132"/>
      <c r="N357" s="132"/>
      <c r="O357" s="132"/>
      <c r="P357" s="132"/>
      <c r="Q357" s="132"/>
      <c r="R357" s="132"/>
      <c r="S357" s="132"/>
      <c r="T357" s="132"/>
      <c r="U357" s="132"/>
      <c r="V357" s="132"/>
      <c r="W357" s="132"/>
      <c r="X357" s="132"/>
      <c r="Y357" s="132"/>
      <c r="Z357" s="132"/>
    </row>
    <row r="358" spans="1:26" ht="15.75" customHeight="1" x14ac:dyDescent="0.2">
      <c r="A358" s="132"/>
      <c r="B358" s="132"/>
      <c r="C358" s="132"/>
      <c r="D358" s="132"/>
      <c r="E358" s="132"/>
      <c r="F358" s="166"/>
      <c r="G358" s="166"/>
      <c r="H358" s="132"/>
      <c r="I358" s="132"/>
      <c r="J358" s="132"/>
      <c r="K358" s="132"/>
      <c r="L358" s="132"/>
      <c r="M358" s="132"/>
      <c r="N358" s="132"/>
      <c r="O358" s="132"/>
      <c r="P358" s="132"/>
      <c r="Q358" s="132"/>
      <c r="R358" s="132"/>
      <c r="S358" s="132"/>
      <c r="T358" s="132"/>
      <c r="U358" s="132"/>
      <c r="V358" s="132"/>
      <c r="W358" s="132"/>
      <c r="X358" s="132"/>
      <c r="Y358" s="132"/>
      <c r="Z358" s="132"/>
    </row>
    <row r="359" spans="1:26" ht="15.75" customHeight="1" x14ac:dyDescent="0.2">
      <c r="A359" s="132"/>
      <c r="B359" s="132"/>
      <c r="C359" s="132"/>
      <c r="D359" s="132"/>
      <c r="E359" s="132"/>
      <c r="F359" s="166"/>
      <c r="G359" s="166"/>
      <c r="H359" s="132"/>
      <c r="I359" s="132"/>
      <c r="J359" s="132"/>
      <c r="K359" s="132"/>
      <c r="L359" s="132"/>
      <c r="M359" s="132"/>
      <c r="N359" s="132"/>
      <c r="O359" s="132"/>
      <c r="P359" s="132"/>
      <c r="Q359" s="132"/>
      <c r="R359" s="132"/>
      <c r="S359" s="132"/>
      <c r="T359" s="132"/>
      <c r="U359" s="132"/>
      <c r="V359" s="132"/>
      <c r="W359" s="132"/>
      <c r="X359" s="132"/>
      <c r="Y359" s="132"/>
      <c r="Z359" s="132"/>
    </row>
    <row r="360" spans="1:26" ht="15.75" customHeight="1" x14ac:dyDescent="0.2">
      <c r="A360" s="132"/>
      <c r="B360" s="132"/>
      <c r="C360" s="132"/>
      <c r="D360" s="132"/>
      <c r="E360" s="132"/>
      <c r="F360" s="166"/>
      <c r="G360" s="166"/>
      <c r="H360" s="132"/>
      <c r="I360" s="132"/>
      <c r="J360" s="132"/>
      <c r="K360" s="132"/>
      <c r="L360" s="132"/>
      <c r="M360" s="132"/>
      <c r="N360" s="132"/>
      <c r="O360" s="132"/>
      <c r="P360" s="132"/>
      <c r="Q360" s="132"/>
      <c r="R360" s="132"/>
      <c r="S360" s="132"/>
      <c r="T360" s="132"/>
      <c r="U360" s="132"/>
      <c r="V360" s="132"/>
      <c r="W360" s="132"/>
      <c r="X360" s="132"/>
      <c r="Y360" s="132"/>
      <c r="Z360" s="132"/>
    </row>
    <row r="361" spans="1:26" ht="15.75" customHeight="1" x14ac:dyDescent="0.2">
      <c r="A361" s="132"/>
      <c r="B361" s="132"/>
      <c r="C361" s="132"/>
      <c r="D361" s="132"/>
      <c r="E361" s="132"/>
      <c r="F361" s="166"/>
      <c r="G361" s="166"/>
      <c r="H361" s="132"/>
      <c r="I361" s="132"/>
      <c r="J361" s="132"/>
      <c r="K361" s="132"/>
      <c r="L361" s="132"/>
      <c r="M361" s="132"/>
      <c r="N361" s="132"/>
      <c r="O361" s="132"/>
      <c r="P361" s="132"/>
      <c r="Q361" s="132"/>
      <c r="R361" s="132"/>
      <c r="S361" s="132"/>
      <c r="T361" s="132"/>
      <c r="U361" s="132"/>
      <c r="V361" s="132"/>
      <c r="W361" s="132"/>
      <c r="X361" s="132"/>
      <c r="Y361" s="132"/>
      <c r="Z361" s="132"/>
    </row>
    <row r="362" spans="1:26" ht="15.75" customHeight="1" x14ac:dyDescent="0.2">
      <c r="A362" s="132"/>
      <c r="B362" s="132"/>
      <c r="C362" s="132"/>
      <c r="D362" s="132"/>
      <c r="E362" s="132"/>
      <c r="F362" s="166"/>
      <c r="G362" s="166"/>
      <c r="H362" s="132"/>
      <c r="I362" s="132"/>
      <c r="J362" s="132"/>
      <c r="K362" s="132"/>
      <c r="L362" s="132"/>
      <c r="M362" s="132"/>
      <c r="N362" s="132"/>
      <c r="O362" s="132"/>
      <c r="P362" s="132"/>
      <c r="Q362" s="132"/>
      <c r="R362" s="132"/>
      <c r="S362" s="132"/>
      <c r="T362" s="132"/>
      <c r="U362" s="132"/>
      <c r="V362" s="132"/>
      <c r="W362" s="132"/>
      <c r="X362" s="132"/>
      <c r="Y362" s="132"/>
      <c r="Z362" s="132"/>
    </row>
    <row r="363" spans="1:26" ht="15.75" customHeight="1" x14ac:dyDescent="0.2">
      <c r="A363" s="132"/>
      <c r="B363" s="132"/>
      <c r="C363" s="132"/>
      <c r="D363" s="132"/>
      <c r="E363" s="132"/>
      <c r="F363" s="166"/>
      <c r="G363" s="166"/>
      <c r="H363" s="132"/>
      <c r="I363" s="132"/>
      <c r="J363" s="132"/>
      <c r="K363" s="132"/>
      <c r="L363" s="132"/>
      <c r="M363" s="132"/>
      <c r="N363" s="132"/>
      <c r="O363" s="132"/>
      <c r="P363" s="132"/>
      <c r="Q363" s="132"/>
      <c r="R363" s="132"/>
      <c r="S363" s="132"/>
      <c r="T363" s="132"/>
      <c r="U363" s="132"/>
      <c r="V363" s="132"/>
      <c r="W363" s="132"/>
      <c r="X363" s="132"/>
      <c r="Y363" s="132"/>
      <c r="Z363" s="132"/>
    </row>
    <row r="364" spans="1:26" ht="15.75" customHeight="1" x14ac:dyDescent="0.2">
      <c r="A364" s="132"/>
      <c r="B364" s="132"/>
      <c r="C364" s="132"/>
      <c r="D364" s="132"/>
      <c r="E364" s="132"/>
      <c r="F364" s="166"/>
      <c r="G364" s="166"/>
      <c r="H364" s="132"/>
      <c r="I364" s="132"/>
      <c r="J364" s="132"/>
      <c r="K364" s="132"/>
      <c r="L364" s="132"/>
      <c r="M364" s="132"/>
      <c r="N364" s="132"/>
      <c r="O364" s="132"/>
      <c r="P364" s="132"/>
      <c r="Q364" s="132"/>
      <c r="R364" s="132"/>
      <c r="S364" s="132"/>
      <c r="T364" s="132"/>
      <c r="U364" s="132"/>
      <c r="V364" s="132"/>
      <c r="W364" s="132"/>
      <c r="X364" s="132"/>
      <c r="Y364" s="132"/>
      <c r="Z364" s="132"/>
    </row>
    <row r="365" spans="1:26" ht="15.75" customHeight="1" x14ac:dyDescent="0.2">
      <c r="A365" s="132"/>
      <c r="B365" s="132"/>
      <c r="C365" s="132"/>
      <c r="D365" s="132"/>
      <c r="E365" s="132"/>
      <c r="F365" s="166"/>
      <c r="G365" s="166"/>
      <c r="H365" s="132"/>
      <c r="I365" s="132"/>
      <c r="J365" s="132"/>
      <c r="K365" s="132"/>
      <c r="L365" s="132"/>
      <c r="M365" s="132"/>
      <c r="N365" s="132"/>
      <c r="O365" s="132"/>
      <c r="P365" s="132"/>
      <c r="Q365" s="132"/>
      <c r="R365" s="132"/>
      <c r="S365" s="132"/>
      <c r="T365" s="132"/>
      <c r="U365" s="132"/>
      <c r="V365" s="132"/>
      <c r="W365" s="132"/>
      <c r="X365" s="132"/>
      <c r="Y365" s="132"/>
      <c r="Z365" s="132"/>
    </row>
    <row r="366" spans="1:26" ht="15.75" customHeight="1" x14ac:dyDescent="0.2">
      <c r="A366" s="132"/>
      <c r="B366" s="132"/>
      <c r="C366" s="132"/>
      <c r="D366" s="132"/>
      <c r="E366" s="132"/>
      <c r="F366" s="166"/>
      <c r="G366" s="166"/>
      <c r="H366" s="132"/>
      <c r="I366" s="132"/>
      <c r="J366" s="132"/>
      <c r="K366" s="132"/>
      <c r="L366" s="132"/>
      <c r="M366" s="132"/>
      <c r="N366" s="132"/>
      <c r="O366" s="132"/>
      <c r="P366" s="132"/>
      <c r="Q366" s="132"/>
      <c r="R366" s="132"/>
      <c r="S366" s="132"/>
      <c r="T366" s="132"/>
      <c r="U366" s="132"/>
      <c r="V366" s="132"/>
      <c r="W366" s="132"/>
      <c r="X366" s="132"/>
      <c r="Y366" s="132"/>
      <c r="Z366" s="132"/>
    </row>
    <row r="367" spans="1:26" ht="15.75" customHeight="1" x14ac:dyDescent="0.2">
      <c r="A367" s="132"/>
      <c r="B367" s="132"/>
      <c r="C367" s="132"/>
      <c r="D367" s="132"/>
      <c r="E367" s="132"/>
      <c r="F367" s="166"/>
      <c r="G367" s="166"/>
      <c r="H367" s="132"/>
      <c r="I367" s="132"/>
      <c r="J367" s="132"/>
      <c r="K367" s="132"/>
      <c r="L367" s="132"/>
      <c r="M367" s="132"/>
      <c r="N367" s="132"/>
      <c r="O367" s="132"/>
      <c r="P367" s="132"/>
      <c r="Q367" s="132"/>
      <c r="R367" s="132"/>
      <c r="S367" s="132"/>
      <c r="T367" s="132"/>
      <c r="U367" s="132"/>
      <c r="V367" s="132"/>
      <c r="W367" s="132"/>
      <c r="X367" s="132"/>
      <c r="Y367" s="132"/>
      <c r="Z367" s="132"/>
    </row>
    <row r="368" spans="1:26" ht="15.75" customHeight="1" x14ac:dyDescent="0.2">
      <c r="A368" s="132"/>
      <c r="B368" s="132"/>
      <c r="C368" s="132"/>
      <c r="D368" s="132"/>
      <c r="E368" s="132"/>
      <c r="F368" s="166"/>
      <c r="G368" s="166"/>
      <c r="H368" s="132"/>
      <c r="I368" s="132"/>
      <c r="J368" s="132"/>
      <c r="K368" s="132"/>
      <c r="L368" s="132"/>
      <c r="M368" s="132"/>
      <c r="N368" s="132"/>
      <c r="O368" s="132"/>
      <c r="P368" s="132"/>
      <c r="Q368" s="132"/>
      <c r="R368" s="132"/>
      <c r="S368" s="132"/>
      <c r="T368" s="132"/>
      <c r="U368" s="132"/>
      <c r="V368" s="132"/>
      <c r="W368" s="132"/>
      <c r="X368" s="132"/>
      <c r="Y368" s="132"/>
      <c r="Z368" s="132"/>
    </row>
    <row r="369" spans="1:26" ht="15.75" customHeight="1" x14ac:dyDescent="0.2">
      <c r="A369" s="132"/>
      <c r="B369" s="132"/>
      <c r="C369" s="132"/>
      <c r="D369" s="132"/>
      <c r="E369" s="132"/>
      <c r="F369" s="166"/>
      <c r="G369" s="166"/>
      <c r="H369" s="132"/>
      <c r="I369" s="132"/>
      <c r="J369" s="132"/>
      <c r="K369" s="132"/>
      <c r="L369" s="132"/>
      <c r="M369" s="132"/>
      <c r="N369" s="132"/>
      <c r="O369" s="132"/>
      <c r="P369" s="132"/>
      <c r="Q369" s="132"/>
      <c r="R369" s="132"/>
      <c r="S369" s="132"/>
      <c r="T369" s="132"/>
      <c r="U369" s="132"/>
      <c r="V369" s="132"/>
      <c r="W369" s="132"/>
      <c r="X369" s="132"/>
      <c r="Y369" s="132"/>
      <c r="Z369" s="132"/>
    </row>
    <row r="370" spans="1:26" ht="15.75" customHeight="1" x14ac:dyDescent="0.2">
      <c r="A370" s="132"/>
      <c r="B370" s="132"/>
      <c r="C370" s="132"/>
      <c r="D370" s="132"/>
      <c r="E370" s="132"/>
      <c r="F370" s="166"/>
      <c r="G370" s="166"/>
      <c r="H370" s="132"/>
      <c r="I370" s="132"/>
      <c r="J370" s="132"/>
      <c r="K370" s="132"/>
      <c r="L370" s="132"/>
      <c r="M370" s="132"/>
      <c r="N370" s="132"/>
      <c r="O370" s="132"/>
      <c r="P370" s="132"/>
      <c r="Q370" s="132"/>
      <c r="R370" s="132"/>
      <c r="S370" s="132"/>
      <c r="T370" s="132"/>
      <c r="U370" s="132"/>
      <c r="V370" s="132"/>
      <c r="W370" s="132"/>
      <c r="X370" s="132"/>
      <c r="Y370" s="132"/>
      <c r="Z370" s="132"/>
    </row>
    <row r="371" spans="1:26" ht="15.75" customHeight="1" x14ac:dyDescent="0.2">
      <c r="A371" s="132"/>
      <c r="B371" s="132"/>
      <c r="C371" s="132"/>
      <c r="D371" s="132"/>
      <c r="E371" s="132"/>
      <c r="F371" s="166"/>
      <c r="G371" s="166"/>
      <c r="H371" s="132"/>
      <c r="I371" s="132"/>
      <c r="J371" s="132"/>
      <c r="K371" s="132"/>
      <c r="L371" s="132"/>
      <c r="M371" s="132"/>
      <c r="N371" s="132"/>
      <c r="O371" s="132"/>
      <c r="P371" s="132"/>
      <c r="Q371" s="132"/>
      <c r="R371" s="132"/>
      <c r="S371" s="132"/>
      <c r="T371" s="132"/>
      <c r="U371" s="132"/>
      <c r="V371" s="132"/>
      <c r="W371" s="132"/>
      <c r="X371" s="132"/>
      <c r="Y371" s="132"/>
      <c r="Z371" s="132"/>
    </row>
    <row r="372" spans="1:26" ht="15.75" customHeight="1" x14ac:dyDescent="0.2">
      <c r="A372" s="132"/>
      <c r="B372" s="132"/>
      <c r="C372" s="132"/>
      <c r="D372" s="132"/>
      <c r="E372" s="132"/>
      <c r="F372" s="166"/>
      <c r="G372" s="166"/>
      <c r="H372" s="132"/>
      <c r="I372" s="132"/>
      <c r="J372" s="132"/>
      <c r="K372" s="132"/>
      <c r="L372" s="132"/>
      <c r="M372" s="132"/>
      <c r="N372" s="132"/>
      <c r="O372" s="132"/>
      <c r="P372" s="132"/>
      <c r="Q372" s="132"/>
      <c r="R372" s="132"/>
      <c r="S372" s="132"/>
      <c r="T372" s="132"/>
      <c r="U372" s="132"/>
      <c r="V372" s="132"/>
      <c r="W372" s="132"/>
      <c r="X372" s="132"/>
      <c r="Y372" s="132"/>
      <c r="Z372" s="132"/>
    </row>
    <row r="373" spans="1:26" ht="15.75" customHeight="1" x14ac:dyDescent="0.2">
      <c r="A373" s="132"/>
      <c r="B373" s="132"/>
      <c r="C373" s="132"/>
      <c r="D373" s="132"/>
      <c r="E373" s="132"/>
      <c r="F373" s="166"/>
      <c r="G373" s="166"/>
      <c r="H373" s="132"/>
      <c r="I373" s="132"/>
      <c r="J373" s="132"/>
      <c r="K373" s="132"/>
      <c r="L373" s="132"/>
      <c r="M373" s="132"/>
      <c r="N373" s="132"/>
      <c r="O373" s="132"/>
      <c r="P373" s="132"/>
      <c r="Q373" s="132"/>
      <c r="R373" s="132"/>
      <c r="S373" s="132"/>
      <c r="T373" s="132"/>
      <c r="U373" s="132"/>
      <c r="V373" s="132"/>
      <c r="W373" s="132"/>
      <c r="X373" s="132"/>
      <c r="Y373" s="132"/>
      <c r="Z373" s="132"/>
    </row>
    <row r="374" spans="1:26" ht="15.75" customHeight="1" x14ac:dyDescent="0.2">
      <c r="A374" s="132"/>
      <c r="B374" s="132"/>
      <c r="C374" s="132"/>
      <c r="D374" s="132"/>
      <c r="E374" s="132"/>
      <c r="F374" s="166"/>
      <c r="G374" s="166"/>
      <c r="H374" s="132"/>
      <c r="I374" s="132"/>
      <c r="J374" s="132"/>
      <c r="K374" s="132"/>
      <c r="L374" s="132"/>
      <c r="M374" s="132"/>
      <c r="N374" s="132"/>
      <c r="O374" s="132"/>
      <c r="P374" s="132"/>
      <c r="Q374" s="132"/>
      <c r="R374" s="132"/>
      <c r="S374" s="132"/>
      <c r="T374" s="132"/>
      <c r="U374" s="132"/>
      <c r="V374" s="132"/>
      <c r="W374" s="132"/>
      <c r="X374" s="132"/>
      <c r="Y374" s="132"/>
      <c r="Z374" s="132"/>
    </row>
    <row r="375" spans="1:26" ht="15.75" customHeight="1" x14ac:dyDescent="0.2">
      <c r="A375" s="132"/>
      <c r="B375" s="132"/>
      <c r="C375" s="132"/>
      <c r="D375" s="132"/>
      <c r="E375" s="132"/>
      <c r="F375" s="166"/>
      <c r="G375" s="166"/>
      <c r="H375" s="132"/>
      <c r="I375" s="132"/>
      <c r="J375" s="132"/>
      <c r="K375" s="132"/>
      <c r="L375" s="132"/>
      <c r="M375" s="132"/>
      <c r="N375" s="132"/>
      <c r="O375" s="132"/>
      <c r="P375" s="132"/>
      <c r="Q375" s="132"/>
      <c r="R375" s="132"/>
      <c r="S375" s="132"/>
      <c r="T375" s="132"/>
      <c r="U375" s="132"/>
      <c r="V375" s="132"/>
      <c r="W375" s="132"/>
      <c r="X375" s="132"/>
      <c r="Y375" s="132"/>
      <c r="Z375" s="132"/>
    </row>
    <row r="376" spans="1:26" ht="15.75" customHeight="1" x14ac:dyDescent="0.2">
      <c r="A376" s="132"/>
      <c r="B376" s="132"/>
      <c r="C376" s="132"/>
      <c r="D376" s="132"/>
      <c r="E376" s="132"/>
      <c r="F376" s="166"/>
      <c r="G376" s="166"/>
      <c r="H376" s="132"/>
      <c r="I376" s="132"/>
      <c r="J376" s="132"/>
      <c r="K376" s="132"/>
      <c r="L376" s="132"/>
      <c r="M376" s="132"/>
      <c r="N376" s="132"/>
      <c r="O376" s="132"/>
      <c r="P376" s="132"/>
      <c r="Q376" s="132"/>
      <c r="R376" s="132"/>
      <c r="S376" s="132"/>
      <c r="T376" s="132"/>
      <c r="U376" s="132"/>
      <c r="V376" s="132"/>
      <c r="W376" s="132"/>
      <c r="X376" s="132"/>
      <c r="Y376" s="132"/>
      <c r="Z376" s="132"/>
    </row>
    <row r="377" spans="1:26" ht="15.75" customHeight="1" x14ac:dyDescent="0.2">
      <c r="A377" s="132"/>
      <c r="B377" s="132"/>
      <c r="C377" s="132"/>
      <c r="D377" s="132"/>
      <c r="E377" s="132"/>
      <c r="F377" s="166"/>
      <c r="G377" s="166"/>
      <c r="H377" s="132"/>
      <c r="I377" s="132"/>
      <c r="J377" s="132"/>
      <c r="K377" s="132"/>
      <c r="L377" s="132"/>
      <c r="M377" s="132"/>
      <c r="N377" s="132"/>
      <c r="O377" s="132"/>
      <c r="P377" s="132"/>
      <c r="Q377" s="132"/>
      <c r="R377" s="132"/>
      <c r="S377" s="132"/>
      <c r="T377" s="132"/>
      <c r="U377" s="132"/>
      <c r="V377" s="132"/>
      <c r="W377" s="132"/>
      <c r="X377" s="132"/>
      <c r="Y377" s="132"/>
      <c r="Z377" s="132"/>
    </row>
    <row r="378" spans="1:26" ht="15.75" customHeight="1" x14ac:dyDescent="0.2">
      <c r="A378" s="132"/>
      <c r="B378" s="132"/>
      <c r="C378" s="132"/>
      <c r="D378" s="132"/>
      <c r="E378" s="132"/>
      <c r="F378" s="166"/>
      <c r="G378" s="166"/>
      <c r="H378" s="132"/>
      <c r="I378" s="132"/>
      <c r="J378" s="132"/>
      <c r="K378" s="132"/>
      <c r="L378" s="132"/>
      <c r="M378" s="132"/>
      <c r="N378" s="132"/>
      <c r="O378" s="132"/>
      <c r="P378" s="132"/>
      <c r="Q378" s="132"/>
      <c r="R378" s="132"/>
      <c r="S378" s="132"/>
      <c r="T378" s="132"/>
      <c r="U378" s="132"/>
      <c r="V378" s="132"/>
      <c r="W378" s="132"/>
      <c r="X378" s="132"/>
      <c r="Y378" s="132"/>
      <c r="Z378" s="132"/>
    </row>
    <row r="379" spans="1:26" ht="15.75" customHeight="1" x14ac:dyDescent="0.2">
      <c r="A379" s="132"/>
      <c r="B379" s="132"/>
      <c r="C379" s="132"/>
      <c r="D379" s="132"/>
      <c r="E379" s="132"/>
      <c r="F379" s="166"/>
      <c r="G379" s="166"/>
      <c r="H379" s="132"/>
      <c r="I379" s="132"/>
      <c r="J379" s="132"/>
      <c r="K379" s="132"/>
      <c r="L379" s="132"/>
      <c r="M379" s="132"/>
      <c r="N379" s="132"/>
      <c r="O379" s="132"/>
      <c r="P379" s="132"/>
      <c r="Q379" s="132"/>
      <c r="R379" s="132"/>
      <c r="S379" s="132"/>
      <c r="T379" s="132"/>
      <c r="U379" s="132"/>
      <c r="V379" s="132"/>
      <c r="W379" s="132"/>
      <c r="X379" s="132"/>
      <c r="Y379" s="132"/>
      <c r="Z379" s="132"/>
    </row>
    <row r="380" spans="1:26" ht="15.75" customHeight="1" x14ac:dyDescent="0.2">
      <c r="A380" s="132"/>
      <c r="B380" s="132"/>
      <c r="C380" s="132"/>
      <c r="D380" s="132"/>
      <c r="E380" s="132"/>
      <c r="F380" s="166"/>
      <c r="G380" s="166"/>
      <c r="H380" s="132"/>
      <c r="I380" s="132"/>
      <c r="J380" s="132"/>
      <c r="K380" s="132"/>
      <c r="L380" s="132"/>
      <c r="M380" s="132"/>
      <c r="N380" s="132"/>
      <c r="O380" s="132"/>
      <c r="P380" s="132"/>
      <c r="Q380" s="132"/>
      <c r="R380" s="132"/>
      <c r="S380" s="132"/>
      <c r="T380" s="132"/>
      <c r="U380" s="132"/>
      <c r="V380" s="132"/>
      <c r="W380" s="132"/>
      <c r="X380" s="132"/>
      <c r="Y380" s="132"/>
      <c r="Z380" s="132"/>
    </row>
    <row r="381" spans="1:26" ht="15.75" customHeight="1" x14ac:dyDescent="0.2">
      <c r="A381" s="132"/>
      <c r="B381" s="132"/>
      <c r="C381" s="132"/>
      <c r="D381" s="132"/>
      <c r="E381" s="132"/>
      <c r="F381" s="166"/>
      <c r="G381" s="166"/>
      <c r="H381" s="132"/>
      <c r="I381" s="132"/>
      <c r="J381" s="132"/>
      <c r="K381" s="132"/>
      <c r="L381" s="132"/>
      <c r="M381" s="132"/>
      <c r="N381" s="132"/>
      <c r="O381" s="132"/>
      <c r="P381" s="132"/>
      <c r="Q381" s="132"/>
      <c r="R381" s="132"/>
      <c r="S381" s="132"/>
      <c r="T381" s="132"/>
      <c r="U381" s="132"/>
      <c r="V381" s="132"/>
      <c r="W381" s="132"/>
      <c r="X381" s="132"/>
      <c r="Y381" s="132"/>
      <c r="Z381" s="132"/>
    </row>
    <row r="382" spans="1:26" ht="15.75" customHeight="1" x14ac:dyDescent="0.2">
      <c r="A382" s="132"/>
      <c r="B382" s="132"/>
      <c r="C382" s="132"/>
      <c r="D382" s="132"/>
      <c r="E382" s="132"/>
      <c r="F382" s="166"/>
      <c r="G382" s="166"/>
      <c r="H382" s="132"/>
      <c r="I382" s="132"/>
      <c r="J382" s="132"/>
      <c r="K382" s="132"/>
      <c r="L382" s="132"/>
      <c r="M382" s="132"/>
      <c r="N382" s="132"/>
      <c r="O382" s="132"/>
      <c r="P382" s="132"/>
      <c r="Q382" s="132"/>
      <c r="R382" s="132"/>
      <c r="S382" s="132"/>
      <c r="T382" s="132"/>
      <c r="U382" s="132"/>
      <c r="V382" s="132"/>
      <c r="W382" s="132"/>
      <c r="X382" s="132"/>
      <c r="Y382" s="132"/>
      <c r="Z382" s="132"/>
    </row>
    <row r="383" spans="1:26" ht="15.75" customHeight="1" x14ac:dyDescent="0.2">
      <c r="A383" s="132"/>
      <c r="B383" s="132"/>
      <c r="C383" s="132"/>
      <c r="D383" s="132"/>
      <c r="E383" s="132"/>
      <c r="F383" s="166"/>
      <c r="G383" s="166"/>
      <c r="H383" s="132"/>
      <c r="I383" s="132"/>
      <c r="J383" s="132"/>
      <c r="K383" s="132"/>
      <c r="L383" s="132"/>
      <c r="M383" s="132"/>
      <c r="N383" s="132"/>
      <c r="O383" s="132"/>
      <c r="P383" s="132"/>
      <c r="Q383" s="132"/>
      <c r="R383" s="132"/>
      <c r="S383" s="132"/>
      <c r="T383" s="132"/>
      <c r="U383" s="132"/>
      <c r="V383" s="132"/>
      <c r="W383" s="132"/>
      <c r="X383" s="132"/>
      <c r="Y383" s="132"/>
      <c r="Z383" s="132"/>
    </row>
    <row r="384" spans="1:26" ht="15.75" customHeight="1" x14ac:dyDescent="0.2">
      <c r="A384" s="132"/>
      <c r="B384" s="132"/>
      <c r="C384" s="132"/>
      <c r="D384" s="132"/>
      <c r="E384" s="132"/>
      <c r="F384" s="166"/>
      <c r="G384" s="166"/>
      <c r="H384" s="132"/>
      <c r="I384" s="132"/>
      <c r="J384" s="132"/>
      <c r="K384" s="132"/>
      <c r="L384" s="132"/>
      <c r="M384" s="132"/>
      <c r="N384" s="132"/>
      <c r="O384" s="132"/>
      <c r="P384" s="132"/>
      <c r="Q384" s="132"/>
      <c r="R384" s="132"/>
      <c r="S384" s="132"/>
      <c r="T384" s="132"/>
      <c r="U384" s="132"/>
      <c r="V384" s="132"/>
      <c r="W384" s="132"/>
      <c r="X384" s="132"/>
      <c r="Y384" s="132"/>
      <c r="Z384" s="132"/>
    </row>
    <row r="385" spans="1:26" ht="15.75" customHeight="1" x14ac:dyDescent="0.2">
      <c r="A385" s="132"/>
      <c r="B385" s="132"/>
      <c r="C385" s="132"/>
      <c r="D385" s="132"/>
      <c r="E385" s="132"/>
      <c r="F385" s="166"/>
      <c r="G385" s="166"/>
      <c r="H385" s="132"/>
      <c r="I385" s="132"/>
      <c r="J385" s="132"/>
      <c r="K385" s="132"/>
      <c r="L385" s="132"/>
      <c r="M385" s="132"/>
      <c r="N385" s="132"/>
      <c r="O385" s="132"/>
      <c r="P385" s="132"/>
      <c r="Q385" s="132"/>
      <c r="R385" s="132"/>
      <c r="S385" s="132"/>
      <c r="T385" s="132"/>
      <c r="U385" s="132"/>
      <c r="V385" s="132"/>
      <c r="W385" s="132"/>
      <c r="X385" s="132"/>
      <c r="Y385" s="132"/>
      <c r="Z385" s="132"/>
    </row>
    <row r="386" spans="1:26" ht="15.75" customHeight="1" x14ac:dyDescent="0.2">
      <c r="A386" s="132"/>
      <c r="B386" s="132"/>
      <c r="C386" s="132"/>
      <c r="D386" s="132"/>
      <c r="E386" s="132"/>
      <c r="F386" s="166"/>
      <c r="G386" s="166"/>
      <c r="H386" s="132"/>
      <c r="I386" s="132"/>
      <c r="J386" s="132"/>
      <c r="K386" s="132"/>
      <c r="L386" s="132"/>
      <c r="M386" s="132"/>
      <c r="N386" s="132"/>
      <c r="O386" s="132"/>
      <c r="P386" s="132"/>
      <c r="Q386" s="132"/>
      <c r="R386" s="132"/>
      <c r="S386" s="132"/>
      <c r="T386" s="132"/>
      <c r="U386" s="132"/>
      <c r="V386" s="132"/>
      <c r="W386" s="132"/>
      <c r="X386" s="132"/>
      <c r="Y386" s="132"/>
      <c r="Z386" s="132"/>
    </row>
    <row r="387" spans="1:26" ht="15.75" customHeight="1" x14ac:dyDescent="0.2">
      <c r="A387" s="132"/>
      <c r="B387" s="132"/>
      <c r="C387" s="132"/>
      <c r="D387" s="132"/>
      <c r="E387" s="132"/>
      <c r="F387" s="166"/>
      <c r="G387" s="166"/>
      <c r="H387" s="132"/>
      <c r="I387" s="132"/>
      <c r="J387" s="132"/>
      <c r="K387" s="132"/>
      <c r="L387" s="132"/>
      <c r="M387" s="132"/>
      <c r="N387" s="132"/>
      <c r="O387" s="132"/>
      <c r="P387" s="132"/>
      <c r="Q387" s="132"/>
      <c r="R387" s="132"/>
      <c r="S387" s="132"/>
      <c r="T387" s="132"/>
      <c r="U387" s="132"/>
      <c r="V387" s="132"/>
      <c r="W387" s="132"/>
      <c r="X387" s="132"/>
      <c r="Y387" s="132"/>
      <c r="Z387" s="132"/>
    </row>
    <row r="388" spans="1:26" ht="15.75" customHeight="1" x14ac:dyDescent="0.2">
      <c r="A388" s="132"/>
      <c r="B388" s="132"/>
      <c r="C388" s="132"/>
      <c r="D388" s="132"/>
      <c r="E388" s="132"/>
      <c r="F388" s="166"/>
      <c r="G388" s="166"/>
      <c r="H388" s="132"/>
      <c r="I388" s="132"/>
      <c r="J388" s="132"/>
      <c r="K388" s="132"/>
      <c r="L388" s="132"/>
      <c r="M388" s="132"/>
      <c r="N388" s="132"/>
      <c r="O388" s="132"/>
      <c r="P388" s="132"/>
      <c r="Q388" s="132"/>
      <c r="R388" s="132"/>
      <c r="S388" s="132"/>
      <c r="T388" s="132"/>
      <c r="U388" s="132"/>
      <c r="V388" s="132"/>
      <c r="W388" s="132"/>
      <c r="X388" s="132"/>
      <c r="Y388" s="132"/>
      <c r="Z388" s="132"/>
    </row>
    <row r="389" spans="1:26" ht="15.75" customHeight="1" x14ac:dyDescent="0.2">
      <c r="A389" s="132"/>
      <c r="B389" s="132"/>
      <c r="C389" s="132"/>
      <c r="D389" s="132"/>
      <c r="E389" s="132"/>
      <c r="F389" s="166"/>
      <c r="G389" s="166"/>
      <c r="H389" s="132"/>
      <c r="I389" s="132"/>
      <c r="J389" s="132"/>
      <c r="K389" s="132"/>
      <c r="L389" s="132"/>
      <c r="M389" s="132"/>
      <c r="N389" s="132"/>
      <c r="O389" s="132"/>
      <c r="P389" s="132"/>
      <c r="Q389" s="132"/>
      <c r="R389" s="132"/>
      <c r="S389" s="132"/>
      <c r="T389" s="132"/>
      <c r="U389" s="132"/>
      <c r="V389" s="132"/>
      <c r="W389" s="132"/>
      <c r="X389" s="132"/>
      <c r="Y389" s="132"/>
      <c r="Z389" s="132"/>
    </row>
    <row r="390" spans="1:26" ht="15.75" customHeight="1" x14ac:dyDescent="0.2">
      <c r="A390" s="132"/>
      <c r="B390" s="132"/>
      <c r="C390" s="132"/>
      <c r="D390" s="132"/>
      <c r="E390" s="132"/>
      <c r="F390" s="166"/>
      <c r="G390" s="166"/>
      <c r="H390" s="132"/>
      <c r="I390" s="132"/>
      <c r="J390" s="132"/>
      <c r="K390" s="132"/>
      <c r="L390" s="132"/>
      <c r="M390" s="132"/>
      <c r="N390" s="132"/>
      <c r="O390" s="132"/>
      <c r="P390" s="132"/>
      <c r="Q390" s="132"/>
      <c r="R390" s="132"/>
      <c r="S390" s="132"/>
      <c r="T390" s="132"/>
      <c r="U390" s="132"/>
      <c r="V390" s="132"/>
      <c r="W390" s="132"/>
      <c r="X390" s="132"/>
      <c r="Y390" s="132"/>
      <c r="Z390" s="132"/>
    </row>
    <row r="391" spans="1:26" ht="15.75" customHeight="1" x14ac:dyDescent="0.2">
      <c r="A391" s="132"/>
      <c r="B391" s="132"/>
      <c r="C391" s="132"/>
      <c r="D391" s="132"/>
      <c r="E391" s="132"/>
      <c r="F391" s="166"/>
      <c r="G391" s="166"/>
      <c r="H391" s="132"/>
      <c r="I391" s="132"/>
      <c r="J391" s="132"/>
      <c r="K391" s="132"/>
      <c r="L391" s="132"/>
      <c r="M391" s="132"/>
      <c r="N391" s="132"/>
      <c r="O391" s="132"/>
      <c r="P391" s="132"/>
      <c r="Q391" s="132"/>
      <c r="R391" s="132"/>
      <c r="S391" s="132"/>
      <c r="T391" s="132"/>
      <c r="U391" s="132"/>
      <c r="V391" s="132"/>
      <c r="W391" s="132"/>
      <c r="X391" s="132"/>
      <c r="Y391" s="132"/>
      <c r="Z391" s="132"/>
    </row>
    <row r="392" spans="1:26" ht="15.75" customHeight="1" x14ac:dyDescent="0.2">
      <c r="A392" s="132"/>
      <c r="B392" s="132"/>
      <c r="C392" s="132"/>
      <c r="D392" s="132"/>
      <c r="E392" s="132"/>
      <c r="F392" s="166"/>
      <c r="G392" s="166"/>
      <c r="H392" s="132"/>
      <c r="I392" s="132"/>
      <c r="J392" s="132"/>
      <c r="K392" s="132"/>
      <c r="L392" s="132"/>
      <c r="M392" s="132"/>
      <c r="N392" s="132"/>
      <c r="O392" s="132"/>
      <c r="P392" s="132"/>
      <c r="Q392" s="132"/>
      <c r="R392" s="132"/>
      <c r="S392" s="132"/>
      <c r="T392" s="132"/>
      <c r="U392" s="132"/>
      <c r="V392" s="132"/>
      <c r="W392" s="132"/>
      <c r="X392" s="132"/>
      <c r="Y392" s="132"/>
      <c r="Z392" s="132"/>
    </row>
    <row r="393" spans="1:26" ht="15.75" customHeight="1" x14ac:dyDescent="0.2">
      <c r="A393" s="132"/>
      <c r="B393" s="132"/>
      <c r="C393" s="132"/>
      <c r="D393" s="132"/>
      <c r="E393" s="132"/>
      <c r="F393" s="166"/>
      <c r="G393" s="166"/>
      <c r="H393" s="132"/>
      <c r="I393" s="132"/>
      <c r="J393" s="132"/>
      <c r="K393" s="132"/>
      <c r="L393" s="132"/>
      <c r="M393" s="132"/>
      <c r="N393" s="132"/>
      <c r="O393" s="132"/>
      <c r="P393" s="132"/>
      <c r="Q393" s="132"/>
      <c r="R393" s="132"/>
      <c r="S393" s="132"/>
      <c r="T393" s="132"/>
      <c r="U393" s="132"/>
      <c r="V393" s="132"/>
      <c r="W393" s="132"/>
      <c r="X393" s="132"/>
      <c r="Y393" s="132"/>
      <c r="Z393" s="132"/>
    </row>
    <row r="394" spans="1:26" ht="15.75" customHeight="1" x14ac:dyDescent="0.2">
      <c r="A394" s="132"/>
      <c r="B394" s="132"/>
      <c r="C394" s="132"/>
      <c r="D394" s="132"/>
      <c r="E394" s="132"/>
      <c r="F394" s="166"/>
      <c r="G394" s="166"/>
      <c r="H394" s="132"/>
      <c r="I394" s="132"/>
      <c r="J394" s="132"/>
      <c r="K394" s="132"/>
      <c r="L394" s="132"/>
      <c r="M394" s="132"/>
      <c r="N394" s="132"/>
      <c r="O394" s="132"/>
      <c r="P394" s="132"/>
      <c r="Q394" s="132"/>
      <c r="R394" s="132"/>
      <c r="S394" s="132"/>
      <c r="T394" s="132"/>
      <c r="U394" s="132"/>
      <c r="V394" s="132"/>
      <c r="W394" s="132"/>
      <c r="X394" s="132"/>
      <c r="Y394" s="132"/>
      <c r="Z394" s="132"/>
    </row>
    <row r="395" spans="1:26" ht="15.75" customHeight="1" x14ac:dyDescent="0.2">
      <c r="A395" s="132"/>
      <c r="B395" s="132"/>
      <c r="C395" s="132"/>
      <c r="D395" s="132"/>
      <c r="E395" s="132"/>
      <c r="F395" s="166"/>
      <c r="G395" s="166"/>
      <c r="H395" s="132"/>
      <c r="I395" s="132"/>
      <c r="J395" s="132"/>
      <c r="K395" s="132"/>
      <c r="L395" s="132"/>
      <c r="M395" s="132"/>
      <c r="N395" s="132"/>
      <c r="O395" s="132"/>
      <c r="P395" s="132"/>
      <c r="Q395" s="132"/>
      <c r="R395" s="132"/>
      <c r="S395" s="132"/>
      <c r="T395" s="132"/>
      <c r="U395" s="132"/>
      <c r="V395" s="132"/>
      <c r="W395" s="132"/>
      <c r="X395" s="132"/>
      <c r="Y395" s="132"/>
      <c r="Z395" s="132"/>
    </row>
    <row r="396" spans="1:26" ht="15.75" customHeight="1" x14ac:dyDescent="0.2">
      <c r="A396" s="132"/>
      <c r="B396" s="132"/>
      <c r="C396" s="132"/>
      <c r="D396" s="132"/>
      <c r="E396" s="132"/>
      <c r="F396" s="166"/>
      <c r="G396" s="166"/>
      <c r="H396" s="132"/>
      <c r="I396" s="132"/>
      <c r="J396" s="132"/>
      <c r="K396" s="132"/>
      <c r="L396" s="132"/>
      <c r="M396" s="132"/>
      <c r="N396" s="132"/>
      <c r="O396" s="132"/>
      <c r="P396" s="132"/>
      <c r="Q396" s="132"/>
      <c r="R396" s="132"/>
      <c r="S396" s="132"/>
      <c r="T396" s="132"/>
      <c r="U396" s="132"/>
      <c r="V396" s="132"/>
      <c r="W396" s="132"/>
      <c r="X396" s="132"/>
      <c r="Y396" s="132"/>
      <c r="Z396" s="132"/>
    </row>
    <row r="397" spans="1:26" ht="15.75" customHeight="1" x14ac:dyDescent="0.2">
      <c r="A397" s="132"/>
      <c r="B397" s="132"/>
      <c r="C397" s="132"/>
      <c r="D397" s="132"/>
      <c r="E397" s="132"/>
      <c r="F397" s="166"/>
      <c r="G397" s="166"/>
      <c r="H397" s="132"/>
      <c r="I397" s="132"/>
      <c r="J397" s="132"/>
      <c r="K397" s="132"/>
      <c r="L397" s="132"/>
      <c r="M397" s="132"/>
      <c r="N397" s="132"/>
      <c r="O397" s="132"/>
      <c r="P397" s="132"/>
      <c r="Q397" s="132"/>
      <c r="R397" s="132"/>
      <c r="S397" s="132"/>
      <c r="T397" s="132"/>
      <c r="U397" s="132"/>
      <c r="V397" s="132"/>
      <c r="W397" s="132"/>
      <c r="X397" s="132"/>
      <c r="Y397" s="132"/>
      <c r="Z397" s="132"/>
    </row>
    <row r="398" spans="1:26" ht="15.75" customHeight="1" x14ac:dyDescent="0.2">
      <c r="A398" s="132"/>
      <c r="B398" s="132"/>
      <c r="C398" s="132"/>
      <c r="D398" s="132"/>
      <c r="E398" s="132"/>
      <c r="F398" s="166"/>
      <c r="G398" s="166"/>
      <c r="H398" s="132"/>
      <c r="I398" s="132"/>
      <c r="J398" s="132"/>
      <c r="K398" s="132"/>
      <c r="L398" s="132"/>
      <c r="M398" s="132"/>
      <c r="N398" s="132"/>
      <c r="O398" s="132"/>
      <c r="P398" s="132"/>
      <c r="Q398" s="132"/>
      <c r="R398" s="132"/>
      <c r="S398" s="132"/>
      <c r="T398" s="132"/>
      <c r="U398" s="132"/>
      <c r="V398" s="132"/>
      <c r="W398" s="132"/>
      <c r="X398" s="132"/>
      <c r="Y398" s="132"/>
      <c r="Z398" s="132"/>
    </row>
    <row r="399" spans="1:26" ht="15.75" customHeight="1" x14ac:dyDescent="0.2">
      <c r="A399" s="132"/>
      <c r="B399" s="132"/>
      <c r="C399" s="132"/>
      <c r="D399" s="132"/>
      <c r="E399" s="132"/>
      <c r="F399" s="166"/>
      <c r="G399" s="166"/>
      <c r="H399" s="132"/>
      <c r="I399" s="132"/>
      <c r="J399" s="132"/>
      <c r="K399" s="132"/>
      <c r="L399" s="132"/>
      <c r="M399" s="132"/>
      <c r="N399" s="132"/>
      <c r="O399" s="132"/>
      <c r="P399" s="132"/>
      <c r="Q399" s="132"/>
      <c r="R399" s="132"/>
      <c r="S399" s="132"/>
      <c r="T399" s="132"/>
      <c r="U399" s="132"/>
      <c r="V399" s="132"/>
      <c r="W399" s="132"/>
      <c r="X399" s="132"/>
      <c r="Y399" s="132"/>
      <c r="Z399" s="132"/>
    </row>
    <row r="400" spans="1:26" ht="15.75" customHeight="1" x14ac:dyDescent="0.2">
      <c r="A400" s="132"/>
      <c r="B400" s="132"/>
      <c r="C400" s="132"/>
      <c r="D400" s="132"/>
      <c r="E400" s="132"/>
      <c r="F400" s="166"/>
      <c r="G400" s="166"/>
      <c r="H400" s="132"/>
      <c r="I400" s="132"/>
      <c r="J400" s="132"/>
      <c r="K400" s="132"/>
      <c r="L400" s="132"/>
      <c r="M400" s="132"/>
      <c r="N400" s="132"/>
      <c r="O400" s="132"/>
      <c r="P400" s="132"/>
      <c r="Q400" s="132"/>
      <c r="R400" s="132"/>
      <c r="S400" s="132"/>
      <c r="T400" s="132"/>
      <c r="U400" s="132"/>
      <c r="V400" s="132"/>
      <c r="W400" s="132"/>
      <c r="X400" s="132"/>
      <c r="Y400" s="132"/>
      <c r="Z400" s="132"/>
    </row>
    <row r="401" spans="1:26" ht="15.75" customHeight="1" x14ac:dyDescent="0.2">
      <c r="A401" s="132"/>
      <c r="B401" s="132"/>
      <c r="C401" s="132"/>
      <c r="D401" s="132"/>
      <c r="E401" s="132"/>
      <c r="F401" s="166"/>
      <c r="G401" s="166"/>
      <c r="H401" s="132"/>
      <c r="I401" s="132"/>
      <c r="J401" s="132"/>
      <c r="K401" s="132"/>
      <c r="L401" s="132"/>
      <c r="M401" s="132"/>
      <c r="N401" s="132"/>
      <c r="O401" s="132"/>
      <c r="P401" s="132"/>
      <c r="Q401" s="132"/>
      <c r="R401" s="132"/>
      <c r="S401" s="132"/>
      <c r="T401" s="132"/>
      <c r="U401" s="132"/>
      <c r="V401" s="132"/>
      <c r="W401" s="132"/>
      <c r="X401" s="132"/>
      <c r="Y401" s="132"/>
      <c r="Z401" s="132"/>
    </row>
    <row r="402" spans="1:26" ht="15.75" customHeight="1" x14ac:dyDescent="0.2">
      <c r="A402" s="132"/>
      <c r="B402" s="132"/>
      <c r="C402" s="132"/>
      <c r="D402" s="132"/>
      <c r="E402" s="132"/>
      <c r="F402" s="166"/>
      <c r="G402" s="166"/>
      <c r="H402" s="132"/>
      <c r="I402" s="132"/>
      <c r="J402" s="132"/>
      <c r="K402" s="132"/>
      <c r="L402" s="132"/>
      <c r="M402" s="132"/>
      <c r="N402" s="132"/>
      <c r="O402" s="132"/>
      <c r="P402" s="132"/>
      <c r="Q402" s="132"/>
      <c r="R402" s="132"/>
      <c r="S402" s="132"/>
      <c r="T402" s="132"/>
      <c r="U402" s="132"/>
      <c r="V402" s="132"/>
      <c r="W402" s="132"/>
      <c r="X402" s="132"/>
      <c r="Y402" s="132"/>
      <c r="Z402" s="132"/>
    </row>
    <row r="403" spans="1:26" ht="15.75" customHeight="1" x14ac:dyDescent="0.2">
      <c r="A403" s="132"/>
      <c r="B403" s="132"/>
      <c r="C403" s="132"/>
      <c r="D403" s="132"/>
      <c r="E403" s="132"/>
      <c r="F403" s="166"/>
      <c r="G403" s="166"/>
      <c r="H403" s="132"/>
      <c r="I403" s="132"/>
      <c r="J403" s="132"/>
      <c r="K403" s="132"/>
      <c r="L403" s="132"/>
      <c r="M403" s="132"/>
      <c r="N403" s="132"/>
      <c r="O403" s="132"/>
      <c r="P403" s="132"/>
      <c r="Q403" s="132"/>
      <c r="R403" s="132"/>
      <c r="S403" s="132"/>
      <c r="T403" s="132"/>
      <c r="U403" s="132"/>
      <c r="V403" s="132"/>
      <c r="W403" s="132"/>
      <c r="X403" s="132"/>
      <c r="Y403" s="132"/>
      <c r="Z403" s="132"/>
    </row>
    <row r="404" spans="1:26" ht="15.75" customHeight="1" x14ac:dyDescent="0.2">
      <c r="A404" s="132"/>
      <c r="B404" s="132"/>
      <c r="C404" s="132"/>
      <c r="D404" s="132"/>
      <c r="E404" s="132"/>
      <c r="F404" s="166"/>
      <c r="G404" s="166"/>
      <c r="H404" s="132"/>
      <c r="I404" s="132"/>
      <c r="J404" s="132"/>
      <c r="K404" s="132"/>
      <c r="L404" s="132"/>
      <c r="M404" s="132"/>
      <c r="N404" s="132"/>
      <c r="O404" s="132"/>
      <c r="P404" s="132"/>
      <c r="Q404" s="132"/>
      <c r="R404" s="132"/>
      <c r="S404" s="132"/>
      <c r="T404" s="132"/>
      <c r="U404" s="132"/>
      <c r="V404" s="132"/>
      <c r="W404" s="132"/>
      <c r="X404" s="132"/>
      <c r="Y404" s="132"/>
      <c r="Z404" s="132"/>
    </row>
    <row r="405" spans="1:26" ht="15.75" customHeight="1" x14ac:dyDescent="0.2">
      <c r="A405" s="132"/>
      <c r="B405" s="132"/>
      <c r="C405" s="132"/>
      <c r="D405" s="132"/>
      <c r="E405" s="132"/>
      <c r="F405" s="166"/>
      <c r="G405" s="166"/>
      <c r="H405" s="132"/>
      <c r="I405" s="132"/>
      <c r="J405" s="132"/>
      <c r="K405" s="132"/>
      <c r="L405" s="132"/>
      <c r="M405" s="132"/>
      <c r="N405" s="132"/>
      <c r="O405" s="132"/>
      <c r="P405" s="132"/>
      <c r="Q405" s="132"/>
      <c r="R405" s="132"/>
      <c r="S405" s="132"/>
      <c r="T405" s="132"/>
      <c r="U405" s="132"/>
      <c r="V405" s="132"/>
      <c r="W405" s="132"/>
      <c r="X405" s="132"/>
      <c r="Y405" s="132"/>
      <c r="Z405" s="132"/>
    </row>
    <row r="406" spans="1:26" ht="15.75" customHeight="1" x14ac:dyDescent="0.2">
      <c r="A406" s="132"/>
      <c r="B406" s="132"/>
      <c r="C406" s="132"/>
      <c r="D406" s="132"/>
      <c r="E406" s="132"/>
      <c r="F406" s="166"/>
      <c r="G406" s="166"/>
      <c r="H406" s="132"/>
      <c r="I406" s="132"/>
      <c r="J406" s="132"/>
      <c r="K406" s="132"/>
      <c r="L406" s="132"/>
      <c r="M406" s="132"/>
      <c r="N406" s="132"/>
      <c r="O406" s="132"/>
      <c r="P406" s="132"/>
      <c r="Q406" s="132"/>
      <c r="R406" s="132"/>
      <c r="S406" s="132"/>
      <c r="T406" s="132"/>
      <c r="U406" s="132"/>
      <c r="V406" s="132"/>
      <c r="W406" s="132"/>
      <c r="X406" s="132"/>
      <c r="Y406" s="132"/>
      <c r="Z406" s="132"/>
    </row>
    <row r="407" spans="1:26" ht="15.75" customHeight="1" x14ac:dyDescent="0.2">
      <c r="A407" s="132"/>
      <c r="B407" s="132"/>
      <c r="C407" s="132"/>
      <c r="D407" s="132"/>
      <c r="E407" s="132"/>
      <c r="F407" s="166"/>
      <c r="G407" s="166"/>
      <c r="H407" s="132"/>
      <c r="I407" s="132"/>
      <c r="J407" s="132"/>
      <c r="K407" s="132"/>
      <c r="L407" s="132"/>
      <c r="M407" s="132"/>
      <c r="N407" s="132"/>
      <c r="O407" s="132"/>
      <c r="P407" s="132"/>
      <c r="Q407" s="132"/>
      <c r="R407" s="132"/>
      <c r="S407" s="132"/>
      <c r="T407" s="132"/>
      <c r="U407" s="132"/>
      <c r="V407" s="132"/>
      <c r="W407" s="132"/>
      <c r="X407" s="132"/>
      <c r="Y407" s="132"/>
      <c r="Z407" s="132"/>
    </row>
    <row r="408" spans="1:26" ht="15.75" customHeight="1" x14ac:dyDescent="0.2">
      <c r="A408" s="132"/>
      <c r="B408" s="132"/>
      <c r="C408" s="132"/>
      <c r="D408" s="132"/>
      <c r="E408" s="132"/>
      <c r="F408" s="166"/>
      <c r="G408" s="166"/>
      <c r="H408" s="132"/>
      <c r="I408" s="132"/>
      <c r="J408" s="132"/>
      <c r="K408" s="132"/>
      <c r="L408" s="132"/>
      <c r="M408" s="132"/>
      <c r="N408" s="132"/>
      <c r="O408" s="132"/>
      <c r="P408" s="132"/>
      <c r="Q408" s="132"/>
      <c r="R408" s="132"/>
      <c r="S408" s="132"/>
      <c r="T408" s="132"/>
      <c r="U408" s="132"/>
      <c r="V408" s="132"/>
      <c r="W408" s="132"/>
      <c r="X408" s="132"/>
      <c r="Y408" s="132"/>
      <c r="Z408" s="132"/>
    </row>
    <row r="409" spans="1:26" ht="15.75" customHeight="1" x14ac:dyDescent="0.2">
      <c r="A409" s="132"/>
      <c r="B409" s="132"/>
      <c r="C409" s="132"/>
      <c r="D409" s="132"/>
      <c r="E409" s="132"/>
      <c r="F409" s="166"/>
      <c r="G409" s="166"/>
      <c r="H409" s="132"/>
      <c r="I409" s="132"/>
      <c r="J409" s="132"/>
      <c r="K409" s="132"/>
      <c r="L409" s="132"/>
      <c r="M409" s="132"/>
      <c r="N409" s="132"/>
      <c r="O409" s="132"/>
      <c r="P409" s="132"/>
      <c r="Q409" s="132"/>
      <c r="R409" s="132"/>
      <c r="S409" s="132"/>
      <c r="T409" s="132"/>
      <c r="U409" s="132"/>
      <c r="V409" s="132"/>
      <c r="W409" s="132"/>
      <c r="X409" s="132"/>
      <c r="Y409" s="132"/>
      <c r="Z409" s="132"/>
    </row>
    <row r="410" spans="1:26" ht="15.75" customHeight="1" x14ac:dyDescent="0.2">
      <c r="A410" s="132"/>
      <c r="B410" s="132"/>
      <c r="C410" s="132"/>
      <c r="D410" s="132"/>
      <c r="E410" s="132"/>
      <c r="F410" s="166"/>
      <c r="G410" s="166"/>
      <c r="H410" s="132"/>
      <c r="I410" s="132"/>
      <c r="J410" s="132"/>
      <c r="K410" s="132"/>
      <c r="L410" s="132"/>
      <c r="M410" s="132"/>
      <c r="N410" s="132"/>
      <c r="O410" s="132"/>
      <c r="P410" s="132"/>
      <c r="Q410" s="132"/>
      <c r="R410" s="132"/>
      <c r="S410" s="132"/>
      <c r="T410" s="132"/>
      <c r="U410" s="132"/>
      <c r="V410" s="132"/>
      <c r="W410" s="132"/>
      <c r="X410" s="132"/>
      <c r="Y410" s="132"/>
      <c r="Z410" s="132"/>
    </row>
    <row r="411" spans="1:26" ht="15.75" customHeight="1" x14ac:dyDescent="0.2">
      <c r="A411" s="132"/>
      <c r="B411" s="132"/>
      <c r="C411" s="132"/>
      <c r="D411" s="132"/>
      <c r="E411" s="132"/>
      <c r="F411" s="166"/>
      <c r="G411" s="166"/>
      <c r="H411" s="132"/>
      <c r="I411" s="132"/>
      <c r="J411" s="132"/>
      <c r="K411" s="132"/>
      <c r="L411" s="132"/>
      <c r="M411" s="132"/>
      <c r="N411" s="132"/>
      <c r="O411" s="132"/>
      <c r="P411" s="132"/>
      <c r="Q411" s="132"/>
      <c r="R411" s="132"/>
      <c r="S411" s="132"/>
      <c r="T411" s="132"/>
      <c r="U411" s="132"/>
      <c r="V411" s="132"/>
      <c r="W411" s="132"/>
      <c r="X411" s="132"/>
      <c r="Y411" s="132"/>
      <c r="Z411" s="132"/>
    </row>
    <row r="412" spans="1:26" ht="15.75" customHeight="1" x14ac:dyDescent="0.2">
      <c r="A412" s="132"/>
      <c r="B412" s="132"/>
      <c r="C412" s="132"/>
      <c r="D412" s="132"/>
      <c r="E412" s="132"/>
      <c r="F412" s="166"/>
      <c r="G412" s="166"/>
      <c r="H412" s="132"/>
      <c r="I412" s="132"/>
      <c r="J412" s="132"/>
      <c r="K412" s="132"/>
      <c r="L412" s="132"/>
      <c r="M412" s="132"/>
      <c r="N412" s="132"/>
      <c r="O412" s="132"/>
      <c r="P412" s="132"/>
      <c r="Q412" s="132"/>
      <c r="R412" s="132"/>
      <c r="S412" s="132"/>
      <c r="T412" s="132"/>
      <c r="U412" s="132"/>
      <c r="V412" s="132"/>
      <c r="W412" s="132"/>
      <c r="X412" s="132"/>
      <c r="Y412" s="132"/>
      <c r="Z412" s="132"/>
    </row>
    <row r="413" spans="1:26" ht="15.75" customHeight="1" x14ac:dyDescent="0.2">
      <c r="A413" s="132"/>
      <c r="B413" s="132"/>
      <c r="C413" s="132"/>
      <c r="D413" s="132"/>
      <c r="E413" s="132"/>
      <c r="F413" s="166"/>
      <c r="G413" s="166"/>
      <c r="H413" s="132"/>
      <c r="I413" s="132"/>
      <c r="J413" s="132"/>
      <c r="K413" s="132"/>
      <c r="L413" s="132"/>
      <c r="M413" s="132"/>
      <c r="N413" s="132"/>
      <c r="O413" s="132"/>
      <c r="P413" s="132"/>
      <c r="Q413" s="132"/>
      <c r="R413" s="132"/>
      <c r="S413" s="132"/>
      <c r="T413" s="132"/>
      <c r="U413" s="132"/>
      <c r="V413" s="132"/>
      <c r="W413" s="132"/>
      <c r="X413" s="132"/>
      <c r="Y413" s="132"/>
      <c r="Z413" s="132"/>
    </row>
    <row r="414" spans="1:26" ht="15.75" customHeight="1" x14ac:dyDescent="0.2">
      <c r="A414" s="132"/>
      <c r="B414" s="132"/>
      <c r="C414" s="132"/>
      <c r="D414" s="132"/>
      <c r="E414" s="132"/>
      <c r="F414" s="166"/>
      <c r="G414" s="166"/>
      <c r="H414" s="132"/>
      <c r="I414" s="132"/>
      <c r="J414" s="132"/>
      <c r="K414" s="132"/>
      <c r="L414" s="132"/>
      <c r="M414" s="132"/>
      <c r="N414" s="132"/>
      <c r="O414" s="132"/>
      <c r="P414" s="132"/>
      <c r="Q414" s="132"/>
      <c r="R414" s="132"/>
      <c r="S414" s="132"/>
      <c r="T414" s="132"/>
      <c r="U414" s="132"/>
      <c r="V414" s="132"/>
      <c r="W414" s="132"/>
      <c r="X414" s="132"/>
      <c r="Y414" s="132"/>
      <c r="Z414" s="132"/>
    </row>
    <row r="415" spans="1:26" ht="15.75" customHeight="1" x14ac:dyDescent="0.2">
      <c r="A415" s="132"/>
      <c r="B415" s="132"/>
      <c r="C415" s="132"/>
      <c r="D415" s="132"/>
      <c r="E415" s="132"/>
      <c r="F415" s="166"/>
      <c r="G415" s="166"/>
      <c r="H415" s="132"/>
      <c r="I415" s="132"/>
      <c r="J415" s="132"/>
      <c r="K415" s="132"/>
      <c r="L415" s="132"/>
      <c r="M415" s="132"/>
      <c r="N415" s="132"/>
      <c r="O415" s="132"/>
      <c r="P415" s="132"/>
      <c r="Q415" s="132"/>
      <c r="R415" s="132"/>
      <c r="S415" s="132"/>
      <c r="T415" s="132"/>
      <c r="U415" s="132"/>
      <c r="V415" s="132"/>
      <c r="W415" s="132"/>
      <c r="X415" s="132"/>
      <c r="Y415" s="132"/>
      <c r="Z415" s="132"/>
    </row>
    <row r="416" spans="1:26" ht="15.75" customHeight="1" x14ac:dyDescent="0.2">
      <c r="A416" s="132"/>
      <c r="B416" s="132"/>
      <c r="C416" s="132"/>
      <c r="D416" s="132"/>
      <c r="E416" s="132"/>
      <c r="F416" s="166"/>
      <c r="G416" s="166"/>
      <c r="H416" s="132"/>
      <c r="I416" s="132"/>
      <c r="J416" s="132"/>
      <c r="K416" s="132"/>
      <c r="L416" s="132"/>
      <c r="M416" s="132"/>
      <c r="N416" s="132"/>
      <c r="O416" s="132"/>
      <c r="P416" s="132"/>
      <c r="Q416" s="132"/>
      <c r="R416" s="132"/>
      <c r="S416" s="132"/>
      <c r="T416" s="132"/>
      <c r="U416" s="132"/>
      <c r="V416" s="132"/>
      <c r="W416" s="132"/>
      <c r="X416" s="132"/>
      <c r="Y416" s="132"/>
      <c r="Z416" s="132"/>
    </row>
    <row r="417" spans="1:26" ht="15.75" customHeight="1" x14ac:dyDescent="0.2">
      <c r="A417" s="132"/>
      <c r="B417" s="132"/>
      <c r="C417" s="132"/>
      <c r="D417" s="132"/>
      <c r="E417" s="132"/>
      <c r="F417" s="166"/>
      <c r="G417" s="166"/>
      <c r="H417" s="132"/>
      <c r="I417" s="132"/>
      <c r="J417" s="132"/>
      <c r="K417" s="132"/>
      <c r="L417" s="132"/>
      <c r="M417" s="132"/>
      <c r="N417" s="132"/>
      <c r="O417" s="132"/>
      <c r="P417" s="132"/>
      <c r="Q417" s="132"/>
      <c r="R417" s="132"/>
      <c r="S417" s="132"/>
      <c r="T417" s="132"/>
      <c r="U417" s="132"/>
      <c r="V417" s="132"/>
      <c r="W417" s="132"/>
      <c r="X417" s="132"/>
      <c r="Y417" s="132"/>
      <c r="Z417" s="132"/>
    </row>
    <row r="418" spans="1:26" ht="15.75" customHeight="1" x14ac:dyDescent="0.2">
      <c r="A418" s="132"/>
      <c r="B418" s="132"/>
      <c r="C418" s="132"/>
      <c r="D418" s="132"/>
      <c r="E418" s="132"/>
      <c r="F418" s="166"/>
      <c r="G418" s="166"/>
      <c r="H418" s="132"/>
      <c r="I418" s="132"/>
      <c r="J418" s="132"/>
      <c r="K418" s="132"/>
      <c r="L418" s="132"/>
      <c r="M418" s="132"/>
      <c r="N418" s="132"/>
      <c r="O418" s="132"/>
      <c r="P418" s="132"/>
      <c r="Q418" s="132"/>
      <c r="R418" s="132"/>
      <c r="S418" s="132"/>
      <c r="T418" s="132"/>
      <c r="U418" s="132"/>
      <c r="V418" s="132"/>
      <c r="W418" s="132"/>
      <c r="X418" s="132"/>
      <c r="Y418" s="132"/>
      <c r="Z418" s="132"/>
    </row>
    <row r="419" spans="1:26" ht="15.75" customHeight="1" x14ac:dyDescent="0.2">
      <c r="A419" s="132"/>
      <c r="B419" s="132"/>
      <c r="C419" s="132"/>
      <c r="D419" s="132"/>
      <c r="E419" s="132"/>
      <c r="F419" s="166"/>
      <c r="G419" s="166"/>
      <c r="H419" s="132"/>
      <c r="I419" s="132"/>
      <c r="J419" s="132"/>
      <c r="K419" s="132"/>
      <c r="L419" s="132"/>
      <c r="M419" s="132"/>
      <c r="N419" s="132"/>
      <c r="O419" s="132"/>
      <c r="P419" s="132"/>
      <c r="Q419" s="132"/>
      <c r="R419" s="132"/>
      <c r="S419" s="132"/>
      <c r="T419" s="132"/>
      <c r="U419" s="132"/>
      <c r="V419" s="132"/>
      <c r="W419" s="132"/>
      <c r="X419" s="132"/>
      <c r="Y419" s="132"/>
      <c r="Z419" s="132"/>
    </row>
    <row r="420" spans="1:26" ht="15.75" customHeight="1" x14ac:dyDescent="0.2">
      <c r="A420" s="132"/>
      <c r="B420" s="132"/>
      <c r="C420" s="132"/>
      <c r="D420" s="132"/>
      <c r="E420" s="132"/>
      <c r="F420" s="166"/>
      <c r="G420" s="166"/>
      <c r="H420" s="132"/>
      <c r="I420" s="132"/>
      <c r="J420" s="132"/>
      <c r="K420" s="132"/>
      <c r="L420" s="132"/>
      <c r="M420" s="132"/>
      <c r="N420" s="132"/>
      <c r="O420" s="132"/>
      <c r="P420" s="132"/>
      <c r="Q420" s="132"/>
      <c r="R420" s="132"/>
      <c r="S420" s="132"/>
      <c r="T420" s="132"/>
      <c r="U420" s="132"/>
      <c r="V420" s="132"/>
      <c r="W420" s="132"/>
      <c r="X420" s="132"/>
      <c r="Y420" s="132"/>
      <c r="Z420" s="132"/>
    </row>
    <row r="421" spans="1:26" ht="15.75" customHeight="1" x14ac:dyDescent="0.2">
      <c r="A421" s="132"/>
      <c r="B421" s="132"/>
      <c r="C421" s="132"/>
      <c r="D421" s="132"/>
      <c r="E421" s="132"/>
      <c r="F421" s="166"/>
      <c r="G421" s="166"/>
      <c r="H421" s="132"/>
      <c r="I421" s="132"/>
      <c r="J421" s="132"/>
      <c r="K421" s="132"/>
      <c r="L421" s="132"/>
      <c r="M421" s="132"/>
      <c r="N421" s="132"/>
      <c r="O421" s="132"/>
      <c r="P421" s="132"/>
      <c r="Q421" s="132"/>
      <c r="R421" s="132"/>
      <c r="S421" s="132"/>
      <c r="T421" s="132"/>
      <c r="U421" s="132"/>
      <c r="V421" s="132"/>
      <c r="W421" s="132"/>
      <c r="X421" s="132"/>
      <c r="Y421" s="132"/>
      <c r="Z421" s="132"/>
    </row>
    <row r="422" spans="1:26" ht="15.75" customHeight="1" x14ac:dyDescent="0.2">
      <c r="A422" s="132"/>
      <c r="B422" s="132"/>
      <c r="C422" s="132"/>
      <c r="D422" s="132"/>
      <c r="E422" s="132"/>
      <c r="F422" s="166"/>
      <c r="G422" s="166"/>
      <c r="H422" s="132"/>
      <c r="I422" s="132"/>
      <c r="J422" s="132"/>
      <c r="K422" s="132"/>
      <c r="L422" s="132"/>
      <c r="M422" s="132"/>
      <c r="N422" s="132"/>
      <c r="O422" s="132"/>
      <c r="P422" s="132"/>
      <c r="Q422" s="132"/>
      <c r="R422" s="132"/>
      <c r="S422" s="132"/>
      <c r="T422" s="132"/>
      <c r="U422" s="132"/>
      <c r="V422" s="132"/>
      <c r="W422" s="132"/>
      <c r="X422" s="132"/>
      <c r="Y422" s="132"/>
      <c r="Z422" s="132"/>
    </row>
    <row r="423" spans="1:26" ht="15.75" customHeight="1" x14ac:dyDescent="0.2">
      <c r="A423" s="132"/>
      <c r="B423" s="132"/>
      <c r="C423" s="132"/>
      <c r="D423" s="132"/>
      <c r="E423" s="132"/>
      <c r="F423" s="166"/>
      <c r="G423" s="166"/>
      <c r="H423" s="132"/>
      <c r="I423" s="132"/>
      <c r="J423" s="132"/>
      <c r="K423" s="132"/>
      <c r="L423" s="132"/>
      <c r="M423" s="132"/>
      <c r="N423" s="132"/>
      <c r="O423" s="132"/>
      <c r="P423" s="132"/>
      <c r="Q423" s="132"/>
      <c r="R423" s="132"/>
      <c r="S423" s="132"/>
      <c r="T423" s="132"/>
      <c r="U423" s="132"/>
      <c r="V423" s="132"/>
      <c r="W423" s="132"/>
      <c r="X423" s="132"/>
      <c r="Y423" s="132"/>
      <c r="Z423" s="132"/>
    </row>
    <row r="424" spans="1:26" ht="15.75" customHeight="1" x14ac:dyDescent="0.2">
      <c r="A424" s="132"/>
      <c r="B424" s="132"/>
      <c r="C424" s="132"/>
      <c r="D424" s="132"/>
      <c r="E424" s="132"/>
      <c r="F424" s="166"/>
      <c r="G424" s="166"/>
      <c r="H424" s="132"/>
      <c r="I424" s="132"/>
      <c r="J424" s="132"/>
      <c r="K424" s="132"/>
      <c r="L424" s="132"/>
      <c r="M424" s="132"/>
      <c r="N424" s="132"/>
      <c r="O424" s="132"/>
      <c r="P424" s="132"/>
      <c r="Q424" s="132"/>
      <c r="R424" s="132"/>
      <c r="S424" s="132"/>
      <c r="T424" s="132"/>
      <c r="U424" s="132"/>
      <c r="V424" s="132"/>
      <c r="W424" s="132"/>
      <c r="X424" s="132"/>
      <c r="Y424" s="132"/>
      <c r="Z424" s="132"/>
    </row>
    <row r="425" spans="1:26" ht="15.75" customHeight="1" x14ac:dyDescent="0.2">
      <c r="A425" s="132"/>
      <c r="B425" s="132"/>
      <c r="C425" s="132"/>
      <c r="D425" s="132"/>
      <c r="E425" s="132"/>
      <c r="F425" s="166"/>
      <c r="G425" s="166"/>
      <c r="H425" s="132"/>
      <c r="I425" s="132"/>
      <c r="J425" s="132"/>
      <c r="K425" s="132"/>
      <c r="L425" s="132"/>
      <c r="M425" s="132"/>
      <c r="N425" s="132"/>
      <c r="O425" s="132"/>
      <c r="P425" s="132"/>
      <c r="Q425" s="132"/>
      <c r="R425" s="132"/>
      <c r="S425" s="132"/>
      <c r="T425" s="132"/>
      <c r="U425" s="132"/>
      <c r="V425" s="132"/>
      <c r="W425" s="132"/>
      <c r="X425" s="132"/>
      <c r="Y425" s="132"/>
      <c r="Z425" s="132"/>
    </row>
    <row r="426" spans="1:26" ht="15.75" customHeight="1" x14ac:dyDescent="0.2">
      <c r="A426" s="132"/>
      <c r="B426" s="132"/>
      <c r="C426" s="132"/>
      <c r="D426" s="132"/>
      <c r="E426" s="132"/>
      <c r="F426" s="166"/>
      <c r="G426" s="166"/>
      <c r="H426" s="132"/>
      <c r="I426" s="132"/>
      <c r="J426" s="132"/>
      <c r="K426" s="132"/>
      <c r="L426" s="132"/>
      <c r="M426" s="132"/>
      <c r="N426" s="132"/>
      <c r="O426" s="132"/>
      <c r="P426" s="132"/>
      <c r="Q426" s="132"/>
      <c r="R426" s="132"/>
      <c r="S426" s="132"/>
      <c r="T426" s="132"/>
      <c r="U426" s="132"/>
      <c r="V426" s="132"/>
      <c r="W426" s="132"/>
      <c r="X426" s="132"/>
      <c r="Y426" s="132"/>
      <c r="Z426" s="132"/>
    </row>
    <row r="427" spans="1:26" ht="15.75" customHeight="1" x14ac:dyDescent="0.2">
      <c r="A427" s="132"/>
      <c r="B427" s="132"/>
      <c r="C427" s="132"/>
      <c r="D427" s="132"/>
      <c r="E427" s="132"/>
      <c r="F427" s="166"/>
      <c r="G427" s="166"/>
      <c r="H427" s="132"/>
      <c r="I427" s="132"/>
      <c r="J427" s="132"/>
      <c r="K427" s="132"/>
      <c r="L427" s="132"/>
      <c r="M427" s="132"/>
      <c r="N427" s="132"/>
      <c r="O427" s="132"/>
      <c r="P427" s="132"/>
      <c r="Q427" s="132"/>
      <c r="R427" s="132"/>
      <c r="S427" s="132"/>
      <c r="T427" s="132"/>
      <c r="U427" s="132"/>
      <c r="V427" s="132"/>
      <c r="W427" s="132"/>
      <c r="X427" s="132"/>
      <c r="Y427" s="132"/>
      <c r="Z427" s="132"/>
    </row>
    <row r="428" spans="1:26" ht="15.75" customHeight="1" x14ac:dyDescent="0.2">
      <c r="A428" s="132"/>
      <c r="B428" s="132"/>
      <c r="C428" s="132"/>
      <c r="D428" s="132"/>
      <c r="E428" s="132"/>
      <c r="F428" s="166"/>
      <c r="G428" s="166"/>
      <c r="H428" s="132"/>
      <c r="I428" s="132"/>
      <c r="J428" s="132"/>
      <c r="K428" s="132"/>
      <c r="L428" s="132"/>
      <c r="M428" s="132"/>
      <c r="N428" s="132"/>
      <c r="O428" s="132"/>
      <c r="P428" s="132"/>
      <c r="Q428" s="132"/>
      <c r="R428" s="132"/>
      <c r="S428" s="132"/>
      <c r="T428" s="132"/>
      <c r="U428" s="132"/>
      <c r="V428" s="132"/>
      <c r="W428" s="132"/>
      <c r="X428" s="132"/>
      <c r="Y428" s="132"/>
      <c r="Z428" s="132"/>
    </row>
    <row r="429" spans="1:26" ht="15.75" customHeight="1" x14ac:dyDescent="0.2">
      <c r="A429" s="132"/>
      <c r="B429" s="132"/>
      <c r="C429" s="132"/>
      <c r="D429" s="132"/>
      <c r="E429" s="132"/>
      <c r="F429" s="166"/>
      <c r="G429" s="166"/>
      <c r="H429" s="132"/>
      <c r="I429" s="132"/>
      <c r="J429" s="132"/>
      <c r="K429" s="132"/>
      <c r="L429" s="132"/>
      <c r="M429" s="132"/>
      <c r="N429" s="132"/>
      <c r="O429" s="132"/>
      <c r="P429" s="132"/>
      <c r="Q429" s="132"/>
      <c r="R429" s="132"/>
      <c r="S429" s="132"/>
      <c r="T429" s="132"/>
      <c r="U429" s="132"/>
      <c r="V429" s="132"/>
      <c r="W429" s="132"/>
      <c r="X429" s="132"/>
      <c r="Y429" s="132"/>
      <c r="Z429" s="132"/>
    </row>
    <row r="430" spans="1:26" ht="15.75" customHeight="1" x14ac:dyDescent="0.2">
      <c r="A430" s="132"/>
      <c r="B430" s="132"/>
      <c r="C430" s="132"/>
      <c r="D430" s="132"/>
      <c r="E430" s="132"/>
      <c r="F430" s="166"/>
      <c r="G430" s="166"/>
      <c r="H430" s="132"/>
      <c r="I430" s="132"/>
      <c r="J430" s="132"/>
      <c r="K430" s="132"/>
      <c r="L430" s="132"/>
      <c r="M430" s="132"/>
      <c r="N430" s="132"/>
      <c r="O430" s="132"/>
      <c r="P430" s="132"/>
      <c r="Q430" s="132"/>
      <c r="R430" s="132"/>
      <c r="S430" s="132"/>
      <c r="T430" s="132"/>
      <c r="U430" s="132"/>
      <c r="V430" s="132"/>
      <c r="W430" s="132"/>
      <c r="X430" s="132"/>
      <c r="Y430" s="132"/>
      <c r="Z430" s="132"/>
    </row>
    <row r="431" spans="1:26" ht="15.75" customHeight="1" x14ac:dyDescent="0.2">
      <c r="A431" s="132"/>
      <c r="B431" s="132"/>
      <c r="C431" s="132"/>
      <c r="D431" s="132"/>
      <c r="E431" s="132"/>
      <c r="F431" s="166"/>
      <c r="G431" s="166"/>
      <c r="H431" s="132"/>
      <c r="I431" s="132"/>
      <c r="J431" s="132"/>
      <c r="K431" s="132"/>
      <c r="L431" s="132"/>
      <c r="M431" s="132"/>
      <c r="N431" s="132"/>
      <c r="O431" s="132"/>
      <c r="P431" s="132"/>
      <c r="Q431" s="132"/>
      <c r="R431" s="132"/>
      <c r="S431" s="132"/>
      <c r="T431" s="132"/>
      <c r="U431" s="132"/>
      <c r="V431" s="132"/>
      <c r="W431" s="132"/>
      <c r="X431" s="132"/>
      <c r="Y431" s="132"/>
      <c r="Z431" s="132"/>
    </row>
    <row r="432" spans="1:26" ht="15.75" customHeight="1" x14ac:dyDescent="0.2">
      <c r="A432" s="132"/>
      <c r="B432" s="132"/>
      <c r="C432" s="132"/>
      <c r="D432" s="132"/>
      <c r="E432" s="132"/>
      <c r="F432" s="166"/>
      <c r="G432" s="166"/>
      <c r="H432" s="132"/>
      <c r="I432" s="132"/>
      <c r="J432" s="132"/>
      <c r="K432" s="132"/>
      <c r="L432" s="132"/>
      <c r="M432" s="132"/>
      <c r="N432" s="132"/>
      <c r="O432" s="132"/>
      <c r="P432" s="132"/>
      <c r="Q432" s="132"/>
      <c r="R432" s="132"/>
      <c r="S432" s="132"/>
      <c r="T432" s="132"/>
      <c r="U432" s="132"/>
      <c r="V432" s="132"/>
      <c r="W432" s="132"/>
      <c r="X432" s="132"/>
      <c r="Y432" s="132"/>
      <c r="Z432" s="132"/>
    </row>
    <row r="433" spans="1:26" ht="15.75" customHeight="1" x14ac:dyDescent="0.2">
      <c r="A433" s="132"/>
      <c r="B433" s="132"/>
      <c r="C433" s="132"/>
      <c r="D433" s="132"/>
      <c r="E433" s="132"/>
      <c r="F433" s="166"/>
      <c r="G433" s="166"/>
      <c r="H433" s="132"/>
      <c r="I433" s="132"/>
      <c r="J433" s="132"/>
      <c r="K433" s="132"/>
      <c r="L433" s="132"/>
      <c r="M433" s="132"/>
      <c r="N433" s="132"/>
      <c r="O433" s="132"/>
      <c r="P433" s="132"/>
      <c r="Q433" s="132"/>
      <c r="R433" s="132"/>
      <c r="S433" s="132"/>
      <c r="T433" s="132"/>
      <c r="U433" s="132"/>
      <c r="V433" s="132"/>
      <c r="W433" s="132"/>
      <c r="X433" s="132"/>
      <c r="Y433" s="132"/>
      <c r="Z433" s="132"/>
    </row>
    <row r="434" spans="1:26" ht="15.75" customHeight="1" x14ac:dyDescent="0.2">
      <c r="A434" s="132"/>
      <c r="B434" s="132"/>
      <c r="C434" s="132"/>
      <c r="D434" s="132"/>
      <c r="E434" s="132"/>
      <c r="F434" s="166"/>
      <c r="G434" s="166"/>
      <c r="H434" s="132"/>
      <c r="I434" s="132"/>
      <c r="J434" s="132"/>
      <c r="K434" s="132"/>
      <c r="L434" s="132"/>
      <c r="M434" s="132"/>
      <c r="N434" s="132"/>
      <c r="O434" s="132"/>
      <c r="P434" s="132"/>
      <c r="Q434" s="132"/>
      <c r="R434" s="132"/>
      <c r="S434" s="132"/>
      <c r="T434" s="132"/>
      <c r="U434" s="132"/>
      <c r="V434" s="132"/>
      <c r="W434" s="132"/>
      <c r="X434" s="132"/>
      <c r="Y434" s="132"/>
      <c r="Z434" s="132"/>
    </row>
    <row r="435" spans="1:26" ht="15.75" customHeight="1" x14ac:dyDescent="0.2">
      <c r="A435" s="132"/>
      <c r="B435" s="132"/>
      <c r="C435" s="132"/>
      <c r="D435" s="132"/>
      <c r="E435" s="132"/>
      <c r="F435" s="166"/>
      <c r="G435" s="166"/>
      <c r="H435" s="132"/>
      <c r="I435" s="132"/>
      <c r="J435" s="132"/>
      <c r="K435" s="132"/>
      <c r="L435" s="132"/>
      <c r="M435" s="132"/>
      <c r="N435" s="132"/>
      <c r="O435" s="132"/>
      <c r="P435" s="132"/>
      <c r="Q435" s="132"/>
      <c r="R435" s="132"/>
      <c r="S435" s="132"/>
      <c r="T435" s="132"/>
      <c r="U435" s="132"/>
      <c r="V435" s="132"/>
      <c r="W435" s="132"/>
      <c r="X435" s="132"/>
      <c r="Y435" s="132"/>
      <c r="Z435" s="132"/>
    </row>
    <row r="436" spans="1:26" ht="15.75" customHeight="1" x14ac:dyDescent="0.2">
      <c r="A436" s="132"/>
      <c r="B436" s="132"/>
      <c r="C436" s="132"/>
      <c r="D436" s="132"/>
      <c r="E436" s="132"/>
      <c r="F436" s="166"/>
      <c r="G436" s="166"/>
      <c r="H436" s="132"/>
      <c r="I436" s="132"/>
      <c r="J436" s="132"/>
      <c r="K436" s="132"/>
      <c r="L436" s="132"/>
      <c r="M436" s="132"/>
      <c r="N436" s="132"/>
      <c r="O436" s="132"/>
      <c r="P436" s="132"/>
      <c r="Q436" s="132"/>
      <c r="R436" s="132"/>
      <c r="S436" s="132"/>
      <c r="T436" s="132"/>
      <c r="U436" s="132"/>
      <c r="V436" s="132"/>
      <c r="W436" s="132"/>
      <c r="X436" s="132"/>
      <c r="Y436" s="132"/>
      <c r="Z436" s="132"/>
    </row>
    <row r="437" spans="1:26" ht="15.75" customHeight="1" x14ac:dyDescent="0.2">
      <c r="A437" s="132"/>
      <c r="B437" s="132"/>
      <c r="C437" s="132"/>
      <c r="D437" s="132"/>
      <c r="E437" s="132"/>
      <c r="F437" s="166"/>
      <c r="G437" s="166"/>
      <c r="H437" s="132"/>
      <c r="I437" s="132"/>
      <c r="J437" s="132"/>
      <c r="K437" s="132"/>
      <c r="L437" s="132"/>
      <c r="M437" s="132"/>
      <c r="N437" s="132"/>
      <c r="O437" s="132"/>
      <c r="P437" s="132"/>
      <c r="Q437" s="132"/>
      <c r="R437" s="132"/>
      <c r="S437" s="132"/>
      <c r="T437" s="132"/>
      <c r="U437" s="132"/>
      <c r="V437" s="132"/>
      <c r="W437" s="132"/>
      <c r="X437" s="132"/>
      <c r="Y437" s="132"/>
      <c r="Z437" s="132"/>
    </row>
    <row r="438" spans="1:26" ht="15.75" customHeight="1" x14ac:dyDescent="0.2">
      <c r="A438" s="132"/>
      <c r="B438" s="132"/>
      <c r="C438" s="132"/>
      <c r="D438" s="132"/>
      <c r="E438" s="132"/>
      <c r="F438" s="166"/>
      <c r="G438" s="166"/>
      <c r="H438" s="132"/>
      <c r="I438" s="132"/>
      <c r="J438" s="132"/>
      <c r="K438" s="132"/>
      <c r="L438" s="132"/>
      <c r="M438" s="132"/>
      <c r="N438" s="132"/>
      <c r="O438" s="132"/>
      <c r="P438" s="132"/>
      <c r="Q438" s="132"/>
      <c r="R438" s="132"/>
      <c r="S438" s="132"/>
      <c r="T438" s="132"/>
      <c r="U438" s="132"/>
      <c r="V438" s="132"/>
      <c r="W438" s="132"/>
      <c r="X438" s="132"/>
      <c r="Y438" s="132"/>
      <c r="Z438" s="132"/>
    </row>
    <row r="439" spans="1:26" ht="15.75" customHeight="1" x14ac:dyDescent="0.2">
      <c r="A439" s="132"/>
      <c r="B439" s="132"/>
      <c r="C439" s="132"/>
      <c r="D439" s="132"/>
      <c r="E439" s="132"/>
      <c r="F439" s="166"/>
      <c r="G439" s="166"/>
      <c r="H439" s="132"/>
      <c r="I439" s="132"/>
      <c r="J439" s="132"/>
      <c r="K439" s="132"/>
      <c r="L439" s="132"/>
      <c r="M439" s="132"/>
      <c r="N439" s="132"/>
      <c r="O439" s="132"/>
      <c r="P439" s="132"/>
      <c r="Q439" s="132"/>
      <c r="R439" s="132"/>
      <c r="S439" s="132"/>
      <c r="T439" s="132"/>
      <c r="U439" s="132"/>
      <c r="V439" s="132"/>
      <c r="W439" s="132"/>
      <c r="X439" s="132"/>
      <c r="Y439" s="132"/>
      <c r="Z439" s="132"/>
    </row>
    <row r="440" spans="1:26" ht="15.75" customHeight="1" x14ac:dyDescent="0.2">
      <c r="A440" s="132"/>
      <c r="B440" s="132"/>
      <c r="C440" s="132"/>
      <c r="D440" s="132"/>
      <c r="E440" s="132"/>
      <c r="F440" s="166"/>
      <c r="G440" s="166"/>
      <c r="H440" s="132"/>
      <c r="I440" s="132"/>
      <c r="J440" s="132"/>
      <c r="K440" s="132"/>
      <c r="L440" s="132"/>
      <c r="M440" s="132"/>
      <c r="N440" s="132"/>
      <c r="O440" s="132"/>
      <c r="P440" s="132"/>
      <c r="Q440" s="132"/>
      <c r="R440" s="132"/>
      <c r="S440" s="132"/>
      <c r="T440" s="132"/>
      <c r="U440" s="132"/>
      <c r="V440" s="132"/>
      <c r="W440" s="132"/>
      <c r="X440" s="132"/>
      <c r="Y440" s="132"/>
      <c r="Z440" s="132"/>
    </row>
    <row r="441" spans="1:26" ht="15.75" customHeight="1" x14ac:dyDescent="0.2">
      <c r="A441" s="132"/>
      <c r="B441" s="132"/>
      <c r="C441" s="132"/>
      <c r="D441" s="132"/>
      <c r="E441" s="132"/>
      <c r="F441" s="166"/>
      <c r="G441" s="166"/>
      <c r="H441" s="132"/>
      <c r="I441" s="132"/>
      <c r="J441" s="132"/>
      <c r="K441" s="132"/>
      <c r="L441" s="132"/>
      <c r="M441" s="132"/>
      <c r="N441" s="132"/>
      <c r="O441" s="132"/>
      <c r="P441" s="132"/>
      <c r="Q441" s="132"/>
      <c r="R441" s="132"/>
      <c r="S441" s="132"/>
      <c r="T441" s="132"/>
      <c r="U441" s="132"/>
      <c r="V441" s="132"/>
      <c r="W441" s="132"/>
      <c r="X441" s="132"/>
      <c r="Y441" s="132"/>
      <c r="Z441" s="132"/>
    </row>
    <row r="442" spans="1:26" ht="15.75" customHeight="1" x14ac:dyDescent="0.2">
      <c r="A442" s="132"/>
      <c r="B442" s="132"/>
      <c r="C442" s="132"/>
      <c r="D442" s="132"/>
      <c r="E442" s="132"/>
      <c r="F442" s="166"/>
      <c r="G442" s="166"/>
      <c r="H442" s="132"/>
      <c r="I442" s="132"/>
      <c r="J442" s="132"/>
      <c r="K442" s="132"/>
      <c r="L442" s="132"/>
      <c r="M442" s="132"/>
      <c r="N442" s="132"/>
      <c r="O442" s="132"/>
      <c r="P442" s="132"/>
      <c r="Q442" s="132"/>
      <c r="R442" s="132"/>
      <c r="S442" s="132"/>
      <c r="T442" s="132"/>
      <c r="U442" s="132"/>
      <c r="V442" s="132"/>
      <c r="W442" s="132"/>
      <c r="X442" s="132"/>
      <c r="Y442" s="132"/>
      <c r="Z442" s="132"/>
    </row>
    <row r="443" spans="1:26" ht="15.75" customHeight="1" x14ac:dyDescent="0.2">
      <c r="A443" s="132"/>
      <c r="B443" s="132"/>
      <c r="C443" s="132"/>
      <c r="D443" s="132"/>
      <c r="E443" s="132"/>
      <c r="F443" s="166"/>
      <c r="G443" s="166"/>
      <c r="H443" s="132"/>
      <c r="I443" s="132"/>
      <c r="J443" s="132"/>
      <c r="K443" s="132"/>
      <c r="L443" s="132"/>
      <c r="M443" s="132"/>
      <c r="N443" s="132"/>
      <c r="O443" s="132"/>
      <c r="P443" s="132"/>
      <c r="Q443" s="132"/>
      <c r="R443" s="132"/>
      <c r="S443" s="132"/>
      <c r="T443" s="132"/>
      <c r="U443" s="132"/>
      <c r="V443" s="132"/>
      <c r="W443" s="132"/>
      <c r="X443" s="132"/>
      <c r="Y443" s="132"/>
      <c r="Z443" s="132"/>
    </row>
    <row r="444" spans="1:26" ht="15.75" customHeight="1" x14ac:dyDescent="0.2">
      <c r="A444" s="132"/>
      <c r="B444" s="132"/>
      <c r="C444" s="132"/>
      <c r="D444" s="132"/>
      <c r="E444" s="132"/>
      <c r="F444" s="166"/>
      <c r="G444" s="166"/>
      <c r="H444" s="132"/>
      <c r="I444" s="132"/>
      <c r="J444" s="132"/>
      <c r="K444" s="132"/>
      <c r="L444" s="132"/>
      <c r="M444" s="132"/>
      <c r="N444" s="132"/>
      <c r="O444" s="132"/>
      <c r="P444" s="132"/>
      <c r="Q444" s="132"/>
      <c r="R444" s="132"/>
      <c r="S444" s="132"/>
      <c r="T444" s="132"/>
      <c r="U444" s="132"/>
      <c r="V444" s="132"/>
      <c r="W444" s="132"/>
      <c r="X444" s="132"/>
      <c r="Y444" s="132"/>
      <c r="Z444" s="132"/>
    </row>
    <row r="445" spans="1:26" ht="15.75" customHeight="1" x14ac:dyDescent="0.2">
      <c r="A445" s="132"/>
      <c r="B445" s="132"/>
      <c r="C445" s="132"/>
      <c r="D445" s="132"/>
      <c r="E445" s="132"/>
      <c r="F445" s="166"/>
      <c r="G445" s="166"/>
      <c r="H445" s="132"/>
      <c r="I445" s="132"/>
      <c r="J445" s="132"/>
      <c r="K445" s="132"/>
      <c r="L445" s="132"/>
      <c r="M445" s="132"/>
      <c r="N445" s="132"/>
      <c r="O445" s="132"/>
      <c r="P445" s="132"/>
      <c r="Q445" s="132"/>
      <c r="R445" s="132"/>
      <c r="S445" s="132"/>
      <c r="T445" s="132"/>
      <c r="U445" s="132"/>
      <c r="V445" s="132"/>
      <c r="W445" s="132"/>
      <c r="X445" s="132"/>
      <c r="Y445" s="132"/>
      <c r="Z445" s="132"/>
    </row>
    <row r="446" spans="1:26" ht="15.75" customHeight="1" x14ac:dyDescent="0.2">
      <c r="A446" s="132"/>
      <c r="B446" s="132"/>
      <c r="C446" s="132"/>
      <c r="D446" s="132"/>
      <c r="E446" s="132"/>
      <c r="F446" s="166"/>
      <c r="G446" s="166"/>
      <c r="H446" s="132"/>
      <c r="I446" s="132"/>
      <c r="J446" s="132"/>
      <c r="K446" s="132"/>
      <c r="L446" s="132"/>
      <c r="M446" s="132"/>
      <c r="N446" s="132"/>
      <c r="O446" s="132"/>
      <c r="P446" s="132"/>
      <c r="Q446" s="132"/>
      <c r="R446" s="132"/>
      <c r="S446" s="132"/>
      <c r="T446" s="132"/>
      <c r="U446" s="132"/>
      <c r="V446" s="132"/>
      <c r="W446" s="132"/>
      <c r="X446" s="132"/>
      <c r="Y446" s="132"/>
      <c r="Z446" s="132"/>
    </row>
    <row r="447" spans="1:26" ht="15.75" customHeight="1" x14ac:dyDescent="0.2">
      <c r="A447" s="132"/>
      <c r="B447" s="132"/>
      <c r="C447" s="132"/>
      <c r="D447" s="132"/>
      <c r="E447" s="132"/>
      <c r="F447" s="166"/>
      <c r="G447" s="166"/>
      <c r="H447" s="132"/>
      <c r="I447" s="132"/>
      <c r="J447" s="132"/>
      <c r="K447" s="132"/>
      <c r="L447" s="132"/>
      <c r="M447" s="132"/>
      <c r="N447" s="132"/>
      <c r="O447" s="132"/>
      <c r="P447" s="132"/>
      <c r="Q447" s="132"/>
      <c r="R447" s="132"/>
      <c r="S447" s="132"/>
      <c r="T447" s="132"/>
      <c r="U447" s="132"/>
      <c r="V447" s="132"/>
      <c r="W447" s="132"/>
      <c r="X447" s="132"/>
      <c r="Y447" s="132"/>
      <c r="Z447" s="132"/>
    </row>
    <row r="448" spans="1:26" ht="15.75" customHeight="1" x14ac:dyDescent="0.2">
      <c r="A448" s="132"/>
      <c r="B448" s="132"/>
      <c r="C448" s="132"/>
      <c r="D448" s="132"/>
      <c r="E448" s="132"/>
      <c r="F448" s="166"/>
      <c r="G448" s="166"/>
      <c r="H448" s="132"/>
      <c r="I448" s="132"/>
      <c r="J448" s="132"/>
      <c r="K448" s="132"/>
      <c r="L448" s="132"/>
      <c r="M448" s="132"/>
      <c r="N448" s="132"/>
      <c r="O448" s="132"/>
      <c r="P448" s="132"/>
      <c r="Q448" s="132"/>
      <c r="R448" s="132"/>
      <c r="S448" s="132"/>
      <c r="T448" s="132"/>
      <c r="U448" s="132"/>
      <c r="V448" s="132"/>
      <c r="W448" s="132"/>
      <c r="X448" s="132"/>
      <c r="Y448" s="132"/>
      <c r="Z448" s="132"/>
    </row>
    <row r="449" spans="1:26" ht="15.75" customHeight="1" x14ac:dyDescent="0.2">
      <c r="A449" s="132"/>
      <c r="B449" s="132"/>
      <c r="C449" s="132"/>
      <c r="D449" s="132"/>
      <c r="E449" s="132"/>
      <c r="F449" s="166"/>
      <c r="G449" s="166"/>
      <c r="H449" s="132"/>
      <c r="I449" s="132"/>
      <c r="J449" s="132"/>
      <c r="K449" s="132"/>
      <c r="L449" s="132"/>
      <c r="M449" s="132"/>
      <c r="N449" s="132"/>
      <c r="O449" s="132"/>
      <c r="P449" s="132"/>
      <c r="Q449" s="132"/>
      <c r="R449" s="132"/>
      <c r="S449" s="132"/>
      <c r="T449" s="132"/>
      <c r="U449" s="132"/>
      <c r="V449" s="132"/>
      <c r="W449" s="132"/>
      <c r="X449" s="132"/>
      <c r="Y449" s="132"/>
      <c r="Z449" s="132"/>
    </row>
    <row r="450" spans="1:26" ht="15.75" customHeight="1" x14ac:dyDescent="0.2">
      <c r="A450" s="132"/>
      <c r="B450" s="132"/>
      <c r="C450" s="132"/>
      <c r="D450" s="132"/>
      <c r="E450" s="132"/>
      <c r="F450" s="166"/>
      <c r="G450" s="166"/>
      <c r="H450" s="132"/>
      <c r="I450" s="132"/>
      <c r="J450" s="132"/>
      <c r="K450" s="132"/>
      <c r="L450" s="132"/>
      <c r="M450" s="132"/>
      <c r="N450" s="132"/>
      <c r="O450" s="132"/>
      <c r="P450" s="132"/>
      <c r="Q450" s="132"/>
      <c r="R450" s="132"/>
      <c r="S450" s="132"/>
      <c r="T450" s="132"/>
      <c r="U450" s="132"/>
      <c r="V450" s="132"/>
      <c r="W450" s="132"/>
      <c r="X450" s="132"/>
      <c r="Y450" s="132"/>
      <c r="Z450" s="132"/>
    </row>
    <row r="451" spans="1:26" ht="15.75" customHeight="1" x14ac:dyDescent="0.2">
      <c r="A451" s="132"/>
      <c r="B451" s="132"/>
      <c r="C451" s="132"/>
      <c r="D451" s="132"/>
      <c r="E451" s="132"/>
      <c r="F451" s="166"/>
      <c r="G451" s="166"/>
      <c r="H451" s="132"/>
      <c r="I451" s="132"/>
      <c r="J451" s="132"/>
      <c r="K451" s="132"/>
      <c r="L451" s="132"/>
      <c r="M451" s="132"/>
      <c r="N451" s="132"/>
      <c r="O451" s="132"/>
      <c r="P451" s="132"/>
      <c r="Q451" s="132"/>
      <c r="R451" s="132"/>
      <c r="S451" s="132"/>
      <c r="T451" s="132"/>
      <c r="U451" s="132"/>
      <c r="V451" s="132"/>
      <c r="W451" s="132"/>
      <c r="X451" s="132"/>
      <c r="Y451" s="132"/>
      <c r="Z451" s="132"/>
    </row>
    <row r="452" spans="1:26" ht="15.75" customHeight="1" x14ac:dyDescent="0.2">
      <c r="A452" s="132"/>
      <c r="B452" s="132"/>
      <c r="C452" s="132"/>
      <c r="D452" s="132"/>
      <c r="E452" s="132"/>
      <c r="F452" s="166"/>
      <c r="G452" s="166"/>
      <c r="H452" s="132"/>
      <c r="I452" s="132"/>
      <c r="J452" s="132"/>
      <c r="K452" s="132"/>
      <c r="L452" s="132"/>
      <c r="M452" s="132"/>
      <c r="N452" s="132"/>
      <c r="O452" s="132"/>
      <c r="P452" s="132"/>
      <c r="Q452" s="132"/>
      <c r="R452" s="132"/>
      <c r="S452" s="132"/>
      <c r="T452" s="132"/>
      <c r="U452" s="132"/>
      <c r="V452" s="132"/>
      <c r="W452" s="132"/>
      <c r="X452" s="132"/>
      <c r="Y452" s="132"/>
      <c r="Z452" s="132"/>
    </row>
    <row r="453" spans="1:26" ht="15.75" customHeight="1" x14ac:dyDescent="0.2">
      <c r="A453" s="132"/>
      <c r="B453" s="132"/>
      <c r="C453" s="132"/>
      <c r="D453" s="132"/>
      <c r="E453" s="132"/>
      <c r="F453" s="166"/>
      <c r="G453" s="166"/>
      <c r="H453" s="132"/>
      <c r="I453" s="132"/>
      <c r="J453" s="132"/>
      <c r="K453" s="132"/>
      <c r="L453" s="132"/>
      <c r="M453" s="132"/>
      <c r="N453" s="132"/>
      <c r="O453" s="132"/>
      <c r="P453" s="132"/>
      <c r="Q453" s="132"/>
      <c r="R453" s="132"/>
      <c r="S453" s="132"/>
      <c r="T453" s="132"/>
      <c r="U453" s="132"/>
      <c r="V453" s="132"/>
      <c r="W453" s="132"/>
      <c r="X453" s="132"/>
      <c r="Y453" s="132"/>
      <c r="Z453" s="132"/>
    </row>
    <row r="454" spans="1:26" ht="15.75" customHeight="1" x14ac:dyDescent="0.2">
      <c r="A454" s="132"/>
      <c r="B454" s="132"/>
      <c r="C454" s="132"/>
      <c r="D454" s="132"/>
      <c r="E454" s="132"/>
      <c r="F454" s="166"/>
      <c r="G454" s="166"/>
      <c r="H454" s="132"/>
      <c r="I454" s="132"/>
      <c r="J454" s="132"/>
      <c r="K454" s="132"/>
      <c r="L454" s="132"/>
      <c r="M454" s="132"/>
      <c r="N454" s="132"/>
      <c r="O454" s="132"/>
      <c r="P454" s="132"/>
      <c r="Q454" s="132"/>
      <c r="R454" s="132"/>
      <c r="S454" s="132"/>
      <c r="T454" s="132"/>
      <c r="U454" s="132"/>
      <c r="V454" s="132"/>
      <c r="W454" s="132"/>
      <c r="X454" s="132"/>
      <c r="Y454" s="132"/>
      <c r="Z454" s="132"/>
    </row>
    <row r="455" spans="1:26" ht="15.75" customHeight="1" x14ac:dyDescent="0.2">
      <c r="A455" s="132"/>
      <c r="B455" s="132"/>
      <c r="C455" s="132"/>
      <c r="D455" s="132"/>
      <c r="E455" s="132"/>
      <c r="F455" s="166"/>
      <c r="G455" s="166"/>
      <c r="H455" s="132"/>
      <c r="I455" s="132"/>
      <c r="J455" s="132"/>
      <c r="K455" s="132"/>
      <c r="L455" s="132"/>
      <c r="M455" s="132"/>
      <c r="N455" s="132"/>
      <c r="O455" s="132"/>
      <c r="P455" s="132"/>
      <c r="Q455" s="132"/>
      <c r="R455" s="132"/>
      <c r="S455" s="132"/>
      <c r="T455" s="132"/>
      <c r="U455" s="132"/>
      <c r="V455" s="132"/>
      <c r="W455" s="132"/>
      <c r="X455" s="132"/>
      <c r="Y455" s="132"/>
      <c r="Z455" s="132"/>
    </row>
    <row r="456" spans="1:26" ht="15.75" customHeight="1" x14ac:dyDescent="0.2">
      <c r="A456" s="132"/>
      <c r="B456" s="132"/>
      <c r="C456" s="132"/>
      <c r="D456" s="132"/>
      <c r="E456" s="132"/>
      <c r="F456" s="166"/>
      <c r="G456" s="166"/>
      <c r="H456" s="132"/>
      <c r="I456" s="132"/>
      <c r="J456" s="132"/>
      <c r="K456" s="132"/>
      <c r="L456" s="132"/>
      <c r="M456" s="132"/>
      <c r="N456" s="132"/>
      <c r="O456" s="132"/>
      <c r="P456" s="132"/>
      <c r="Q456" s="132"/>
      <c r="R456" s="132"/>
      <c r="S456" s="132"/>
      <c r="T456" s="132"/>
      <c r="U456" s="132"/>
      <c r="V456" s="132"/>
      <c r="W456" s="132"/>
      <c r="X456" s="132"/>
      <c r="Y456" s="132"/>
      <c r="Z456" s="132"/>
    </row>
    <row r="457" spans="1:26" ht="15.75" customHeight="1" x14ac:dyDescent="0.2">
      <c r="A457" s="132"/>
      <c r="B457" s="132"/>
      <c r="C457" s="132"/>
      <c r="D457" s="132"/>
      <c r="E457" s="132"/>
      <c r="F457" s="166"/>
      <c r="G457" s="166"/>
      <c r="H457" s="132"/>
      <c r="I457" s="132"/>
      <c r="J457" s="132"/>
      <c r="K457" s="132"/>
      <c r="L457" s="132"/>
      <c r="M457" s="132"/>
      <c r="N457" s="132"/>
      <c r="O457" s="132"/>
      <c r="P457" s="132"/>
      <c r="Q457" s="132"/>
      <c r="R457" s="132"/>
      <c r="S457" s="132"/>
      <c r="T457" s="132"/>
      <c r="U457" s="132"/>
      <c r="V457" s="132"/>
      <c r="W457" s="132"/>
      <c r="X457" s="132"/>
      <c r="Y457" s="132"/>
      <c r="Z457" s="132"/>
    </row>
    <row r="458" spans="1:26" ht="15.75" customHeight="1" x14ac:dyDescent="0.2">
      <c r="A458" s="132"/>
      <c r="B458" s="132"/>
      <c r="C458" s="132"/>
      <c r="D458" s="132"/>
      <c r="E458" s="132"/>
      <c r="F458" s="166"/>
      <c r="G458" s="166"/>
      <c r="H458" s="132"/>
      <c r="I458" s="132"/>
      <c r="J458" s="132"/>
      <c r="K458" s="132"/>
      <c r="L458" s="132"/>
      <c r="M458" s="132"/>
      <c r="N458" s="132"/>
      <c r="O458" s="132"/>
      <c r="P458" s="132"/>
      <c r="Q458" s="132"/>
      <c r="R458" s="132"/>
      <c r="S458" s="132"/>
      <c r="T458" s="132"/>
      <c r="U458" s="132"/>
      <c r="V458" s="132"/>
      <c r="W458" s="132"/>
      <c r="X458" s="132"/>
      <c r="Y458" s="132"/>
      <c r="Z458" s="132"/>
    </row>
    <row r="459" spans="1:26" ht="15.75" customHeight="1" x14ac:dyDescent="0.2">
      <c r="A459" s="132"/>
      <c r="B459" s="132"/>
      <c r="C459" s="132"/>
      <c r="D459" s="132"/>
      <c r="E459" s="132"/>
      <c r="F459" s="166"/>
      <c r="G459" s="166"/>
      <c r="H459" s="132"/>
      <c r="I459" s="132"/>
      <c r="J459" s="132"/>
      <c r="K459" s="132"/>
      <c r="L459" s="132"/>
      <c r="M459" s="132"/>
      <c r="N459" s="132"/>
      <c r="O459" s="132"/>
      <c r="P459" s="132"/>
      <c r="Q459" s="132"/>
      <c r="R459" s="132"/>
      <c r="S459" s="132"/>
      <c r="T459" s="132"/>
      <c r="U459" s="132"/>
      <c r="V459" s="132"/>
      <c r="W459" s="132"/>
      <c r="X459" s="132"/>
      <c r="Y459" s="132"/>
      <c r="Z459" s="132"/>
    </row>
    <row r="460" spans="1:26" ht="15.75" customHeight="1" x14ac:dyDescent="0.2">
      <c r="A460" s="132"/>
      <c r="B460" s="132"/>
      <c r="C460" s="132"/>
      <c r="D460" s="132"/>
      <c r="E460" s="132"/>
      <c r="F460" s="166"/>
      <c r="G460" s="166"/>
      <c r="H460" s="132"/>
      <c r="I460" s="132"/>
      <c r="J460" s="132"/>
      <c r="K460" s="132"/>
      <c r="L460" s="132"/>
      <c r="M460" s="132"/>
      <c r="N460" s="132"/>
      <c r="O460" s="132"/>
      <c r="P460" s="132"/>
      <c r="Q460" s="132"/>
      <c r="R460" s="132"/>
      <c r="S460" s="132"/>
      <c r="T460" s="132"/>
      <c r="U460" s="132"/>
      <c r="V460" s="132"/>
      <c r="W460" s="132"/>
      <c r="X460" s="132"/>
      <c r="Y460" s="132"/>
      <c r="Z460" s="132"/>
    </row>
    <row r="461" spans="1:26" ht="15.75" customHeight="1" x14ac:dyDescent="0.2">
      <c r="A461" s="132"/>
      <c r="B461" s="132"/>
      <c r="C461" s="132"/>
      <c r="D461" s="132"/>
      <c r="E461" s="132"/>
      <c r="F461" s="166"/>
      <c r="G461" s="166"/>
      <c r="H461" s="132"/>
      <c r="I461" s="132"/>
      <c r="J461" s="132"/>
      <c r="K461" s="132"/>
      <c r="L461" s="132"/>
      <c r="M461" s="132"/>
      <c r="N461" s="132"/>
      <c r="O461" s="132"/>
      <c r="P461" s="132"/>
      <c r="Q461" s="132"/>
      <c r="R461" s="132"/>
      <c r="S461" s="132"/>
      <c r="T461" s="132"/>
      <c r="U461" s="132"/>
      <c r="V461" s="132"/>
      <c r="W461" s="132"/>
      <c r="X461" s="132"/>
      <c r="Y461" s="132"/>
      <c r="Z461" s="132"/>
    </row>
    <row r="462" spans="1:26" ht="15.75" customHeight="1" x14ac:dyDescent="0.2">
      <c r="A462" s="132"/>
      <c r="B462" s="132"/>
      <c r="C462" s="132"/>
      <c r="D462" s="132"/>
      <c r="E462" s="132"/>
      <c r="F462" s="166"/>
      <c r="G462" s="166"/>
      <c r="H462" s="132"/>
      <c r="I462" s="132"/>
      <c r="J462" s="132"/>
      <c r="K462" s="132"/>
      <c r="L462" s="132"/>
      <c r="M462" s="132"/>
      <c r="N462" s="132"/>
      <c r="O462" s="132"/>
      <c r="P462" s="132"/>
      <c r="Q462" s="132"/>
      <c r="R462" s="132"/>
      <c r="S462" s="132"/>
      <c r="T462" s="132"/>
      <c r="U462" s="132"/>
      <c r="V462" s="132"/>
      <c r="W462" s="132"/>
      <c r="X462" s="132"/>
      <c r="Y462" s="132"/>
      <c r="Z462" s="132"/>
    </row>
    <row r="463" spans="1:26" ht="15.75" customHeight="1" x14ac:dyDescent="0.2">
      <c r="A463" s="132"/>
      <c r="B463" s="132"/>
      <c r="C463" s="132"/>
      <c r="D463" s="132"/>
      <c r="E463" s="132"/>
      <c r="F463" s="166"/>
      <c r="G463" s="166"/>
      <c r="H463" s="132"/>
      <c r="I463" s="132"/>
      <c r="J463" s="132"/>
      <c r="K463" s="132"/>
      <c r="L463" s="132"/>
      <c r="M463" s="132"/>
      <c r="N463" s="132"/>
      <c r="O463" s="132"/>
      <c r="P463" s="132"/>
      <c r="Q463" s="132"/>
      <c r="R463" s="132"/>
      <c r="S463" s="132"/>
      <c r="T463" s="132"/>
      <c r="U463" s="132"/>
      <c r="V463" s="132"/>
      <c r="W463" s="132"/>
      <c r="X463" s="132"/>
      <c r="Y463" s="132"/>
      <c r="Z463" s="132"/>
    </row>
    <row r="464" spans="1:26" ht="15.75" customHeight="1" x14ac:dyDescent="0.2">
      <c r="A464" s="132"/>
      <c r="B464" s="132"/>
      <c r="C464" s="132"/>
      <c r="D464" s="132"/>
      <c r="E464" s="132"/>
      <c r="F464" s="166"/>
      <c r="G464" s="166"/>
      <c r="H464" s="132"/>
      <c r="I464" s="132"/>
      <c r="J464" s="132"/>
      <c r="K464" s="132"/>
      <c r="L464" s="132"/>
      <c r="M464" s="132"/>
      <c r="N464" s="132"/>
      <c r="O464" s="132"/>
      <c r="P464" s="132"/>
      <c r="Q464" s="132"/>
      <c r="R464" s="132"/>
      <c r="S464" s="132"/>
      <c r="T464" s="132"/>
      <c r="U464" s="132"/>
      <c r="V464" s="132"/>
      <c r="W464" s="132"/>
      <c r="X464" s="132"/>
      <c r="Y464" s="132"/>
      <c r="Z464" s="132"/>
    </row>
    <row r="465" spans="1:26" ht="15.75" customHeight="1" x14ac:dyDescent="0.2">
      <c r="A465" s="132"/>
      <c r="B465" s="132"/>
      <c r="C465" s="132"/>
      <c r="D465" s="132"/>
      <c r="E465" s="132"/>
      <c r="F465" s="166"/>
      <c r="G465" s="166"/>
      <c r="H465" s="132"/>
      <c r="I465" s="132"/>
      <c r="J465" s="132"/>
      <c r="K465" s="132"/>
      <c r="L465" s="132"/>
      <c r="M465" s="132"/>
      <c r="N465" s="132"/>
      <c r="O465" s="132"/>
      <c r="P465" s="132"/>
      <c r="Q465" s="132"/>
      <c r="R465" s="132"/>
      <c r="S465" s="132"/>
      <c r="T465" s="132"/>
      <c r="U465" s="132"/>
      <c r="V465" s="132"/>
      <c r="W465" s="132"/>
      <c r="X465" s="132"/>
      <c r="Y465" s="132"/>
      <c r="Z465" s="132"/>
    </row>
    <row r="466" spans="1:26" ht="15.75" customHeight="1" x14ac:dyDescent="0.2">
      <c r="A466" s="132"/>
      <c r="B466" s="132"/>
      <c r="C466" s="132"/>
      <c r="D466" s="132"/>
      <c r="E466" s="132"/>
      <c r="F466" s="166"/>
      <c r="G466" s="166"/>
      <c r="H466" s="132"/>
      <c r="I466" s="132"/>
      <c r="J466" s="132"/>
      <c r="K466" s="132"/>
      <c r="L466" s="132"/>
      <c r="M466" s="132"/>
      <c r="N466" s="132"/>
      <c r="O466" s="132"/>
      <c r="P466" s="132"/>
      <c r="Q466" s="132"/>
      <c r="R466" s="132"/>
      <c r="S466" s="132"/>
      <c r="T466" s="132"/>
      <c r="U466" s="132"/>
      <c r="V466" s="132"/>
      <c r="W466" s="132"/>
      <c r="X466" s="132"/>
      <c r="Y466" s="132"/>
      <c r="Z466" s="132"/>
    </row>
    <row r="467" spans="1:26" ht="15.75" customHeight="1" x14ac:dyDescent="0.2">
      <c r="A467" s="132"/>
      <c r="B467" s="132"/>
      <c r="C467" s="132"/>
      <c r="D467" s="132"/>
      <c r="E467" s="132"/>
      <c r="F467" s="166"/>
      <c r="G467" s="166"/>
      <c r="H467" s="132"/>
      <c r="I467" s="132"/>
      <c r="J467" s="132"/>
      <c r="K467" s="132"/>
      <c r="L467" s="132"/>
      <c r="M467" s="132"/>
      <c r="N467" s="132"/>
      <c r="O467" s="132"/>
      <c r="P467" s="132"/>
      <c r="Q467" s="132"/>
      <c r="R467" s="132"/>
      <c r="S467" s="132"/>
      <c r="T467" s="132"/>
      <c r="U467" s="132"/>
      <c r="V467" s="132"/>
      <c r="W467" s="132"/>
      <c r="X467" s="132"/>
      <c r="Y467" s="132"/>
      <c r="Z467" s="132"/>
    </row>
    <row r="468" spans="1:26" ht="15.75" customHeight="1" x14ac:dyDescent="0.2">
      <c r="A468" s="132"/>
      <c r="B468" s="132"/>
      <c r="C468" s="132"/>
      <c r="D468" s="132"/>
      <c r="E468" s="132"/>
      <c r="F468" s="166"/>
      <c r="G468" s="166"/>
      <c r="H468" s="132"/>
      <c r="I468" s="132"/>
      <c r="J468" s="132"/>
      <c r="K468" s="132"/>
      <c r="L468" s="132"/>
      <c r="M468" s="132"/>
      <c r="N468" s="132"/>
      <c r="O468" s="132"/>
      <c r="P468" s="132"/>
      <c r="Q468" s="132"/>
      <c r="R468" s="132"/>
      <c r="S468" s="132"/>
      <c r="T468" s="132"/>
      <c r="U468" s="132"/>
      <c r="V468" s="132"/>
      <c r="W468" s="132"/>
      <c r="X468" s="132"/>
      <c r="Y468" s="132"/>
      <c r="Z468" s="132"/>
    </row>
    <row r="469" spans="1:26" ht="15.75" customHeight="1" x14ac:dyDescent="0.2">
      <c r="A469" s="132"/>
      <c r="B469" s="132"/>
      <c r="C469" s="132"/>
      <c r="D469" s="132"/>
      <c r="E469" s="132"/>
      <c r="F469" s="166"/>
      <c r="G469" s="166"/>
      <c r="H469" s="132"/>
      <c r="I469" s="132"/>
      <c r="J469" s="132"/>
      <c r="K469" s="132"/>
      <c r="L469" s="132"/>
      <c r="M469" s="132"/>
      <c r="N469" s="132"/>
      <c r="O469" s="132"/>
      <c r="P469" s="132"/>
      <c r="Q469" s="132"/>
      <c r="R469" s="132"/>
      <c r="S469" s="132"/>
      <c r="T469" s="132"/>
      <c r="U469" s="132"/>
      <c r="V469" s="132"/>
      <c r="W469" s="132"/>
      <c r="X469" s="132"/>
      <c r="Y469" s="132"/>
      <c r="Z469" s="132"/>
    </row>
    <row r="470" spans="1:26" ht="15.75" customHeight="1" x14ac:dyDescent="0.2">
      <c r="A470" s="132"/>
      <c r="B470" s="132"/>
      <c r="C470" s="132"/>
      <c r="D470" s="132"/>
      <c r="E470" s="132"/>
      <c r="F470" s="166"/>
      <c r="G470" s="166"/>
      <c r="H470" s="132"/>
      <c r="I470" s="132"/>
      <c r="J470" s="132"/>
      <c r="K470" s="132"/>
      <c r="L470" s="132"/>
      <c r="M470" s="132"/>
      <c r="N470" s="132"/>
      <c r="O470" s="132"/>
      <c r="P470" s="132"/>
      <c r="Q470" s="132"/>
      <c r="R470" s="132"/>
      <c r="S470" s="132"/>
      <c r="T470" s="132"/>
      <c r="U470" s="132"/>
      <c r="V470" s="132"/>
      <c r="W470" s="132"/>
      <c r="X470" s="132"/>
      <c r="Y470" s="132"/>
      <c r="Z470" s="132"/>
    </row>
    <row r="471" spans="1:26" ht="15.75" customHeight="1" x14ac:dyDescent="0.2">
      <c r="A471" s="132"/>
      <c r="B471" s="132"/>
      <c r="C471" s="132"/>
      <c r="D471" s="132"/>
      <c r="E471" s="132"/>
      <c r="F471" s="166"/>
      <c r="G471" s="166"/>
      <c r="H471" s="132"/>
      <c r="I471" s="132"/>
      <c r="J471" s="132"/>
      <c r="K471" s="132"/>
      <c r="L471" s="132"/>
      <c r="M471" s="132"/>
      <c r="N471" s="132"/>
      <c r="O471" s="132"/>
      <c r="P471" s="132"/>
      <c r="Q471" s="132"/>
      <c r="R471" s="132"/>
      <c r="S471" s="132"/>
      <c r="T471" s="132"/>
      <c r="U471" s="132"/>
      <c r="V471" s="132"/>
      <c r="W471" s="132"/>
      <c r="X471" s="132"/>
      <c r="Y471" s="132"/>
      <c r="Z471" s="132"/>
    </row>
    <row r="472" spans="1:26" ht="15.75" customHeight="1" x14ac:dyDescent="0.2">
      <c r="A472" s="132"/>
      <c r="B472" s="132"/>
      <c r="C472" s="132"/>
      <c r="D472" s="132"/>
      <c r="E472" s="132"/>
      <c r="F472" s="166"/>
      <c r="G472" s="166"/>
      <c r="H472" s="132"/>
      <c r="I472" s="132"/>
      <c r="J472" s="132"/>
      <c r="K472" s="132"/>
      <c r="L472" s="132"/>
      <c r="M472" s="132"/>
      <c r="N472" s="132"/>
      <c r="O472" s="132"/>
      <c r="P472" s="132"/>
      <c r="Q472" s="132"/>
      <c r="R472" s="132"/>
      <c r="S472" s="132"/>
      <c r="T472" s="132"/>
      <c r="U472" s="132"/>
      <c r="V472" s="132"/>
      <c r="W472" s="132"/>
      <c r="X472" s="132"/>
      <c r="Y472" s="132"/>
      <c r="Z472" s="132"/>
    </row>
    <row r="473" spans="1:26" ht="15.75" customHeight="1" x14ac:dyDescent="0.2">
      <c r="A473" s="132"/>
      <c r="B473" s="132"/>
      <c r="C473" s="132"/>
      <c r="D473" s="132"/>
      <c r="E473" s="132"/>
      <c r="F473" s="166"/>
      <c r="G473" s="166"/>
      <c r="H473" s="132"/>
      <c r="I473" s="132"/>
      <c r="J473" s="132"/>
      <c r="K473" s="132"/>
      <c r="L473" s="132"/>
      <c r="M473" s="132"/>
      <c r="N473" s="132"/>
      <c r="O473" s="132"/>
      <c r="P473" s="132"/>
      <c r="Q473" s="132"/>
      <c r="R473" s="132"/>
      <c r="S473" s="132"/>
      <c r="T473" s="132"/>
      <c r="U473" s="132"/>
      <c r="V473" s="132"/>
      <c r="W473" s="132"/>
      <c r="X473" s="132"/>
      <c r="Y473" s="132"/>
      <c r="Z473" s="132"/>
    </row>
    <row r="474" spans="1:26" ht="15.75" customHeight="1" x14ac:dyDescent="0.2">
      <c r="A474" s="132"/>
      <c r="B474" s="132"/>
      <c r="C474" s="132"/>
      <c r="D474" s="132"/>
      <c r="E474" s="132"/>
      <c r="F474" s="166"/>
      <c r="G474" s="166"/>
      <c r="H474" s="132"/>
      <c r="I474" s="132"/>
      <c r="J474" s="132"/>
      <c r="K474" s="132"/>
      <c r="L474" s="132"/>
      <c r="M474" s="132"/>
      <c r="N474" s="132"/>
      <c r="O474" s="132"/>
      <c r="P474" s="132"/>
      <c r="Q474" s="132"/>
      <c r="R474" s="132"/>
      <c r="S474" s="132"/>
      <c r="T474" s="132"/>
      <c r="U474" s="132"/>
      <c r="V474" s="132"/>
      <c r="W474" s="132"/>
      <c r="X474" s="132"/>
      <c r="Y474" s="132"/>
      <c r="Z474" s="132"/>
    </row>
    <row r="475" spans="1:26" ht="15.75" customHeight="1" x14ac:dyDescent="0.2">
      <c r="A475" s="132"/>
      <c r="B475" s="132"/>
      <c r="C475" s="132"/>
      <c r="D475" s="132"/>
      <c r="E475" s="132"/>
      <c r="F475" s="166"/>
      <c r="G475" s="166"/>
      <c r="H475" s="132"/>
      <c r="I475" s="132"/>
      <c r="J475" s="132"/>
      <c r="K475" s="132"/>
      <c r="L475" s="132"/>
      <c r="M475" s="132"/>
      <c r="N475" s="132"/>
      <c r="O475" s="132"/>
      <c r="P475" s="132"/>
      <c r="Q475" s="132"/>
      <c r="R475" s="132"/>
      <c r="S475" s="132"/>
      <c r="T475" s="132"/>
      <c r="U475" s="132"/>
      <c r="V475" s="132"/>
      <c r="W475" s="132"/>
      <c r="X475" s="132"/>
      <c r="Y475" s="132"/>
      <c r="Z475" s="132"/>
    </row>
    <row r="476" spans="1:26" ht="15.75" customHeight="1" x14ac:dyDescent="0.2">
      <c r="A476" s="132"/>
      <c r="B476" s="132"/>
      <c r="C476" s="132"/>
      <c r="D476" s="132"/>
      <c r="E476" s="132"/>
      <c r="F476" s="166"/>
      <c r="G476" s="166"/>
      <c r="H476" s="132"/>
      <c r="I476" s="132"/>
      <c r="J476" s="132"/>
      <c r="K476" s="132"/>
      <c r="L476" s="132"/>
      <c r="M476" s="132"/>
      <c r="N476" s="132"/>
      <c r="O476" s="132"/>
      <c r="P476" s="132"/>
      <c r="Q476" s="132"/>
      <c r="R476" s="132"/>
      <c r="S476" s="132"/>
      <c r="T476" s="132"/>
      <c r="U476" s="132"/>
      <c r="V476" s="132"/>
      <c r="W476" s="132"/>
      <c r="X476" s="132"/>
      <c r="Y476" s="132"/>
      <c r="Z476" s="132"/>
    </row>
    <row r="477" spans="1:26" ht="15.75" customHeight="1" x14ac:dyDescent="0.2">
      <c r="A477" s="132"/>
      <c r="B477" s="132"/>
      <c r="C477" s="132"/>
      <c r="D477" s="132"/>
      <c r="E477" s="132"/>
      <c r="F477" s="166"/>
      <c r="G477" s="166"/>
      <c r="H477" s="132"/>
      <c r="I477" s="132"/>
      <c r="J477" s="132"/>
      <c r="K477" s="132"/>
      <c r="L477" s="132"/>
      <c r="M477" s="132"/>
      <c r="N477" s="132"/>
      <c r="O477" s="132"/>
      <c r="P477" s="132"/>
      <c r="Q477" s="132"/>
      <c r="R477" s="132"/>
      <c r="S477" s="132"/>
      <c r="T477" s="132"/>
      <c r="U477" s="132"/>
      <c r="V477" s="132"/>
      <c r="W477" s="132"/>
      <c r="X477" s="132"/>
      <c r="Y477" s="132"/>
      <c r="Z477" s="132"/>
    </row>
    <row r="478" spans="1:26" ht="15.75" customHeight="1" x14ac:dyDescent="0.2">
      <c r="A478" s="132"/>
      <c r="B478" s="132"/>
      <c r="C478" s="132"/>
      <c r="D478" s="132"/>
      <c r="E478" s="132"/>
      <c r="F478" s="166"/>
      <c r="G478" s="166"/>
      <c r="H478" s="132"/>
      <c r="I478" s="132"/>
      <c r="J478" s="132"/>
      <c r="K478" s="132"/>
      <c r="L478" s="132"/>
      <c r="M478" s="132"/>
      <c r="N478" s="132"/>
      <c r="O478" s="132"/>
      <c r="P478" s="132"/>
      <c r="Q478" s="132"/>
      <c r="R478" s="132"/>
      <c r="S478" s="132"/>
      <c r="T478" s="132"/>
      <c r="U478" s="132"/>
      <c r="V478" s="132"/>
      <c r="W478" s="132"/>
      <c r="X478" s="132"/>
      <c r="Y478" s="132"/>
      <c r="Z478" s="132"/>
    </row>
    <row r="479" spans="1:26" ht="15.75" customHeight="1" x14ac:dyDescent="0.2">
      <c r="A479" s="132"/>
      <c r="B479" s="132"/>
      <c r="C479" s="132"/>
      <c r="D479" s="132"/>
      <c r="E479" s="132"/>
      <c r="F479" s="166"/>
      <c r="G479" s="166"/>
      <c r="H479" s="132"/>
      <c r="I479" s="132"/>
      <c r="J479" s="132"/>
      <c r="K479" s="132"/>
      <c r="L479" s="132"/>
      <c r="M479" s="132"/>
      <c r="N479" s="132"/>
      <c r="O479" s="132"/>
      <c r="P479" s="132"/>
      <c r="Q479" s="132"/>
      <c r="R479" s="132"/>
      <c r="S479" s="132"/>
      <c r="T479" s="132"/>
      <c r="U479" s="132"/>
      <c r="V479" s="132"/>
      <c r="W479" s="132"/>
      <c r="X479" s="132"/>
      <c r="Y479" s="132"/>
      <c r="Z479" s="132"/>
    </row>
    <row r="480" spans="1:26" ht="15.75" customHeight="1" x14ac:dyDescent="0.2">
      <c r="A480" s="132"/>
      <c r="B480" s="132"/>
      <c r="C480" s="132"/>
      <c r="D480" s="132"/>
      <c r="E480" s="132"/>
      <c r="F480" s="166"/>
      <c r="G480" s="166"/>
      <c r="H480" s="132"/>
      <c r="I480" s="132"/>
      <c r="J480" s="132"/>
      <c r="K480" s="132"/>
      <c r="L480" s="132"/>
      <c r="M480" s="132"/>
      <c r="N480" s="132"/>
      <c r="O480" s="132"/>
      <c r="P480" s="132"/>
      <c r="Q480" s="132"/>
      <c r="R480" s="132"/>
      <c r="S480" s="132"/>
      <c r="T480" s="132"/>
      <c r="U480" s="132"/>
      <c r="V480" s="132"/>
      <c r="W480" s="132"/>
      <c r="X480" s="132"/>
      <c r="Y480" s="132"/>
      <c r="Z480" s="132"/>
    </row>
    <row r="481" spans="1:26" ht="15.75" customHeight="1" x14ac:dyDescent="0.2">
      <c r="A481" s="132"/>
      <c r="B481" s="132"/>
      <c r="C481" s="132"/>
      <c r="D481" s="132"/>
      <c r="E481" s="132"/>
      <c r="F481" s="166"/>
      <c r="G481" s="166"/>
      <c r="H481" s="132"/>
      <c r="I481" s="132"/>
      <c r="J481" s="132"/>
      <c r="K481" s="132"/>
      <c r="L481" s="132"/>
      <c r="M481" s="132"/>
      <c r="N481" s="132"/>
      <c r="O481" s="132"/>
      <c r="P481" s="132"/>
      <c r="Q481" s="132"/>
      <c r="R481" s="132"/>
      <c r="S481" s="132"/>
      <c r="T481" s="132"/>
      <c r="U481" s="132"/>
      <c r="V481" s="132"/>
      <c r="W481" s="132"/>
      <c r="X481" s="132"/>
      <c r="Y481" s="132"/>
      <c r="Z481" s="132"/>
    </row>
    <row r="482" spans="1:26" ht="15.75" customHeight="1" x14ac:dyDescent="0.2">
      <c r="A482" s="132"/>
      <c r="B482" s="132"/>
      <c r="C482" s="132"/>
      <c r="D482" s="132"/>
      <c r="E482" s="132"/>
      <c r="F482" s="166"/>
      <c r="G482" s="166"/>
      <c r="H482" s="132"/>
      <c r="I482" s="132"/>
      <c r="J482" s="132"/>
      <c r="K482" s="132"/>
      <c r="L482" s="132"/>
      <c r="M482" s="132"/>
      <c r="N482" s="132"/>
      <c r="O482" s="132"/>
      <c r="P482" s="132"/>
      <c r="Q482" s="132"/>
      <c r="R482" s="132"/>
      <c r="S482" s="132"/>
      <c r="T482" s="132"/>
      <c r="U482" s="132"/>
      <c r="V482" s="132"/>
      <c r="W482" s="132"/>
      <c r="X482" s="132"/>
      <c r="Y482" s="132"/>
      <c r="Z482" s="132"/>
    </row>
    <row r="483" spans="1:26" ht="15.75" customHeight="1" x14ac:dyDescent="0.2">
      <c r="A483" s="132"/>
      <c r="B483" s="132"/>
      <c r="C483" s="132"/>
      <c r="D483" s="132"/>
      <c r="E483" s="132"/>
      <c r="F483" s="166"/>
      <c r="G483" s="166"/>
      <c r="H483" s="132"/>
      <c r="I483" s="132"/>
      <c r="J483" s="132"/>
      <c r="K483" s="132"/>
      <c r="L483" s="132"/>
      <c r="M483" s="132"/>
      <c r="N483" s="132"/>
      <c r="O483" s="132"/>
      <c r="P483" s="132"/>
      <c r="Q483" s="132"/>
      <c r="R483" s="132"/>
      <c r="S483" s="132"/>
      <c r="T483" s="132"/>
      <c r="U483" s="132"/>
      <c r="V483" s="132"/>
      <c r="W483" s="132"/>
      <c r="X483" s="132"/>
      <c r="Y483" s="132"/>
      <c r="Z483" s="132"/>
    </row>
    <row r="484" spans="1:26" ht="15.75" customHeight="1" x14ac:dyDescent="0.2">
      <c r="A484" s="132"/>
      <c r="B484" s="132"/>
      <c r="C484" s="132"/>
      <c r="D484" s="132"/>
      <c r="E484" s="132"/>
      <c r="F484" s="166"/>
      <c r="G484" s="166"/>
      <c r="H484" s="132"/>
      <c r="I484" s="132"/>
      <c r="J484" s="132"/>
      <c r="K484" s="132"/>
      <c r="L484" s="132"/>
      <c r="M484" s="132"/>
      <c r="N484" s="132"/>
      <c r="O484" s="132"/>
      <c r="P484" s="132"/>
      <c r="Q484" s="132"/>
      <c r="R484" s="132"/>
      <c r="S484" s="132"/>
      <c r="T484" s="132"/>
      <c r="U484" s="132"/>
      <c r="V484" s="132"/>
      <c r="W484" s="132"/>
      <c r="X484" s="132"/>
      <c r="Y484" s="132"/>
      <c r="Z484" s="132"/>
    </row>
    <row r="485" spans="1:26" ht="15.75" customHeight="1" x14ac:dyDescent="0.2">
      <c r="A485" s="132"/>
      <c r="B485" s="132"/>
      <c r="C485" s="132"/>
      <c r="D485" s="132"/>
      <c r="E485" s="132"/>
      <c r="F485" s="166"/>
      <c r="G485" s="166"/>
      <c r="H485" s="132"/>
      <c r="I485" s="132"/>
      <c r="J485" s="132"/>
      <c r="K485" s="132"/>
      <c r="L485" s="132"/>
      <c r="M485" s="132"/>
      <c r="N485" s="132"/>
      <c r="O485" s="132"/>
      <c r="P485" s="132"/>
      <c r="Q485" s="132"/>
      <c r="R485" s="132"/>
      <c r="S485" s="132"/>
      <c r="T485" s="132"/>
      <c r="U485" s="132"/>
      <c r="V485" s="132"/>
      <c r="W485" s="132"/>
      <c r="X485" s="132"/>
      <c r="Y485" s="132"/>
      <c r="Z485" s="132"/>
    </row>
    <row r="486" spans="1:26" ht="15.75" customHeight="1" x14ac:dyDescent="0.2">
      <c r="A486" s="132"/>
      <c r="B486" s="132"/>
      <c r="C486" s="132"/>
      <c r="D486" s="132"/>
      <c r="E486" s="132"/>
      <c r="F486" s="166"/>
      <c r="G486" s="166"/>
      <c r="H486" s="132"/>
      <c r="I486" s="132"/>
      <c r="J486" s="132"/>
      <c r="K486" s="132"/>
      <c r="L486" s="132"/>
      <c r="M486" s="132"/>
      <c r="N486" s="132"/>
      <c r="O486" s="132"/>
      <c r="P486" s="132"/>
      <c r="Q486" s="132"/>
      <c r="R486" s="132"/>
      <c r="S486" s="132"/>
      <c r="T486" s="132"/>
      <c r="U486" s="132"/>
      <c r="V486" s="132"/>
      <c r="W486" s="132"/>
      <c r="X486" s="132"/>
      <c r="Y486" s="132"/>
      <c r="Z486" s="132"/>
    </row>
    <row r="487" spans="1:26" ht="15.75" customHeight="1" x14ac:dyDescent="0.2">
      <c r="A487" s="132"/>
      <c r="B487" s="132"/>
      <c r="C487" s="132"/>
      <c r="D487" s="132"/>
      <c r="E487" s="132"/>
      <c r="F487" s="166"/>
      <c r="G487" s="166"/>
      <c r="H487" s="132"/>
      <c r="I487" s="132"/>
      <c r="J487" s="132"/>
      <c r="K487" s="132"/>
      <c r="L487" s="132"/>
      <c r="M487" s="132"/>
      <c r="N487" s="132"/>
      <c r="O487" s="132"/>
      <c r="P487" s="132"/>
      <c r="Q487" s="132"/>
      <c r="R487" s="132"/>
      <c r="S487" s="132"/>
      <c r="T487" s="132"/>
      <c r="U487" s="132"/>
      <c r="V487" s="132"/>
      <c r="W487" s="132"/>
      <c r="X487" s="132"/>
      <c r="Y487" s="132"/>
      <c r="Z487" s="132"/>
    </row>
    <row r="488" spans="1:26" ht="15.75" customHeight="1" x14ac:dyDescent="0.2">
      <c r="A488" s="132"/>
      <c r="B488" s="132"/>
      <c r="C488" s="132"/>
      <c r="D488" s="132"/>
      <c r="E488" s="132"/>
      <c r="F488" s="166"/>
      <c r="G488" s="166"/>
      <c r="H488" s="132"/>
      <c r="I488" s="132"/>
      <c r="J488" s="132"/>
      <c r="K488" s="132"/>
      <c r="L488" s="132"/>
      <c r="M488" s="132"/>
      <c r="N488" s="132"/>
      <c r="O488" s="132"/>
      <c r="P488" s="132"/>
      <c r="Q488" s="132"/>
      <c r="R488" s="132"/>
      <c r="S488" s="132"/>
      <c r="T488" s="132"/>
      <c r="U488" s="132"/>
      <c r="V488" s="132"/>
      <c r="W488" s="132"/>
      <c r="X488" s="132"/>
      <c r="Y488" s="132"/>
      <c r="Z488" s="132"/>
    </row>
    <row r="489" spans="1:26" ht="15.75" customHeight="1" x14ac:dyDescent="0.2">
      <c r="A489" s="132"/>
      <c r="B489" s="132"/>
      <c r="C489" s="132"/>
      <c r="D489" s="132"/>
      <c r="E489" s="132"/>
      <c r="F489" s="166"/>
      <c r="G489" s="166"/>
      <c r="H489" s="132"/>
      <c r="I489" s="132"/>
      <c r="J489" s="132"/>
      <c r="K489" s="132"/>
      <c r="L489" s="132"/>
      <c r="M489" s="132"/>
      <c r="N489" s="132"/>
      <c r="O489" s="132"/>
      <c r="P489" s="132"/>
      <c r="Q489" s="132"/>
      <c r="R489" s="132"/>
      <c r="S489" s="132"/>
      <c r="T489" s="132"/>
      <c r="U489" s="132"/>
      <c r="V489" s="132"/>
      <c r="W489" s="132"/>
      <c r="X489" s="132"/>
      <c r="Y489" s="132"/>
      <c r="Z489" s="132"/>
    </row>
    <row r="490" spans="1:26" ht="15.75" customHeight="1" x14ac:dyDescent="0.2">
      <c r="A490" s="132"/>
      <c r="B490" s="132"/>
      <c r="C490" s="132"/>
      <c r="D490" s="132"/>
      <c r="E490" s="132"/>
      <c r="F490" s="166"/>
      <c r="G490" s="166"/>
      <c r="H490" s="132"/>
      <c r="I490" s="132"/>
      <c r="J490" s="132"/>
      <c r="K490" s="132"/>
      <c r="L490" s="132"/>
      <c r="M490" s="132"/>
      <c r="N490" s="132"/>
      <c r="O490" s="132"/>
      <c r="P490" s="132"/>
      <c r="Q490" s="132"/>
      <c r="R490" s="132"/>
      <c r="S490" s="132"/>
      <c r="T490" s="132"/>
      <c r="U490" s="132"/>
      <c r="V490" s="132"/>
      <c r="W490" s="132"/>
      <c r="X490" s="132"/>
      <c r="Y490" s="132"/>
      <c r="Z490" s="132"/>
    </row>
    <row r="491" spans="1:26" ht="15.75" customHeight="1" x14ac:dyDescent="0.2">
      <c r="A491" s="132"/>
      <c r="B491" s="132"/>
      <c r="C491" s="132"/>
      <c r="D491" s="132"/>
      <c r="E491" s="132"/>
      <c r="F491" s="166"/>
      <c r="G491" s="166"/>
      <c r="H491" s="132"/>
      <c r="I491" s="132"/>
      <c r="J491" s="132"/>
      <c r="K491" s="132"/>
      <c r="L491" s="132"/>
      <c r="M491" s="132"/>
      <c r="N491" s="132"/>
      <c r="O491" s="132"/>
      <c r="P491" s="132"/>
      <c r="Q491" s="132"/>
      <c r="R491" s="132"/>
      <c r="S491" s="132"/>
      <c r="T491" s="132"/>
      <c r="U491" s="132"/>
      <c r="V491" s="132"/>
      <c r="W491" s="132"/>
      <c r="X491" s="132"/>
      <c r="Y491" s="132"/>
      <c r="Z491" s="132"/>
    </row>
    <row r="492" spans="1:26" ht="15.75" customHeight="1" x14ac:dyDescent="0.2">
      <c r="A492" s="132"/>
      <c r="B492" s="132"/>
      <c r="C492" s="132"/>
      <c r="D492" s="132"/>
      <c r="E492" s="132"/>
      <c r="F492" s="166"/>
      <c r="G492" s="166"/>
      <c r="H492" s="132"/>
      <c r="I492" s="132"/>
      <c r="J492" s="132"/>
      <c r="K492" s="132"/>
      <c r="L492" s="132"/>
      <c r="M492" s="132"/>
      <c r="N492" s="132"/>
      <c r="O492" s="132"/>
      <c r="P492" s="132"/>
      <c r="Q492" s="132"/>
      <c r="R492" s="132"/>
      <c r="S492" s="132"/>
      <c r="T492" s="132"/>
      <c r="U492" s="132"/>
      <c r="V492" s="132"/>
      <c r="W492" s="132"/>
      <c r="X492" s="132"/>
      <c r="Y492" s="132"/>
      <c r="Z492" s="132"/>
    </row>
    <row r="493" spans="1:26" ht="15.75" customHeight="1" x14ac:dyDescent="0.2">
      <c r="A493" s="132"/>
      <c r="B493" s="132"/>
      <c r="C493" s="132"/>
      <c r="D493" s="132"/>
      <c r="E493" s="132"/>
      <c r="F493" s="166"/>
      <c r="G493" s="166"/>
      <c r="H493" s="132"/>
      <c r="I493" s="132"/>
      <c r="J493" s="132"/>
      <c r="K493" s="132"/>
      <c r="L493" s="132"/>
      <c r="M493" s="132"/>
      <c r="N493" s="132"/>
      <c r="O493" s="132"/>
      <c r="P493" s="132"/>
      <c r="Q493" s="132"/>
      <c r="R493" s="132"/>
      <c r="S493" s="132"/>
      <c r="T493" s="132"/>
      <c r="U493" s="132"/>
      <c r="V493" s="132"/>
      <c r="W493" s="132"/>
      <c r="X493" s="132"/>
      <c r="Y493" s="132"/>
      <c r="Z493" s="132"/>
    </row>
    <row r="494" spans="1:26" ht="15.75" customHeight="1" x14ac:dyDescent="0.2">
      <c r="A494" s="132"/>
      <c r="B494" s="132"/>
      <c r="C494" s="132"/>
      <c r="D494" s="132"/>
      <c r="E494" s="132"/>
      <c r="F494" s="166"/>
      <c r="G494" s="166"/>
      <c r="H494" s="132"/>
      <c r="I494" s="132"/>
      <c r="J494" s="132"/>
      <c r="K494" s="132"/>
      <c r="L494" s="132"/>
      <c r="M494" s="132"/>
      <c r="N494" s="132"/>
      <c r="O494" s="132"/>
      <c r="P494" s="132"/>
      <c r="Q494" s="132"/>
      <c r="R494" s="132"/>
      <c r="S494" s="132"/>
      <c r="T494" s="132"/>
      <c r="U494" s="132"/>
      <c r="V494" s="132"/>
      <c r="W494" s="132"/>
      <c r="X494" s="132"/>
      <c r="Y494" s="132"/>
      <c r="Z494" s="132"/>
    </row>
    <row r="495" spans="1:26" ht="15.75" customHeight="1" x14ac:dyDescent="0.2">
      <c r="A495" s="132"/>
      <c r="B495" s="132"/>
      <c r="C495" s="132"/>
      <c r="D495" s="132"/>
      <c r="E495" s="132"/>
      <c r="F495" s="166"/>
      <c r="G495" s="166"/>
      <c r="H495" s="132"/>
      <c r="I495" s="132"/>
      <c r="J495" s="132"/>
      <c r="K495" s="132"/>
      <c r="L495" s="132"/>
      <c r="M495" s="132"/>
      <c r="N495" s="132"/>
      <c r="O495" s="132"/>
      <c r="P495" s="132"/>
      <c r="Q495" s="132"/>
      <c r="R495" s="132"/>
      <c r="S495" s="132"/>
      <c r="T495" s="132"/>
      <c r="U495" s="132"/>
      <c r="V495" s="132"/>
      <c r="W495" s="132"/>
      <c r="X495" s="132"/>
      <c r="Y495" s="132"/>
      <c r="Z495" s="132"/>
    </row>
    <row r="496" spans="1:26" ht="15.75" customHeight="1" x14ac:dyDescent="0.2">
      <c r="A496" s="132"/>
      <c r="B496" s="132"/>
      <c r="C496" s="132"/>
      <c r="D496" s="132"/>
      <c r="E496" s="132"/>
      <c r="F496" s="166"/>
      <c r="G496" s="166"/>
      <c r="H496" s="132"/>
      <c r="I496" s="132"/>
      <c r="J496" s="132"/>
      <c r="K496" s="132"/>
      <c r="L496" s="132"/>
      <c r="M496" s="132"/>
      <c r="N496" s="132"/>
      <c r="O496" s="132"/>
      <c r="P496" s="132"/>
      <c r="Q496" s="132"/>
      <c r="R496" s="132"/>
      <c r="S496" s="132"/>
      <c r="T496" s="132"/>
      <c r="U496" s="132"/>
      <c r="V496" s="132"/>
      <c r="W496" s="132"/>
      <c r="X496" s="132"/>
      <c r="Y496" s="132"/>
      <c r="Z496" s="132"/>
    </row>
    <row r="497" spans="1:26" ht="15.75" customHeight="1" x14ac:dyDescent="0.2">
      <c r="A497" s="132"/>
      <c r="B497" s="132"/>
      <c r="C497" s="132"/>
      <c r="D497" s="132"/>
      <c r="E497" s="132"/>
      <c r="F497" s="166"/>
      <c r="G497" s="166"/>
      <c r="H497" s="132"/>
      <c r="I497" s="132"/>
      <c r="J497" s="132"/>
      <c r="K497" s="132"/>
      <c r="L497" s="132"/>
      <c r="M497" s="132"/>
      <c r="N497" s="132"/>
      <c r="O497" s="132"/>
      <c r="P497" s="132"/>
      <c r="Q497" s="132"/>
      <c r="R497" s="132"/>
      <c r="S497" s="132"/>
      <c r="T497" s="132"/>
      <c r="U497" s="132"/>
      <c r="V497" s="132"/>
      <c r="W497" s="132"/>
      <c r="X497" s="132"/>
      <c r="Y497" s="132"/>
      <c r="Z497" s="132"/>
    </row>
    <row r="498" spans="1:26" ht="15.75" customHeight="1" x14ac:dyDescent="0.2">
      <c r="A498" s="132"/>
      <c r="B498" s="132"/>
      <c r="C498" s="132"/>
      <c r="D498" s="132"/>
      <c r="E498" s="132"/>
      <c r="F498" s="166"/>
      <c r="G498" s="166"/>
      <c r="H498" s="132"/>
      <c r="I498" s="132"/>
      <c r="J498" s="132"/>
      <c r="K498" s="132"/>
      <c r="L498" s="132"/>
      <c r="M498" s="132"/>
      <c r="N498" s="132"/>
      <c r="O498" s="132"/>
      <c r="P498" s="132"/>
      <c r="Q498" s="132"/>
      <c r="R498" s="132"/>
      <c r="S498" s="132"/>
      <c r="T498" s="132"/>
      <c r="U498" s="132"/>
      <c r="V498" s="132"/>
      <c r="W498" s="132"/>
      <c r="X498" s="132"/>
      <c r="Y498" s="132"/>
      <c r="Z498" s="132"/>
    </row>
    <row r="499" spans="1:26" ht="15.75" customHeight="1" x14ac:dyDescent="0.2">
      <c r="A499" s="132"/>
      <c r="B499" s="132"/>
      <c r="C499" s="132"/>
      <c r="D499" s="132"/>
      <c r="E499" s="132"/>
      <c r="F499" s="166"/>
      <c r="G499" s="166"/>
      <c r="H499" s="132"/>
      <c r="I499" s="132"/>
      <c r="J499" s="132"/>
      <c r="K499" s="132"/>
      <c r="L499" s="132"/>
      <c r="M499" s="132"/>
      <c r="N499" s="132"/>
      <c r="O499" s="132"/>
      <c r="P499" s="132"/>
      <c r="Q499" s="132"/>
      <c r="R499" s="132"/>
      <c r="S499" s="132"/>
      <c r="T499" s="132"/>
      <c r="U499" s="132"/>
      <c r="V499" s="132"/>
      <c r="W499" s="132"/>
      <c r="X499" s="132"/>
      <c r="Y499" s="132"/>
      <c r="Z499" s="132"/>
    </row>
    <row r="500" spans="1:26" ht="15.75" customHeight="1" x14ac:dyDescent="0.2">
      <c r="A500" s="132"/>
      <c r="B500" s="132"/>
      <c r="C500" s="132"/>
      <c r="D500" s="132"/>
      <c r="E500" s="132"/>
      <c r="F500" s="166"/>
      <c r="G500" s="166"/>
      <c r="H500" s="132"/>
      <c r="I500" s="132"/>
      <c r="J500" s="132"/>
      <c r="K500" s="132"/>
      <c r="L500" s="132"/>
      <c r="M500" s="132"/>
      <c r="N500" s="132"/>
      <c r="O500" s="132"/>
      <c r="P500" s="132"/>
      <c r="Q500" s="132"/>
      <c r="R500" s="132"/>
      <c r="S500" s="132"/>
      <c r="T500" s="132"/>
      <c r="U500" s="132"/>
      <c r="V500" s="132"/>
      <c r="W500" s="132"/>
      <c r="X500" s="132"/>
      <c r="Y500" s="132"/>
      <c r="Z500" s="132"/>
    </row>
    <row r="501" spans="1:26" ht="15.75" customHeight="1" x14ac:dyDescent="0.2">
      <c r="A501" s="132"/>
      <c r="B501" s="132"/>
      <c r="C501" s="132"/>
      <c r="D501" s="132"/>
      <c r="E501" s="132"/>
      <c r="F501" s="166"/>
      <c r="G501" s="166"/>
      <c r="H501" s="132"/>
      <c r="I501" s="132"/>
      <c r="J501" s="132"/>
      <c r="K501" s="132"/>
      <c r="L501" s="132"/>
      <c r="M501" s="132"/>
      <c r="N501" s="132"/>
      <c r="O501" s="132"/>
      <c r="P501" s="132"/>
      <c r="Q501" s="132"/>
      <c r="R501" s="132"/>
      <c r="S501" s="132"/>
      <c r="T501" s="132"/>
      <c r="U501" s="132"/>
      <c r="V501" s="132"/>
      <c r="W501" s="132"/>
      <c r="X501" s="132"/>
      <c r="Y501" s="132"/>
      <c r="Z501" s="132"/>
    </row>
    <row r="502" spans="1:26" ht="15.75" customHeight="1" x14ac:dyDescent="0.2">
      <c r="A502" s="132"/>
      <c r="B502" s="132"/>
      <c r="C502" s="132"/>
      <c r="D502" s="132"/>
      <c r="E502" s="132"/>
      <c r="F502" s="166"/>
      <c r="G502" s="166"/>
      <c r="H502" s="132"/>
      <c r="I502" s="132"/>
      <c r="J502" s="132"/>
      <c r="K502" s="132"/>
      <c r="L502" s="132"/>
      <c r="M502" s="132"/>
      <c r="N502" s="132"/>
      <c r="O502" s="132"/>
      <c r="P502" s="132"/>
      <c r="Q502" s="132"/>
      <c r="R502" s="132"/>
      <c r="S502" s="132"/>
      <c r="T502" s="132"/>
      <c r="U502" s="132"/>
      <c r="V502" s="132"/>
      <c r="W502" s="132"/>
      <c r="X502" s="132"/>
      <c r="Y502" s="132"/>
      <c r="Z502" s="132"/>
    </row>
    <row r="503" spans="1:26" ht="15.75" customHeight="1" x14ac:dyDescent="0.2">
      <c r="A503" s="132"/>
      <c r="B503" s="132"/>
      <c r="C503" s="132"/>
      <c r="D503" s="132"/>
      <c r="E503" s="132"/>
      <c r="F503" s="166"/>
      <c r="G503" s="166"/>
      <c r="H503" s="132"/>
      <c r="I503" s="132"/>
      <c r="J503" s="132"/>
      <c r="K503" s="132"/>
      <c r="L503" s="132"/>
      <c r="M503" s="132"/>
      <c r="N503" s="132"/>
      <c r="O503" s="132"/>
      <c r="P503" s="132"/>
      <c r="Q503" s="132"/>
      <c r="R503" s="132"/>
      <c r="S503" s="132"/>
      <c r="T503" s="132"/>
      <c r="U503" s="132"/>
      <c r="V503" s="132"/>
      <c r="W503" s="132"/>
      <c r="X503" s="132"/>
      <c r="Y503" s="132"/>
      <c r="Z503" s="132"/>
    </row>
    <row r="504" spans="1:26" ht="15.75" customHeight="1" x14ac:dyDescent="0.2">
      <c r="A504" s="132"/>
      <c r="B504" s="132"/>
      <c r="C504" s="132"/>
      <c r="D504" s="132"/>
      <c r="E504" s="132"/>
      <c r="F504" s="166"/>
      <c r="G504" s="166"/>
      <c r="H504" s="132"/>
      <c r="I504" s="132"/>
      <c r="J504" s="132"/>
      <c r="K504" s="132"/>
      <c r="L504" s="132"/>
      <c r="M504" s="132"/>
      <c r="N504" s="132"/>
      <c r="O504" s="132"/>
      <c r="P504" s="132"/>
      <c r="Q504" s="132"/>
      <c r="R504" s="132"/>
      <c r="S504" s="132"/>
      <c r="T504" s="132"/>
      <c r="U504" s="132"/>
      <c r="V504" s="132"/>
      <c r="W504" s="132"/>
      <c r="X504" s="132"/>
      <c r="Y504" s="132"/>
      <c r="Z504" s="132"/>
    </row>
    <row r="505" spans="1:26" ht="15.75" customHeight="1" x14ac:dyDescent="0.2">
      <c r="A505" s="132"/>
      <c r="B505" s="132"/>
      <c r="C505" s="132"/>
      <c r="D505" s="132"/>
      <c r="E505" s="132"/>
      <c r="F505" s="166"/>
      <c r="G505" s="166"/>
      <c r="H505" s="132"/>
      <c r="I505" s="132"/>
      <c r="J505" s="132"/>
      <c r="K505" s="132"/>
      <c r="L505" s="132"/>
      <c r="M505" s="132"/>
      <c r="N505" s="132"/>
      <c r="O505" s="132"/>
      <c r="P505" s="132"/>
      <c r="Q505" s="132"/>
      <c r="R505" s="132"/>
      <c r="S505" s="132"/>
      <c r="T505" s="132"/>
      <c r="U505" s="132"/>
      <c r="V505" s="132"/>
      <c r="W505" s="132"/>
      <c r="X505" s="132"/>
      <c r="Y505" s="132"/>
      <c r="Z505" s="132"/>
    </row>
    <row r="506" spans="1:26" ht="15.75" customHeight="1" x14ac:dyDescent="0.2">
      <c r="A506" s="132"/>
      <c r="B506" s="132"/>
      <c r="C506" s="132"/>
      <c r="D506" s="132"/>
      <c r="E506" s="132"/>
      <c r="F506" s="166"/>
      <c r="G506" s="166"/>
      <c r="H506" s="132"/>
      <c r="I506" s="132"/>
      <c r="J506" s="132"/>
      <c r="K506" s="132"/>
      <c r="L506" s="132"/>
      <c r="M506" s="132"/>
      <c r="N506" s="132"/>
      <c r="O506" s="132"/>
      <c r="P506" s="132"/>
      <c r="Q506" s="132"/>
      <c r="R506" s="132"/>
      <c r="S506" s="132"/>
      <c r="T506" s="132"/>
      <c r="U506" s="132"/>
      <c r="V506" s="132"/>
      <c r="W506" s="132"/>
      <c r="X506" s="132"/>
      <c r="Y506" s="132"/>
      <c r="Z506" s="132"/>
    </row>
    <row r="507" spans="1:26" ht="15.75" customHeight="1" x14ac:dyDescent="0.2">
      <c r="A507" s="132"/>
      <c r="B507" s="132"/>
      <c r="C507" s="132"/>
      <c r="D507" s="132"/>
      <c r="E507" s="132"/>
      <c r="F507" s="166"/>
      <c r="G507" s="166"/>
      <c r="H507" s="132"/>
      <c r="I507" s="132"/>
      <c r="J507" s="132"/>
      <c r="K507" s="132"/>
      <c r="L507" s="132"/>
      <c r="M507" s="132"/>
      <c r="N507" s="132"/>
      <c r="O507" s="132"/>
      <c r="P507" s="132"/>
      <c r="Q507" s="132"/>
      <c r="R507" s="132"/>
      <c r="S507" s="132"/>
      <c r="T507" s="132"/>
      <c r="U507" s="132"/>
      <c r="V507" s="132"/>
      <c r="W507" s="132"/>
      <c r="X507" s="132"/>
      <c r="Y507" s="132"/>
      <c r="Z507" s="132"/>
    </row>
    <row r="508" spans="1:26" ht="15.75" customHeight="1" x14ac:dyDescent="0.2">
      <c r="A508" s="132"/>
      <c r="B508" s="132"/>
      <c r="C508" s="132"/>
      <c r="D508" s="132"/>
      <c r="E508" s="132"/>
      <c r="F508" s="166"/>
      <c r="G508" s="166"/>
      <c r="H508" s="132"/>
      <c r="I508" s="132"/>
      <c r="J508" s="132"/>
      <c r="K508" s="132"/>
      <c r="L508" s="132"/>
      <c r="M508" s="132"/>
      <c r="N508" s="132"/>
      <c r="O508" s="132"/>
      <c r="P508" s="132"/>
      <c r="Q508" s="132"/>
      <c r="R508" s="132"/>
      <c r="S508" s="132"/>
      <c r="T508" s="132"/>
      <c r="U508" s="132"/>
      <c r="V508" s="132"/>
      <c r="W508" s="132"/>
      <c r="X508" s="132"/>
      <c r="Y508" s="132"/>
      <c r="Z508" s="132"/>
    </row>
    <row r="509" spans="1:26" ht="15.75" customHeight="1" x14ac:dyDescent="0.2">
      <c r="A509" s="132"/>
      <c r="B509" s="132"/>
      <c r="C509" s="132"/>
      <c r="D509" s="132"/>
      <c r="E509" s="132"/>
      <c r="F509" s="166"/>
      <c r="G509" s="166"/>
      <c r="H509" s="132"/>
      <c r="I509" s="132"/>
      <c r="J509" s="132"/>
      <c r="K509" s="132"/>
      <c r="L509" s="132"/>
      <c r="M509" s="132"/>
      <c r="N509" s="132"/>
      <c r="O509" s="132"/>
      <c r="P509" s="132"/>
      <c r="Q509" s="132"/>
      <c r="R509" s="132"/>
      <c r="S509" s="132"/>
      <c r="T509" s="132"/>
      <c r="U509" s="132"/>
      <c r="V509" s="132"/>
      <c r="W509" s="132"/>
      <c r="X509" s="132"/>
      <c r="Y509" s="132"/>
      <c r="Z509" s="132"/>
    </row>
    <row r="510" spans="1:26" ht="15.75" customHeight="1" x14ac:dyDescent="0.2">
      <c r="A510" s="132"/>
      <c r="B510" s="132"/>
      <c r="C510" s="132"/>
      <c r="D510" s="132"/>
      <c r="E510" s="132"/>
      <c r="F510" s="166"/>
      <c r="G510" s="166"/>
      <c r="H510" s="132"/>
      <c r="I510" s="132"/>
      <c r="J510" s="132"/>
      <c r="K510" s="132"/>
      <c r="L510" s="132"/>
      <c r="M510" s="132"/>
      <c r="N510" s="132"/>
      <c r="O510" s="132"/>
      <c r="P510" s="132"/>
      <c r="Q510" s="132"/>
      <c r="R510" s="132"/>
      <c r="S510" s="132"/>
      <c r="T510" s="132"/>
      <c r="U510" s="132"/>
      <c r="V510" s="132"/>
      <c r="W510" s="132"/>
      <c r="X510" s="132"/>
      <c r="Y510" s="132"/>
      <c r="Z510" s="132"/>
    </row>
    <row r="511" spans="1:26" ht="15.75" customHeight="1" x14ac:dyDescent="0.2">
      <c r="A511" s="132"/>
      <c r="B511" s="132"/>
      <c r="C511" s="132"/>
      <c r="D511" s="132"/>
      <c r="E511" s="132"/>
      <c r="F511" s="166"/>
      <c r="G511" s="166"/>
      <c r="H511" s="132"/>
      <c r="I511" s="132"/>
      <c r="J511" s="132"/>
      <c r="K511" s="132"/>
      <c r="L511" s="132"/>
      <c r="M511" s="132"/>
      <c r="N511" s="132"/>
      <c r="O511" s="132"/>
      <c r="P511" s="132"/>
      <c r="Q511" s="132"/>
      <c r="R511" s="132"/>
      <c r="S511" s="132"/>
      <c r="T511" s="132"/>
      <c r="U511" s="132"/>
      <c r="V511" s="132"/>
      <c r="W511" s="132"/>
      <c r="X511" s="132"/>
      <c r="Y511" s="132"/>
      <c r="Z511" s="132"/>
    </row>
    <row r="512" spans="1:26" ht="15.75" customHeight="1" x14ac:dyDescent="0.2">
      <c r="A512" s="132"/>
      <c r="B512" s="132"/>
      <c r="C512" s="132"/>
      <c r="D512" s="132"/>
      <c r="E512" s="132"/>
      <c r="F512" s="166"/>
      <c r="G512" s="166"/>
      <c r="H512" s="132"/>
      <c r="I512" s="132"/>
      <c r="J512" s="132"/>
      <c r="K512" s="132"/>
      <c r="L512" s="132"/>
      <c r="M512" s="132"/>
      <c r="N512" s="132"/>
      <c r="O512" s="132"/>
      <c r="P512" s="132"/>
      <c r="Q512" s="132"/>
      <c r="R512" s="132"/>
      <c r="S512" s="132"/>
      <c r="T512" s="132"/>
      <c r="U512" s="132"/>
      <c r="V512" s="132"/>
      <c r="W512" s="132"/>
      <c r="X512" s="132"/>
      <c r="Y512" s="132"/>
      <c r="Z512" s="132"/>
    </row>
    <row r="513" spans="1:26" ht="15.75" customHeight="1" x14ac:dyDescent="0.2">
      <c r="A513" s="132"/>
      <c r="B513" s="132"/>
      <c r="C513" s="132"/>
      <c r="D513" s="132"/>
      <c r="E513" s="132"/>
      <c r="F513" s="166"/>
      <c r="G513" s="166"/>
      <c r="H513" s="132"/>
      <c r="I513" s="132"/>
      <c r="J513" s="132"/>
      <c r="K513" s="132"/>
      <c r="L513" s="132"/>
      <c r="M513" s="132"/>
      <c r="N513" s="132"/>
      <c r="O513" s="132"/>
      <c r="P513" s="132"/>
      <c r="Q513" s="132"/>
      <c r="R513" s="132"/>
      <c r="S513" s="132"/>
      <c r="T513" s="132"/>
      <c r="U513" s="132"/>
      <c r="V513" s="132"/>
      <c r="W513" s="132"/>
      <c r="X513" s="132"/>
      <c r="Y513" s="132"/>
      <c r="Z513" s="132"/>
    </row>
    <row r="514" spans="1:26" ht="15.75" customHeight="1" x14ac:dyDescent="0.2">
      <c r="A514" s="132"/>
      <c r="B514" s="132"/>
      <c r="C514" s="132"/>
      <c r="D514" s="132"/>
      <c r="E514" s="132"/>
      <c r="F514" s="166"/>
      <c r="G514" s="166"/>
      <c r="H514" s="132"/>
      <c r="I514" s="132"/>
      <c r="J514" s="132"/>
      <c r="K514" s="132"/>
      <c r="L514" s="132"/>
      <c r="M514" s="132"/>
      <c r="N514" s="132"/>
      <c r="O514" s="132"/>
      <c r="P514" s="132"/>
      <c r="Q514" s="132"/>
      <c r="R514" s="132"/>
      <c r="S514" s="132"/>
      <c r="T514" s="132"/>
      <c r="U514" s="132"/>
      <c r="V514" s="132"/>
      <c r="W514" s="132"/>
      <c r="X514" s="132"/>
      <c r="Y514" s="132"/>
      <c r="Z514" s="132"/>
    </row>
    <row r="515" spans="1:26" ht="15.75" customHeight="1" x14ac:dyDescent="0.2">
      <c r="A515" s="132"/>
      <c r="B515" s="132"/>
      <c r="C515" s="132"/>
      <c r="D515" s="132"/>
      <c r="E515" s="132"/>
      <c r="F515" s="166"/>
      <c r="G515" s="166"/>
      <c r="H515" s="132"/>
      <c r="I515" s="132"/>
      <c r="J515" s="132"/>
      <c r="K515" s="132"/>
      <c r="L515" s="132"/>
      <c r="M515" s="132"/>
      <c r="N515" s="132"/>
      <c r="O515" s="132"/>
      <c r="P515" s="132"/>
      <c r="Q515" s="132"/>
      <c r="R515" s="132"/>
      <c r="S515" s="132"/>
      <c r="T515" s="132"/>
      <c r="U515" s="132"/>
      <c r="V515" s="132"/>
      <c r="W515" s="132"/>
      <c r="X515" s="132"/>
      <c r="Y515" s="132"/>
      <c r="Z515" s="132"/>
    </row>
    <row r="516" spans="1:26" ht="15.75" customHeight="1" x14ac:dyDescent="0.2">
      <c r="A516" s="132"/>
      <c r="B516" s="132"/>
      <c r="C516" s="132"/>
      <c r="D516" s="132"/>
      <c r="E516" s="132"/>
      <c r="F516" s="166"/>
      <c r="G516" s="166"/>
      <c r="H516" s="132"/>
      <c r="I516" s="132"/>
      <c r="J516" s="132"/>
      <c r="K516" s="132"/>
      <c r="L516" s="132"/>
      <c r="M516" s="132"/>
      <c r="N516" s="132"/>
      <c r="O516" s="132"/>
      <c r="P516" s="132"/>
      <c r="Q516" s="132"/>
      <c r="R516" s="132"/>
      <c r="S516" s="132"/>
      <c r="T516" s="132"/>
      <c r="U516" s="132"/>
      <c r="V516" s="132"/>
      <c r="W516" s="132"/>
      <c r="X516" s="132"/>
      <c r="Y516" s="132"/>
      <c r="Z516" s="132"/>
    </row>
    <row r="517" spans="1:26" ht="15.75" customHeight="1" x14ac:dyDescent="0.2">
      <c r="A517" s="132"/>
      <c r="B517" s="132"/>
      <c r="C517" s="132"/>
      <c r="D517" s="132"/>
      <c r="E517" s="132"/>
      <c r="F517" s="166"/>
      <c r="G517" s="166"/>
      <c r="H517" s="132"/>
      <c r="I517" s="132"/>
      <c r="J517" s="132"/>
      <c r="K517" s="132"/>
      <c r="L517" s="132"/>
      <c r="M517" s="132"/>
      <c r="N517" s="132"/>
      <c r="O517" s="132"/>
      <c r="P517" s="132"/>
      <c r="Q517" s="132"/>
      <c r="R517" s="132"/>
      <c r="S517" s="132"/>
      <c r="T517" s="132"/>
      <c r="U517" s="132"/>
      <c r="V517" s="132"/>
      <c r="W517" s="132"/>
      <c r="X517" s="132"/>
      <c r="Y517" s="132"/>
      <c r="Z517" s="132"/>
    </row>
    <row r="518" spans="1:26" ht="15.75" customHeight="1" x14ac:dyDescent="0.2">
      <c r="A518" s="132"/>
      <c r="B518" s="132"/>
      <c r="C518" s="132"/>
      <c r="D518" s="132"/>
      <c r="E518" s="132"/>
      <c r="F518" s="166"/>
      <c r="G518" s="166"/>
      <c r="H518" s="132"/>
      <c r="I518" s="132"/>
      <c r="J518" s="132"/>
      <c r="K518" s="132"/>
      <c r="L518" s="132"/>
      <c r="M518" s="132"/>
      <c r="N518" s="132"/>
      <c r="O518" s="132"/>
      <c r="P518" s="132"/>
      <c r="Q518" s="132"/>
      <c r="R518" s="132"/>
      <c r="S518" s="132"/>
      <c r="T518" s="132"/>
      <c r="U518" s="132"/>
      <c r="V518" s="132"/>
      <c r="W518" s="132"/>
      <c r="X518" s="132"/>
      <c r="Y518" s="132"/>
      <c r="Z518" s="132"/>
    </row>
    <row r="519" spans="1:26" ht="15.75" customHeight="1" x14ac:dyDescent="0.2">
      <c r="A519" s="132"/>
      <c r="B519" s="132"/>
      <c r="C519" s="132"/>
      <c r="D519" s="132"/>
      <c r="E519" s="132"/>
      <c r="F519" s="166"/>
      <c r="G519" s="166"/>
      <c r="H519" s="132"/>
      <c r="I519" s="132"/>
      <c r="J519" s="132"/>
      <c r="K519" s="132"/>
      <c r="L519" s="132"/>
      <c r="M519" s="132"/>
      <c r="N519" s="132"/>
      <c r="O519" s="132"/>
      <c r="P519" s="132"/>
      <c r="Q519" s="132"/>
      <c r="R519" s="132"/>
      <c r="S519" s="132"/>
      <c r="T519" s="132"/>
      <c r="U519" s="132"/>
      <c r="V519" s="132"/>
      <c r="W519" s="132"/>
      <c r="X519" s="132"/>
      <c r="Y519" s="132"/>
      <c r="Z519" s="132"/>
    </row>
    <row r="520" spans="1:26" ht="15.75" customHeight="1" x14ac:dyDescent="0.2">
      <c r="A520" s="132"/>
      <c r="B520" s="132"/>
      <c r="C520" s="132"/>
      <c r="D520" s="132"/>
      <c r="E520" s="132"/>
      <c r="F520" s="166"/>
      <c r="G520" s="166"/>
      <c r="H520" s="132"/>
      <c r="I520" s="132"/>
      <c r="J520" s="132"/>
      <c r="K520" s="132"/>
      <c r="L520" s="132"/>
      <c r="M520" s="132"/>
      <c r="N520" s="132"/>
      <c r="O520" s="132"/>
      <c r="P520" s="132"/>
      <c r="Q520" s="132"/>
      <c r="R520" s="132"/>
      <c r="S520" s="132"/>
      <c r="T520" s="132"/>
      <c r="U520" s="132"/>
      <c r="V520" s="132"/>
      <c r="W520" s="132"/>
      <c r="X520" s="132"/>
      <c r="Y520" s="132"/>
      <c r="Z520" s="132"/>
    </row>
    <row r="521" spans="1:26" ht="15.75" customHeight="1" x14ac:dyDescent="0.2">
      <c r="A521" s="132"/>
      <c r="B521" s="132"/>
      <c r="C521" s="132"/>
      <c r="D521" s="132"/>
      <c r="E521" s="132"/>
      <c r="F521" s="166"/>
      <c r="G521" s="166"/>
      <c r="H521" s="132"/>
      <c r="I521" s="132"/>
      <c r="J521" s="132"/>
      <c r="K521" s="132"/>
      <c r="L521" s="132"/>
      <c r="M521" s="132"/>
      <c r="N521" s="132"/>
      <c r="O521" s="132"/>
      <c r="P521" s="132"/>
      <c r="Q521" s="132"/>
      <c r="R521" s="132"/>
      <c r="S521" s="132"/>
      <c r="T521" s="132"/>
      <c r="U521" s="132"/>
      <c r="V521" s="132"/>
      <c r="W521" s="132"/>
      <c r="X521" s="132"/>
      <c r="Y521" s="132"/>
      <c r="Z521" s="132"/>
    </row>
    <row r="522" spans="1:26" ht="15.75" customHeight="1" x14ac:dyDescent="0.2">
      <c r="A522" s="132"/>
      <c r="B522" s="132"/>
      <c r="C522" s="132"/>
      <c r="D522" s="132"/>
      <c r="E522" s="132"/>
      <c r="F522" s="166"/>
      <c r="G522" s="166"/>
      <c r="H522" s="132"/>
      <c r="I522" s="132"/>
      <c r="J522" s="132"/>
      <c r="K522" s="132"/>
      <c r="L522" s="132"/>
      <c r="M522" s="132"/>
      <c r="N522" s="132"/>
      <c r="O522" s="132"/>
      <c r="P522" s="132"/>
      <c r="Q522" s="132"/>
      <c r="R522" s="132"/>
      <c r="S522" s="132"/>
      <c r="T522" s="132"/>
      <c r="U522" s="132"/>
      <c r="V522" s="132"/>
      <c r="W522" s="132"/>
      <c r="X522" s="132"/>
      <c r="Y522" s="132"/>
      <c r="Z522" s="132"/>
    </row>
    <row r="523" spans="1:26" ht="15.75" customHeight="1" x14ac:dyDescent="0.2">
      <c r="A523" s="132"/>
      <c r="B523" s="132"/>
      <c r="C523" s="132"/>
      <c r="D523" s="132"/>
      <c r="E523" s="132"/>
      <c r="F523" s="166"/>
      <c r="G523" s="166"/>
      <c r="H523" s="132"/>
      <c r="I523" s="132"/>
      <c r="J523" s="132"/>
      <c r="K523" s="132"/>
      <c r="L523" s="132"/>
      <c r="M523" s="132"/>
      <c r="N523" s="132"/>
      <c r="O523" s="132"/>
      <c r="P523" s="132"/>
      <c r="Q523" s="132"/>
      <c r="R523" s="132"/>
      <c r="S523" s="132"/>
      <c r="T523" s="132"/>
      <c r="U523" s="132"/>
      <c r="V523" s="132"/>
      <c r="W523" s="132"/>
      <c r="X523" s="132"/>
      <c r="Y523" s="132"/>
      <c r="Z523" s="132"/>
    </row>
    <row r="524" spans="1:26" ht="15.75" customHeight="1" x14ac:dyDescent="0.2">
      <c r="A524" s="132"/>
      <c r="B524" s="132"/>
      <c r="C524" s="132"/>
      <c r="D524" s="132"/>
      <c r="E524" s="132"/>
      <c r="F524" s="166"/>
      <c r="G524" s="166"/>
      <c r="H524" s="132"/>
      <c r="I524" s="132"/>
      <c r="J524" s="132"/>
      <c r="K524" s="132"/>
      <c r="L524" s="132"/>
      <c r="M524" s="132"/>
      <c r="N524" s="132"/>
      <c r="O524" s="132"/>
      <c r="P524" s="132"/>
      <c r="Q524" s="132"/>
      <c r="R524" s="132"/>
      <c r="S524" s="132"/>
      <c r="T524" s="132"/>
      <c r="U524" s="132"/>
      <c r="V524" s="132"/>
      <c r="W524" s="132"/>
      <c r="X524" s="132"/>
      <c r="Y524" s="132"/>
      <c r="Z524" s="132"/>
    </row>
    <row r="525" spans="1:26" ht="15.75" customHeight="1" x14ac:dyDescent="0.2">
      <c r="A525" s="132"/>
      <c r="B525" s="132"/>
      <c r="C525" s="132"/>
      <c r="D525" s="132"/>
      <c r="E525" s="132"/>
      <c r="F525" s="166"/>
      <c r="G525" s="166"/>
      <c r="H525" s="132"/>
      <c r="I525" s="132"/>
      <c r="J525" s="132"/>
      <c r="K525" s="132"/>
      <c r="L525" s="132"/>
      <c r="M525" s="132"/>
      <c r="N525" s="132"/>
      <c r="O525" s="132"/>
      <c r="P525" s="132"/>
      <c r="Q525" s="132"/>
      <c r="R525" s="132"/>
      <c r="S525" s="132"/>
      <c r="T525" s="132"/>
      <c r="U525" s="132"/>
      <c r="V525" s="132"/>
      <c r="W525" s="132"/>
      <c r="X525" s="132"/>
      <c r="Y525" s="132"/>
      <c r="Z525" s="132"/>
    </row>
    <row r="526" spans="1:26" ht="15.75" customHeight="1" x14ac:dyDescent="0.2">
      <c r="A526" s="132"/>
      <c r="B526" s="132"/>
      <c r="C526" s="132"/>
      <c r="D526" s="132"/>
      <c r="E526" s="132"/>
      <c r="F526" s="166"/>
      <c r="G526" s="166"/>
      <c r="H526" s="132"/>
      <c r="I526" s="132"/>
      <c r="J526" s="132"/>
      <c r="K526" s="132"/>
      <c r="L526" s="132"/>
      <c r="M526" s="132"/>
      <c r="N526" s="132"/>
      <c r="O526" s="132"/>
      <c r="P526" s="132"/>
      <c r="Q526" s="132"/>
      <c r="R526" s="132"/>
      <c r="S526" s="132"/>
      <c r="T526" s="132"/>
      <c r="U526" s="132"/>
      <c r="V526" s="132"/>
      <c r="W526" s="132"/>
      <c r="X526" s="132"/>
      <c r="Y526" s="132"/>
      <c r="Z526" s="132"/>
    </row>
    <row r="527" spans="1:26" ht="15.75" customHeight="1" x14ac:dyDescent="0.2">
      <c r="A527" s="132"/>
      <c r="B527" s="132"/>
      <c r="C527" s="132"/>
      <c r="D527" s="132"/>
      <c r="E527" s="132"/>
      <c r="F527" s="166"/>
      <c r="G527" s="166"/>
      <c r="H527" s="132"/>
      <c r="I527" s="132"/>
      <c r="J527" s="132"/>
      <c r="K527" s="132"/>
      <c r="L527" s="132"/>
      <c r="M527" s="132"/>
      <c r="N527" s="132"/>
      <c r="O527" s="132"/>
      <c r="P527" s="132"/>
      <c r="Q527" s="132"/>
      <c r="R527" s="132"/>
      <c r="S527" s="132"/>
      <c r="T527" s="132"/>
      <c r="U527" s="132"/>
      <c r="V527" s="132"/>
      <c r="W527" s="132"/>
      <c r="X527" s="132"/>
      <c r="Y527" s="132"/>
      <c r="Z527" s="132"/>
    </row>
    <row r="528" spans="1:26" ht="15.75" customHeight="1" x14ac:dyDescent="0.2">
      <c r="A528" s="132"/>
      <c r="B528" s="132"/>
      <c r="C528" s="132"/>
      <c r="D528" s="132"/>
      <c r="E528" s="132"/>
      <c r="F528" s="166"/>
      <c r="G528" s="166"/>
      <c r="H528" s="132"/>
      <c r="I528" s="132"/>
      <c r="J528" s="132"/>
      <c r="K528" s="132"/>
      <c r="L528" s="132"/>
      <c r="M528" s="132"/>
      <c r="N528" s="132"/>
      <c r="O528" s="132"/>
      <c r="P528" s="132"/>
      <c r="Q528" s="132"/>
      <c r="R528" s="132"/>
      <c r="S528" s="132"/>
      <c r="T528" s="132"/>
      <c r="U528" s="132"/>
      <c r="V528" s="132"/>
      <c r="W528" s="132"/>
      <c r="X528" s="132"/>
      <c r="Y528" s="132"/>
      <c r="Z528" s="132"/>
    </row>
    <row r="529" spans="1:26" ht="15.75" customHeight="1" x14ac:dyDescent="0.2">
      <c r="A529" s="132"/>
      <c r="B529" s="132"/>
      <c r="C529" s="132"/>
      <c r="D529" s="132"/>
      <c r="E529" s="132"/>
      <c r="F529" s="166"/>
      <c r="G529" s="166"/>
      <c r="H529" s="132"/>
      <c r="I529" s="132"/>
      <c r="J529" s="132"/>
      <c r="K529" s="132"/>
      <c r="L529" s="132"/>
      <c r="M529" s="132"/>
      <c r="N529" s="132"/>
      <c r="O529" s="132"/>
      <c r="P529" s="132"/>
      <c r="Q529" s="132"/>
      <c r="R529" s="132"/>
      <c r="S529" s="132"/>
      <c r="T529" s="132"/>
      <c r="U529" s="132"/>
      <c r="V529" s="132"/>
      <c r="W529" s="132"/>
      <c r="X529" s="132"/>
      <c r="Y529" s="132"/>
      <c r="Z529" s="132"/>
    </row>
    <row r="530" spans="1:26" ht="15.75" customHeight="1" x14ac:dyDescent="0.2">
      <c r="A530" s="132"/>
      <c r="B530" s="132"/>
      <c r="C530" s="132"/>
      <c r="D530" s="132"/>
      <c r="E530" s="132"/>
      <c r="F530" s="166"/>
      <c r="G530" s="166"/>
      <c r="H530" s="132"/>
      <c r="I530" s="132"/>
      <c r="J530" s="132"/>
      <c r="K530" s="132"/>
      <c r="L530" s="132"/>
      <c r="M530" s="132"/>
      <c r="N530" s="132"/>
      <c r="O530" s="132"/>
      <c r="P530" s="132"/>
      <c r="Q530" s="132"/>
      <c r="R530" s="132"/>
      <c r="S530" s="132"/>
      <c r="T530" s="132"/>
      <c r="U530" s="132"/>
      <c r="V530" s="132"/>
      <c r="W530" s="132"/>
      <c r="X530" s="132"/>
      <c r="Y530" s="132"/>
      <c r="Z530" s="132"/>
    </row>
    <row r="531" spans="1:26" ht="15.75" customHeight="1" x14ac:dyDescent="0.2">
      <c r="A531" s="132"/>
      <c r="B531" s="132"/>
      <c r="C531" s="132"/>
      <c r="D531" s="132"/>
      <c r="E531" s="132"/>
      <c r="F531" s="166"/>
      <c r="G531" s="166"/>
      <c r="H531" s="132"/>
      <c r="I531" s="132"/>
      <c r="J531" s="132"/>
      <c r="K531" s="132"/>
      <c r="L531" s="132"/>
      <c r="M531" s="132"/>
      <c r="N531" s="132"/>
      <c r="O531" s="132"/>
      <c r="P531" s="132"/>
      <c r="Q531" s="132"/>
      <c r="R531" s="132"/>
      <c r="S531" s="132"/>
      <c r="T531" s="132"/>
      <c r="U531" s="132"/>
      <c r="V531" s="132"/>
      <c r="W531" s="132"/>
      <c r="X531" s="132"/>
      <c r="Y531" s="132"/>
      <c r="Z531" s="132"/>
    </row>
    <row r="532" spans="1:26" ht="15.75" customHeight="1" x14ac:dyDescent="0.2">
      <c r="A532" s="132"/>
      <c r="B532" s="132"/>
      <c r="C532" s="132"/>
      <c r="D532" s="132"/>
      <c r="E532" s="132"/>
      <c r="F532" s="166"/>
      <c r="G532" s="166"/>
      <c r="H532" s="132"/>
      <c r="I532" s="132"/>
      <c r="J532" s="132"/>
      <c r="K532" s="132"/>
      <c r="L532" s="132"/>
      <c r="M532" s="132"/>
      <c r="N532" s="132"/>
      <c r="O532" s="132"/>
      <c r="P532" s="132"/>
      <c r="Q532" s="132"/>
      <c r="R532" s="132"/>
      <c r="S532" s="132"/>
      <c r="T532" s="132"/>
      <c r="U532" s="132"/>
      <c r="V532" s="132"/>
      <c r="W532" s="132"/>
      <c r="X532" s="132"/>
      <c r="Y532" s="132"/>
      <c r="Z532" s="132"/>
    </row>
    <row r="533" spans="1:26" ht="15.75" customHeight="1" x14ac:dyDescent="0.2">
      <c r="A533" s="132"/>
      <c r="B533" s="132"/>
      <c r="C533" s="132"/>
      <c r="D533" s="132"/>
      <c r="E533" s="132"/>
      <c r="F533" s="166"/>
      <c r="G533" s="166"/>
      <c r="H533" s="132"/>
      <c r="I533" s="132"/>
      <c r="J533" s="132"/>
      <c r="K533" s="132"/>
      <c r="L533" s="132"/>
      <c r="M533" s="132"/>
      <c r="N533" s="132"/>
      <c r="O533" s="132"/>
      <c r="P533" s="132"/>
      <c r="Q533" s="132"/>
      <c r="R533" s="132"/>
      <c r="S533" s="132"/>
      <c r="T533" s="132"/>
      <c r="U533" s="132"/>
      <c r="V533" s="132"/>
      <c r="W533" s="132"/>
      <c r="X533" s="132"/>
      <c r="Y533" s="132"/>
      <c r="Z533" s="132"/>
    </row>
    <row r="534" spans="1:26" ht="15.75" customHeight="1" x14ac:dyDescent="0.2">
      <c r="A534" s="132"/>
      <c r="B534" s="132"/>
      <c r="C534" s="132"/>
      <c r="D534" s="132"/>
      <c r="E534" s="132"/>
      <c r="F534" s="166"/>
      <c r="G534" s="166"/>
      <c r="H534" s="132"/>
      <c r="I534" s="132"/>
      <c r="J534" s="132"/>
      <c r="K534" s="132"/>
      <c r="L534" s="132"/>
      <c r="M534" s="132"/>
      <c r="N534" s="132"/>
      <c r="O534" s="132"/>
      <c r="P534" s="132"/>
      <c r="Q534" s="132"/>
      <c r="R534" s="132"/>
      <c r="S534" s="132"/>
      <c r="T534" s="132"/>
      <c r="U534" s="132"/>
      <c r="V534" s="132"/>
      <c r="W534" s="132"/>
      <c r="X534" s="132"/>
      <c r="Y534" s="132"/>
      <c r="Z534" s="132"/>
    </row>
    <row r="535" spans="1:26" ht="15.75" customHeight="1" x14ac:dyDescent="0.2">
      <c r="A535" s="132"/>
      <c r="B535" s="132"/>
      <c r="C535" s="132"/>
      <c r="D535" s="132"/>
      <c r="E535" s="132"/>
      <c r="F535" s="166"/>
      <c r="G535" s="166"/>
      <c r="H535" s="132"/>
      <c r="I535" s="132"/>
      <c r="J535" s="132"/>
      <c r="K535" s="132"/>
      <c r="L535" s="132"/>
      <c r="M535" s="132"/>
      <c r="N535" s="132"/>
      <c r="O535" s="132"/>
      <c r="P535" s="132"/>
      <c r="Q535" s="132"/>
      <c r="R535" s="132"/>
      <c r="S535" s="132"/>
      <c r="T535" s="132"/>
      <c r="U535" s="132"/>
      <c r="V535" s="132"/>
      <c r="W535" s="132"/>
      <c r="X535" s="132"/>
      <c r="Y535" s="132"/>
      <c r="Z535" s="132"/>
    </row>
    <row r="536" spans="1:26" ht="15.75" customHeight="1" x14ac:dyDescent="0.2">
      <c r="A536" s="132"/>
      <c r="B536" s="132"/>
      <c r="C536" s="132"/>
      <c r="D536" s="132"/>
      <c r="E536" s="132"/>
      <c r="F536" s="166"/>
      <c r="G536" s="166"/>
      <c r="H536" s="132"/>
      <c r="I536" s="132"/>
      <c r="J536" s="132"/>
      <c r="K536" s="132"/>
      <c r="L536" s="132"/>
      <c r="M536" s="132"/>
      <c r="N536" s="132"/>
      <c r="O536" s="132"/>
      <c r="P536" s="132"/>
      <c r="Q536" s="132"/>
      <c r="R536" s="132"/>
      <c r="S536" s="132"/>
      <c r="T536" s="132"/>
      <c r="U536" s="132"/>
      <c r="V536" s="132"/>
      <c r="W536" s="132"/>
      <c r="X536" s="132"/>
      <c r="Y536" s="132"/>
      <c r="Z536" s="132"/>
    </row>
    <row r="537" spans="1:26" ht="15.75" customHeight="1" x14ac:dyDescent="0.2">
      <c r="A537" s="132"/>
      <c r="B537" s="132"/>
      <c r="C537" s="132"/>
      <c r="D537" s="132"/>
      <c r="E537" s="132"/>
      <c r="F537" s="166"/>
      <c r="G537" s="166"/>
      <c r="H537" s="132"/>
      <c r="I537" s="132"/>
      <c r="J537" s="132"/>
      <c r="K537" s="132"/>
      <c r="L537" s="132"/>
      <c r="M537" s="132"/>
      <c r="N537" s="132"/>
      <c r="O537" s="132"/>
      <c r="P537" s="132"/>
      <c r="Q537" s="132"/>
      <c r="R537" s="132"/>
      <c r="S537" s="132"/>
      <c r="T537" s="132"/>
      <c r="U537" s="132"/>
      <c r="V537" s="132"/>
      <c r="W537" s="132"/>
      <c r="X537" s="132"/>
      <c r="Y537" s="132"/>
      <c r="Z537" s="132"/>
    </row>
    <row r="538" spans="1:26" ht="15.75" customHeight="1" x14ac:dyDescent="0.2">
      <c r="A538" s="132"/>
      <c r="B538" s="132"/>
      <c r="C538" s="132"/>
      <c r="D538" s="132"/>
      <c r="E538" s="132"/>
      <c r="F538" s="166"/>
      <c r="G538" s="166"/>
      <c r="H538" s="132"/>
      <c r="I538" s="132"/>
      <c r="J538" s="132"/>
      <c r="K538" s="132"/>
      <c r="L538" s="132"/>
      <c r="M538" s="132"/>
      <c r="N538" s="132"/>
      <c r="O538" s="132"/>
      <c r="P538" s="132"/>
      <c r="Q538" s="132"/>
      <c r="R538" s="132"/>
      <c r="S538" s="132"/>
      <c r="T538" s="132"/>
      <c r="U538" s="132"/>
      <c r="V538" s="132"/>
      <c r="W538" s="132"/>
      <c r="X538" s="132"/>
      <c r="Y538" s="132"/>
      <c r="Z538" s="132"/>
    </row>
    <row r="539" spans="1:26" ht="15.75" customHeight="1" x14ac:dyDescent="0.2">
      <c r="A539" s="132"/>
      <c r="B539" s="132"/>
      <c r="C539" s="132"/>
      <c r="D539" s="132"/>
      <c r="E539" s="132"/>
      <c r="F539" s="166"/>
      <c r="G539" s="166"/>
      <c r="H539" s="132"/>
      <c r="I539" s="132"/>
      <c r="J539" s="132"/>
      <c r="K539" s="132"/>
      <c r="L539" s="132"/>
      <c r="M539" s="132"/>
      <c r="N539" s="132"/>
      <c r="O539" s="132"/>
      <c r="P539" s="132"/>
      <c r="Q539" s="132"/>
      <c r="R539" s="132"/>
      <c r="S539" s="132"/>
      <c r="T539" s="132"/>
      <c r="U539" s="132"/>
      <c r="V539" s="132"/>
      <c r="W539" s="132"/>
      <c r="X539" s="132"/>
      <c r="Y539" s="132"/>
      <c r="Z539" s="132"/>
    </row>
    <row r="540" spans="1:26" ht="15.75" customHeight="1" x14ac:dyDescent="0.2">
      <c r="A540" s="132"/>
      <c r="B540" s="132"/>
      <c r="C540" s="132"/>
      <c r="D540" s="132"/>
      <c r="E540" s="132"/>
      <c r="F540" s="166"/>
      <c r="G540" s="166"/>
      <c r="H540" s="132"/>
      <c r="I540" s="132"/>
      <c r="J540" s="132"/>
      <c r="K540" s="132"/>
      <c r="L540" s="132"/>
      <c r="M540" s="132"/>
      <c r="N540" s="132"/>
      <c r="O540" s="132"/>
      <c r="P540" s="132"/>
      <c r="Q540" s="132"/>
      <c r="R540" s="132"/>
      <c r="S540" s="132"/>
      <c r="T540" s="132"/>
      <c r="U540" s="132"/>
      <c r="V540" s="132"/>
      <c r="W540" s="132"/>
      <c r="X540" s="132"/>
      <c r="Y540" s="132"/>
      <c r="Z540" s="132"/>
    </row>
    <row r="541" spans="1:26" ht="15.75" customHeight="1" x14ac:dyDescent="0.2">
      <c r="A541" s="132"/>
      <c r="B541" s="132"/>
      <c r="C541" s="132"/>
      <c r="D541" s="132"/>
      <c r="E541" s="132"/>
      <c r="F541" s="166"/>
      <c r="G541" s="166"/>
      <c r="H541" s="132"/>
      <c r="I541" s="132"/>
      <c r="J541" s="132"/>
      <c r="K541" s="132"/>
      <c r="L541" s="132"/>
      <c r="M541" s="132"/>
      <c r="N541" s="132"/>
      <c r="O541" s="132"/>
      <c r="P541" s="132"/>
      <c r="Q541" s="132"/>
      <c r="R541" s="132"/>
      <c r="S541" s="132"/>
      <c r="T541" s="132"/>
      <c r="U541" s="132"/>
      <c r="V541" s="132"/>
      <c r="W541" s="132"/>
      <c r="X541" s="132"/>
      <c r="Y541" s="132"/>
      <c r="Z541" s="132"/>
    </row>
    <row r="542" spans="1:26" ht="15.75" customHeight="1" x14ac:dyDescent="0.2">
      <c r="A542" s="132"/>
      <c r="B542" s="132"/>
      <c r="C542" s="132"/>
      <c r="D542" s="132"/>
      <c r="E542" s="132"/>
      <c r="F542" s="166"/>
      <c r="G542" s="166"/>
      <c r="H542" s="132"/>
      <c r="I542" s="132"/>
      <c r="J542" s="132"/>
      <c r="K542" s="132"/>
      <c r="L542" s="132"/>
      <c r="M542" s="132"/>
      <c r="N542" s="132"/>
      <c r="O542" s="132"/>
      <c r="P542" s="132"/>
      <c r="Q542" s="132"/>
      <c r="R542" s="132"/>
      <c r="S542" s="132"/>
      <c r="T542" s="132"/>
      <c r="U542" s="132"/>
      <c r="V542" s="132"/>
      <c r="W542" s="132"/>
      <c r="X542" s="132"/>
      <c r="Y542" s="132"/>
      <c r="Z542" s="132"/>
    </row>
    <row r="543" spans="1:26" ht="15.75" customHeight="1" x14ac:dyDescent="0.2">
      <c r="A543" s="132"/>
      <c r="B543" s="132"/>
      <c r="C543" s="132"/>
      <c r="D543" s="132"/>
      <c r="E543" s="132"/>
      <c r="F543" s="166"/>
      <c r="G543" s="166"/>
      <c r="H543" s="132"/>
      <c r="I543" s="132"/>
      <c r="J543" s="132"/>
      <c r="K543" s="132"/>
      <c r="L543" s="132"/>
      <c r="M543" s="132"/>
      <c r="N543" s="132"/>
      <c r="O543" s="132"/>
      <c r="P543" s="132"/>
      <c r="Q543" s="132"/>
      <c r="R543" s="132"/>
      <c r="S543" s="132"/>
      <c r="T543" s="132"/>
      <c r="U543" s="132"/>
      <c r="V543" s="132"/>
      <c r="W543" s="132"/>
      <c r="X543" s="132"/>
      <c r="Y543" s="132"/>
      <c r="Z543" s="132"/>
    </row>
    <row r="544" spans="1:26" ht="15.75" customHeight="1" x14ac:dyDescent="0.2">
      <c r="A544" s="132"/>
      <c r="B544" s="132"/>
      <c r="C544" s="132"/>
      <c r="D544" s="132"/>
      <c r="E544" s="132"/>
      <c r="F544" s="166"/>
      <c r="G544" s="166"/>
      <c r="H544" s="132"/>
      <c r="I544" s="132"/>
      <c r="J544" s="132"/>
      <c r="K544" s="132"/>
      <c r="L544" s="132"/>
      <c r="M544" s="132"/>
      <c r="N544" s="132"/>
      <c r="O544" s="132"/>
      <c r="P544" s="132"/>
      <c r="Q544" s="132"/>
      <c r="R544" s="132"/>
      <c r="S544" s="132"/>
      <c r="T544" s="132"/>
      <c r="U544" s="132"/>
      <c r="V544" s="132"/>
      <c r="W544" s="132"/>
      <c r="X544" s="132"/>
      <c r="Y544" s="132"/>
      <c r="Z544" s="132"/>
    </row>
    <row r="545" spans="1:26" ht="15.75" customHeight="1" x14ac:dyDescent="0.2">
      <c r="A545" s="132"/>
      <c r="B545" s="132"/>
      <c r="C545" s="132"/>
      <c r="D545" s="132"/>
      <c r="E545" s="132"/>
      <c r="F545" s="166"/>
      <c r="G545" s="166"/>
      <c r="H545" s="132"/>
      <c r="I545" s="132"/>
      <c r="J545" s="132"/>
      <c r="K545" s="132"/>
      <c r="L545" s="132"/>
      <c r="M545" s="132"/>
      <c r="N545" s="132"/>
      <c r="O545" s="132"/>
      <c r="P545" s="132"/>
      <c r="Q545" s="132"/>
      <c r="R545" s="132"/>
      <c r="S545" s="132"/>
      <c r="T545" s="132"/>
      <c r="U545" s="132"/>
      <c r="V545" s="132"/>
      <c r="W545" s="132"/>
      <c r="X545" s="132"/>
      <c r="Y545" s="132"/>
      <c r="Z545" s="132"/>
    </row>
    <row r="546" spans="1:26" ht="15.75" customHeight="1" x14ac:dyDescent="0.2">
      <c r="A546" s="132"/>
      <c r="B546" s="132"/>
      <c r="C546" s="132"/>
      <c r="D546" s="132"/>
      <c r="E546" s="132"/>
      <c r="F546" s="166"/>
      <c r="G546" s="166"/>
      <c r="H546" s="132"/>
      <c r="I546" s="132"/>
      <c r="J546" s="132"/>
      <c r="K546" s="132"/>
      <c r="L546" s="132"/>
      <c r="M546" s="132"/>
      <c r="N546" s="132"/>
      <c r="O546" s="132"/>
      <c r="P546" s="132"/>
      <c r="Q546" s="132"/>
      <c r="R546" s="132"/>
      <c r="S546" s="132"/>
      <c r="T546" s="132"/>
      <c r="U546" s="132"/>
      <c r="V546" s="132"/>
      <c r="W546" s="132"/>
      <c r="X546" s="132"/>
      <c r="Y546" s="132"/>
      <c r="Z546" s="132"/>
    </row>
    <row r="547" spans="1:26" ht="15.75" customHeight="1" x14ac:dyDescent="0.2">
      <c r="A547" s="132"/>
      <c r="B547" s="132"/>
      <c r="C547" s="132"/>
      <c r="D547" s="132"/>
      <c r="E547" s="132"/>
      <c r="F547" s="166"/>
      <c r="G547" s="166"/>
      <c r="H547" s="132"/>
      <c r="I547" s="132"/>
      <c r="J547" s="132"/>
      <c r="K547" s="132"/>
      <c r="L547" s="132"/>
      <c r="M547" s="132"/>
      <c r="N547" s="132"/>
      <c r="O547" s="132"/>
      <c r="P547" s="132"/>
      <c r="Q547" s="132"/>
      <c r="R547" s="132"/>
      <c r="S547" s="132"/>
      <c r="T547" s="132"/>
      <c r="U547" s="132"/>
      <c r="V547" s="132"/>
      <c r="W547" s="132"/>
      <c r="X547" s="132"/>
      <c r="Y547" s="132"/>
      <c r="Z547" s="132"/>
    </row>
    <row r="548" spans="1:26" ht="15.75" customHeight="1" x14ac:dyDescent="0.2">
      <c r="A548" s="132"/>
      <c r="B548" s="132"/>
      <c r="C548" s="132"/>
      <c r="D548" s="132"/>
      <c r="E548" s="132"/>
      <c r="F548" s="166"/>
      <c r="G548" s="166"/>
      <c r="H548" s="132"/>
      <c r="I548" s="132"/>
      <c r="J548" s="132"/>
      <c r="K548" s="132"/>
      <c r="L548" s="132"/>
      <c r="M548" s="132"/>
      <c r="N548" s="132"/>
      <c r="O548" s="132"/>
      <c r="P548" s="132"/>
      <c r="Q548" s="132"/>
      <c r="R548" s="132"/>
      <c r="S548" s="132"/>
      <c r="T548" s="132"/>
      <c r="U548" s="132"/>
      <c r="V548" s="132"/>
      <c r="W548" s="132"/>
      <c r="X548" s="132"/>
      <c r="Y548" s="132"/>
      <c r="Z548" s="132"/>
    </row>
    <row r="549" spans="1:26" ht="15.75" customHeight="1" x14ac:dyDescent="0.2">
      <c r="A549" s="132"/>
      <c r="B549" s="132"/>
      <c r="C549" s="132"/>
      <c r="D549" s="132"/>
      <c r="E549" s="132"/>
      <c r="F549" s="166"/>
      <c r="G549" s="166"/>
      <c r="H549" s="132"/>
      <c r="I549" s="132"/>
      <c r="J549" s="132"/>
      <c r="K549" s="132"/>
      <c r="L549" s="132"/>
      <c r="M549" s="132"/>
      <c r="N549" s="132"/>
      <c r="O549" s="132"/>
      <c r="P549" s="132"/>
      <c r="Q549" s="132"/>
      <c r="R549" s="132"/>
      <c r="S549" s="132"/>
      <c r="T549" s="132"/>
      <c r="U549" s="132"/>
      <c r="V549" s="132"/>
      <c r="W549" s="132"/>
      <c r="X549" s="132"/>
      <c r="Y549" s="132"/>
      <c r="Z549" s="132"/>
    </row>
    <row r="550" spans="1:26" ht="15.75" customHeight="1" x14ac:dyDescent="0.2">
      <c r="A550" s="132"/>
      <c r="B550" s="132"/>
      <c r="C550" s="132"/>
      <c r="D550" s="132"/>
      <c r="E550" s="132"/>
      <c r="F550" s="166"/>
      <c r="G550" s="166"/>
      <c r="H550" s="132"/>
      <c r="I550" s="132"/>
      <c r="J550" s="132"/>
      <c r="K550" s="132"/>
      <c r="L550" s="132"/>
      <c r="M550" s="132"/>
      <c r="N550" s="132"/>
      <c r="O550" s="132"/>
      <c r="P550" s="132"/>
      <c r="Q550" s="132"/>
      <c r="R550" s="132"/>
      <c r="S550" s="132"/>
      <c r="T550" s="132"/>
      <c r="U550" s="132"/>
      <c r="V550" s="132"/>
      <c r="W550" s="132"/>
      <c r="X550" s="132"/>
      <c r="Y550" s="132"/>
      <c r="Z550" s="132"/>
    </row>
    <row r="551" spans="1:26" ht="15.75" customHeight="1" x14ac:dyDescent="0.2">
      <c r="A551" s="132"/>
      <c r="B551" s="132"/>
      <c r="C551" s="132"/>
      <c r="D551" s="132"/>
      <c r="E551" s="132"/>
      <c r="F551" s="166"/>
      <c r="G551" s="166"/>
      <c r="H551" s="132"/>
      <c r="I551" s="132"/>
      <c r="J551" s="132"/>
      <c r="K551" s="132"/>
      <c r="L551" s="132"/>
      <c r="M551" s="132"/>
      <c r="N551" s="132"/>
      <c r="O551" s="132"/>
      <c r="P551" s="132"/>
      <c r="Q551" s="132"/>
      <c r="R551" s="132"/>
      <c r="S551" s="132"/>
      <c r="T551" s="132"/>
      <c r="U551" s="132"/>
      <c r="V551" s="132"/>
      <c r="W551" s="132"/>
      <c r="X551" s="132"/>
      <c r="Y551" s="132"/>
      <c r="Z551" s="132"/>
    </row>
    <row r="552" spans="1:26" ht="15.75" customHeight="1" x14ac:dyDescent="0.2">
      <c r="A552" s="132"/>
      <c r="B552" s="132"/>
      <c r="C552" s="132"/>
      <c r="D552" s="132"/>
      <c r="E552" s="132"/>
      <c r="F552" s="166"/>
      <c r="G552" s="166"/>
      <c r="H552" s="132"/>
      <c r="I552" s="132"/>
      <c r="J552" s="132"/>
      <c r="K552" s="132"/>
      <c r="L552" s="132"/>
      <c r="M552" s="132"/>
      <c r="N552" s="132"/>
      <c r="O552" s="132"/>
      <c r="P552" s="132"/>
      <c r="Q552" s="132"/>
      <c r="R552" s="132"/>
      <c r="S552" s="132"/>
      <c r="T552" s="132"/>
      <c r="U552" s="132"/>
      <c r="V552" s="132"/>
      <c r="W552" s="132"/>
      <c r="X552" s="132"/>
      <c r="Y552" s="132"/>
      <c r="Z552" s="132"/>
    </row>
    <row r="553" spans="1:26" ht="15.75" customHeight="1" x14ac:dyDescent="0.2">
      <c r="A553" s="132"/>
      <c r="B553" s="132"/>
      <c r="C553" s="132"/>
      <c r="D553" s="132"/>
      <c r="E553" s="132"/>
      <c r="F553" s="166"/>
      <c r="G553" s="166"/>
      <c r="H553" s="132"/>
      <c r="I553" s="132"/>
      <c r="J553" s="132"/>
      <c r="K553" s="132"/>
      <c r="L553" s="132"/>
      <c r="M553" s="132"/>
      <c r="N553" s="132"/>
      <c r="O553" s="132"/>
      <c r="P553" s="132"/>
      <c r="Q553" s="132"/>
      <c r="R553" s="132"/>
      <c r="S553" s="132"/>
      <c r="T553" s="132"/>
      <c r="U553" s="132"/>
      <c r="V553" s="132"/>
      <c r="W553" s="132"/>
      <c r="X553" s="132"/>
      <c r="Y553" s="132"/>
      <c r="Z553" s="132"/>
    </row>
    <row r="554" spans="1:26" ht="15.75" customHeight="1" x14ac:dyDescent="0.2">
      <c r="A554" s="132"/>
      <c r="B554" s="132"/>
      <c r="C554" s="132"/>
      <c r="D554" s="132"/>
      <c r="E554" s="132"/>
      <c r="F554" s="166"/>
      <c r="G554" s="166"/>
      <c r="H554" s="132"/>
      <c r="I554" s="132"/>
      <c r="J554" s="132"/>
      <c r="K554" s="132"/>
      <c r="L554" s="132"/>
      <c r="M554" s="132"/>
      <c r="N554" s="132"/>
      <c r="O554" s="132"/>
      <c r="P554" s="132"/>
      <c r="Q554" s="132"/>
      <c r="R554" s="132"/>
      <c r="S554" s="132"/>
      <c r="T554" s="132"/>
      <c r="U554" s="132"/>
      <c r="V554" s="132"/>
      <c r="W554" s="132"/>
      <c r="X554" s="132"/>
      <c r="Y554" s="132"/>
      <c r="Z554" s="132"/>
    </row>
    <row r="555" spans="1:26" ht="15.75" customHeight="1" x14ac:dyDescent="0.2">
      <c r="A555" s="132"/>
      <c r="B555" s="132"/>
      <c r="C555" s="132"/>
      <c r="D555" s="132"/>
      <c r="E555" s="132"/>
      <c r="F555" s="166"/>
      <c r="G555" s="166"/>
      <c r="H555" s="132"/>
      <c r="I555" s="132"/>
      <c r="J555" s="132"/>
      <c r="K555" s="132"/>
      <c r="L555" s="132"/>
      <c r="M555" s="132"/>
      <c r="N555" s="132"/>
      <c r="O555" s="132"/>
      <c r="P555" s="132"/>
      <c r="Q555" s="132"/>
      <c r="R555" s="132"/>
      <c r="S555" s="132"/>
      <c r="T555" s="132"/>
      <c r="U555" s="132"/>
      <c r="V555" s="132"/>
      <c r="W555" s="132"/>
      <c r="X555" s="132"/>
      <c r="Y555" s="132"/>
      <c r="Z555" s="132"/>
    </row>
    <row r="556" spans="1:26" ht="15.75" customHeight="1" x14ac:dyDescent="0.2">
      <c r="A556" s="132"/>
      <c r="B556" s="132"/>
      <c r="C556" s="132"/>
      <c r="D556" s="132"/>
      <c r="E556" s="132"/>
      <c r="F556" s="166"/>
      <c r="G556" s="166"/>
      <c r="H556" s="132"/>
      <c r="I556" s="132"/>
      <c r="J556" s="132"/>
      <c r="K556" s="132"/>
      <c r="L556" s="132"/>
      <c r="M556" s="132"/>
      <c r="N556" s="132"/>
      <c r="O556" s="132"/>
      <c r="P556" s="132"/>
      <c r="Q556" s="132"/>
      <c r="R556" s="132"/>
      <c r="S556" s="132"/>
      <c r="T556" s="132"/>
      <c r="U556" s="132"/>
      <c r="V556" s="132"/>
      <c r="W556" s="132"/>
      <c r="X556" s="132"/>
      <c r="Y556" s="132"/>
      <c r="Z556" s="132"/>
    </row>
    <row r="557" spans="1:26" ht="15.75" customHeight="1" x14ac:dyDescent="0.2">
      <c r="A557" s="132"/>
      <c r="B557" s="132"/>
      <c r="C557" s="132"/>
      <c r="D557" s="132"/>
      <c r="E557" s="132"/>
      <c r="F557" s="166"/>
      <c r="G557" s="166"/>
      <c r="H557" s="132"/>
      <c r="I557" s="132"/>
      <c r="J557" s="132"/>
      <c r="K557" s="132"/>
      <c r="L557" s="132"/>
      <c r="M557" s="132"/>
      <c r="N557" s="132"/>
      <c r="O557" s="132"/>
      <c r="P557" s="132"/>
      <c r="Q557" s="132"/>
      <c r="R557" s="132"/>
      <c r="S557" s="132"/>
      <c r="T557" s="132"/>
      <c r="U557" s="132"/>
      <c r="V557" s="132"/>
      <c r="W557" s="132"/>
      <c r="X557" s="132"/>
      <c r="Y557" s="132"/>
      <c r="Z557" s="132"/>
    </row>
    <row r="558" spans="1:26" ht="15.75" customHeight="1" x14ac:dyDescent="0.2">
      <c r="A558" s="132"/>
      <c r="B558" s="132"/>
      <c r="C558" s="132"/>
      <c r="D558" s="132"/>
      <c r="E558" s="132"/>
      <c r="F558" s="166"/>
      <c r="G558" s="166"/>
      <c r="H558" s="132"/>
      <c r="I558" s="132"/>
      <c r="J558" s="132"/>
      <c r="K558" s="132"/>
      <c r="L558" s="132"/>
      <c r="M558" s="132"/>
      <c r="N558" s="132"/>
      <c r="O558" s="132"/>
      <c r="P558" s="132"/>
      <c r="Q558" s="132"/>
      <c r="R558" s="132"/>
      <c r="S558" s="132"/>
      <c r="T558" s="132"/>
      <c r="U558" s="132"/>
      <c r="V558" s="132"/>
      <c r="W558" s="132"/>
      <c r="X558" s="132"/>
      <c r="Y558" s="132"/>
      <c r="Z558" s="132"/>
    </row>
    <row r="559" spans="1:26" ht="15.75" customHeight="1" x14ac:dyDescent="0.2">
      <c r="A559" s="132"/>
      <c r="B559" s="132"/>
      <c r="C559" s="132"/>
      <c r="D559" s="132"/>
      <c r="E559" s="132"/>
      <c r="F559" s="166"/>
      <c r="G559" s="166"/>
      <c r="H559" s="132"/>
      <c r="I559" s="132"/>
      <c r="J559" s="132"/>
      <c r="K559" s="132"/>
      <c r="L559" s="132"/>
      <c r="M559" s="132"/>
      <c r="N559" s="132"/>
      <c r="O559" s="132"/>
      <c r="P559" s="132"/>
      <c r="Q559" s="132"/>
      <c r="R559" s="132"/>
      <c r="S559" s="132"/>
      <c r="T559" s="132"/>
      <c r="U559" s="132"/>
      <c r="V559" s="132"/>
      <c r="W559" s="132"/>
      <c r="X559" s="132"/>
      <c r="Y559" s="132"/>
      <c r="Z559" s="132"/>
    </row>
    <row r="560" spans="1:26" ht="15.75" customHeight="1" x14ac:dyDescent="0.2">
      <c r="A560" s="132"/>
      <c r="B560" s="132"/>
      <c r="C560" s="132"/>
      <c r="D560" s="132"/>
      <c r="E560" s="132"/>
      <c r="F560" s="166"/>
      <c r="G560" s="166"/>
      <c r="H560" s="132"/>
      <c r="I560" s="132"/>
      <c r="J560" s="132"/>
      <c r="K560" s="132"/>
      <c r="L560" s="132"/>
      <c r="M560" s="132"/>
      <c r="N560" s="132"/>
      <c r="O560" s="132"/>
      <c r="P560" s="132"/>
      <c r="Q560" s="132"/>
      <c r="R560" s="132"/>
      <c r="S560" s="132"/>
      <c r="T560" s="132"/>
      <c r="U560" s="132"/>
      <c r="V560" s="132"/>
      <c r="W560" s="132"/>
      <c r="X560" s="132"/>
      <c r="Y560" s="132"/>
      <c r="Z560" s="132"/>
    </row>
    <row r="561" spans="1:26" ht="15.75" customHeight="1" x14ac:dyDescent="0.2">
      <c r="A561" s="132"/>
      <c r="B561" s="132"/>
      <c r="C561" s="132"/>
      <c r="D561" s="132"/>
      <c r="E561" s="132"/>
      <c r="F561" s="166"/>
      <c r="G561" s="166"/>
      <c r="H561" s="132"/>
      <c r="I561" s="132"/>
      <c r="J561" s="132"/>
      <c r="K561" s="132"/>
      <c r="L561" s="132"/>
      <c r="M561" s="132"/>
      <c r="N561" s="132"/>
      <c r="O561" s="132"/>
      <c r="P561" s="132"/>
      <c r="Q561" s="132"/>
      <c r="R561" s="132"/>
      <c r="S561" s="132"/>
      <c r="T561" s="132"/>
      <c r="U561" s="132"/>
      <c r="V561" s="132"/>
      <c r="W561" s="132"/>
      <c r="X561" s="132"/>
      <c r="Y561" s="132"/>
      <c r="Z561" s="132"/>
    </row>
    <row r="562" spans="1:26" ht="15.75" customHeight="1" x14ac:dyDescent="0.2">
      <c r="A562" s="132"/>
      <c r="B562" s="132"/>
      <c r="C562" s="132"/>
      <c r="D562" s="132"/>
      <c r="E562" s="132"/>
      <c r="F562" s="166"/>
      <c r="G562" s="166"/>
      <c r="H562" s="132"/>
      <c r="I562" s="132"/>
      <c r="J562" s="132"/>
      <c r="K562" s="132"/>
      <c r="L562" s="132"/>
      <c r="M562" s="132"/>
      <c r="N562" s="132"/>
      <c r="O562" s="132"/>
      <c r="P562" s="132"/>
      <c r="Q562" s="132"/>
      <c r="R562" s="132"/>
      <c r="S562" s="132"/>
      <c r="T562" s="132"/>
      <c r="U562" s="132"/>
      <c r="V562" s="132"/>
      <c r="W562" s="132"/>
      <c r="X562" s="132"/>
      <c r="Y562" s="132"/>
      <c r="Z562" s="132"/>
    </row>
    <row r="563" spans="1:26" ht="15.75" customHeight="1" x14ac:dyDescent="0.2">
      <c r="A563" s="132"/>
      <c r="B563" s="132"/>
      <c r="C563" s="132"/>
      <c r="D563" s="132"/>
      <c r="E563" s="132"/>
      <c r="F563" s="166"/>
      <c r="G563" s="166"/>
      <c r="H563" s="132"/>
      <c r="I563" s="132"/>
      <c r="J563" s="132"/>
      <c r="K563" s="132"/>
      <c r="L563" s="132"/>
      <c r="M563" s="132"/>
      <c r="N563" s="132"/>
      <c r="O563" s="132"/>
      <c r="P563" s="132"/>
      <c r="Q563" s="132"/>
      <c r="R563" s="132"/>
      <c r="S563" s="132"/>
      <c r="T563" s="132"/>
      <c r="U563" s="132"/>
      <c r="V563" s="132"/>
      <c r="W563" s="132"/>
      <c r="X563" s="132"/>
      <c r="Y563" s="132"/>
      <c r="Z563" s="132"/>
    </row>
    <row r="564" spans="1:26" ht="15.75" customHeight="1" x14ac:dyDescent="0.2">
      <c r="A564" s="132"/>
      <c r="B564" s="132"/>
      <c r="C564" s="132"/>
      <c r="D564" s="132"/>
      <c r="E564" s="132"/>
      <c r="F564" s="166"/>
      <c r="G564" s="166"/>
      <c r="H564" s="132"/>
      <c r="I564" s="132"/>
      <c r="J564" s="132"/>
      <c r="K564" s="132"/>
      <c r="L564" s="132"/>
      <c r="M564" s="132"/>
      <c r="N564" s="132"/>
      <c r="O564" s="132"/>
      <c r="P564" s="132"/>
      <c r="Q564" s="132"/>
      <c r="R564" s="132"/>
      <c r="S564" s="132"/>
      <c r="T564" s="132"/>
      <c r="U564" s="132"/>
      <c r="V564" s="132"/>
      <c r="W564" s="132"/>
      <c r="X564" s="132"/>
      <c r="Y564" s="132"/>
      <c r="Z564" s="132"/>
    </row>
    <row r="565" spans="1:26" ht="15.75" customHeight="1" x14ac:dyDescent="0.2">
      <c r="A565" s="132"/>
      <c r="B565" s="132"/>
      <c r="C565" s="132"/>
      <c r="D565" s="132"/>
      <c r="E565" s="132"/>
      <c r="F565" s="166"/>
      <c r="G565" s="166"/>
      <c r="H565" s="132"/>
      <c r="I565" s="132"/>
      <c r="J565" s="132"/>
      <c r="K565" s="132"/>
      <c r="L565" s="132"/>
      <c r="M565" s="132"/>
      <c r="N565" s="132"/>
      <c r="O565" s="132"/>
      <c r="P565" s="132"/>
      <c r="Q565" s="132"/>
      <c r="R565" s="132"/>
      <c r="S565" s="132"/>
      <c r="T565" s="132"/>
      <c r="U565" s="132"/>
      <c r="V565" s="132"/>
      <c r="W565" s="132"/>
      <c r="X565" s="132"/>
      <c r="Y565" s="132"/>
      <c r="Z565" s="132"/>
    </row>
    <row r="566" spans="1:26" ht="15.75" customHeight="1" x14ac:dyDescent="0.2">
      <c r="A566" s="132"/>
      <c r="B566" s="132"/>
      <c r="C566" s="132"/>
      <c r="D566" s="132"/>
      <c r="E566" s="132"/>
      <c r="F566" s="166"/>
      <c r="G566" s="166"/>
      <c r="H566" s="132"/>
      <c r="I566" s="132"/>
      <c r="J566" s="132"/>
      <c r="K566" s="132"/>
      <c r="L566" s="132"/>
      <c r="M566" s="132"/>
      <c r="N566" s="132"/>
      <c r="O566" s="132"/>
      <c r="P566" s="132"/>
      <c r="Q566" s="132"/>
      <c r="R566" s="132"/>
      <c r="S566" s="132"/>
      <c r="T566" s="132"/>
      <c r="U566" s="132"/>
      <c r="V566" s="132"/>
      <c r="W566" s="132"/>
      <c r="X566" s="132"/>
      <c r="Y566" s="132"/>
      <c r="Z566" s="132"/>
    </row>
    <row r="567" spans="1:26" ht="15.75" customHeight="1" x14ac:dyDescent="0.2">
      <c r="A567" s="132"/>
      <c r="B567" s="132"/>
      <c r="C567" s="132"/>
      <c r="D567" s="132"/>
      <c r="E567" s="132"/>
      <c r="F567" s="166"/>
      <c r="G567" s="166"/>
      <c r="H567" s="132"/>
      <c r="I567" s="132"/>
      <c r="J567" s="132"/>
      <c r="K567" s="132"/>
      <c r="L567" s="132"/>
      <c r="M567" s="132"/>
      <c r="N567" s="132"/>
      <c r="O567" s="132"/>
      <c r="P567" s="132"/>
      <c r="Q567" s="132"/>
      <c r="R567" s="132"/>
      <c r="S567" s="132"/>
      <c r="T567" s="132"/>
      <c r="U567" s="132"/>
      <c r="V567" s="132"/>
      <c r="W567" s="132"/>
      <c r="X567" s="132"/>
      <c r="Y567" s="132"/>
      <c r="Z567" s="132"/>
    </row>
    <row r="568" spans="1:26" ht="15.75" customHeight="1" x14ac:dyDescent="0.2">
      <c r="A568" s="132"/>
      <c r="B568" s="132"/>
      <c r="C568" s="132"/>
      <c r="D568" s="132"/>
      <c r="E568" s="132"/>
      <c r="F568" s="166"/>
      <c r="G568" s="166"/>
      <c r="H568" s="132"/>
      <c r="I568" s="132"/>
      <c r="J568" s="132"/>
      <c r="K568" s="132"/>
      <c r="L568" s="132"/>
      <c r="M568" s="132"/>
      <c r="N568" s="132"/>
      <c r="O568" s="132"/>
      <c r="P568" s="132"/>
      <c r="Q568" s="132"/>
      <c r="R568" s="132"/>
      <c r="S568" s="132"/>
      <c r="T568" s="132"/>
      <c r="U568" s="132"/>
      <c r="V568" s="132"/>
      <c r="W568" s="132"/>
      <c r="X568" s="132"/>
      <c r="Y568" s="132"/>
      <c r="Z568" s="132"/>
    </row>
    <row r="569" spans="1:26" ht="15.75" customHeight="1" x14ac:dyDescent="0.2">
      <c r="A569" s="132"/>
      <c r="B569" s="132"/>
      <c r="C569" s="132"/>
      <c r="D569" s="132"/>
      <c r="E569" s="132"/>
      <c r="F569" s="166"/>
      <c r="G569" s="166"/>
      <c r="H569" s="132"/>
      <c r="I569" s="132"/>
      <c r="J569" s="132"/>
      <c r="K569" s="132"/>
      <c r="L569" s="132"/>
      <c r="M569" s="132"/>
      <c r="N569" s="132"/>
      <c r="O569" s="132"/>
      <c r="P569" s="132"/>
      <c r="Q569" s="132"/>
      <c r="R569" s="132"/>
      <c r="S569" s="132"/>
      <c r="T569" s="132"/>
      <c r="U569" s="132"/>
      <c r="V569" s="132"/>
      <c r="W569" s="132"/>
      <c r="X569" s="132"/>
      <c r="Y569" s="132"/>
      <c r="Z569" s="132"/>
    </row>
    <row r="570" spans="1:26" ht="15.75" customHeight="1" x14ac:dyDescent="0.2">
      <c r="A570" s="132"/>
      <c r="B570" s="132"/>
      <c r="C570" s="132"/>
      <c r="D570" s="132"/>
      <c r="E570" s="132"/>
      <c r="F570" s="166"/>
      <c r="G570" s="166"/>
      <c r="H570" s="132"/>
      <c r="I570" s="132"/>
      <c r="J570" s="132"/>
      <c r="K570" s="132"/>
      <c r="L570" s="132"/>
      <c r="M570" s="132"/>
      <c r="N570" s="132"/>
      <c r="O570" s="132"/>
      <c r="P570" s="132"/>
      <c r="Q570" s="132"/>
      <c r="R570" s="132"/>
      <c r="S570" s="132"/>
      <c r="T570" s="132"/>
      <c r="U570" s="132"/>
      <c r="V570" s="132"/>
      <c r="W570" s="132"/>
      <c r="X570" s="132"/>
      <c r="Y570" s="132"/>
      <c r="Z570" s="132"/>
    </row>
    <row r="571" spans="1:26" ht="15.75" customHeight="1" x14ac:dyDescent="0.2">
      <c r="A571" s="132"/>
      <c r="B571" s="132"/>
      <c r="C571" s="132"/>
      <c r="D571" s="132"/>
      <c r="E571" s="132"/>
      <c r="F571" s="166"/>
      <c r="G571" s="166"/>
      <c r="H571" s="132"/>
      <c r="I571" s="132"/>
      <c r="J571" s="132"/>
      <c r="K571" s="132"/>
      <c r="L571" s="132"/>
      <c r="M571" s="132"/>
      <c r="N571" s="132"/>
      <c r="O571" s="132"/>
      <c r="P571" s="132"/>
      <c r="Q571" s="132"/>
      <c r="R571" s="132"/>
      <c r="S571" s="132"/>
      <c r="T571" s="132"/>
      <c r="U571" s="132"/>
      <c r="V571" s="132"/>
      <c r="W571" s="132"/>
      <c r="X571" s="132"/>
      <c r="Y571" s="132"/>
      <c r="Z571" s="132"/>
    </row>
    <row r="572" spans="1:26" ht="15.75" customHeight="1" x14ac:dyDescent="0.2">
      <c r="A572" s="132"/>
      <c r="B572" s="132"/>
      <c r="C572" s="132"/>
      <c r="D572" s="132"/>
      <c r="E572" s="132"/>
      <c r="F572" s="166"/>
      <c r="G572" s="166"/>
      <c r="H572" s="132"/>
      <c r="I572" s="132"/>
      <c r="J572" s="132"/>
      <c r="K572" s="132"/>
      <c r="L572" s="132"/>
      <c r="M572" s="132"/>
      <c r="N572" s="132"/>
      <c r="O572" s="132"/>
      <c r="P572" s="132"/>
      <c r="Q572" s="132"/>
      <c r="R572" s="132"/>
      <c r="S572" s="132"/>
      <c r="T572" s="132"/>
      <c r="U572" s="132"/>
      <c r="V572" s="132"/>
      <c r="W572" s="132"/>
      <c r="X572" s="132"/>
      <c r="Y572" s="132"/>
      <c r="Z572" s="132"/>
    </row>
    <row r="573" spans="1:26" ht="15.75" customHeight="1" x14ac:dyDescent="0.2">
      <c r="A573" s="132"/>
      <c r="B573" s="132"/>
      <c r="C573" s="132"/>
      <c r="D573" s="132"/>
      <c r="E573" s="132"/>
      <c r="F573" s="166"/>
      <c r="G573" s="166"/>
      <c r="H573" s="132"/>
      <c r="I573" s="132"/>
      <c r="J573" s="132"/>
      <c r="K573" s="132"/>
      <c r="L573" s="132"/>
      <c r="M573" s="132"/>
      <c r="N573" s="132"/>
      <c r="O573" s="132"/>
      <c r="P573" s="132"/>
      <c r="Q573" s="132"/>
      <c r="R573" s="132"/>
      <c r="S573" s="132"/>
      <c r="T573" s="132"/>
      <c r="U573" s="132"/>
      <c r="V573" s="132"/>
      <c r="W573" s="132"/>
      <c r="X573" s="132"/>
      <c r="Y573" s="132"/>
      <c r="Z573" s="132"/>
    </row>
    <row r="574" spans="1:26" ht="15.75" customHeight="1" x14ac:dyDescent="0.2">
      <c r="A574" s="132"/>
      <c r="B574" s="132"/>
      <c r="C574" s="132"/>
      <c r="D574" s="132"/>
      <c r="E574" s="132"/>
      <c r="F574" s="166"/>
      <c r="G574" s="166"/>
      <c r="H574" s="132"/>
      <c r="I574" s="132"/>
      <c r="J574" s="132"/>
      <c r="K574" s="132"/>
      <c r="L574" s="132"/>
      <c r="M574" s="132"/>
      <c r="N574" s="132"/>
      <c r="O574" s="132"/>
      <c r="P574" s="132"/>
      <c r="Q574" s="132"/>
      <c r="R574" s="132"/>
      <c r="S574" s="132"/>
      <c r="T574" s="132"/>
      <c r="U574" s="132"/>
      <c r="V574" s="132"/>
      <c r="W574" s="132"/>
      <c r="X574" s="132"/>
      <c r="Y574" s="132"/>
      <c r="Z574" s="132"/>
    </row>
    <row r="575" spans="1:26" ht="15.75" customHeight="1" x14ac:dyDescent="0.2">
      <c r="A575" s="132"/>
      <c r="B575" s="132"/>
      <c r="C575" s="132"/>
      <c r="D575" s="132"/>
      <c r="E575" s="132"/>
      <c r="F575" s="166"/>
      <c r="G575" s="166"/>
      <c r="H575" s="132"/>
      <c r="I575" s="132"/>
      <c r="J575" s="132"/>
      <c r="K575" s="132"/>
      <c r="L575" s="132"/>
      <c r="M575" s="132"/>
      <c r="N575" s="132"/>
      <c r="O575" s="132"/>
      <c r="P575" s="132"/>
      <c r="Q575" s="132"/>
      <c r="R575" s="132"/>
      <c r="S575" s="132"/>
      <c r="T575" s="132"/>
      <c r="U575" s="132"/>
      <c r="V575" s="132"/>
      <c r="W575" s="132"/>
      <c r="X575" s="132"/>
      <c r="Y575" s="132"/>
      <c r="Z575" s="132"/>
    </row>
    <row r="576" spans="1:26" ht="15.75" customHeight="1" x14ac:dyDescent="0.2">
      <c r="A576" s="132"/>
      <c r="B576" s="132"/>
      <c r="C576" s="132"/>
      <c r="D576" s="132"/>
      <c r="E576" s="132"/>
      <c r="F576" s="166"/>
      <c r="G576" s="166"/>
      <c r="H576" s="132"/>
      <c r="I576" s="132"/>
      <c r="J576" s="132"/>
      <c r="K576" s="132"/>
      <c r="L576" s="132"/>
      <c r="M576" s="132"/>
      <c r="N576" s="132"/>
      <c r="O576" s="132"/>
      <c r="P576" s="132"/>
      <c r="Q576" s="132"/>
      <c r="R576" s="132"/>
      <c r="S576" s="132"/>
      <c r="T576" s="132"/>
      <c r="U576" s="132"/>
      <c r="V576" s="132"/>
      <c r="W576" s="132"/>
      <c r="X576" s="132"/>
      <c r="Y576" s="132"/>
      <c r="Z576" s="132"/>
    </row>
    <row r="577" spans="1:26" ht="15.75" customHeight="1" x14ac:dyDescent="0.2">
      <c r="A577" s="132"/>
      <c r="B577" s="132"/>
      <c r="C577" s="132"/>
      <c r="D577" s="132"/>
      <c r="E577" s="132"/>
      <c r="F577" s="166"/>
      <c r="G577" s="166"/>
      <c r="H577" s="132"/>
      <c r="I577" s="132"/>
      <c r="J577" s="132"/>
      <c r="K577" s="132"/>
      <c r="L577" s="132"/>
      <c r="M577" s="132"/>
      <c r="N577" s="132"/>
      <c r="O577" s="132"/>
      <c r="P577" s="132"/>
      <c r="Q577" s="132"/>
      <c r="R577" s="132"/>
      <c r="S577" s="132"/>
      <c r="T577" s="132"/>
      <c r="U577" s="132"/>
      <c r="V577" s="132"/>
      <c r="W577" s="132"/>
      <c r="X577" s="132"/>
      <c r="Y577" s="132"/>
      <c r="Z577" s="132"/>
    </row>
    <row r="578" spans="1:26" ht="15.75" customHeight="1" x14ac:dyDescent="0.2">
      <c r="A578" s="132"/>
      <c r="B578" s="132"/>
      <c r="C578" s="132"/>
      <c r="D578" s="132"/>
      <c r="E578" s="132"/>
      <c r="F578" s="166"/>
      <c r="G578" s="166"/>
      <c r="H578" s="132"/>
      <c r="I578" s="132"/>
      <c r="J578" s="132"/>
      <c r="K578" s="132"/>
      <c r="L578" s="132"/>
      <c r="M578" s="132"/>
      <c r="N578" s="132"/>
      <c r="O578" s="132"/>
      <c r="P578" s="132"/>
      <c r="Q578" s="132"/>
      <c r="R578" s="132"/>
      <c r="S578" s="132"/>
      <c r="T578" s="132"/>
      <c r="U578" s="132"/>
      <c r="V578" s="132"/>
      <c r="W578" s="132"/>
      <c r="X578" s="132"/>
      <c r="Y578" s="132"/>
      <c r="Z578" s="132"/>
    </row>
    <row r="579" spans="1:26" ht="15.75" customHeight="1" x14ac:dyDescent="0.2">
      <c r="A579" s="132"/>
      <c r="B579" s="132"/>
      <c r="C579" s="132"/>
      <c r="D579" s="132"/>
      <c r="E579" s="132"/>
      <c r="F579" s="166"/>
      <c r="G579" s="166"/>
      <c r="H579" s="132"/>
      <c r="I579" s="132"/>
      <c r="J579" s="132"/>
      <c r="K579" s="132"/>
      <c r="L579" s="132"/>
      <c r="M579" s="132"/>
      <c r="N579" s="132"/>
      <c r="O579" s="132"/>
      <c r="P579" s="132"/>
      <c r="Q579" s="132"/>
      <c r="R579" s="132"/>
      <c r="S579" s="132"/>
      <c r="T579" s="132"/>
      <c r="U579" s="132"/>
      <c r="V579" s="132"/>
      <c r="W579" s="132"/>
      <c r="X579" s="132"/>
      <c r="Y579" s="132"/>
      <c r="Z579" s="132"/>
    </row>
    <row r="580" spans="1:26" ht="15.75" customHeight="1" x14ac:dyDescent="0.2">
      <c r="A580" s="132"/>
      <c r="B580" s="132"/>
      <c r="C580" s="132"/>
      <c r="D580" s="132"/>
      <c r="E580" s="132"/>
      <c r="F580" s="166"/>
      <c r="G580" s="166"/>
      <c r="H580" s="132"/>
      <c r="I580" s="132"/>
      <c r="J580" s="132"/>
      <c r="K580" s="132"/>
      <c r="L580" s="132"/>
      <c r="M580" s="132"/>
      <c r="N580" s="132"/>
      <c r="O580" s="132"/>
      <c r="P580" s="132"/>
      <c r="Q580" s="132"/>
      <c r="R580" s="132"/>
      <c r="S580" s="132"/>
      <c r="T580" s="132"/>
      <c r="U580" s="132"/>
      <c r="V580" s="132"/>
      <c r="W580" s="132"/>
      <c r="X580" s="132"/>
      <c r="Y580" s="132"/>
      <c r="Z580" s="132"/>
    </row>
    <row r="581" spans="1:26" ht="15.75" customHeight="1" x14ac:dyDescent="0.2">
      <c r="A581" s="132"/>
      <c r="B581" s="132"/>
      <c r="C581" s="132"/>
      <c r="D581" s="132"/>
      <c r="E581" s="132"/>
      <c r="F581" s="166"/>
      <c r="G581" s="166"/>
      <c r="H581" s="132"/>
      <c r="I581" s="132"/>
      <c r="J581" s="132"/>
      <c r="K581" s="132"/>
      <c r="L581" s="132"/>
      <c r="M581" s="132"/>
      <c r="N581" s="132"/>
      <c r="O581" s="132"/>
      <c r="P581" s="132"/>
      <c r="Q581" s="132"/>
      <c r="R581" s="132"/>
      <c r="S581" s="132"/>
      <c r="T581" s="132"/>
      <c r="U581" s="132"/>
      <c r="V581" s="132"/>
      <c r="W581" s="132"/>
      <c r="X581" s="132"/>
      <c r="Y581" s="132"/>
      <c r="Z581" s="132"/>
    </row>
    <row r="582" spans="1:26" ht="15.75" customHeight="1" x14ac:dyDescent="0.2">
      <c r="A582" s="132"/>
      <c r="B582" s="132"/>
      <c r="C582" s="132"/>
      <c r="D582" s="132"/>
      <c r="E582" s="132"/>
      <c r="F582" s="166"/>
      <c r="G582" s="166"/>
      <c r="H582" s="132"/>
      <c r="I582" s="132"/>
      <c r="J582" s="132"/>
      <c r="K582" s="132"/>
      <c r="L582" s="132"/>
      <c r="M582" s="132"/>
      <c r="N582" s="132"/>
      <c r="O582" s="132"/>
      <c r="P582" s="132"/>
      <c r="Q582" s="132"/>
      <c r="R582" s="132"/>
      <c r="S582" s="132"/>
      <c r="T582" s="132"/>
      <c r="U582" s="132"/>
      <c r="V582" s="132"/>
      <c r="W582" s="132"/>
      <c r="X582" s="132"/>
      <c r="Y582" s="132"/>
      <c r="Z582" s="132"/>
    </row>
    <row r="583" spans="1:26" ht="15.75" customHeight="1" x14ac:dyDescent="0.2">
      <c r="A583" s="132"/>
      <c r="B583" s="132"/>
      <c r="C583" s="132"/>
      <c r="D583" s="132"/>
      <c r="E583" s="132"/>
      <c r="F583" s="166"/>
      <c r="G583" s="166"/>
      <c r="H583" s="132"/>
      <c r="I583" s="132"/>
      <c r="J583" s="132"/>
      <c r="K583" s="132"/>
      <c r="L583" s="132"/>
      <c r="M583" s="132"/>
      <c r="N583" s="132"/>
      <c r="O583" s="132"/>
      <c r="P583" s="132"/>
      <c r="Q583" s="132"/>
      <c r="R583" s="132"/>
      <c r="S583" s="132"/>
      <c r="T583" s="132"/>
      <c r="U583" s="132"/>
      <c r="V583" s="132"/>
      <c r="W583" s="132"/>
      <c r="X583" s="132"/>
      <c r="Y583" s="132"/>
      <c r="Z583" s="132"/>
    </row>
    <row r="584" spans="1:26" ht="15.75" customHeight="1" x14ac:dyDescent="0.2">
      <c r="A584" s="132"/>
      <c r="B584" s="132"/>
      <c r="C584" s="132"/>
      <c r="D584" s="132"/>
      <c r="E584" s="132"/>
      <c r="F584" s="166"/>
      <c r="G584" s="166"/>
      <c r="H584" s="132"/>
      <c r="I584" s="132"/>
      <c r="J584" s="132"/>
      <c r="K584" s="132"/>
      <c r="L584" s="132"/>
      <c r="M584" s="132"/>
      <c r="N584" s="132"/>
      <c r="O584" s="132"/>
      <c r="P584" s="132"/>
      <c r="Q584" s="132"/>
      <c r="R584" s="132"/>
      <c r="S584" s="132"/>
      <c r="T584" s="132"/>
      <c r="U584" s="132"/>
      <c r="V584" s="132"/>
      <c r="W584" s="132"/>
      <c r="X584" s="132"/>
      <c r="Y584" s="132"/>
      <c r="Z584" s="132"/>
    </row>
    <row r="585" spans="1:26" ht="15.75" customHeight="1" x14ac:dyDescent="0.2">
      <c r="A585" s="132"/>
      <c r="B585" s="132"/>
      <c r="C585" s="132"/>
      <c r="D585" s="132"/>
      <c r="E585" s="132"/>
      <c r="F585" s="166"/>
      <c r="G585" s="166"/>
      <c r="H585" s="132"/>
      <c r="I585" s="132"/>
      <c r="J585" s="132"/>
      <c r="K585" s="132"/>
      <c r="L585" s="132"/>
      <c r="M585" s="132"/>
      <c r="N585" s="132"/>
      <c r="O585" s="132"/>
      <c r="P585" s="132"/>
      <c r="Q585" s="132"/>
      <c r="R585" s="132"/>
      <c r="S585" s="132"/>
      <c r="T585" s="132"/>
      <c r="U585" s="132"/>
      <c r="V585" s="132"/>
      <c r="W585" s="132"/>
      <c r="X585" s="132"/>
      <c r="Y585" s="132"/>
      <c r="Z585" s="132"/>
    </row>
    <row r="586" spans="1:26" ht="15.75" customHeight="1" x14ac:dyDescent="0.2">
      <c r="A586" s="132"/>
      <c r="B586" s="132"/>
      <c r="C586" s="132"/>
      <c r="D586" s="132"/>
      <c r="E586" s="132"/>
      <c r="F586" s="166"/>
      <c r="G586" s="166"/>
      <c r="H586" s="132"/>
      <c r="I586" s="132"/>
      <c r="J586" s="132"/>
      <c r="K586" s="132"/>
      <c r="L586" s="132"/>
      <c r="M586" s="132"/>
      <c r="N586" s="132"/>
      <c r="O586" s="132"/>
      <c r="P586" s="132"/>
      <c r="Q586" s="132"/>
      <c r="R586" s="132"/>
      <c r="S586" s="132"/>
      <c r="T586" s="132"/>
      <c r="U586" s="132"/>
      <c r="V586" s="132"/>
      <c r="W586" s="132"/>
      <c r="X586" s="132"/>
      <c r="Y586" s="132"/>
      <c r="Z586" s="132"/>
    </row>
    <row r="587" spans="1:26" ht="15.75" customHeight="1" x14ac:dyDescent="0.2">
      <c r="A587" s="132"/>
      <c r="B587" s="132"/>
      <c r="C587" s="132"/>
      <c r="D587" s="132"/>
      <c r="E587" s="132"/>
      <c r="F587" s="166"/>
      <c r="G587" s="166"/>
      <c r="H587" s="132"/>
      <c r="I587" s="132"/>
      <c r="J587" s="132"/>
      <c r="K587" s="132"/>
      <c r="L587" s="132"/>
      <c r="M587" s="132"/>
      <c r="N587" s="132"/>
      <c r="O587" s="132"/>
      <c r="P587" s="132"/>
      <c r="Q587" s="132"/>
      <c r="R587" s="132"/>
      <c r="S587" s="132"/>
      <c r="T587" s="132"/>
      <c r="U587" s="132"/>
      <c r="V587" s="132"/>
      <c r="W587" s="132"/>
      <c r="X587" s="132"/>
      <c r="Y587" s="132"/>
      <c r="Z587" s="132"/>
    </row>
    <row r="588" spans="1:26" ht="15.75" customHeight="1" x14ac:dyDescent="0.2">
      <c r="A588" s="132"/>
      <c r="B588" s="132"/>
      <c r="C588" s="132"/>
      <c r="D588" s="132"/>
      <c r="E588" s="132"/>
      <c r="F588" s="166"/>
      <c r="G588" s="166"/>
      <c r="H588" s="132"/>
      <c r="I588" s="132"/>
      <c r="J588" s="132"/>
      <c r="K588" s="132"/>
      <c r="L588" s="132"/>
      <c r="M588" s="132"/>
      <c r="N588" s="132"/>
      <c r="O588" s="132"/>
      <c r="P588" s="132"/>
      <c r="Q588" s="132"/>
      <c r="R588" s="132"/>
      <c r="S588" s="132"/>
      <c r="T588" s="132"/>
      <c r="U588" s="132"/>
      <c r="V588" s="132"/>
      <c r="W588" s="132"/>
      <c r="X588" s="132"/>
      <c r="Y588" s="132"/>
      <c r="Z588" s="132"/>
    </row>
    <row r="589" spans="1:26" ht="15.75" customHeight="1" x14ac:dyDescent="0.2">
      <c r="A589" s="132"/>
      <c r="B589" s="132"/>
      <c r="C589" s="132"/>
      <c r="D589" s="132"/>
      <c r="E589" s="132"/>
      <c r="F589" s="166"/>
      <c r="G589" s="166"/>
      <c r="H589" s="132"/>
      <c r="I589" s="132"/>
      <c r="J589" s="132"/>
      <c r="K589" s="132"/>
      <c r="L589" s="132"/>
      <c r="M589" s="132"/>
      <c r="N589" s="132"/>
      <c r="O589" s="132"/>
      <c r="P589" s="132"/>
      <c r="Q589" s="132"/>
      <c r="R589" s="132"/>
      <c r="S589" s="132"/>
      <c r="T589" s="132"/>
      <c r="U589" s="132"/>
      <c r="V589" s="132"/>
      <c r="W589" s="132"/>
      <c r="X589" s="132"/>
      <c r="Y589" s="132"/>
      <c r="Z589" s="132"/>
    </row>
    <row r="590" spans="1:26" ht="15.75" customHeight="1" x14ac:dyDescent="0.2">
      <c r="A590" s="132"/>
      <c r="B590" s="132"/>
      <c r="C590" s="132"/>
      <c r="D590" s="132"/>
      <c r="E590" s="132"/>
      <c r="F590" s="166"/>
      <c r="G590" s="166"/>
      <c r="H590" s="132"/>
      <c r="I590" s="132"/>
      <c r="J590" s="132"/>
      <c r="K590" s="132"/>
      <c r="L590" s="132"/>
      <c r="M590" s="132"/>
      <c r="N590" s="132"/>
      <c r="O590" s="132"/>
      <c r="P590" s="132"/>
      <c r="Q590" s="132"/>
      <c r="R590" s="132"/>
      <c r="S590" s="132"/>
      <c r="T590" s="132"/>
      <c r="U590" s="132"/>
      <c r="V590" s="132"/>
      <c r="W590" s="132"/>
      <c r="X590" s="132"/>
      <c r="Y590" s="132"/>
      <c r="Z590" s="132"/>
    </row>
    <row r="591" spans="1:26" ht="15.75" customHeight="1" x14ac:dyDescent="0.2">
      <c r="A591" s="132"/>
      <c r="B591" s="132"/>
      <c r="C591" s="132"/>
      <c r="D591" s="132"/>
      <c r="E591" s="132"/>
      <c r="F591" s="166"/>
      <c r="G591" s="166"/>
      <c r="H591" s="132"/>
      <c r="I591" s="132"/>
      <c r="J591" s="132"/>
      <c r="K591" s="132"/>
      <c r="L591" s="132"/>
      <c r="M591" s="132"/>
      <c r="N591" s="132"/>
      <c r="O591" s="132"/>
      <c r="P591" s="132"/>
      <c r="Q591" s="132"/>
      <c r="R591" s="132"/>
      <c r="S591" s="132"/>
      <c r="T591" s="132"/>
      <c r="U591" s="132"/>
      <c r="V591" s="132"/>
      <c r="W591" s="132"/>
      <c r="X591" s="132"/>
      <c r="Y591" s="132"/>
      <c r="Z591" s="132"/>
    </row>
    <row r="592" spans="1:26" ht="15.75" customHeight="1" x14ac:dyDescent="0.2">
      <c r="A592" s="132"/>
      <c r="B592" s="132"/>
      <c r="C592" s="132"/>
      <c r="D592" s="132"/>
      <c r="E592" s="132"/>
      <c r="F592" s="166"/>
      <c r="G592" s="166"/>
      <c r="H592" s="132"/>
      <c r="I592" s="132"/>
      <c r="J592" s="132"/>
      <c r="K592" s="132"/>
      <c r="L592" s="132"/>
      <c r="M592" s="132"/>
      <c r="N592" s="132"/>
      <c r="O592" s="132"/>
      <c r="P592" s="132"/>
      <c r="Q592" s="132"/>
      <c r="R592" s="132"/>
      <c r="S592" s="132"/>
      <c r="T592" s="132"/>
      <c r="U592" s="132"/>
      <c r="V592" s="132"/>
      <c r="W592" s="132"/>
      <c r="X592" s="132"/>
      <c r="Y592" s="132"/>
      <c r="Z592" s="132"/>
    </row>
    <row r="593" spans="1:26" ht="15.75" customHeight="1" x14ac:dyDescent="0.2">
      <c r="A593" s="132"/>
      <c r="B593" s="132"/>
      <c r="C593" s="132"/>
      <c r="D593" s="132"/>
      <c r="E593" s="132"/>
      <c r="F593" s="166"/>
      <c r="G593" s="166"/>
      <c r="H593" s="132"/>
      <c r="I593" s="132"/>
      <c r="J593" s="132"/>
      <c r="K593" s="132"/>
      <c r="L593" s="132"/>
      <c r="M593" s="132"/>
      <c r="N593" s="132"/>
      <c r="O593" s="132"/>
      <c r="P593" s="132"/>
      <c r="Q593" s="132"/>
      <c r="R593" s="132"/>
      <c r="S593" s="132"/>
      <c r="T593" s="132"/>
      <c r="U593" s="132"/>
      <c r="V593" s="132"/>
      <c r="W593" s="132"/>
      <c r="X593" s="132"/>
      <c r="Y593" s="132"/>
      <c r="Z593" s="132"/>
    </row>
    <row r="594" spans="1:26" ht="15.75" customHeight="1" x14ac:dyDescent="0.2">
      <c r="A594" s="132"/>
      <c r="B594" s="132"/>
      <c r="C594" s="132"/>
      <c r="D594" s="132"/>
      <c r="E594" s="132"/>
      <c r="F594" s="166"/>
      <c r="G594" s="166"/>
      <c r="H594" s="132"/>
      <c r="I594" s="132"/>
      <c r="J594" s="132"/>
      <c r="K594" s="132"/>
      <c r="L594" s="132"/>
      <c r="M594" s="132"/>
      <c r="N594" s="132"/>
      <c r="O594" s="132"/>
      <c r="P594" s="132"/>
      <c r="Q594" s="132"/>
      <c r="R594" s="132"/>
      <c r="S594" s="132"/>
      <c r="T594" s="132"/>
      <c r="U594" s="132"/>
      <c r="V594" s="132"/>
      <c r="W594" s="132"/>
      <c r="X594" s="132"/>
      <c r="Y594" s="132"/>
      <c r="Z594" s="132"/>
    </row>
    <row r="595" spans="1:26" ht="15.75" customHeight="1" x14ac:dyDescent="0.2">
      <c r="A595" s="132"/>
      <c r="B595" s="132"/>
      <c r="C595" s="132"/>
      <c r="D595" s="132"/>
      <c r="E595" s="132"/>
      <c r="F595" s="166"/>
      <c r="G595" s="166"/>
      <c r="H595" s="132"/>
      <c r="I595" s="132"/>
      <c r="J595" s="132"/>
      <c r="K595" s="132"/>
      <c r="L595" s="132"/>
      <c r="M595" s="132"/>
      <c r="N595" s="132"/>
      <c r="O595" s="132"/>
      <c r="P595" s="132"/>
      <c r="Q595" s="132"/>
      <c r="R595" s="132"/>
      <c r="S595" s="132"/>
      <c r="T595" s="132"/>
      <c r="U595" s="132"/>
      <c r="V595" s="132"/>
      <c r="W595" s="132"/>
      <c r="X595" s="132"/>
      <c r="Y595" s="132"/>
      <c r="Z595" s="132"/>
    </row>
    <row r="596" spans="1:26" ht="15.75" customHeight="1" x14ac:dyDescent="0.2">
      <c r="A596" s="132"/>
      <c r="B596" s="132"/>
      <c r="C596" s="132"/>
      <c r="D596" s="132"/>
      <c r="E596" s="132"/>
      <c r="F596" s="166"/>
      <c r="G596" s="166"/>
      <c r="H596" s="132"/>
      <c r="I596" s="132"/>
      <c r="J596" s="132"/>
      <c r="K596" s="132"/>
      <c r="L596" s="132"/>
      <c r="M596" s="132"/>
      <c r="N596" s="132"/>
      <c r="O596" s="132"/>
      <c r="P596" s="132"/>
      <c r="Q596" s="132"/>
      <c r="R596" s="132"/>
      <c r="S596" s="132"/>
      <c r="T596" s="132"/>
      <c r="U596" s="132"/>
      <c r="V596" s="132"/>
      <c r="W596" s="132"/>
      <c r="X596" s="132"/>
      <c r="Y596" s="132"/>
      <c r="Z596" s="132"/>
    </row>
    <row r="597" spans="1:26" ht="15.75" customHeight="1" x14ac:dyDescent="0.2">
      <c r="A597" s="132"/>
      <c r="B597" s="132"/>
      <c r="C597" s="132"/>
      <c r="D597" s="132"/>
      <c r="E597" s="132"/>
      <c r="F597" s="166"/>
      <c r="G597" s="166"/>
      <c r="H597" s="132"/>
      <c r="I597" s="132"/>
      <c r="J597" s="132"/>
      <c r="K597" s="132"/>
      <c r="L597" s="132"/>
      <c r="M597" s="132"/>
      <c r="N597" s="132"/>
      <c r="O597" s="132"/>
      <c r="P597" s="132"/>
      <c r="Q597" s="132"/>
      <c r="R597" s="132"/>
      <c r="S597" s="132"/>
      <c r="T597" s="132"/>
      <c r="U597" s="132"/>
      <c r="V597" s="132"/>
      <c r="W597" s="132"/>
      <c r="X597" s="132"/>
      <c r="Y597" s="132"/>
      <c r="Z597" s="132"/>
    </row>
    <row r="598" spans="1:26" ht="15.75" customHeight="1" x14ac:dyDescent="0.2">
      <c r="A598" s="132"/>
      <c r="B598" s="132"/>
      <c r="C598" s="132"/>
      <c r="D598" s="132"/>
      <c r="E598" s="132"/>
      <c r="F598" s="166"/>
      <c r="G598" s="166"/>
      <c r="H598" s="132"/>
      <c r="I598" s="132"/>
      <c r="J598" s="132"/>
      <c r="K598" s="132"/>
      <c r="L598" s="132"/>
      <c r="M598" s="132"/>
      <c r="N598" s="132"/>
      <c r="O598" s="132"/>
      <c r="P598" s="132"/>
      <c r="Q598" s="132"/>
      <c r="R598" s="132"/>
      <c r="S598" s="132"/>
      <c r="T598" s="132"/>
      <c r="U598" s="132"/>
      <c r="V598" s="132"/>
      <c r="W598" s="132"/>
      <c r="X598" s="132"/>
      <c r="Y598" s="132"/>
      <c r="Z598" s="132"/>
    </row>
    <row r="599" spans="1:26" ht="15.75" customHeight="1" x14ac:dyDescent="0.2">
      <c r="A599" s="132"/>
      <c r="B599" s="132"/>
      <c r="C599" s="132"/>
      <c r="D599" s="132"/>
      <c r="E599" s="132"/>
      <c r="F599" s="166"/>
      <c r="G599" s="166"/>
      <c r="H599" s="132"/>
      <c r="I599" s="132"/>
      <c r="J599" s="132"/>
      <c r="K599" s="132"/>
      <c r="L599" s="132"/>
      <c r="M599" s="132"/>
      <c r="N599" s="132"/>
      <c r="O599" s="132"/>
      <c r="P599" s="132"/>
      <c r="Q599" s="132"/>
      <c r="R599" s="132"/>
      <c r="S599" s="132"/>
      <c r="T599" s="132"/>
      <c r="U599" s="132"/>
      <c r="V599" s="132"/>
      <c r="W599" s="132"/>
      <c r="X599" s="132"/>
      <c r="Y599" s="132"/>
      <c r="Z599" s="132"/>
    </row>
    <row r="600" spans="1:26" ht="15.75" customHeight="1" x14ac:dyDescent="0.2">
      <c r="A600" s="132"/>
      <c r="B600" s="132"/>
      <c r="C600" s="132"/>
      <c r="D600" s="132"/>
      <c r="E600" s="132"/>
      <c r="F600" s="166"/>
      <c r="G600" s="166"/>
      <c r="H600" s="132"/>
      <c r="I600" s="132"/>
      <c r="J600" s="132"/>
      <c r="K600" s="132"/>
      <c r="L600" s="132"/>
      <c r="M600" s="132"/>
      <c r="N600" s="132"/>
      <c r="O600" s="132"/>
      <c r="P600" s="132"/>
      <c r="Q600" s="132"/>
      <c r="R600" s="132"/>
      <c r="S600" s="132"/>
      <c r="T600" s="132"/>
      <c r="U600" s="132"/>
      <c r="V600" s="132"/>
      <c r="W600" s="132"/>
      <c r="X600" s="132"/>
      <c r="Y600" s="132"/>
      <c r="Z600" s="132"/>
    </row>
    <row r="601" spans="1:26" ht="15.75" customHeight="1" x14ac:dyDescent="0.2">
      <c r="A601" s="132"/>
      <c r="B601" s="132"/>
      <c r="C601" s="132"/>
      <c r="D601" s="132"/>
      <c r="E601" s="132"/>
      <c r="F601" s="166"/>
      <c r="G601" s="166"/>
      <c r="H601" s="132"/>
      <c r="I601" s="132"/>
      <c r="J601" s="132"/>
      <c r="K601" s="132"/>
      <c r="L601" s="132"/>
      <c r="M601" s="132"/>
      <c r="N601" s="132"/>
      <c r="O601" s="132"/>
      <c r="P601" s="132"/>
      <c r="Q601" s="132"/>
      <c r="R601" s="132"/>
      <c r="S601" s="132"/>
      <c r="T601" s="132"/>
      <c r="U601" s="132"/>
      <c r="V601" s="132"/>
      <c r="W601" s="132"/>
      <c r="X601" s="132"/>
      <c r="Y601" s="132"/>
      <c r="Z601" s="132"/>
    </row>
    <row r="602" spans="1:26" ht="15.75" customHeight="1" x14ac:dyDescent="0.2">
      <c r="A602" s="132"/>
      <c r="B602" s="132"/>
      <c r="C602" s="132"/>
      <c r="D602" s="132"/>
      <c r="E602" s="132"/>
      <c r="F602" s="166"/>
      <c r="G602" s="166"/>
      <c r="H602" s="132"/>
      <c r="I602" s="132"/>
      <c r="J602" s="132"/>
      <c r="K602" s="132"/>
      <c r="L602" s="132"/>
      <c r="M602" s="132"/>
      <c r="N602" s="132"/>
      <c r="O602" s="132"/>
      <c r="P602" s="132"/>
      <c r="Q602" s="132"/>
      <c r="R602" s="132"/>
      <c r="S602" s="132"/>
      <c r="T602" s="132"/>
      <c r="U602" s="132"/>
      <c r="V602" s="132"/>
      <c r="W602" s="132"/>
      <c r="X602" s="132"/>
      <c r="Y602" s="132"/>
      <c r="Z602" s="132"/>
    </row>
    <row r="603" spans="1:26" ht="15.75" customHeight="1" x14ac:dyDescent="0.2">
      <c r="A603" s="132"/>
      <c r="B603" s="132"/>
      <c r="C603" s="132"/>
      <c r="D603" s="132"/>
      <c r="E603" s="132"/>
      <c r="F603" s="166"/>
      <c r="G603" s="166"/>
      <c r="H603" s="132"/>
      <c r="I603" s="132"/>
      <c r="J603" s="132"/>
      <c r="K603" s="132"/>
      <c r="L603" s="132"/>
      <c r="M603" s="132"/>
      <c r="N603" s="132"/>
      <c r="O603" s="132"/>
      <c r="P603" s="132"/>
      <c r="Q603" s="132"/>
      <c r="R603" s="132"/>
      <c r="S603" s="132"/>
      <c r="T603" s="132"/>
      <c r="U603" s="132"/>
      <c r="V603" s="132"/>
      <c r="W603" s="132"/>
      <c r="X603" s="132"/>
      <c r="Y603" s="132"/>
      <c r="Z603" s="132"/>
    </row>
    <row r="604" spans="1:26" ht="15.75" customHeight="1" x14ac:dyDescent="0.2">
      <c r="A604" s="132"/>
      <c r="B604" s="132"/>
      <c r="C604" s="132"/>
      <c r="D604" s="132"/>
      <c r="E604" s="132"/>
      <c r="F604" s="166"/>
      <c r="G604" s="166"/>
      <c r="H604" s="132"/>
      <c r="I604" s="132"/>
      <c r="J604" s="132"/>
      <c r="K604" s="132"/>
      <c r="L604" s="132"/>
      <c r="M604" s="132"/>
      <c r="N604" s="132"/>
      <c r="O604" s="132"/>
      <c r="P604" s="132"/>
      <c r="Q604" s="132"/>
      <c r="R604" s="132"/>
      <c r="S604" s="132"/>
      <c r="T604" s="132"/>
      <c r="U604" s="132"/>
      <c r="V604" s="132"/>
      <c r="W604" s="132"/>
      <c r="X604" s="132"/>
      <c r="Y604" s="132"/>
      <c r="Z604" s="132"/>
    </row>
    <row r="605" spans="1:26" ht="15.75" customHeight="1" x14ac:dyDescent="0.2">
      <c r="A605" s="132"/>
      <c r="B605" s="132"/>
      <c r="C605" s="132"/>
      <c r="D605" s="132"/>
      <c r="E605" s="132"/>
      <c r="F605" s="166"/>
      <c r="G605" s="166"/>
      <c r="H605" s="132"/>
      <c r="I605" s="132"/>
      <c r="J605" s="132"/>
      <c r="K605" s="132"/>
      <c r="L605" s="132"/>
      <c r="M605" s="132"/>
      <c r="N605" s="132"/>
      <c r="O605" s="132"/>
      <c r="P605" s="132"/>
      <c r="Q605" s="132"/>
      <c r="R605" s="132"/>
      <c r="S605" s="132"/>
      <c r="T605" s="132"/>
      <c r="U605" s="132"/>
      <c r="V605" s="132"/>
      <c r="W605" s="132"/>
      <c r="X605" s="132"/>
      <c r="Y605" s="132"/>
      <c r="Z605" s="132"/>
    </row>
    <row r="606" spans="1:26" ht="15.75" customHeight="1" x14ac:dyDescent="0.2">
      <c r="A606" s="132"/>
      <c r="B606" s="132"/>
      <c r="C606" s="132"/>
      <c r="D606" s="132"/>
      <c r="E606" s="132"/>
      <c r="F606" s="166"/>
      <c r="G606" s="166"/>
      <c r="H606" s="132"/>
      <c r="I606" s="132"/>
      <c r="J606" s="132"/>
      <c r="K606" s="132"/>
      <c r="L606" s="132"/>
      <c r="M606" s="132"/>
      <c r="N606" s="132"/>
      <c r="O606" s="132"/>
      <c r="P606" s="132"/>
      <c r="Q606" s="132"/>
      <c r="R606" s="132"/>
      <c r="S606" s="132"/>
      <c r="T606" s="132"/>
      <c r="U606" s="132"/>
      <c r="V606" s="132"/>
      <c r="W606" s="132"/>
      <c r="X606" s="132"/>
      <c r="Y606" s="132"/>
      <c r="Z606" s="132"/>
    </row>
    <row r="607" spans="1:26" ht="15.75" customHeight="1" x14ac:dyDescent="0.2">
      <c r="A607" s="132"/>
      <c r="B607" s="132"/>
      <c r="C607" s="132"/>
      <c r="D607" s="132"/>
      <c r="E607" s="132"/>
      <c r="F607" s="166"/>
      <c r="G607" s="166"/>
      <c r="H607" s="132"/>
      <c r="I607" s="132"/>
      <c r="J607" s="132"/>
      <c r="K607" s="132"/>
      <c r="L607" s="132"/>
      <c r="M607" s="132"/>
      <c r="N607" s="132"/>
      <c r="O607" s="132"/>
      <c r="P607" s="132"/>
      <c r="Q607" s="132"/>
      <c r="R607" s="132"/>
      <c r="S607" s="132"/>
      <c r="T607" s="132"/>
      <c r="U607" s="132"/>
      <c r="V607" s="132"/>
      <c r="W607" s="132"/>
      <c r="X607" s="132"/>
      <c r="Y607" s="132"/>
      <c r="Z607" s="132"/>
    </row>
    <row r="608" spans="1:26" ht="15.75" customHeight="1" x14ac:dyDescent="0.2">
      <c r="A608" s="132"/>
      <c r="B608" s="132"/>
      <c r="C608" s="132"/>
      <c r="D608" s="132"/>
      <c r="E608" s="132"/>
      <c r="F608" s="166"/>
      <c r="G608" s="166"/>
      <c r="H608" s="132"/>
      <c r="I608" s="132"/>
      <c r="J608" s="132"/>
      <c r="K608" s="132"/>
      <c r="L608" s="132"/>
      <c r="M608" s="132"/>
      <c r="N608" s="132"/>
      <c r="O608" s="132"/>
      <c r="P608" s="132"/>
      <c r="Q608" s="132"/>
      <c r="R608" s="132"/>
      <c r="S608" s="132"/>
      <c r="T608" s="132"/>
      <c r="U608" s="132"/>
      <c r="V608" s="132"/>
      <c r="W608" s="132"/>
      <c r="X608" s="132"/>
      <c r="Y608" s="132"/>
      <c r="Z608" s="132"/>
    </row>
    <row r="609" spans="1:26" ht="15.75" customHeight="1" x14ac:dyDescent="0.2">
      <c r="A609" s="132"/>
      <c r="B609" s="132"/>
      <c r="C609" s="132"/>
      <c r="D609" s="132"/>
      <c r="E609" s="132"/>
      <c r="F609" s="166"/>
      <c r="G609" s="166"/>
      <c r="H609" s="132"/>
      <c r="I609" s="132"/>
      <c r="J609" s="132"/>
      <c r="K609" s="132"/>
      <c r="L609" s="132"/>
      <c r="M609" s="132"/>
      <c r="N609" s="132"/>
      <c r="O609" s="132"/>
      <c r="P609" s="132"/>
      <c r="Q609" s="132"/>
      <c r="R609" s="132"/>
      <c r="S609" s="132"/>
      <c r="T609" s="132"/>
      <c r="U609" s="132"/>
      <c r="V609" s="132"/>
      <c r="W609" s="132"/>
      <c r="X609" s="132"/>
      <c r="Y609" s="132"/>
      <c r="Z609" s="132"/>
    </row>
    <row r="610" spans="1:26" ht="15.75" customHeight="1" x14ac:dyDescent="0.2">
      <c r="A610" s="132"/>
      <c r="B610" s="132"/>
      <c r="C610" s="132"/>
      <c r="D610" s="132"/>
      <c r="E610" s="132"/>
      <c r="F610" s="166"/>
      <c r="G610" s="166"/>
      <c r="H610" s="132"/>
      <c r="I610" s="132"/>
      <c r="J610" s="132"/>
      <c r="K610" s="132"/>
      <c r="L610" s="132"/>
      <c r="M610" s="132"/>
      <c r="N610" s="132"/>
      <c r="O610" s="132"/>
      <c r="P610" s="132"/>
      <c r="Q610" s="132"/>
      <c r="R610" s="132"/>
      <c r="S610" s="132"/>
      <c r="T610" s="132"/>
      <c r="U610" s="132"/>
      <c r="V610" s="132"/>
      <c r="W610" s="132"/>
      <c r="X610" s="132"/>
      <c r="Y610" s="132"/>
      <c r="Z610" s="132"/>
    </row>
    <row r="611" spans="1:26" ht="15.75" customHeight="1" x14ac:dyDescent="0.2">
      <c r="A611" s="132"/>
      <c r="B611" s="132"/>
      <c r="C611" s="132"/>
      <c r="D611" s="132"/>
      <c r="E611" s="132"/>
      <c r="F611" s="166"/>
      <c r="G611" s="166"/>
      <c r="H611" s="132"/>
      <c r="I611" s="132"/>
      <c r="J611" s="132"/>
      <c r="K611" s="132"/>
      <c r="L611" s="132"/>
      <c r="M611" s="132"/>
      <c r="N611" s="132"/>
      <c r="O611" s="132"/>
      <c r="P611" s="132"/>
      <c r="Q611" s="132"/>
      <c r="R611" s="132"/>
      <c r="S611" s="132"/>
      <c r="T611" s="132"/>
      <c r="U611" s="132"/>
      <c r="V611" s="132"/>
      <c r="W611" s="132"/>
      <c r="X611" s="132"/>
      <c r="Y611" s="132"/>
      <c r="Z611" s="132"/>
    </row>
    <row r="612" spans="1:26" ht="15.75" customHeight="1" x14ac:dyDescent="0.2">
      <c r="A612" s="132"/>
      <c r="B612" s="132"/>
      <c r="C612" s="132"/>
      <c r="D612" s="132"/>
      <c r="E612" s="132"/>
      <c r="F612" s="166"/>
      <c r="G612" s="166"/>
      <c r="H612" s="132"/>
      <c r="I612" s="132"/>
      <c r="J612" s="132"/>
      <c r="K612" s="132"/>
      <c r="L612" s="132"/>
      <c r="M612" s="132"/>
      <c r="N612" s="132"/>
      <c r="O612" s="132"/>
      <c r="P612" s="132"/>
      <c r="Q612" s="132"/>
      <c r="R612" s="132"/>
      <c r="S612" s="132"/>
      <c r="T612" s="132"/>
      <c r="U612" s="132"/>
      <c r="V612" s="132"/>
      <c r="W612" s="132"/>
      <c r="X612" s="132"/>
      <c r="Y612" s="132"/>
      <c r="Z612" s="132"/>
    </row>
    <row r="613" spans="1:26" ht="15.75" customHeight="1" x14ac:dyDescent="0.2">
      <c r="A613" s="132"/>
      <c r="B613" s="132"/>
      <c r="C613" s="132"/>
      <c r="D613" s="132"/>
      <c r="E613" s="132"/>
      <c r="F613" s="166"/>
      <c r="G613" s="166"/>
      <c r="H613" s="132"/>
      <c r="I613" s="132"/>
      <c r="J613" s="132"/>
      <c r="K613" s="132"/>
      <c r="L613" s="132"/>
      <c r="M613" s="132"/>
      <c r="N613" s="132"/>
      <c r="O613" s="132"/>
      <c r="P613" s="132"/>
      <c r="Q613" s="132"/>
      <c r="R613" s="132"/>
      <c r="S613" s="132"/>
      <c r="T613" s="132"/>
      <c r="U613" s="132"/>
      <c r="V613" s="132"/>
      <c r="W613" s="132"/>
      <c r="X613" s="132"/>
      <c r="Y613" s="132"/>
      <c r="Z613" s="132"/>
    </row>
    <row r="614" spans="1:26" ht="15.75" customHeight="1" x14ac:dyDescent="0.2">
      <c r="A614" s="132"/>
      <c r="B614" s="132"/>
      <c r="C614" s="132"/>
      <c r="D614" s="132"/>
      <c r="E614" s="132"/>
      <c r="F614" s="166"/>
      <c r="G614" s="166"/>
      <c r="H614" s="132"/>
      <c r="I614" s="132"/>
      <c r="J614" s="132"/>
      <c r="K614" s="132"/>
      <c r="L614" s="132"/>
      <c r="M614" s="132"/>
      <c r="N614" s="132"/>
      <c r="O614" s="132"/>
      <c r="P614" s="132"/>
      <c r="Q614" s="132"/>
      <c r="R614" s="132"/>
      <c r="S614" s="132"/>
      <c r="T614" s="132"/>
      <c r="U614" s="132"/>
      <c r="V614" s="132"/>
      <c r="W614" s="132"/>
      <c r="X614" s="132"/>
      <c r="Y614" s="132"/>
      <c r="Z614" s="132"/>
    </row>
    <row r="615" spans="1:26" ht="15.75" customHeight="1" x14ac:dyDescent="0.2">
      <c r="A615" s="132"/>
      <c r="B615" s="132"/>
      <c r="C615" s="132"/>
      <c r="D615" s="132"/>
      <c r="E615" s="132"/>
      <c r="F615" s="166"/>
      <c r="G615" s="166"/>
      <c r="H615" s="132"/>
      <c r="I615" s="132"/>
      <c r="J615" s="132"/>
      <c r="K615" s="132"/>
      <c r="L615" s="132"/>
      <c r="M615" s="132"/>
      <c r="N615" s="132"/>
      <c r="O615" s="132"/>
      <c r="P615" s="132"/>
      <c r="Q615" s="132"/>
      <c r="R615" s="132"/>
      <c r="S615" s="132"/>
      <c r="T615" s="132"/>
      <c r="U615" s="132"/>
      <c r="V615" s="132"/>
      <c r="W615" s="132"/>
      <c r="X615" s="132"/>
      <c r="Y615" s="132"/>
      <c r="Z615" s="132"/>
    </row>
    <row r="616" spans="1:26" ht="15.75" customHeight="1" x14ac:dyDescent="0.2">
      <c r="A616" s="132"/>
      <c r="B616" s="132"/>
      <c r="C616" s="132"/>
      <c r="D616" s="132"/>
      <c r="E616" s="132"/>
      <c r="F616" s="166"/>
      <c r="G616" s="166"/>
      <c r="H616" s="132"/>
      <c r="I616" s="132"/>
      <c r="J616" s="132"/>
      <c r="K616" s="132"/>
      <c r="L616" s="132"/>
      <c r="M616" s="132"/>
      <c r="N616" s="132"/>
      <c r="O616" s="132"/>
      <c r="P616" s="132"/>
      <c r="Q616" s="132"/>
      <c r="R616" s="132"/>
      <c r="S616" s="132"/>
      <c r="T616" s="132"/>
      <c r="U616" s="132"/>
      <c r="V616" s="132"/>
      <c r="W616" s="132"/>
      <c r="X616" s="132"/>
      <c r="Y616" s="132"/>
      <c r="Z616" s="132"/>
    </row>
    <row r="617" spans="1:26" ht="15.75" customHeight="1" x14ac:dyDescent="0.2">
      <c r="A617" s="132"/>
      <c r="B617" s="132"/>
      <c r="C617" s="132"/>
      <c r="D617" s="132"/>
      <c r="E617" s="132"/>
      <c r="F617" s="166"/>
      <c r="G617" s="166"/>
      <c r="H617" s="132"/>
      <c r="I617" s="132"/>
      <c r="J617" s="132"/>
      <c r="K617" s="132"/>
      <c r="L617" s="132"/>
      <c r="M617" s="132"/>
      <c r="N617" s="132"/>
      <c r="O617" s="132"/>
      <c r="P617" s="132"/>
      <c r="Q617" s="132"/>
      <c r="R617" s="132"/>
      <c r="S617" s="132"/>
      <c r="T617" s="132"/>
      <c r="U617" s="132"/>
      <c r="V617" s="132"/>
      <c r="W617" s="132"/>
      <c r="X617" s="132"/>
      <c r="Y617" s="132"/>
      <c r="Z617" s="132"/>
    </row>
    <row r="618" spans="1:26" ht="15.75" customHeight="1" x14ac:dyDescent="0.2">
      <c r="A618" s="132"/>
      <c r="B618" s="132"/>
      <c r="C618" s="132"/>
      <c r="D618" s="132"/>
      <c r="E618" s="132"/>
      <c r="F618" s="166"/>
      <c r="G618" s="166"/>
      <c r="H618" s="132"/>
      <c r="I618" s="132"/>
      <c r="J618" s="132"/>
      <c r="K618" s="132"/>
      <c r="L618" s="132"/>
      <c r="M618" s="132"/>
      <c r="N618" s="132"/>
      <c r="O618" s="132"/>
      <c r="P618" s="132"/>
      <c r="Q618" s="132"/>
      <c r="R618" s="132"/>
      <c r="S618" s="132"/>
      <c r="T618" s="132"/>
      <c r="U618" s="132"/>
      <c r="V618" s="132"/>
      <c r="W618" s="132"/>
      <c r="X618" s="132"/>
      <c r="Y618" s="132"/>
      <c r="Z618" s="132"/>
    </row>
    <row r="619" spans="1:26" ht="15.75" customHeight="1" x14ac:dyDescent="0.2">
      <c r="A619" s="132"/>
      <c r="B619" s="132"/>
      <c r="C619" s="132"/>
      <c r="D619" s="132"/>
      <c r="E619" s="132"/>
      <c r="F619" s="166"/>
      <c r="G619" s="166"/>
      <c r="H619" s="132"/>
      <c r="I619" s="132"/>
      <c r="J619" s="132"/>
      <c r="K619" s="132"/>
      <c r="L619" s="132"/>
      <c r="M619" s="132"/>
      <c r="N619" s="132"/>
      <c r="O619" s="132"/>
      <c r="P619" s="132"/>
      <c r="Q619" s="132"/>
      <c r="R619" s="132"/>
      <c r="S619" s="132"/>
      <c r="T619" s="132"/>
      <c r="U619" s="132"/>
      <c r="V619" s="132"/>
      <c r="W619" s="132"/>
      <c r="X619" s="132"/>
      <c r="Y619" s="132"/>
      <c r="Z619" s="132"/>
    </row>
    <row r="620" spans="1:26" ht="15.75" customHeight="1" x14ac:dyDescent="0.2">
      <c r="A620" s="132"/>
      <c r="B620" s="132"/>
      <c r="C620" s="132"/>
      <c r="D620" s="132"/>
      <c r="E620" s="132"/>
      <c r="F620" s="166"/>
      <c r="G620" s="166"/>
      <c r="H620" s="132"/>
      <c r="I620" s="132"/>
      <c r="J620" s="132"/>
      <c r="K620" s="132"/>
      <c r="L620" s="132"/>
      <c r="M620" s="132"/>
      <c r="N620" s="132"/>
      <c r="O620" s="132"/>
      <c r="P620" s="132"/>
      <c r="Q620" s="132"/>
      <c r="R620" s="132"/>
      <c r="S620" s="132"/>
      <c r="T620" s="132"/>
      <c r="U620" s="132"/>
      <c r="V620" s="132"/>
      <c r="W620" s="132"/>
      <c r="X620" s="132"/>
      <c r="Y620" s="132"/>
      <c r="Z620" s="132"/>
    </row>
    <row r="621" spans="1:26" ht="15.75" customHeight="1" x14ac:dyDescent="0.2">
      <c r="A621" s="132"/>
      <c r="B621" s="132"/>
      <c r="C621" s="132"/>
      <c r="D621" s="132"/>
      <c r="E621" s="132"/>
      <c r="F621" s="166"/>
      <c r="G621" s="166"/>
      <c r="H621" s="132"/>
      <c r="I621" s="132"/>
      <c r="J621" s="132"/>
      <c r="K621" s="132"/>
      <c r="L621" s="132"/>
      <c r="M621" s="132"/>
      <c r="N621" s="132"/>
      <c r="O621" s="132"/>
      <c r="P621" s="132"/>
      <c r="Q621" s="132"/>
      <c r="R621" s="132"/>
      <c r="S621" s="132"/>
      <c r="T621" s="132"/>
      <c r="U621" s="132"/>
      <c r="V621" s="132"/>
      <c r="W621" s="132"/>
      <c r="X621" s="132"/>
      <c r="Y621" s="132"/>
      <c r="Z621" s="132"/>
    </row>
    <row r="622" spans="1:26" ht="15.75" customHeight="1" x14ac:dyDescent="0.2">
      <c r="A622" s="132"/>
      <c r="B622" s="132"/>
      <c r="C622" s="132"/>
      <c r="D622" s="132"/>
      <c r="E622" s="132"/>
      <c r="F622" s="166"/>
      <c r="G622" s="166"/>
      <c r="H622" s="132"/>
      <c r="I622" s="132"/>
      <c r="J622" s="132"/>
      <c r="K622" s="132"/>
      <c r="L622" s="132"/>
      <c r="M622" s="132"/>
      <c r="N622" s="132"/>
      <c r="O622" s="132"/>
      <c r="P622" s="132"/>
      <c r="Q622" s="132"/>
      <c r="R622" s="132"/>
      <c r="S622" s="132"/>
      <c r="T622" s="132"/>
      <c r="U622" s="132"/>
      <c r="V622" s="132"/>
      <c r="W622" s="132"/>
      <c r="X622" s="132"/>
      <c r="Y622" s="132"/>
      <c r="Z622" s="132"/>
    </row>
    <row r="623" spans="1:26" ht="15.75" customHeight="1" x14ac:dyDescent="0.2">
      <c r="A623" s="132"/>
      <c r="B623" s="132"/>
      <c r="C623" s="132"/>
      <c r="D623" s="132"/>
      <c r="E623" s="132"/>
      <c r="F623" s="166"/>
      <c r="G623" s="166"/>
      <c r="H623" s="132"/>
      <c r="I623" s="132"/>
      <c r="J623" s="132"/>
      <c r="K623" s="132"/>
      <c r="L623" s="132"/>
      <c r="M623" s="132"/>
      <c r="N623" s="132"/>
      <c r="O623" s="132"/>
      <c r="P623" s="132"/>
      <c r="Q623" s="132"/>
      <c r="R623" s="132"/>
      <c r="S623" s="132"/>
      <c r="T623" s="132"/>
      <c r="U623" s="132"/>
      <c r="V623" s="132"/>
      <c r="W623" s="132"/>
      <c r="X623" s="132"/>
      <c r="Y623" s="132"/>
      <c r="Z623" s="132"/>
    </row>
    <row r="624" spans="1:26" ht="15.75" customHeight="1" x14ac:dyDescent="0.2">
      <c r="A624" s="132"/>
      <c r="B624" s="132"/>
      <c r="C624" s="132"/>
      <c r="D624" s="132"/>
      <c r="E624" s="132"/>
      <c r="F624" s="166"/>
      <c r="G624" s="166"/>
      <c r="H624" s="132"/>
      <c r="I624" s="132"/>
      <c r="J624" s="132"/>
      <c r="K624" s="132"/>
      <c r="L624" s="132"/>
      <c r="M624" s="132"/>
      <c r="N624" s="132"/>
      <c r="O624" s="132"/>
      <c r="P624" s="132"/>
      <c r="Q624" s="132"/>
      <c r="R624" s="132"/>
      <c r="S624" s="132"/>
      <c r="T624" s="132"/>
      <c r="U624" s="132"/>
      <c r="V624" s="132"/>
      <c r="W624" s="132"/>
      <c r="X624" s="132"/>
      <c r="Y624" s="132"/>
      <c r="Z624" s="132"/>
    </row>
    <row r="625" spans="1:26" ht="15.75" customHeight="1" x14ac:dyDescent="0.2">
      <c r="A625" s="132"/>
      <c r="B625" s="132"/>
      <c r="C625" s="132"/>
      <c r="D625" s="132"/>
      <c r="E625" s="132"/>
      <c r="F625" s="166"/>
      <c r="G625" s="166"/>
      <c r="H625" s="132"/>
      <c r="I625" s="132"/>
      <c r="J625" s="132"/>
      <c r="K625" s="132"/>
      <c r="L625" s="132"/>
      <c r="M625" s="132"/>
      <c r="N625" s="132"/>
      <c r="O625" s="132"/>
      <c r="P625" s="132"/>
      <c r="Q625" s="132"/>
      <c r="R625" s="132"/>
      <c r="S625" s="132"/>
      <c r="T625" s="132"/>
      <c r="U625" s="132"/>
      <c r="V625" s="132"/>
      <c r="W625" s="132"/>
      <c r="X625" s="132"/>
      <c r="Y625" s="132"/>
      <c r="Z625" s="132"/>
    </row>
    <row r="626" spans="1:26" ht="15.75" customHeight="1" x14ac:dyDescent="0.2">
      <c r="A626" s="132"/>
      <c r="B626" s="132"/>
      <c r="C626" s="132"/>
      <c r="D626" s="132"/>
      <c r="E626" s="132"/>
      <c r="F626" s="166"/>
      <c r="G626" s="166"/>
      <c r="H626" s="132"/>
      <c r="I626" s="132"/>
      <c r="J626" s="132"/>
      <c r="K626" s="132"/>
      <c r="L626" s="132"/>
      <c r="M626" s="132"/>
      <c r="N626" s="132"/>
      <c r="O626" s="132"/>
      <c r="P626" s="132"/>
      <c r="Q626" s="132"/>
      <c r="R626" s="132"/>
      <c r="S626" s="132"/>
      <c r="T626" s="132"/>
      <c r="U626" s="132"/>
      <c r="V626" s="132"/>
      <c r="W626" s="132"/>
      <c r="X626" s="132"/>
      <c r="Y626" s="132"/>
      <c r="Z626" s="132"/>
    </row>
    <row r="627" spans="1:26" ht="15.75" customHeight="1" x14ac:dyDescent="0.2">
      <c r="A627" s="132"/>
      <c r="B627" s="132"/>
      <c r="C627" s="132"/>
      <c r="D627" s="132"/>
      <c r="E627" s="132"/>
      <c r="F627" s="166"/>
      <c r="G627" s="166"/>
      <c r="H627" s="132"/>
      <c r="I627" s="132"/>
      <c r="J627" s="132"/>
      <c r="K627" s="132"/>
      <c r="L627" s="132"/>
      <c r="M627" s="132"/>
      <c r="N627" s="132"/>
      <c r="O627" s="132"/>
      <c r="P627" s="132"/>
      <c r="Q627" s="132"/>
      <c r="R627" s="132"/>
      <c r="S627" s="132"/>
      <c r="T627" s="132"/>
      <c r="U627" s="132"/>
      <c r="V627" s="132"/>
      <c r="W627" s="132"/>
      <c r="X627" s="132"/>
      <c r="Y627" s="132"/>
      <c r="Z627" s="132"/>
    </row>
    <row r="628" spans="1:26" ht="15.75" customHeight="1" x14ac:dyDescent="0.2">
      <c r="A628" s="132"/>
      <c r="B628" s="132"/>
      <c r="C628" s="132"/>
      <c r="D628" s="132"/>
      <c r="E628" s="132"/>
      <c r="F628" s="166"/>
      <c r="G628" s="166"/>
      <c r="H628" s="132"/>
      <c r="I628" s="132"/>
      <c r="J628" s="132"/>
      <c r="K628" s="132"/>
      <c r="L628" s="132"/>
      <c r="M628" s="132"/>
      <c r="N628" s="132"/>
      <c r="O628" s="132"/>
      <c r="P628" s="132"/>
      <c r="Q628" s="132"/>
      <c r="R628" s="132"/>
      <c r="S628" s="132"/>
      <c r="T628" s="132"/>
      <c r="U628" s="132"/>
      <c r="V628" s="132"/>
      <c r="W628" s="132"/>
      <c r="X628" s="132"/>
      <c r="Y628" s="132"/>
      <c r="Z628" s="132"/>
    </row>
    <row r="629" spans="1:26" ht="15.75" customHeight="1" x14ac:dyDescent="0.2">
      <c r="A629" s="132"/>
      <c r="B629" s="132"/>
      <c r="C629" s="132"/>
      <c r="D629" s="132"/>
      <c r="E629" s="132"/>
      <c r="F629" s="166"/>
      <c r="G629" s="166"/>
      <c r="H629" s="132"/>
      <c r="I629" s="132"/>
      <c r="J629" s="132"/>
      <c r="K629" s="132"/>
      <c r="L629" s="132"/>
      <c r="M629" s="132"/>
      <c r="N629" s="132"/>
      <c r="O629" s="132"/>
      <c r="P629" s="132"/>
      <c r="Q629" s="132"/>
      <c r="R629" s="132"/>
      <c r="S629" s="132"/>
      <c r="T629" s="132"/>
      <c r="U629" s="132"/>
      <c r="V629" s="132"/>
      <c r="W629" s="132"/>
      <c r="X629" s="132"/>
      <c r="Y629" s="132"/>
      <c r="Z629" s="132"/>
    </row>
    <row r="630" spans="1:26" ht="15.75" customHeight="1" x14ac:dyDescent="0.2">
      <c r="A630" s="132"/>
      <c r="B630" s="132"/>
      <c r="C630" s="132"/>
      <c r="D630" s="132"/>
      <c r="E630" s="132"/>
      <c r="F630" s="166"/>
      <c r="G630" s="166"/>
      <c r="H630" s="132"/>
      <c r="I630" s="132"/>
      <c r="J630" s="132"/>
      <c r="K630" s="132"/>
      <c r="L630" s="132"/>
      <c r="M630" s="132"/>
      <c r="N630" s="132"/>
      <c r="O630" s="132"/>
      <c r="P630" s="132"/>
      <c r="Q630" s="132"/>
      <c r="R630" s="132"/>
      <c r="S630" s="132"/>
      <c r="T630" s="132"/>
      <c r="U630" s="132"/>
      <c r="V630" s="132"/>
      <c r="W630" s="132"/>
      <c r="X630" s="132"/>
      <c r="Y630" s="132"/>
      <c r="Z630" s="132"/>
    </row>
    <row r="631" spans="1:26" ht="15.75" customHeight="1" x14ac:dyDescent="0.2">
      <c r="A631" s="132"/>
      <c r="B631" s="132"/>
      <c r="C631" s="132"/>
      <c r="D631" s="132"/>
      <c r="E631" s="132"/>
      <c r="F631" s="166"/>
      <c r="G631" s="166"/>
      <c r="H631" s="132"/>
      <c r="I631" s="132"/>
      <c r="J631" s="132"/>
      <c r="K631" s="132"/>
      <c r="L631" s="132"/>
      <c r="M631" s="132"/>
      <c r="N631" s="132"/>
      <c r="O631" s="132"/>
      <c r="P631" s="132"/>
      <c r="Q631" s="132"/>
      <c r="R631" s="132"/>
      <c r="S631" s="132"/>
      <c r="T631" s="132"/>
      <c r="U631" s="132"/>
      <c r="V631" s="132"/>
      <c r="W631" s="132"/>
      <c r="X631" s="132"/>
      <c r="Y631" s="132"/>
      <c r="Z631" s="132"/>
    </row>
    <row r="632" spans="1:26" ht="15.75" customHeight="1" x14ac:dyDescent="0.2">
      <c r="A632" s="132"/>
      <c r="B632" s="132"/>
      <c r="C632" s="132"/>
      <c r="D632" s="132"/>
      <c r="E632" s="132"/>
      <c r="F632" s="166"/>
      <c r="G632" s="166"/>
      <c r="H632" s="132"/>
      <c r="I632" s="132"/>
      <c r="J632" s="132"/>
      <c r="K632" s="132"/>
      <c r="L632" s="132"/>
      <c r="M632" s="132"/>
      <c r="N632" s="132"/>
      <c r="O632" s="132"/>
      <c r="P632" s="132"/>
      <c r="Q632" s="132"/>
      <c r="R632" s="132"/>
      <c r="S632" s="132"/>
      <c r="T632" s="132"/>
      <c r="U632" s="132"/>
      <c r="V632" s="132"/>
      <c r="W632" s="132"/>
      <c r="X632" s="132"/>
      <c r="Y632" s="132"/>
      <c r="Z632" s="132"/>
    </row>
    <row r="633" spans="1:26" ht="15.75" customHeight="1" x14ac:dyDescent="0.2">
      <c r="A633" s="132"/>
      <c r="B633" s="132"/>
      <c r="C633" s="132"/>
      <c r="D633" s="132"/>
      <c r="E633" s="132"/>
      <c r="F633" s="166"/>
      <c r="G633" s="166"/>
      <c r="H633" s="132"/>
      <c r="I633" s="132"/>
      <c r="J633" s="132"/>
      <c r="K633" s="132"/>
      <c r="L633" s="132"/>
      <c r="M633" s="132"/>
      <c r="N633" s="132"/>
      <c r="O633" s="132"/>
      <c r="P633" s="132"/>
      <c r="Q633" s="132"/>
      <c r="R633" s="132"/>
      <c r="S633" s="132"/>
      <c r="T633" s="132"/>
      <c r="U633" s="132"/>
      <c r="V633" s="132"/>
      <c r="W633" s="132"/>
      <c r="X633" s="132"/>
      <c r="Y633" s="132"/>
      <c r="Z633" s="132"/>
    </row>
    <row r="634" spans="1:26" ht="15.75" customHeight="1" x14ac:dyDescent="0.2">
      <c r="A634" s="132"/>
      <c r="B634" s="132"/>
      <c r="C634" s="132"/>
      <c r="D634" s="132"/>
      <c r="E634" s="132"/>
      <c r="F634" s="166"/>
      <c r="G634" s="166"/>
      <c r="H634" s="132"/>
      <c r="I634" s="132"/>
      <c r="J634" s="132"/>
      <c r="K634" s="132"/>
      <c r="L634" s="132"/>
      <c r="M634" s="132"/>
      <c r="N634" s="132"/>
      <c r="O634" s="132"/>
      <c r="P634" s="132"/>
      <c r="Q634" s="132"/>
      <c r="R634" s="132"/>
      <c r="S634" s="132"/>
      <c r="T634" s="132"/>
      <c r="U634" s="132"/>
      <c r="V634" s="132"/>
      <c r="W634" s="132"/>
      <c r="X634" s="132"/>
      <c r="Y634" s="132"/>
      <c r="Z634" s="132"/>
    </row>
    <row r="635" spans="1:26" ht="15.75" customHeight="1" x14ac:dyDescent="0.2">
      <c r="A635" s="132"/>
      <c r="B635" s="132"/>
      <c r="C635" s="132"/>
      <c r="D635" s="132"/>
      <c r="E635" s="132"/>
      <c r="F635" s="166"/>
      <c r="G635" s="166"/>
      <c r="H635" s="132"/>
      <c r="I635" s="132"/>
      <c r="J635" s="132"/>
      <c r="K635" s="132"/>
      <c r="L635" s="132"/>
      <c r="M635" s="132"/>
      <c r="N635" s="132"/>
      <c r="O635" s="132"/>
      <c r="P635" s="132"/>
      <c r="Q635" s="132"/>
      <c r="R635" s="132"/>
      <c r="S635" s="132"/>
      <c r="T635" s="132"/>
      <c r="U635" s="132"/>
      <c r="V635" s="132"/>
      <c r="W635" s="132"/>
      <c r="X635" s="132"/>
      <c r="Y635" s="132"/>
      <c r="Z635" s="132"/>
    </row>
    <row r="636" spans="1:26" ht="15.75" customHeight="1" x14ac:dyDescent="0.2">
      <c r="A636" s="132"/>
      <c r="B636" s="132"/>
      <c r="C636" s="132"/>
      <c r="D636" s="132"/>
      <c r="E636" s="132"/>
      <c r="F636" s="166"/>
      <c r="G636" s="166"/>
      <c r="H636" s="132"/>
      <c r="I636" s="132"/>
      <c r="J636" s="132"/>
      <c r="K636" s="132"/>
      <c r="L636" s="132"/>
      <c r="M636" s="132"/>
      <c r="N636" s="132"/>
      <c r="O636" s="132"/>
      <c r="P636" s="132"/>
      <c r="Q636" s="132"/>
      <c r="R636" s="132"/>
      <c r="S636" s="132"/>
      <c r="T636" s="132"/>
      <c r="U636" s="132"/>
      <c r="V636" s="132"/>
      <c r="W636" s="132"/>
      <c r="X636" s="132"/>
      <c r="Y636" s="132"/>
      <c r="Z636" s="132"/>
    </row>
    <row r="637" spans="1:26" ht="15.75" customHeight="1" x14ac:dyDescent="0.2">
      <c r="A637" s="132"/>
      <c r="B637" s="132"/>
      <c r="C637" s="132"/>
      <c r="D637" s="132"/>
      <c r="E637" s="132"/>
      <c r="F637" s="166"/>
      <c r="G637" s="166"/>
      <c r="H637" s="132"/>
      <c r="I637" s="132"/>
      <c r="J637" s="132"/>
      <c r="K637" s="132"/>
      <c r="L637" s="132"/>
      <c r="M637" s="132"/>
      <c r="N637" s="132"/>
      <c r="O637" s="132"/>
      <c r="P637" s="132"/>
      <c r="Q637" s="132"/>
      <c r="R637" s="132"/>
      <c r="S637" s="132"/>
      <c r="T637" s="132"/>
      <c r="U637" s="132"/>
      <c r="V637" s="132"/>
      <c r="W637" s="132"/>
      <c r="X637" s="132"/>
      <c r="Y637" s="132"/>
      <c r="Z637" s="132"/>
    </row>
    <row r="638" spans="1:26" ht="15.75" customHeight="1" x14ac:dyDescent="0.2">
      <c r="A638" s="132"/>
      <c r="B638" s="132"/>
      <c r="C638" s="132"/>
      <c r="D638" s="132"/>
      <c r="E638" s="132"/>
      <c r="F638" s="166"/>
      <c r="G638" s="166"/>
      <c r="H638" s="132"/>
      <c r="I638" s="132"/>
      <c r="J638" s="132"/>
      <c r="K638" s="132"/>
      <c r="L638" s="132"/>
      <c r="M638" s="132"/>
      <c r="N638" s="132"/>
      <c r="O638" s="132"/>
      <c r="P638" s="132"/>
      <c r="Q638" s="132"/>
      <c r="R638" s="132"/>
      <c r="S638" s="132"/>
      <c r="T638" s="132"/>
      <c r="U638" s="132"/>
      <c r="V638" s="132"/>
      <c r="W638" s="132"/>
      <c r="X638" s="132"/>
      <c r="Y638" s="132"/>
      <c r="Z638" s="132"/>
    </row>
    <row r="639" spans="1:26" ht="15.75" customHeight="1" x14ac:dyDescent="0.2">
      <c r="A639" s="132"/>
      <c r="B639" s="132"/>
      <c r="C639" s="132"/>
      <c r="D639" s="132"/>
      <c r="E639" s="132"/>
      <c r="F639" s="166"/>
      <c r="G639" s="166"/>
      <c r="H639" s="132"/>
      <c r="I639" s="132"/>
      <c r="J639" s="132"/>
      <c r="K639" s="132"/>
      <c r="L639" s="132"/>
      <c r="M639" s="132"/>
      <c r="N639" s="132"/>
      <c r="O639" s="132"/>
      <c r="P639" s="132"/>
      <c r="Q639" s="132"/>
      <c r="R639" s="132"/>
      <c r="S639" s="132"/>
      <c r="T639" s="132"/>
      <c r="U639" s="132"/>
      <c r="V639" s="132"/>
      <c r="W639" s="132"/>
      <c r="X639" s="132"/>
      <c r="Y639" s="132"/>
      <c r="Z639" s="132"/>
    </row>
    <row r="640" spans="1:26" ht="15.75" customHeight="1" x14ac:dyDescent="0.2">
      <c r="A640" s="132"/>
      <c r="B640" s="132"/>
      <c r="C640" s="132"/>
      <c r="D640" s="132"/>
      <c r="E640" s="132"/>
      <c r="F640" s="166"/>
      <c r="G640" s="166"/>
      <c r="H640" s="132"/>
      <c r="I640" s="132"/>
      <c r="J640" s="132"/>
      <c r="K640" s="132"/>
      <c r="L640" s="132"/>
      <c r="M640" s="132"/>
      <c r="N640" s="132"/>
      <c r="O640" s="132"/>
      <c r="P640" s="132"/>
      <c r="Q640" s="132"/>
      <c r="R640" s="132"/>
      <c r="S640" s="132"/>
      <c r="T640" s="132"/>
      <c r="U640" s="132"/>
      <c r="V640" s="132"/>
      <c r="W640" s="132"/>
      <c r="X640" s="132"/>
      <c r="Y640" s="132"/>
      <c r="Z640" s="132"/>
    </row>
    <row r="641" spans="1:26" ht="15.75" customHeight="1" x14ac:dyDescent="0.2">
      <c r="A641" s="132"/>
      <c r="B641" s="132"/>
      <c r="C641" s="132"/>
      <c r="D641" s="132"/>
      <c r="E641" s="132"/>
      <c r="F641" s="166"/>
      <c r="G641" s="166"/>
      <c r="H641" s="132"/>
      <c r="I641" s="132"/>
      <c r="J641" s="132"/>
      <c r="K641" s="132"/>
      <c r="L641" s="132"/>
      <c r="M641" s="132"/>
      <c r="N641" s="132"/>
      <c r="O641" s="132"/>
      <c r="P641" s="132"/>
      <c r="Q641" s="132"/>
      <c r="R641" s="132"/>
      <c r="S641" s="132"/>
      <c r="T641" s="132"/>
      <c r="U641" s="132"/>
      <c r="V641" s="132"/>
      <c r="W641" s="132"/>
      <c r="X641" s="132"/>
      <c r="Y641" s="132"/>
      <c r="Z641" s="132"/>
    </row>
    <row r="642" spans="1:26" ht="15.75" customHeight="1" x14ac:dyDescent="0.2">
      <c r="A642" s="132"/>
      <c r="B642" s="132"/>
      <c r="C642" s="132"/>
      <c r="D642" s="132"/>
      <c r="E642" s="132"/>
      <c r="F642" s="166"/>
      <c r="G642" s="166"/>
      <c r="H642" s="132"/>
      <c r="I642" s="132"/>
      <c r="J642" s="132"/>
      <c r="K642" s="132"/>
      <c r="L642" s="132"/>
      <c r="M642" s="132"/>
      <c r="N642" s="132"/>
      <c r="O642" s="132"/>
      <c r="P642" s="132"/>
      <c r="Q642" s="132"/>
      <c r="R642" s="132"/>
      <c r="S642" s="132"/>
      <c r="T642" s="132"/>
      <c r="U642" s="132"/>
      <c r="V642" s="132"/>
      <c r="W642" s="132"/>
      <c r="X642" s="132"/>
      <c r="Y642" s="132"/>
      <c r="Z642" s="132"/>
    </row>
    <row r="643" spans="1:26" ht="15.75" customHeight="1" x14ac:dyDescent="0.2">
      <c r="A643" s="132"/>
      <c r="B643" s="132"/>
      <c r="C643" s="132"/>
      <c r="D643" s="132"/>
      <c r="E643" s="132"/>
      <c r="F643" s="166"/>
      <c r="G643" s="166"/>
      <c r="H643" s="132"/>
      <c r="I643" s="132"/>
      <c r="J643" s="132"/>
      <c r="K643" s="132"/>
      <c r="L643" s="132"/>
      <c r="M643" s="132"/>
      <c r="N643" s="132"/>
      <c r="O643" s="132"/>
      <c r="P643" s="132"/>
      <c r="Q643" s="132"/>
      <c r="R643" s="132"/>
      <c r="S643" s="132"/>
      <c r="T643" s="132"/>
      <c r="U643" s="132"/>
      <c r="V643" s="132"/>
      <c r="W643" s="132"/>
      <c r="X643" s="132"/>
      <c r="Y643" s="132"/>
      <c r="Z643" s="132"/>
    </row>
    <row r="644" spans="1:26" ht="15.75" customHeight="1" x14ac:dyDescent="0.2">
      <c r="A644" s="132"/>
      <c r="B644" s="132"/>
      <c r="C644" s="132"/>
      <c r="D644" s="132"/>
      <c r="E644" s="132"/>
      <c r="F644" s="166"/>
      <c r="G644" s="166"/>
      <c r="H644" s="132"/>
      <c r="I644" s="132"/>
      <c r="J644" s="132"/>
      <c r="K644" s="132"/>
      <c r="L644" s="132"/>
      <c r="M644" s="132"/>
      <c r="N644" s="132"/>
      <c r="O644" s="132"/>
      <c r="P644" s="132"/>
      <c r="Q644" s="132"/>
      <c r="R644" s="132"/>
      <c r="S644" s="132"/>
      <c r="T644" s="132"/>
      <c r="U644" s="132"/>
      <c r="V644" s="132"/>
      <c r="W644" s="132"/>
      <c r="X644" s="132"/>
      <c r="Y644" s="132"/>
      <c r="Z644" s="132"/>
    </row>
    <row r="645" spans="1:26" ht="15.75" customHeight="1" x14ac:dyDescent="0.2">
      <c r="A645" s="132"/>
      <c r="B645" s="132"/>
      <c r="C645" s="132"/>
      <c r="D645" s="132"/>
      <c r="E645" s="132"/>
      <c r="F645" s="166"/>
      <c r="G645" s="166"/>
      <c r="H645" s="132"/>
      <c r="I645" s="132"/>
      <c r="J645" s="132"/>
      <c r="K645" s="132"/>
      <c r="L645" s="132"/>
      <c r="M645" s="132"/>
      <c r="N645" s="132"/>
      <c r="O645" s="132"/>
      <c r="P645" s="132"/>
      <c r="Q645" s="132"/>
      <c r="R645" s="132"/>
      <c r="S645" s="132"/>
      <c r="T645" s="132"/>
      <c r="U645" s="132"/>
      <c r="V645" s="132"/>
      <c r="W645" s="132"/>
      <c r="X645" s="132"/>
      <c r="Y645" s="132"/>
      <c r="Z645" s="132"/>
    </row>
    <row r="646" spans="1:26" ht="15.75" customHeight="1" x14ac:dyDescent="0.2">
      <c r="A646" s="132"/>
      <c r="B646" s="132"/>
      <c r="C646" s="132"/>
      <c r="D646" s="132"/>
      <c r="E646" s="132"/>
      <c r="F646" s="166"/>
      <c r="G646" s="166"/>
      <c r="H646" s="132"/>
      <c r="I646" s="132"/>
      <c r="J646" s="132"/>
      <c r="K646" s="132"/>
      <c r="L646" s="132"/>
      <c r="M646" s="132"/>
      <c r="N646" s="132"/>
      <c r="O646" s="132"/>
      <c r="P646" s="132"/>
      <c r="Q646" s="132"/>
      <c r="R646" s="132"/>
      <c r="S646" s="132"/>
      <c r="T646" s="132"/>
      <c r="U646" s="132"/>
      <c r="V646" s="132"/>
      <c r="W646" s="132"/>
      <c r="X646" s="132"/>
      <c r="Y646" s="132"/>
      <c r="Z646" s="132"/>
    </row>
    <row r="647" spans="1:26" ht="15.75" customHeight="1" x14ac:dyDescent="0.2">
      <c r="A647" s="132"/>
      <c r="B647" s="132"/>
      <c r="C647" s="132"/>
      <c r="D647" s="132"/>
      <c r="E647" s="132"/>
      <c r="F647" s="166"/>
      <c r="G647" s="166"/>
      <c r="H647" s="132"/>
      <c r="I647" s="132"/>
      <c r="J647" s="132"/>
      <c r="K647" s="132"/>
      <c r="L647" s="132"/>
      <c r="M647" s="132"/>
      <c r="N647" s="132"/>
      <c r="O647" s="132"/>
      <c r="P647" s="132"/>
      <c r="Q647" s="132"/>
      <c r="R647" s="132"/>
      <c r="S647" s="132"/>
      <c r="T647" s="132"/>
      <c r="U647" s="132"/>
      <c r="V647" s="132"/>
      <c r="W647" s="132"/>
      <c r="X647" s="132"/>
      <c r="Y647" s="132"/>
      <c r="Z647" s="132"/>
    </row>
    <row r="648" spans="1:26" ht="15.75" customHeight="1" x14ac:dyDescent="0.2">
      <c r="A648" s="132"/>
      <c r="B648" s="132"/>
      <c r="C648" s="132"/>
      <c r="D648" s="132"/>
      <c r="E648" s="132"/>
      <c r="F648" s="166"/>
      <c r="G648" s="166"/>
      <c r="H648" s="132"/>
      <c r="I648" s="132"/>
      <c r="J648" s="132"/>
      <c r="K648" s="132"/>
      <c r="L648" s="132"/>
      <c r="M648" s="132"/>
      <c r="N648" s="132"/>
      <c r="O648" s="132"/>
      <c r="P648" s="132"/>
      <c r="Q648" s="132"/>
      <c r="R648" s="132"/>
      <c r="S648" s="132"/>
      <c r="T648" s="132"/>
      <c r="U648" s="132"/>
      <c r="V648" s="132"/>
      <c r="W648" s="132"/>
      <c r="X648" s="132"/>
      <c r="Y648" s="132"/>
      <c r="Z648" s="132"/>
    </row>
    <row r="649" spans="1:26" ht="15.75" customHeight="1" x14ac:dyDescent="0.2">
      <c r="A649" s="132"/>
      <c r="B649" s="132"/>
      <c r="C649" s="132"/>
      <c r="D649" s="132"/>
      <c r="E649" s="132"/>
      <c r="F649" s="166"/>
      <c r="G649" s="166"/>
      <c r="H649" s="132"/>
      <c r="I649" s="132"/>
      <c r="J649" s="132"/>
      <c r="K649" s="132"/>
      <c r="L649" s="132"/>
      <c r="M649" s="132"/>
      <c r="N649" s="132"/>
      <c r="O649" s="132"/>
      <c r="P649" s="132"/>
      <c r="Q649" s="132"/>
      <c r="R649" s="132"/>
      <c r="S649" s="132"/>
      <c r="T649" s="132"/>
      <c r="U649" s="132"/>
      <c r="V649" s="132"/>
      <c r="W649" s="132"/>
      <c r="X649" s="132"/>
      <c r="Y649" s="132"/>
      <c r="Z649" s="132"/>
    </row>
    <row r="650" spans="1:26" ht="15.75" customHeight="1" x14ac:dyDescent="0.2">
      <c r="A650" s="132"/>
      <c r="B650" s="132"/>
      <c r="C650" s="132"/>
      <c r="D650" s="132"/>
      <c r="E650" s="132"/>
      <c r="F650" s="166"/>
      <c r="G650" s="166"/>
      <c r="H650" s="132"/>
      <c r="I650" s="132"/>
      <c r="J650" s="132"/>
      <c r="K650" s="132"/>
      <c r="L650" s="132"/>
      <c r="M650" s="132"/>
      <c r="N650" s="132"/>
      <c r="O650" s="132"/>
      <c r="P650" s="132"/>
      <c r="Q650" s="132"/>
      <c r="R650" s="132"/>
      <c r="S650" s="132"/>
      <c r="T650" s="132"/>
      <c r="U650" s="132"/>
      <c r="V650" s="132"/>
      <c r="W650" s="132"/>
      <c r="X650" s="132"/>
      <c r="Y650" s="132"/>
      <c r="Z650" s="132"/>
    </row>
    <row r="651" spans="1:26" ht="15.75" customHeight="1" x14ac:dyDescent="0.2">
      <c r="A651" s="132"/>
      <c r="B651" s="132"/>
      <c r="C651" s="132"/>
      <c r="D651" s="132"/>
      <c r="E651" s="132"/>
      <c r="F651" s="166"/>
      <c r="G651" s="166"/>
      <c r="H651" s="132"/>
      <c r="I651" s="132"/>
      <c r="J651" s="132"/>
      <c r="K651" s="132"/>
      <c r="L651" s="132"/>
      <c r="M651" s="132"/>
      <c r="N651" s="132"/>
      <c r="O651" s="132"/>
      <c r="P651" s="132"/>
      <c r="Q651" s="132"/>
      <c r="R651" s="132"/>
      <c r="S651" s="132"/>
      <c r="T651" s="132"/>
      <c r="U651" s="132"/>
      <c r="V651" s="132"/>
      <c r="W651" s="132"/>
      <c r="X651" s="132"/>
      <c r="Y651" s="132"/>
      <c r="Z651" s="132"/>
    </row>
    <row r="652" spans="1:26" ht="15.75" customHeight="1" x14ac:dyDescent="0.2">
      <c r="A652" s="132"/>
      <c r="B652" s="132"/>
      <c r="C652" s="132"/>
      <c r="D652" s="132"/>
      <c r="E652" s="132"/>
      <c r="F652" s="166"/>
      <c r="G652" s="166"/>
      <c r="H652" s="132"/>
      <c r="I652" s="132"/>
      <c r="J652" s="132"/>
      <c r="K652" s="132"/>
      <c r="L652" s="132"/>
      <c r="M652" s="132"/>
      <c r="N652" s="132"/>
      <c r="O652" s="132"/>
      <c r="P652" s="132"/>
      <c r="Q652" s="132"/>
      <c r="R652" s="132"/>
      <c r="S652" s="132"/>
      <c r="T652" s="132"/>
      <c r="U652" s="132"/>
      <c r="V652" s="132"/>
      <c r="W652" s="132"/>
      <c r="X652" s="132"/>
      <c r="Y652" s="132"/>
      <c r="Z652" s="132"/>
    </row>
    <row r="653" spans="1:26" ht="15.75" customHeight="1" x14ac:dyDescent="0.2">
      <c r="A653" s="132"/>
      <c r="B653" s="132"/>
      <c r="C653" s="132"/>
      <c r="D653" s="132"/>
      <c r="E653" s="132"/>
      <c r="F653" s="166"/>
      <c r="G653" s="166"/>
      <c r="H653" s="132"/>
      <c r="I653" s="132"/>
      <c r="J653" s="132"/>
      <c r="K653" s="132"/>
      <c r="L653" s="132"/>
      <c r="M653" s="132"/>
      <c r="N653" s="132"/>
      <c r="O653" s="132"/>
      <c r="P653" s="132"/>
      <c r="Q653" s="132"/>
      <c r="R653" s="132"/>
      <c r="S653" s="132"/>
      <c r="T653" s="132"/>
      <c r="U653" s="132"/>
      <c r="V653" s="132"/>
      <c r="W653" s="132"/>
      <c r="X653" s="132"/>
      <c r="Y653" s="132"/>
      <c r="Z653" s="132"/>
    </row>
    <row r="654" spans="1:26" ht="15.75" customHeight="1" x14ac:dyDescent="0.2">
      <c r="A654" s="132"/>
      <c r="B654" s="132"/>
      <c r="C654" s="132"/>
      <c r="D654" s="132"/>
      <c r="E654" s="132"/>
      <c r="F654" s="166"/>
      <c r="G654" s="166"/>
      <c r="H654" s="132"/>
      <c r="I654" s="132"/>
      <c r="J654" s="132"/>
      <c r="K654" s="132"/>
      <c r="L654" s="132"/>
      <c r="M654" s="132"/>
      <c r="N654" s="132"/>
      <c r="O654" s="132"/>
      <c r="P654" s="132"/>
      <c r="Q654" s="132"/>
      <c r="R654" s="132"/>
      <c r="S654" s="132"/>
      <c r="T654" s="132"/>
      <c r="U654" s="132"/>
      <c r="V654" s="132"/>
      <c r="W654" s="132"/>
      <c r="X654" s="132"/>
      <c r="Y654" s="132"/>
      <c r="Z654" s="132"/>
    </row>
    <row r="655" spans="1:26" ht="15.75" customHeight="1" x14ac:dyDescent="0.2">
      <c r="A655" s="132"/>
      <c r="B655" s="132"/>
      <c r="C655" s="132"/>
      <c r="D655" s="132"/>
      <c r="E655" s="132"/>
      <c r="F655" s="166"/>
      <c r="G655" s="166"/>
      <c r="H655" s="132"/>
      <c r="I655" s="132"/>
      <c r="J655" s="132"/>
      <c r="K655" s="132"/>
      <c r="L655" s="132"/>
      <c r="M655" s="132"/>
      <c r="N655" s="132"/>
      <c r="O655" s="132"/>
      <c r="P655" s="132"/>
      <c r="Q655" s="132"/>
      <c r="R655" s="132"/>
      <c r="S655" s="132"/>
      <c r="T655" s="132"/>
      <c r="U655" s="132"/>
      <c r="V655" s="132"/>
      <c r="W655" s="132"/>
      <c r="X655" s="132"/>
      <c r="Y655" s="132"/>
      <c r="Z655" s="132"/>
    </row>
    <row r="656" spans="1:26" ht="15.75" customHeight="1" x14ac:dyDescent="0.2">
      <c r="A656" s="132"/>
      <c r="B656" s="132"/>
      <c r="C656" s="132"/>
      <c r="D656" s="132"/>
      <c r="E656" s="132"/>
      <c r="F656" s="166"/>
      <c r="G656" s="166"/>
      <c r="H656" s="132"/>
      <c r="I656" s="132"/>
      <c r="J656" s="132"/>
      <c r="K656" s="132"/>
      <c r="L656" s="132"/>
      <c r="M656" s="132"/>
      <c r="N656" s="132"/>
      <c r="O656" s="132"/>
      <c r="P656" s="132"/>
      <c r="Q656" s="132"/>
      <c r="R656" s="132"/>
      <c r="S656" s="132"/>
      <c r="T656" s="132"/>
      <c r="U656" s="132"/>
      <c r="V656" s="132"/>
      <c r="W656" s="132"/>
      <c r="X656" s="132"/>
      <c r="Y656" s="132"/>
      <c r="Z656" s="132"/>
    </row>
    <row r="657" spans="1:26" ht="15.75" customHeight="1" x14ac:dyDescent="0.2">
      <c r="A657" s="132"/>
      <c r="B657" s="132"/>
      <c r="C657" s="132"/>
      <c r="D657" s="132"/>
      <c r="E657" s="132"/>
      <c r="F657" s="166"/>
      <c r="G657" s="166"/>
      <c r="H657" s="132"/>
      <c r="I657" s="132"/>
      <c r="J657" s="132"/>
      <c r="K657" s="132"/>
      <c r="L657" s="132"/>
      <c r="M657" s="132"/>
      <c r="N657" s="132"/>
      <c r="O657" s="132"/>
      <c r="P657" s="132"/>
      <c r="Q657" s="132"/>
      <c r="R657" s="132"/>
      <c r="S657" s="132"/>
      <c r="T657" s="132"/>
      <c r="U657" s="132"/>
      <c r="V657" s="132"/>
      <c r="W657" s="132"/>
      <c r="X657" s="132"/>
      <c r="Y657" s="132"/>
      <c r="Z657" s="132"/>
    </row>
    <row r="658" spans="1:26" ht="15.75" customHeight="1" x14ac:dyDescent="0.2">
      <c r="A658" s="132"/>
      <c r="B658" s="132"/>
      <c r="C658" s="132"/>
      <c r="D658" s="132"/>
      <c r="E658" s="132"/>
      <c r="F658" s="166"/>
      <c r="G658" s="166"/>
      <c r="H658" s="132"/>
      <c r="I658" s="132"/>
      <c r="J658" s="132"/>
      <c r="K658" s="132"/>
      <c r="L658" s="132"/>
      <c r="M658" s="132"/>
      <c r="N658" s="132"/>
      <c r="O658" s="132"/>
      <c r="P658" s="132"/>
      <c r="Q658" s="132"/>
      <c r="R658" s="132"/>
      <c r="S658" s="132"/>
      <c r="T658" s="132"/>
      <c r="U658" s="132"/>
      <c r="V658" s="132"/>
      <c r="W658" s="132"/>
      <c r="X658" s="132"/>
      <c r="Y658" s="132"/>
      <c r="Z658" s="132"/>
    </row>
    <row r="659" spans="1:26" ht="15.75" customHeight="1" x14ac:dyDescent="0.2">
      <c r="A659" s="132"/>
      <c r="B659" s="132"/>
      <c r="C659" s="132"/>
      <c r="D659" s="132"/>
      <c r="E659" s="132"/>
      <c r="F659" s="166"/>
      <c r="G659" s="166"/>
      <c r="H659" s="132"/>
      <c r="I659" s="132"/>
      <c r="J659" s="132"/>
      <c r="K659" s="132"/>
      <c r="L659" s="132"/>
      <c r="M659" s="132"/>
      <c r="N659" s="132"/>
      <c r="O659" s="132"/>
      <c r="P659" s="132"/>
      <c r="Q659" s="132"/>
      <c r="R659" s="132"/>
      <c r="S659" s="132"/>
      <c r="T659" s="132"/>
      <c r="U659" s="132"/>
      <c r="V659" s="132"/>
      <c r="W659" s="132"/>
      <c r="X659" s="132"/>
      <c r="Y659" s="132"/>
      <c r="Z659" s="132"/>
    </row>
    <row r="660" spans="1:26" ht="15.75" customHeight="1" x14ac:dyDescent="0.2">
      <c r="A660" s="132"/>
      <c r="B660" s="132"/>
      <c r="C660" s="132"/>
      <c r="D660" s="132"/>
      <c r="E660" s="132"/>
      <c r="F660" s="166"/>
      <c r="G660" s="166"/>
      <c r="H660" s="132"/>
      <c r="I660" s="132"/>
      <c r="J660" s="132"/>
      <c r="K660" s="132"/>
      <c r="L660" s="132"/>
      <c r="M660" s="132"/>
      <c r="N660" s="132"/>
      <c r="O660" s="132"/>
      <c r="P660" s="132"/>
      <c r="Q660" s="132"/>
      <c r="R660" s="132"/>
      <c r="S660" s="132"/>
      <c r="T660" s="132"/>
      <c r="U660" s="132"/>
      <c r="V660" s="132"/>
      <c r="W660" s="132"/>
      <c r="X660" s="132"/>
      <c r="Y660" s="132"/>
      <c r="Z660" s="132"/>
    </row>
    <row r="661" spans="1:26" ht="15.75" customHeight="1" x14ac:dyDescent="0.2">
      <c r="A661" s="132"/>
      <c r="B661" s="132"/>
      <c r="C661" s="132"/>
      <c r="D661" s="132"/>
      <c r="E661" s="132"/>
      <c r="F661" s="166"/>
      <c r="G661" s="166"/>
      <c r="H661" s="132"/>
      <c r="I661" s="132"/>
      <c r="J661" s="132"/>
      <c r="K661" s="132"/>
      <c r="L661" s="132"/>
      <c r="M661" s="132"/>
      <c r="N661" s="132"/>
      <c r="O661" s="132"/>
      <c r="P661" s="132"/>
      <c r="Q661" s="132"/>
      <c r="R661" s="132"/>
      <c r="S661" s="132"/>
      <c r="T661" s="132"/>
      <c r="U661" s="132"/>
      <c r="V661" s="132"/>
      <c r="W661" s="132"/>
      <c r="X661" s="132"/>
      <c r="Y661" s="132"/>
      <c r="Z661" s="132"/>
    </row>
    <row r="662" spans="1:26" ht="15.75" customHeight="1" x14ac:dyDescent="0.2">
      <c r="A662" s="132"/>
      <c r="B662" s="132"/>
      <c r="C662" s="132"/>
      <c r="D662" s="132"/>
      <c r="E662" s="132"/>
      <c r="F662" s="166"/>
      <c r="G662" s="166"/>
      <c r="H662" s="132"/>
      <c r="I662" s="132"/>
      <c r="J662" s="132"/>
      <c r="K662" s="132"/>
      <c r="L662" s="132"/>
      <c r="M662" s="132"/>
      <c r="N662" s="132"/>
      <c r="O662" s="132"/>
      <c r="P662" s="132"/>
      <c r="Q662" s="132"/>
      <c r="R662" s="132"/>
      <c r="S662" s="132"/>
      <c r="T662" s="132"/>
      <c r="U662" s="132"/>
      <c r="V662" s="132"/>
      <c r="W662" s="132"/>
      <c r="X662" s="132"/>
      <c r="Y662" s="132"/>
      <c r="Z662" s="132"/>
    </row>
    <row r="663" spans="1:26" ht="15.75" customHeight="1" x14ac:dyDescent="0.2">
      <c r="A663" s="132"/>
      <c r="B663" s="132"/>
      <c r="C663" s="132"/>
      <c r="D663" s="132"/>
      <c r="E663" s="132"/>
      <c r="F663" s="166"/>
      <c r="G663" s="166"/>
      <c r="H663" s="132"/>
      <c r="I663" s="132"/>
      <c r="J663" s="132"/>
      <c r="K663" s="132"/>
      <c r="L663" s="132"/>
      <c r="M663" s="132"/>
      <c r="N663" s="132"/>
      <c r="O663" s="132"/>
      <c r="P663" s="132"/>
      <c r="Q663" s="132"/>
      <c r="R663" s="132"/>
      <c r="S663" s="132"/>
      <c r="T663" s="132"/>
      <c r="U663" s="132"/>
      <c r="V663" s="132"/>
      <c r="W663" s="132"/>
      <c r="X663" s="132"/>
      <c r="Y663" s="132"/>
      <c r="Z663" s="132"/>
    </row>
    <row r="664" spans="1:26" ht="15.75" customHeight="1" x14ac:dyDescent="0.2">
      <c r="A664" s="132"/>
      <c r="B664" s="132"/>
      <c r="C664" s="132"/>
      <c r="D664" s="132"/>
      <c r="E664" s="132"/>
      <c r="F664" s="166"/>
      <c r="G664" s="166"/>
      <c r="H664" s="132"/>
      <c r="I664" s="132"/>
      <c r="J664" s="132"/>
      <c r="K664" s="132"/>
      <c r="L664" s="132"/>
      <c r="M664" s="132"/>
      <c r="N664" s="132"/>
      <c r="O664" s="132"/>
      <c r="P664" s="132"/>
      <c r="Q664" s="132"/>
      <c r="R664" s="132"/>
      <c r="S664" s="132"/>
      <c r="T664" s="132"/>
      <c r="U664" s="132"/>
      <c r="V664" s="132"/>
      <c r="W664" s="132"/>
      <c r="X664" s="132"/>
      <c r="Y664" s="132"/>
      <c r="Z664" s="132"/>
    </row>
    <row r="665" spans="1:26" ht="15.75" customHeight="1" x14ac:dyDescent="0.2">
      <c r="A665" s="132"/>
      <c r="B665" s="132"/>
      <c r="C665" s="132"/>
      <c r="D665" s="132"/>
      <c r="E665" s="132"/>
      <c r="F665" s="166"/>
      <c r="G665" s="166"/>
      <c r="H665" s="132"/>
      <c r="I665" s="132"/>
      <c r="J665" s="132"/>
      <c r="K665" s="132"/>
      <c r="L665" s="132"/>
      <c r="M665" s="132"/>
      <c r="N665" s="132"/>
      <c r="O665" s="132"/>
      <c r="P665" s="132"/>
      <c r="Q665" s="132"/>
      <c r="R665" s="132"/>
      <c r="S665" s="132"/>
      <c r="T665" s="132"/>
      <c r="U665" s="132"/>
      <c r="V665" s="132"/>
      <c r="W665" s="132"/>
      <c r="X665" s="132"/>
      <c r="Y665" s="132"/>
      <c r="Z665" s="132"/>
    </row>
    <row r="666" spans="1:26" ht="15.75" customHeight="1" x14ac:dyDescent="0.2">
      <c r="A666" s="132"/>
      <c r="B666" s="132"/>
      <c r="C666" s="132"/>
      <c r="D666" s="132"/>
      <c r="E666" s="132"/>
      <c r="F666" s="166"/>
      <c r="G666" s="166"/>
      <c r="H666" s="132"/>
      <c r="I666" s="132"/>
      <c r="J666" s="132"/>
      <c r="K666" s="132"/>
      <c r="L666" s="132"/>
      <c r="M666" s="132"/>
      <c r="N666" s="132"/>
      <c r="O666" s="132"/>
      <c r="P666" s="132"/>
      <c r="Q666" s="132"/>
      <c r="R666" s="132"/>
      <c r="S666" s="132"/>
      <c r="T666" s="132"/>
      <c r="U666" s="132"/>
      <c r="V666" s="132"/>
      <c r="W666" s="132"/>
      <c r="X666" s="132"/>
      <c r="Y666" s="132"/>
      <c r="Z666" s="132"/>
    </row>
    <row r="667" spans="1:26" ht="15.75" customHeight="1" x14ac:dyDescent="0.2">
      <c r="A667" s="132"/>
      <c r="B667" s="132"/>
      <c r="C667" s="132"/>
      <c r="D667" s="132"/>
      <c r="E667" s="132"/>
      <c r="F667" s="166"/>
      <c r="G667" s="166"/>
      <c r="H667" s="132"/>
      <c r="I667" s="132"/>
      <c r="J667" s="132"/>
      <c r="K667" s="132"/>
      <c r="L667" s="132"/>
      <c r="M667" s="132"/>
      <c r="N667" s="132"/>
      <c r="O667" s="132"/>
      <c r="P667" s="132"/>
      <c r="Q667" s="132"/>
      <c r="R667" s="132"/>
      <c r="S667" s="132"/>
      <c r="T667" s="132"/>
      <c r="U667" s="132"/>
      <c r="V667" s="132"/>
      <c r="W667" s="132"/>
      <c r="X667" s="132"/>
      <c r="Y667" s="132"/>
      <c r="Z667" s="132"/>
    </row>
    <row r="668" spans="1:26" ht="15.75" customHeight="1" x14ac:dyDescent="0.2">
      <c r="A668" s="132"/>
      <c r="B668" s="132"/>
      <c r="C668" s="132"/>
      <c r="D668" s="132"/>
      <c r="E668" s="132"/>
      <c r="F668" s="166"/>
      <c r="G668" s="166"/>
      <c r="H668" s="132"/>
      <c r="I668" s="132"/>
      <c r="J668" s="132"/>
      <c r="K668" s="132"/>
      <c r="L668" s="132"/>
      <c r="M668" s="132"/>
      <c r="N668" s="132"/>
      <c r="O668" s="132"/>
      <c r="P668" s="132"/>
      <c r="Q668" s="132"/>
      <c r="R668" s="132"/>
      <c r="S668" s="132"/>
      <c r="T668" s="132"/>
      <c r="U668" s="132"/>
      <c r="V668" s="132"/>
      <c r="W668" s="132"/>
      <c r="X668" s="132"/>
      <c r="Y668" s="132"/>
      <c r="Z668" s="132"/>
    </row>
    <row r="669" spans="1:26" ht="15.75" customHeight="1" x14ac:dyDescent="0.2">
      <c r="A669" s="132"/>
      <c r="B669" s="132"/>
      <c r="C669" s="132"/>
      <c r="D669" s="132"/>
      <c r="E669" s="132"/>
      <c r="F669" s="166"/>
      <c r="G669" s="166"/>
      <c r="H669" s="132"/>
      <c r="I669" s="132"/>
      <c r="J669" s="132"/>
      <c r="K669" s="132"/>
      <c r="L669" s="132"/>
      <c r="M669" s="132"/>
      <c r="N669" s="132"/>
      <c r="O669" s="132"/>
      <c r="P669" s="132"/>
      <c r="Q669" s="132"/>
      <c r="R669" s="132"/>
      <c r="S669" s="132"/>
      <c r="T669" s="132"/>
      <c r="U669" s="132"/>
      <c r="V669" s="132"/>
      <c r="W669" s="132"/>
      <c r="X669" s="132"/>
      <c r="Y669" s="132"/>
      <c r="Z669" s="132"/>
    </row>
    <row r="670" spans="1:26" ht="15.75" customHeight="1" x14ac:dyDescent="0.2">
      <c r="A670" s="132"/>
      <c r="B670" s="132"/>
      <c r="C670" s="132"/>
      <c r="D670" s="132"/>
      <c r="E670" s="132"/>
      <c r="F670" s="166"/>
      <c r="G670" s="166"/>
      <c r="H670" s="132"/>
      <c r="I670" s="132"/>
      <c r="J670" s="132"/>
      <c r="K670" s="132"/>
      <c r="L670" s="132"/>
      <c r="M670" s="132"/>
      <c r="N670" s="132"/>
      <c r="O670" s="132"/>
      <c r="P670" s="132"/>
      <c r="Q670" s="132"/>
      <c r="R670" s="132"/>
      <c r="S670" s="132"/>
      <c r="T670" s="132"/>
      <c r="U670" s="132"/>
      <c r="V670" s="132"/>
      <c r="W670" s="132"/>
      <c r="X670" s="132"/>
      <c r="Y670" s="132"/>
      <c r="Z670" s="132"/>
    </row>
    <row r="671" spans="1:26" ht="15.75" customHeight="1" x14ac:dyDescent="0.2">
      <c r="A671" s="132"/>
      <c r="B671" s="132"/>
      <c r="C671" s="132"/>
      <c r="D671" s="132"/>
      <c r="E671" s="132"/>
      <c r="F671" s="166"/>
      <c r="G671" s="166"/>
      <c r="H671" s="132"/>
      <c r="I671" s="132"/>
      <c r="J671" s="132"/>
      <c r="K671" s="132"/>
      <c r="L671" s="132"/>
      <c r="M671" s="132"/>
      <c r="N671" s="132"/>
      <c r="O671" s="132"/>
      <c r="P671" s="132"/>
      <c r="Q671" s="132"/>
      <c r="R671" s="132"/>
      <c r="S671" s="132"/>
      <c r="T671" s="132"/>
      <c r="U671" s="132"/>
      <c r="V671" s="132"/>
      <c r="W671" s="132"/>
      <c r="X671" s="132"/>
      <c r="Y671" s="132"/>
      <c r="Z671" s="132"/>
    </row>
    <row r="672" spans="1:26" ht="15.75" customHeight="1" x14ac:dyDescent="0.2">
      <c r="A672" s="132"/>
      <c r="B672" s="132"/>
      <c r="C672" s="132"/>
      <c r="D672" s="132"/>
      <c r="E672" s="132"/>
      <c r="F672" s="166"/>
      <c r="G672" s="166"/>
      <c r="H672" s="132"/>
      <c r="I672" s="132"/>
      <c r="J672" s="132"/>
      <c r="K672" s="132"/>
      <c r="L672" s="132"/>
      <c r="M672" s="132"/>
      <c r="N672" s="132"/>
      <c r="O672" s="132"/>
      <c r="P672" s="132"/>
      <c r="Q672" s="132"/>
      <c r="R672" s="132"/>
      <c r="S672" s="132"/>
      <c r="T672" s="132"/>
      <c r="U672" s="132"/>
      <c r="V672" s="132"/>
      <c r="W672" s="132"/>
      <c r="X672" s="132"/>
      <c r="Y672" s="132"/>
      <c r="Z672" s="132"/>
    </row>
    <row r="673" spans="1:26" ht="15.75" customHeight="1" x14ac:dyDescent="0.2">
      <c r="A673" s="132"/>
      <c r="B673" s="132"/>
      <c r="C673" s="132"/>
      <c r="D673" s="132"/>
      <c r="E673" s="132"/>
      <c r="F673" s="166"/>
      <c r="G673" s="166"/>
      <c r="H673" s="132"/>
      <c r="I673" s="132"/>
      <c r="J673" s="132"/>
      <c r="K673" s="132"/>
      <c r="L673" s="132"/>
      <c r="M673" s="132"/>
      <c r="N673" s="132"/>
      <c r="O673" s="132"/>
      <c r="P673" s="132"/>
      <c r="Q673" s="132"/>
      <c r="R673" s="132"/>
      <c r="S673" s="132"/>
      <c r="T673" s="132"/>
      <c r="U673" s="132"/>
      <c r="V673" s="132"/>
      <c r="W673" s="132"/>
      <c r="X673" s="132"/>
      <c r="Y673" s="132"/>
      <c r="Z673" s="132"/>
    </row>
    <row r="674" spans="1:26" ht="15.75" customHeight="1" x14ac:dyDescent="0.2">
      <c r="A674" s="132"/>
      <c r="B674" s="132"/>
      <c r="C674" s="132"/>
      <c r="D674" s="132"/>
      <c r="E674" s="132"/>
      <c r="F674" s="166"/>
      <c r="G674" s="166"/>
      <c r="H674" s="132"/>
      <c r="I674" s="132"/>
      <c r="J674" s="132"/>
      <c r="K674" s="132"/>
      <c r="L674" s="132"/>
      <c r="M674" s="132"/>
      <c r="N674" s="132"/>
      <c r="O674" s="132"/>
      <c r="P674" s="132"/>
      <c r="Q674" s="132"/>
      <c r="R674" s="132"/>
      <c r="S674" s="132"/>
      <c r="T674" s="132"/>
      <c r="U674" s="132"/>
      <c r="V674" s="132"/>
      <c r="W674" s="132"/>
      <c r="X674" s="132"/>
      <c r="Y674" s="132"/>
      <c r="Z674" s="132"/>
    </row>
    <row r="675" spans="1:26" ht="15.75" customHeight="1" x14ac:dyDescent="0.2">
      <c r="A675" s="132"/>
      <c r="B675" s="132"/>
      <c r="C675" s="132"/>
      <c r="D675" s="132"/>
      <c r="E675" s="132"/>
      <c r="F675" s="166"/>
      <c r="G675" s="166"/>
      <c r="H675" s="132"/>
      <c r="I675" s="132"/>
      <c r="J675" s="132"/>
      <c r="K675" s="132"/>
      <c r="L675" s="132"/>
      <c r="M675" s="132"/>
      <c r="N675" s="132"/>
      <c r="O675" s="132"/>
      <c r="P675" s="132"/>
      <c r="Q675" s="132"/>
      <c r="R675" s="132"/>
      <c r="S675" s="132"/>
      <c r="T675" s="132"/>
      <c r="U675" s="132"/>
      <c r="V675" s="132"/>
      <c r="W675" s="132"/>
      <c r="X675" s="132"/>
      <c r="Y675" s="132"/>
      <c r="Z675" s="132"/>
    </row>
    <row r="676" spans="1:26" ht="15.75" customHeight="1" x14ac:dyDescent="0.2">
      <c r="A676" s="132"/>
      <c r="B676" s="132"/>
      <c r="C676" s="132"/>
      <c r="D676" s="132"/>
      <c r="E676" s="132"/>
      <c r="F676" s="166"/>
      <c r="G676" s="166"/>
      <c r="H676" s="132"/>
      <c r="I676" s="132"/>
      <c r="J676" s="132"/>
      <c r="K676" s="132"/>
      <c r="L676" s="132"/>
      <c r="M676" s="132"/>
      <c r="N676" s="132"/>
      <c r="O676" s="132"/>
      <c r="P676" s="132"/>
      <c r="Q676" s="132"/>
      <c r="R676" s="132"/>
      <c r="S676" s="132"/>
      <c r="T676" s="132"/>
      <c r="U676" s="132"/>
      <c r="V676" s="132"/>
      <c r="W676" s="132"/>
      <c r="X676" s="132"/>
      <c r="Y676" s="132"/>
      <c r="Z676" s="132"/>
    </row>
    <row r="677" spans="1:26" ht="15.75" customHeight="1" x14ac:dyDescent="0.2">
      <c r="A677" s="132"/>
      <c r="B677" s="132"/>
      <c r="C677" s="132"/>
      <c r="D677" s="132"/>
      <c r="E677" s="132"/>
      <c r="F677" s="166"/>
      <c r="G677" s="166"/>
      <c r="H677" s="132"/>
      <c r="I677" s="132"/>
      <c r="J677" s="132"/>
      <c r="K677" s="132"/>
      <c r="L677" s="132"/>
      <c r="M677" s="132"/>
      <c r="N677" s="132"/>
      <c r="O677" s="132"/>
      <c r="P677" s="132"/>
      <c r="Q677" s="132"/>
      <c r="R677" s="132"/>
      <c r="S677" s="132"/>
      <c r="T677" s="132"/>
      <c r="U677" s="132"/>
      <c r="V677" s="132"/>
      <c r="W677" s="132"/>
      <c r="X677" s="132"/>
      <c r="Y677" s="132"/>
      <c r="Z677" s="132"/>
    </row>
    <row r="678" spans="1:26" ht="15.75" customHeight="1" x14ac:dyDescent="0.2">
      <c r="A678" s="132"/>
      <c r="B678" s="132"/>
      <c r="C678" s="132"/>
      <c r="D678" s="132"/>
      <c r="E678" s="132"/>
      <c r="F678" s="166"/>
      <c r="G678" s="166"/>
      <c r="H678" s="132"/>
      <c r="I678" s="132"/>
      <c r="J678" s="132"/>
      <c r="K678" s="132"/>
      <c r="L678" s="132"/>
      <c r="M678" s="132"/>
      <c r="N678" s="132"/>
      <c r="O678" s="132"/>
      <c r="P678" s="132"/>
      <c r="Q678" s="132"/>
      <c r="R678" s="132"/>
      <c r="S678" s="132"/>
      <c r="T678" s="132"/>
      <c r="U678" s="132"/>
      <c r="V678" s="132"/>
      <c r="W678" s="132"/>
      <c r="X678" s="132"/>
      <c r="Y678" s="132"/>
      <c r="Z678" s="132"/>
    </row>
    <row r="679" spans="1:26" ht="15.75" customHeight="1" x14ac:dyDescent="0.2">
      <c r="A679" s="132"/>
      <c r="B679" s="132"/>
      <c r="C679" s="132"/>
      <c r="D679" s="132"/>
      <c r="E679" s="132"/>
      <c r="F679" s="166"/>
      <c r="G679" s="166"/>
      <c r="H679" s="132"/>
      <c r="I679" s="132"/>
      <c r="J679" s="132"/>
      <c r="K679" s="132"/>
      <c r="L679" s="132"/>
      <c r="M679" s="132"/>
      <c r="N679" s="132"/>
      <c r="O679" s="132"/>
      <c r="P679" s="132"/>
      <c r="Q679" s="132"/>
      <c r="R679" s="132"/>
      <c r="S679" s="132"/>
      <c r="T679" s="132"/>
      <c r="U679" s="132"/>
      <c r="V679" s="132"/>
      <c r="W679" s="132"/>
      <c r="X679" s="132"/>
      <c r="Y679" s="132"/>
      <c r="Z679" s="132"/>
    </row>
    <row r="680" spans="1:26" ht="15.75" customHeight="1" x14ac:dyDescent="0.2">
      <c r="A680" s="132"/>
      <c r="B680" s="132"/>
      <c r="C680" s="132"/>
      <c r="D680" s="132"/>
      <c r="E680" s="132"/>
      <c r="F680" s="166"/>
      <c r="G680" s="166"/>
      <c r="H680" s="132"/>
      <c r="I680" s="132"/>
      <c r="J680" s="132"/>
      <c r="K680" s="132"/>
      <c r="L680" s="132"/>
      <c r="M680" s="132"/>
      <c r="N680" s="132"/>
      <c r="O680" s="132"/>
      <c r="P680" s="132"/>
      <c r="Q680" s="132"/>
      <c r="R680" s="132"/>
      <c r="S680" s="132"/>
      <c r="T680" s="132"/>
      <c r="U680" s="132"/>
      <c r="V680" s="132"/>
      <c r="W680" s="132"/>
      <c r="X680" s="132"/>
      <c r="Y680" s="132"/>
      <c r="Z680" s="132"/>
    </row>
    <row r="681" spans="1:26" ht="15.75" customHeight="1" x14ac:dyDescent="0.2">
      <c r="A681" s="132"/>
      <c r="B681" s="132"/>
      <c r="C681" s="132"/>
      <c r="D681" s="132"/>
      <c r="E681" s="132"/>
      <c r="F681" s="166"/>
      <c r="G681" s="166"/>
      <c r="H681" s="132"/>
      <c r="I681" s="132"/>
      <c r="J681" s="132"/>
      <c r="K681" s="132"/>
      <c r="L681" s="132"/>
      <c r="M681" s="132"/>
      <c r="N681" s="132"/>
      <c r="O681" s="132"/>
      <c r="P681" s="132"/>
      <c r="Q681" s="132"/>
      <c r="R681" s="132"/>
      <c r="S681" s="132"/>
      <c r="T681" s="132"/>
      <c r="U681" s="132"/>
      <c r="V681" s="132"/>
      <c r="W681" s="132"/>
      <c r="X681" s="132"/>
      <c r="Y681" s="132"/>
      <c r="Z681" s="132"/>
    </row>
    <row r="682" spans="1:26" ht="15.75" customHeight="1" x14ac:dyDescent="0.2">
      <c r="A682" s="132"/>
      <c r="B682" s="132"/>
      <c r="C682" s="132"/>
      <c r="D682" s="132"/>
      <c r="E682" s="132"/>
      <c r="F682" s="166"/>
      <c r="G682" s="166"/>
      <c r="H682" s="132"/>
      <c r="I682" s="132"/>
      <c r="J682" s="132"/>
      <c r="K682" s="132"/>
      <c r="L682" s="132"/>
      <c r="M682" s="132"/>
      <c r="N682" s="132"/>
      <c r="O682" s="132"/>
      <c r="P682" s="132"/>
      <c r="Q682" s="132"/>
      <c r="R682" s="132"/>
      <c r="S682" s="132"/>
      <c r="T682" s="132"/>
      <c r="U682" s="132"/>
      <c r="V682" s="132"/>
      <c r="W682" s="132"/>
      <c r="X682" s="132"/>
      <c r="Y682" s="132"/>
      <c r="Z682" s="132"/>
    </row>
    <row r="683" spans="1:26" ht="15.75" customHeight="1" x14ac:dyDescent="0.2">
      <c r="A683" s="132"/>
      <c r="B683" s="132"/>
      <c r="C683" s="132"/>
      <c r="D683" s="132"/>
      <c r="E683" s="132"/>
      <c r="F683" s="166"/>
      <c r="G683" s="166"/>
      <c r="H683" s="132"/>
      <c r="I683" s="132"/>
      <c r="J683" s="132"/>
      <c r="K683" s="132"/>
      <c r="L683" s="132"/>
      <c r="M683" s="132"/>
      <c r="N683" s="132"/>
      <c r="O683" s="132"/>
      <c r="P683" s="132"/>
      <c r="Q683" s="132"/>
      <c r="R683" s="132"/>
      <c r="S683" s="132"/>
      <c r="T683" s="132"/>
      <c r="U683" s="132"/>
      <c r="V683" s="132"/>
      <c r="W683" s="132"/>
      <c r="X683" s="132"/>
      <c r="Y683" s="132"/>
      <c r="Z683" s="132"/>
    </row>
    <row r="684" spans="1:26" ht="15.75" customHeight="1" x14ac:dyDescent="0.2">
      <c r="A684" s="132"/>
      <c r="B684" s="132"/>
      <c r="C684" s="132"/>
      <c r="D684" s="132"/>
      <c r="E684" s="132"/>
      <c r="F684" s="166"/>
      <c r="G684" s="166"/>
      <c r="H684" s="132"/>
      <c r="I684" s="132"/>
      <c r="J684" s="132"/>
      <c r="K684" s="132"/>
      <c r="L684" s="132"/>
      <c r="M684" s="132"/>
      <c r="N684" s="132"/>
      <c r="O684" s="132"/>
      <c r="P684" s="132"/>
      <c r="Q684" s="132"/>
      <c r="R684" s="132"/>
      <c r="S684" s="132"/>
      <c r="T684" s="132"/>
      <c r="U684" s="132"/>
      <c r="V684" s="132"/>
      <c r="W684" s="132"/>
      <c r="X684" s="132"/>
      <c r="Y684" s="132"/>
      <c r="Z684" s="132"/>
    </row>
    <row r="685" spans="1:26" ht="15.75" customHeight="1" x14ac:dyDescent="0.2">
      <c r="A685" s="132"/>
      <c r="B685" s="132"/>
      <c r="C685" s="132"/>
      <c r="D685" s="132"/>
      <c r="E685" s="132"/>
      <c r="F685" s="166"/>
      <c r="G685" s="166"/>
      <c r="H685" s="132"/>
      <c r="I685" s="132"/>
      <c r="J685" s="132"/>
      <c r="K685" s="132"/>
      <c r="L685" s="132"/>
      <c r="M685" s="132"/>
      <c r="N685" s="132"/>
      <c r="O685" s="132"/>
      <c r="P685" s="132"/>
      <c r="Q685" s="132"/>
      <c r="R685" s="132"/>
      <c r="S685" s="132"/>
      <c r="T685" s="132"/>
      <c r="U685" s="132"/>
      <c r="V685" s="132"/>
      <c r="W685" s="132"/>
      <c r="X685" s="132"/>
      <c r="Y685" s="132"/>
      <c r="Z685" s="132"/>
    </row>
    <row r="686" spans="1:26" ht="15.75" customHeight="1" x14ac:dyDescent="0.2">
      <c r="A686" s="132"/>
      <c r="B686" s="132"/>
      <c r="C686" s="132"/>
      <c r="D686" s="132"/>
      <c r="E686" s="132"/>
      <c r="F686" s="166"/>
      <c r="G686" s="166"/>
      <c r="H686" s="132"/>
      <c r="I686" s="132"/>
      <c r="J686" s="132"/>
      <c r="K686" s="132"/>
      <c r="L686" s="132"/>
      <c r="M686" s="132"/>
      <c r="N686" s="132"/>
      <c r="O686" s="132"/>
      <c r="P686" s="132"/>
      <c r="Q686" s="132"/>
      <c r="R686" s="132"/>
      <c r="S686" s="132"/>
      <c r="T686" s="132"/>
      <c r="U686" s="132"/>
      <c r="V686" s="132"/>
      <c r="W686" s="132"/>
      <c r="X686" s="132"/>
      <c r="Y686" s="132"/>
      <c r="Z686" s="132"/>
    </row>
    <row r="687" spans="1:26" ht="15.75" customHeight="1" x14ac:dyDescent="0.2">
      <c r="A687" s="132"/>
      <c r="B687" s="132"/>
      <c r="C687" s="132"/>
      <c r="D687" s="132"/>
      <c r="E687" s="132"/>
      <c r="F687" s="166"/>
      <c r="G687" s="166"/>
      <c r="H687" s="132"/>
      <c r="I687" s="132"/>
      <c r="J687" s="132"/>
      <c r="K687" s="132"/>
      <c r="L687" s="132"/>
      <c r="M687" s="132"/>
      <c r="N687" s="132"/>
      <c r="O687" s="132"/>
      <c r="P687" s="132"/>
      <c r="Q687" s="132"/>
      <c r="R687" s="132"/>
      <c r="S687" s="132"/>
      <c r="T687" s="132"/>
      <c r="U687" s="132"/>
      <c r="V687" s="132"/>
      <c r="W687" s="132"/>
      <c r="X687" s="132"/>
      <c r="Y687" s="132"/>
      <c r="Z687" s="132"/>
    </row>
    <row r="688" spans="1:26" ht="15.75" customHeight="1" x14ac:dyDescent="0.2">
      <c r="A688" s="132"/>
      <c r="B688" s="132"/>
      <c r="C688" s="132"/>
      <c r="D688" s="132"/>
      <c r="E688" s="132"/>
      <c r="F688" s="166"/>
      <c r="G688" s="166"/>
      <c r="H688" s="132"/>
      <c r="I688" s="132"/>
      <c r="J688" s="132"/>
      <c r="K688" s="132"/>
      <c r="L688" s="132"/>
      <c r="M688" s="132"/>
      <c r="N688" s="132"/>
      <c r="O688" s="132"/>
      <c r="P688" s="132"/>
      <c r="Q688" s="132"/>
      <c r="R688" s="132"/>
      <c r="S688" s="132"/>
      <c r="T688" s="132"/>
      <c r="U688" s="132"/>
      <c r="V688" s="132"/>
      <c r="W688" s="132"/>
      <c r="X688" s="132"/>
      <c r="Y688" s="132"/>
      <c r="Z688" s="132"/>
    </row>
    <row r="689" spans="1:26" ht="15.75" customHeight="1" x14ac:dyDescent="0.2">
      <c r="A689" s="132"/>
      <c r="B689" s="132"/>
      <c r="C689" s="132"/>
      <c r="D689" s="132"/>
      <c r="E689" s="132"/>
      <c r="F689" s="166"/>
      <c r="G689" s="166"/>
      <c r="H689" s="132"/>
      <c r="I689" s="132"/>
      <c r="J689" s="132"/>
      <c r="K689" s="132"/>
      <c r="L689" s="132"/>
      <c r="M689" s="132"/>
      <c r="N689" s="132"/>
      <c r="O689" s="132"/>
      <c r="P689" s="132"/>
      <c r="Q689" s="132"/>
      <c r="R689" s="132"/>
      <c r="S689" s="132"/>
      <c r="T689" s="132"/>
      <c r="U689" s="132"/>
      <c r="V689" s="132"/>
      <c r="W689" s="132"/>
      <c r="X689" s="132"/>
      <c r="Y689" s="132"/>
      <c r="Z689" s="132"/>
    </row>
    <row r="690" spans="1:26" ht="15.75" customHeight="1" x14ac:dyDescent="0.2">
      <c r="A690" s="132"/>
      <c r="B690" s="132"/>
      <c r="C690" s="132"/>
      <c r="D690" s="132"/>
      <c r="E690" s="132"/>
      <c r="F690" s="166"/>
      <c r="G690" s="166"/>
      <c r="H690" s="132"/>
      <c r="I690" s="132"/>
      <c r="J690" s="132"/>
      <c r="K690" s="132"/>
      <c r="L690" s="132"/>
      <c r="M690" s="132"/>
      <c r="N690" s="132"/>
      <c r="O690" s="132"/>
      <c r="P690" s="132"/>
      <c r="Q690" s="132"/>
      <c r="R690" s="132"/>
      <c r="S690" s="132"/>
      <c r="T690" s="132"/>
      <c r="U690" s="132"/>
      <c r="V690" s="132"/>
      <c r="W690" s="132"/>
      <c r="X690" s="132"/>
      <c r="Y690" s="132"/>
      <c r="Z690" s="132"/>
    </row>
    <row r="691" spans="1:26" ht="15.75" customHeight="1" x14ac:dyDescent="0.2">
      <c r="A691" s="132"/>
      <c r="B691" s="132"/>
      <c r="C691" s="132"/>
      <c r="D691" s="132"/>
      <c r="E691" s="132"/>
      <c r="F691" s="166"/>
      <c r="G691" s="166"/>
      <c r="H691" s="132"/>
      <c r="I691" s="132"/>
      <c r="J691" s="132"/>
      <c r="K691" s="132"/>
      <c r="L691" s="132"/>
      <c r="M691" s="132"/>
      <c r="N691" s="132"/>
      <c r="O691" s="132"/>
      <c r="P691" s="132"/>
      <c r="Q691" s="132"/>
      <c r="R691" s="132"/>
      <c r="S691" s="132"/>
      <c r="T691" s="132"/>
      <c r="U691" s="132"/>
      <c r="V691" s="132"/>
      <c r="W691" s="132"/>
      <c r="X691" s="132"/>
      <c r="Y691" s="132"/>
      <c r="Z691" s="132"/>
    </row>
    <row r="692" spans="1:26" ht="15.75" customHeight="1" x14ac:dyDescent="0.2">
      <c r="A692" s="132"/>
      <c r="B692" s="132"/>
      <c r="C692" s="132"/>
      <c r="D692" s="132"/>
      <c r="E692" s="132"/>
      <c r="F692" s="166"/>
      <c r="G692" s="166"/>
      <c r="H692" s="132"/>
      <c r="I692" s="132"/>
      <c r="J692" s="132"/>
      <c r="K692" s="132"/>
      <c r="L692" s="132"/>
      <c r="M692" s="132"/>
      <c r="N692" s="132"/>
      <c r="O692" s="132"/>
      <c r="P692" s="132"/>
      <c r="Q692" s="132"/>
      <c r="R692" s="132"/>
      <c r="S692" s="132"/>
      <c r="T692" s="132"/>
      <c r="U692" s="132"/>
      <c r="V692" s="132"/>
      <c r="W692" s="132"/>
      <c r="X692" s="132"/>
      <c r="Y692" s="132"/>
      <c r="Z692" s="132"/>
    </row>
    <row r="693" spans="1:26" ht="15.75" customHeight="1" x14ac:dyDescent="0.2">
      <c r="A693" s="132"/>
      <c r="B693" s="132"/>
      <c r="C693" s="132"/>
      <c r="D693" s="132"/>
      <c r="E693" s="132"/>
      <c r="F693" s="166"/>
      <c r="G693" s="166"/>
      <c r="H693" s="132"/>
      <c r="I693" s="132"/>
      <c r="J693" s="132"/>
      <c r="K693" s="132"/>
      <c r="L693" s="132"/>
      <c r="M693" s="132"/>
      <c r="N693" s="132"/>
      <c r="O693" s="132"/>
      <c r="P693" s="132"/>
      <c r="Q693" s="132"/>
      <c r="R693" s="132"/>
      <c r="S693" s="132"/>
      <c r="T693" s="132"/>
      <c r="U693" s="132"/>
      <c r="V693" s="132"/>
      <c r="W693" s="132"/>
      <c r="X693" s="132"/>
      <c r="Y693" s="132"/>
      <c r="Z693" s="132"/>
    </row>
    <row r="694" spans="1:26" ht="15.75" customHeight="1" x14ac:dyDescent="0.2">
      <c r="A694" s="132"/>
      <c r="B694" s="132"/>
      <c r="C694" s="132"/>
      <c r="D694" s="132"/>
      <c r="E694" s="132"/>
      <c r="F694" s="166"/>
      <c r="G694" s="166"/>
      <c r="H694" s="132"/>
      <c r="I694" s="132"/>
      <c r="J694" s="132"/>
      <c r="K694" s="132"/>
      <c r="L694" s="132"/>
      <c r="M694" s="132"/>
      <c r="N694" s="132"/>
      <c r="O694" s="132"/>
      <c r="P694" s="132"/>
      <c r="Q694" s="132"/>
      <c r="R694" s="132"/>
      <c r="S694" s="132"/>
      <c r="T694" s="132"/>
      <c r="U694" s="132"/>
      <c r="V694" s="132"/>
      <c r="W694" s="132"/>
      <c r="X694" s="132"/>
      <c r="Y694" s="132"/>
      <c r="Z694" s="132"/>
    </row>
    <row r="695" spans="1:26" ht="15.75" customHeight="1" x14ac:dyDescent="0.2">
      <c r="A695" s="132"/>
      <c r="B695" s="132"/>
      <c r="C695" s="132"/>
      <c r="D695" s="132"/>
      <c r="E695" s="132"/>
      <c r="F695" s="166"/>
      <c r="G695" s="166"/>
      <c r="H695" s="132"/>
      <c r="I695" s="132"/>
      <c r="J695" s="132"/>
      <c r="K695" s="132"/>
      <c r="L695" s="132"/>
      <c r="M695" s="132"/>
      <c r="N695" s="132"/>
      <c r="O695" s="132"/>
      <c r="P695" s="132"/>
      <c r="Q695" s="132"/>
      <c r="R695" s="132"/>
      <c r="S695" s="132"/>
      <c r="T695" s="132"/>
      <c r="U695" s="132"/>
      <c r="V695" s="132"/>
      <c r="W695" s="132"/>
      <c r="X695" s="132"/>
      <c r="Y695" s="132"/>
      <c r="Z695" s="132"/>
    </row>
    <row r="696" spans="1:26" ht="15.75" customHeight="1" x14ac:dyDescent="0.2">
      <c r="A696" s="132"/>
      <c r="B696" s="132"/>
      <c r="C696" s="132"/>
      <c r="D696" s="132"/>
      <c r="E696" s="132"/>
      <c r="F696" s="166"/>
      <c r="G696" s="166"/>
      <c r="H696" s="132"/>
      <c r="I696" s="132"/>
      <c r="J696" s="132"/>
      <c r="K696" s="132"/>
      <c r="L696" s="132"/>
      <c r="M696" s="132"/>
      <c r="N696" s="132"/>
      <c r="O696" s="132"/>
      <c r="P696" s="132"/>
      <c r="Q696" s="132"/>
      <c r="R696" s="132"/>
      <c r="S696" s="132"/>
      <c r="T696" s="132"/>
      <c r="U696" s="132"/>
      <c r="V696" s="132"/>
      <c r="W696" s="132"/>
      <c r="X696" s="132"/>
      <c r="Y696" s="132"/>
      <c r="Z696" s="132"/>
    </row>
    <row r="697" spans="1:26" ht="15.75" customHeight="1" x14ac:dyDescent="0.2">
      <c r="A697" s="132"/>
      <c r="B697" s="132"/>
      <c r="C697" s="132"/>
      <c r="D697" s="132"/>
      <c r="E697" s="132"/>
      <c r="F697" s="166"/>
      <c r="G697" s="166"/>
      <c r="H697" s="132"/>
      <c r="I697" s="132"/>
      <c r="J697" s="132"/>
      <c r="K697" s="132"/>
      <c r="L697" s="132"/>
      <c r="M697" s="132"/>
      <c r="N697" s="132"/>
      <c r="O697" s="132"/>
      <c r="P697" s="132"/>
      <c r="Q697" s="132"/>
      <c r="R697" s="132"/>
      <c r="S697" s="132"/>
      <c r="T697" s="132"/>
      <c r="U697" s="132"/>
      <c r="V697" s="132"/>
      <c r="W697" s="132"/>
      <c r="X697" s="132"/>
      <c r="Y697" s="132"/>
      <c r="Z697" s="132"/>
    </row>
    <row r="698" spans="1:26" ht="15.75" customHeight="1" x14ac:dyDescent="0.2">
      <c r="A698" s="132"/>
      <c r="B698" s="132"/>
      <c r="C698" s="132"/>
      <c r="D698" s="132"/>
      <c r="E698" s="132"/>
      <c r="F698" s="166"/>
      <c r="G698" s="166"/>
      <c r="H698" s="132"/>
      <c r="I698" s="132"/>
      <c r="J698" s="132"/>
      <c r="K698" s="132"/>
      <c r="L698" s="132"/>
      <c r="M698" s="132"/>
      <c r="N698" s="132"/>
      <c r="O698" s="132"/>
      <c r="P698" s="132"/>
      <c r="Q698" s="132"/>
      <c r="R698" s="132"/>
      <c r="S698" s="132"/>
      <c r="T698" s="132"/>
      <c r="U698" s="132"/>
      <c r="V698" s="132"/>
      <c r="W698" s="132"/>
      <c r="X698" s="132"/>
      <c r="Y698" s="132"/>
      <c r="Z698" s="132"/>
    </row>
    <row r="699" spans="1:26" ht="15.75" customHeight="1" x14ac:dyDescent="0.2">
      <c r="A699" s="132"/>
      <c r="B699" s="132"/>
      <c r="C699" s="132"/>
      <c r="D699" s="132"/>
      <c r="E699" s="132"/>
      <c r="F699" s="166"/>
      <c r="G699" s="166"/>
      <c r="H699" s="132"/>
      <c r="I699" s="132"/>
      <c r="J699" s="132"/>
      <c r="K699" s="132"/>
      <c r="L699" s="132"/>
      <c r="M699" s="132"/>
      <c r="N699" s="132"/>
      <c r="O699" s="132"/>
      <c r="P699" s="132"/>
      <c r="Q699" s="132"/>
      <c r="R699" s="132"/>
      <c r="S699" s="132"/>
      <c r="T699" s="132"/>
      <c r="U699" s="132"/>
      <c r="V699" s="132"/>
      <c r="W699" s="132"/>
      <c r="X699" s="132"/>
      <c r="Y699" s="132"/>
      <c r="Z699" s="132"/>
    </row>
    <row r="700" spans="1:26" ht="15.75" customHeight="1" x14ac:dyDescent="0.2">
      <c r="A700" s="132"/>
      <c r="B700" s="132"/>
      <c r="C700" s="132"/>
      <c r="D700" s="132"/>
      <c r="E700" s="132"/>
      <c r="F700" s="166"/>
      <c r="G700" s="166"/>
      <c r="H700" s="132"/>
      <c r="I700" s="132"/>
      <c r="J700" s="132"/>
      <c r="K700" s="132"/>
      <c r="L700" s="132"/>
      <c r="M700" s="132"/>
      <c r="N700" s="132"/>
      <c r="O700" s="132"/>
      <c r="P700" s="132"/>
      <c r="Q700" s="132"/>
      <c r="R700" s="132"/>
      <c r="S700" s="132"/>
      <c r="T700" s="132"/>
      <c r="U700" s="132"/>
      <c r="V700" s="132"/>
      <c r="W700" s="132"/>
      <c r="X700" s="132"/>
      <c r="Y700" s="132"/>
      <c r="Z700" s="132"/>
    </row>
    <row r="701" spans="1:26" ht="15.75" customHeight="1" x14ac:dyDescent="0.2">
      <c r="A701" s="132"/>
      <c r="B701" s="132"/>
      <c r="C701" s="132"/>
      <c r="D701" s="132"/>
      <c r="E701" s="132"/>
      <c r="F701" s="166"/>
      <c r="G701" s="166"/>
      <c r="H701" s="132"/>
      <c r="I701" s="132"/>
      <c r="J701" s="132"/>
      <c r="K701" s="132"/>
      <c r="L701" s="132"/>
      <c r="M701" s="132"/>
      <c r="N701" s="132"/>
      <c r="O701" s="132"/>
      <c r="P701" s="132"/>
      <c r="Q701" s="132"/>
      <c r="R701" s="132"/>
      <c r="S701" s="132"/>
      <c r="T701" s="132"/>
      <c r="U701" s="132"/>
      <c r="V701" s="132"/>
      <c r="W701" s="132"/>
      <c r="X701" s="132"/>
      <c r="Y701" s="132"/>
      <c r="Z701" s="132"/>
    </row>
    <row r="702" spans="1:26" ht="15.75" customHeight="1" x14ac:dyDescent="0.2">
      <c r="A702" s="132"/>
      <c r="B702" s="132"/>
      <c r="C702" s="132"/>
      <c r="D702" s="132"/>
      <c r="E702" s="132"/>
      <c r="F702" s="166"/>
      <c r="G702" s="166"/>
      <c r="H702" s="132"/>
      <c r="I702" s="132"/>
      <c r="J702" s="132"/>
      <c r="K702" s="132"/>
      <c r="L702" s="132"/>
      <c r="M702" s="132"/>
      <c r="N702" s="132"/>
      <c r="O702" s="132"/>
      <c r="P702" s="132"/>
      <c r="Q702" s="132"/>
      <c r="R702" s="132"/>
      <c r="S702" s="132"/>
      <c r="T702" s="132"/>
      <c r="U702" s="132"/>
      <c r="V702" s="132"/>
      <c r="W702" s="132"/>
      <c r="X702" s="132"/>
      <c r="Y702" s="132"/>
      <c r="Z702" s="132"/>
    </row>
    <row r="703" spans="1:26" ht="15.75" customHeight="1" x14ac:dyDescent="0.2">
      <c r="A703" s="132"/>
      <c r="B703" s="132"/>
      <c r="C703" s="132"/>
      <c r="D703" s="132"/>
      <c r="E703" s="132"/>
      <c r="F703" s="166"/>
      <c r="G703" s="166"/>
      <c r="H703" s="132"/>
      <c r="I703" s="132"/>
      <c r="J703" s="132"/>
      <c r="K703" s="132"/>
      <c r="L703" s="132"/>
      <c r="M703" s="132"/>
      <c r="N703" s="132"/>
      <c r="O703" s="132"/>
      <c r="P703" s="132"/>
      <c r="Q703" s="132"/>
      <c r="R703" s="132"/>
      <c r="S703" s="132"/>
      <c r="T703" s="132"/>
      <c r="U703" s="132"/>
      <c r="V703" s="132"/>
      <c r="W703" s="132"/>
      <c r="X703" s="132"/>
      <c r="Y703" s="132"/>
      <c r="Z703" s="132"/>
    </row>
    <row r="704" spans="1:26" ht="15.75" customHeight="1" x14ac:dyDescent="0.2">
      <c r="A704" s="132"/>
      <c r="B704" s="132"/>
      <c r="C704" s="132"/>
      <c r="D704" s="132"/>
      <c r="E704" s="132"/>
      <c r="F704" s="166"/>
      <c r="G704" s="166"/>
      <c r="H704" s="132"/>
      <c r="I704" s="132"/>
      <c r="J704" s="132"/>
      <c r="K704" s="132"/>
      <c r="L704" s="132"/>
      <c r="M704" s="132"/>
      <c r="N704" s="132"/>
      <c r="O704" s="132"/>
      <c r="P704" s="132"/>
      <c r="Q704" s="132"/>
      <c r="R704" s="132"/>
      <c r="S704" s="132"/>
      <c r="T704" s="132"/>
      <c r="U704" s="132"/>
      <c r="V704" s="132"/>
      <c r="W704" s="132"/>
      <c r="X704" s="132"/>
      <c r="Y704" s="132"/>
      <c r="Z704" s="132"/>
    </row>
    <row r="705" spans="1:26" ht="15.75" customHeight="1" x14ac:dyDescent="0.2">
      <c r="A705" s="132"/>
      <c r="B705" s="132"/>
      <c r="C705" s="132"/>
      <c r="D705" s="132"/>
      <c r="E705" s="132"/>
      <c r="F705" s="166"/>
      <c r="G705" s="166"/>
      <c r="H705" s="132"/>
      <c r="I705" s="132"/>
      <c r="J705" s="132"/>
      <c r="K705" s="132"/>
      <c r="L705" s="132"/>
      <c r="M705" s="132"/>
      <c r="N705" s="132"/>
      <c r="O705" s="132"/>
      <c r="P705" s="132"/>
      <c r="Q705" s="132"/>
      <c r="R705" s="132"/>
      <c r="S705" s="132"/>
      <c r="T705" s="132"/>
      <c r="U705" s="132"/>
      <c r="V705" s="132"/>
      <c r="W705" s="132"/>
      <c r="X705" s="132"/>
      <c r="Y705" s="132"/>
      <c r="Z705" s="132"/>
    </row>
    <row r="706" spans="1:26" ht="15.75" customHeight="1" x14ac:dyDescent="0.2">
      <c r="A706" s="132"/>
      <c r="B706" s="132"/>
      <c r="C706" s="132"/>
      <c r="D706" s="132"/>
      <c r="E706" s="132"/>
      <c r="F706" s="166"/>
      <c r="G706" s="166"/>
      <c r="H706" s="132"/>
      <c r="I706" s="132"/>
      <c r="J706" s="132"/>
      <c r="K706" s="132"/>
      <c r="L706" s="132"/>
      <c r="M706" s="132"/>
      <c r="N706" s="132"/>
      <c r="O706" s="132"/>
      <c r="P706" s="132"/>
      <c r="Q706" s="132"/>
      <c r="R706" s="132"/>
      <c r="S706" s="132"/>
      <c r="T706" s="132"/>
      <c r="U706" s="132"/>
      <c r="V706" s="132"/>
      <c r="W706" s="132"/>
      <c r="X706" s="132"/>
      <c r="Y706" s="132"/>
      <c r="Z706" s="132"/>
    </row>
    <row r="707" spans="1:26" ht="15.75" customHeight="1" x14ac:dyDescent="0.2">
      <c r="A707" s="132"/>
      <c r="B707" s="132"/>
      <c r="C707" s="132"/>
      <c r="D707" s="132"/>
      <c r="E707" s="132"/>
      <c r="F707" s="166"/>
      <c r="G707" s="166"/>
      <c r="H707" s="132"/>
      <c r="I707" s="132"/>
      <c r="J707" s="132"/>
      <c r="K707" s="132"/>
      <c r="L707" s="132"/>
      <c r="M707" s="132"/>
      <c r="N707" s="132"/>
      <c r="O707" s="132"/>
      <c r="P707" s="132"/>
      <c r="Q707" s="132"/>
      <c r="R707" s="132"/>
      <c r="S707" s="132"/>
      <c r="T707" s="132"/>
      <c r="U707" s="132"/>
      <c r="V707" s="132"/>
      <c r="W707" s="132"/>
      <c r="X707" s="132"/>
      <c r="Y707" s="132"/>
      <c r="Z707" s="132"/>
    </row>
    <row r="708" spans="1:26" ht="15.75" customHeight="1" x14ac:dyDescent="0.2">
      <c r="A708" s="132"/>
      <c r="B708" s="132"/>
      <c r="C708" s="132"/>
      <c r="D708" s="132"/>
      <c r="E708" s="132"/>
      <c r="F708" s="166"/>
      <c r="G708" s="166"/>
      <c r="H708" s="132"/>
      <c r="I708" s="132"/>
      <c r="J708" s="132"/>
      <c r="K708" s="132"/>
      <c r="L708" s="132"/>
      <c r="M708" s="132"/>
      <c r="N708" s="132"/>
      <c r="O708" s="132"/>
      <c r="P708" s="132"/>
      <c r="Q708" s="132"/>
      <c r="R708" s="132"/>
      <c r="S708" s="132"/>
      <c r="T708" s="132"/>
      <c r="U708" s="132"/>
      <c r="V708" s="132"/>
      <c r="W708" s="132"/>
      <c r="X708" s="132"/>
      <c r="Y708" s="132"/>
      <c r="Z708" s="132"/>
    </row>
    <row r="709" spans="1:26" ht="15.75" customHeight="1" x14ac:dyDescent="0.2">
      <c r="A709" s="132"/>
      <c r="B709" s="132"/>
      <c r="C709" s="132"/>
      <c r="D709" s="132"/>
      <c r="E709" s="132"/>
      <c r="F709" s="166"/>
      <c r="G709" s="166"/>
      <c r="H709" s="132"/>
      <c r="I709" s="132"/>
      <c r="J709" s="132"/>
      <c r="K709" s="132"/>
      <c r="L709" s="132"/>
      <c r="M709" s="132"/>
      <c r="N709" s="132"/>
      <c r="O709" s="132"/>
      <c r="P709" s="132"/>
      <c r="Q709" s="132"/>
      <c r="R709" s="132"/>
      <c r="S709" s="132"/>
      <c r="T709" s="132"/>
      <c r="U709" s="132"/>
      <c r="V709" s="132"/>
      <c r="W709" s="132"/>
      <c r="X709" s="132"/>
      <c r="Y709" s="132"/>
      <c r="Z709" s="132"/>
    </row>
    <row r="710" spans="1:26" ht="15.75" customHeight="1" x14ac:dyDescent="0.2">
      <c r="A710" s="132"/>
      <c r="B710" s="132"/>
      <c r="C710" s="132"/>
      <c r="D710" s="132"/>
      <c r="E710" s="132"/>
      <c r="F710" s="166"/>
      <c r="G710" s="166"/>
      <c r="H710" s="132"/>
      <c r="I710" s="132"/>
      <c r="J710" s="132"/>
      <c r="K710" s="132"/>
      <c r="L710" s="132"/>
      <c r="M710" s="132"/>
      <c r="N710" s="132"/>
      <c r="O710" s="132"/>
      <c r="P710" s="132"/>
      <c r="Q710" s="132"/>
      <c r="R710" s="132"/>
      <c r="S710" s="132"/>
      <c r="T710" s="132"/>
      <c r="U710" s="132"/>
      <c r="V710" s="132"/>
      <c r="W710" s="132"/>
      <c r="X710" s="132"/>
      <c r="Y710" s="132"/>
      <c r="Z710" s="132"/>
    </row>
    <row r="711" spans="1:26" ht="15.75" customHeight="1" x14ac:dyDescent="0.2">
      <c r="A711" s="132"/>
      <c r="B711" s="132"/>
      <c r="C711" s="132"/>
      <c r="D711" s="132"/>
      <c r="E711" s="132"/>
      <c r="F711" s="166"/>
      <c r="G711" s="166"/>
      <c r="H711" s="132"/>
      <c r="I711" s="132"/>
      <c r="J711" s="132"/>
      <c r="K711" s="132"/>
      <c r="L711" s="132"/>
      <c r="M711" s="132"/>
      <c r="N711" s="132"/>
      <c r="O711" s="132"/>
      <c r="P711" s="132"/>
      <c r="Q711" s="132"/>
      <c r="R711" s="132"/>
      <c r="S711" s="132"/>
      <c r="T711" s="132"/>
      <c r="U711" s="132"/>
      <c r="V711" s="132"/>
      <c r="W711" s="132"/>
      <c r="X711" s="132"/>
      <c r="Y711" s="132"/>
      <c r="Z711" s="132"/>
    </row>
    <row r="712" spans="1:26" ht="15.75" customHeight="1" x14ac:dyDescent="0.2">
      <c r="A712" s="132"/>
      <c r="B712" s="132"/>
      <c r="C712" s="132"/>
      <c r="D712" s="132"/>
      <c r="E712" s="132"/>
      <c r="F712" s="166"/>
      <c r="G712" s="166"/>
      <c r="H712" s="132"/>
      <c r="I712" s="132"/>
      <c r="J712" s="132"/>
      <c r="K712" s="132"/>
      <c r="L712" s="132"/>
      <c r="M712" s="132"/>
      <c r="N712" s="132"/>
      <c r="O712" s="132"/>
      <c r="P712" s="132"/>
      <c r="Q712" s="132"/>
      <c r="R712" s="132"/>
      <c r="S712" s="132"/>
      <c r="T712" s="132"/>
      <c r="U712" s="132"/>
      <c r="V712" s="132"/>
      <c r="W712" s="132"/>
      <c r="X712" s="132"/>
      <c r="Y712" s="132"/>
      <c r="Z712" s="132"/>
    </row>
    <row r="713" spans="1:26" ht="15.75" customHeight="1" x14ac:dyDescent="0.2">
      <c r="A713" s="132"/>
      <c r="B713" s="132"/>
      <c r="C713" s="132"/>
      <c r="D713" s="132"/>
      <c r="E713" s="132"/>
      <c r="F713" s="166"/>
      <c r="G713" s="166"/>
      <c r="H713" s="132"/>
      <c r="I713" s="132"/>
      <c r="J713" s="132"/>
      <c r="K713" s="132"/>
      <c r="L713" s="132"/>
      <c r="M713" s="132"/>
      <c r="N713" s="132"/>
      <c r="O713" s="132"/>
      <c r="P713" s="132"/>
      <c r="Q713" s="132"/>
      <c r="R713" s="132"/>
      <c r="S713" s="132"/>
      <c r="T713" s="132"/>
      <c r="U713" s="132"/>
      <c r="V713" s="132"/>
      <c r="W713" s="132"/>
      <c r="X713" s="132"/>
      <c r="Y713" s="132"/>
      <c r="Z713" s="132"/>
    </row>
    <row r="714" spans="1:26" ht="15.75" customHeight="1" x14ac:dyDescent="0.2">
      <c r="A714" s="132"/>
      <c r="B714" s="132"/>
      <c r="C714" s="132"/>
      <c r="D714" s="132"/>
      <c r="E714" s="132"/>
      <c r="F714" s="166"/>
      <c r="G714" s="166"/>
      <c r="H714" s="132"/>
      <c r="I714" s="132"/>
      <c r="J714" s="132"/>
      <c r="K714" s="132"/>
      <c r="L714" s="132"/>
      <c r="M714" s="132"/>
      <c r="N714" s="132"/>
      <c r="O714" s="132"/>
      <c r="P714" s="132"/>
      <c r="Q714" s="132"/>
      <c r="R714" s="132"/>
      <c r="S714" s="132"/>
      <c r="T714" s="132"/>
      <c r="U714" s="132"/>
      <c r="V714" s="132"/>
      <c r="W714" s="132"/>
      <c r="X714" s="132"/>
      <c r="Y714" s="132"/>
      <c r="Z714" s="132"/>
    </row>
    <row r="715" spans="1:26" ht="15.75" customHeight="1" x14ac:dyDescent="0.2">
      <c r="A715" s="132"/>
      <c r="B715" s="132"/>
      <c r="C715" s="132"/>
      <c r="D715" s="132"/>
      <c r="E715" s="132"/>
      <c r="F715" s="166"/>
      <c r="G715" s="166"/>
      <c r="H715" s="132"/>
      <c r="I715" s="132"/>
      <c r="J715" s="132"/>
      <c r="K715" s="132"/>
      <c r="L715" s="132"/>
      <c r="M715" s="132"/>
      <c r="N715" s="132"/>
      <c r="O715" s="132"/>
      <c r="P715" s="132"/>
      <c r="Q715" s="132"/>
      <c r="R715" s="132"/>
      <c r="S715" s="132"/>
      <c r="T715" s="132"/>
      <c r="U715" s="132"/>
      <c r="V715" s="132"/>
      <c r="W715" s="132"/>
      <c r="X715" s="132"/>
      <c r="Y715" s="132"/>
      <c r="Z715" s="132"/>
    </row>
    <row r="716" spans="1:26" ht="15.75" customHeight="1" x14ac:dyDescent="0.2">
      <c r="A716" s="132"/>
      <c r="B716" s="132"/>
      <c r="C716" s="132"/>
      <c r="D716" s="132"/>
      <c r="E716" s="132"/>
      <c r="F716" s="166"/>
      <c r="G716" s="166"/>
      <c r="H716" s="132"/>
      <c r="I716" s="132"/>
      <c r="J716" s="132"/>
      <c r="K716" s="132"/>
      <c r="L716" s="132"/>
      <c r="M716" s="132"/>
      <c r="N716" s="132"/>
      <c r="O716" s="132"/>
      <c r="P716" s="132"/>
      <c r="Q716" s="132"/>
      <c r="R716" s="132"/>
      <c r="S716" s="132"/>
      <c r="T716" s="132"/>
      <c r="U716" s="132"/>
      <c r="V716" s="132"/>
      <c r="W716" s="132"/>
      <c r="X716" s="132"/>
      <c r="Y716" s="132"/>
      <c r="Z716" s="132"/>
    </row>
    <row r="717" spans="1:26" ht="15.75" customHeight="1" x14ac:dyDescent="0.2">
      <c r="A717" s="132"/>
      <c r="B717" s="132"/>
      <c r="C717" s="132"/>
      <c r="D717" s="132"/>
      <c r="E717" s="132"/>
      <c r="F717" s="166"/>
      <c r="G717" s="166"/>
      <c r="H717" s="132"/>
      <c r="I717" s="132"/>
      <c r="J717" s="132"/>
      <c r="K717" s="132"/>
      <c r="L717" s="132"/>
      <c r="M717" s="132"/>
      <c r="N717" s="132"/>
      <c r="O717" s="132"/>
      <c r="P717" s="132"/>
      <c r="Q717" s="132"/>
      <c r="R717" s="132"/>
      <c r="S717" s="132"/>
      <c r="T717" s="132"/>
      <c r="U717" s="132"/>
      <c r="V717" s="132"/>
      <c r="W717" s="132"/>
      <c r="X717" s="132"/>
      <c r="Y717" s="132"/>
      <c r="Z717" s="132"/>
    </row>
    <row r="718" spans="1:26" ht="15.75" customHeight="1" x14ac:dyDescent="0.2">
      <c r="A718" s="132"/>
      <c r="B718" s="132"/>
      <c r="C718" s="132"/>
      <c r="D718" s="132"/>
      <c r="E718" s="132"/>
      <c r="F718" s="166"/>
      <c r="G718" s="166"/>
      <c r="H718" s="132"/>
      <c r="I718" s="132"/>
      <c r="J718" s="132"/>
      <c r="K718" s="132"/>
      <c r="L718" s="132"/>
      <c r="M718" s="132"/>
      <c r="N718" s="132"/>
      <c r="O718" s="132"/>
      <c r="P718" s="132"/>
      <c r="Q718" s="132"/>
      <c r="R718" s="132"/>
      <c r="S718" s="132"/>
      <c r="T718" s="132"/>
      <c r="U718" s="132"/>
      <c r="V718" s="132"/>
      <c r="W718" s="132"/>
      <c r="X718" s="132"/>
      <c r="Y718" s="132"/>
      <c r="Z718" s="132"/>
    </row>
    <row r="719" spans="1:26" ht="15.75" customHeight="1" x14ac:dyDescent="0.2">
      <c r="A719" s="132"/>
      <c r="B719" s="132"/>
      <c r="C719" s="132"/>
      <c r="D719" s="132"/>
      <c r="E719" s="132"/>
      <c r="F719" s="166"/>
      <c r="G719" s="166"/>
      <c r="H719" s="132"/>
      <c r="I719" s="132"/>
      <c r="J719" s="132"/>
      <c r="K719" s="132"/>
      <c r="L719" s="132"/>
      <c r="M719" s="132"/>
      <c r="N719" s="132"/>
      <c r="O719" s="132"/>
      <c r="P719" s="132"/>
      <c r="Q719" s="132"/>
      <c r="R719" s="132"/>
      <c r="S719" s="132"/>
      <c r="T719" s="132"/>
      <c r="U719" s="132"/>
      <c r="V719" s="132"/>
      <c r="W719" s="132"/>
      <c r="X719" s="132"/>
      <c r="Y719" s="132"/>
      <c r="Z719" s="132"/>
    </row>
    <row r="720" spans="1:26" ht="15.75" customHeight="1" x14ac:dyDescent="0.2">
      <c r="A720" s="132"/>
      <c r="B720" s="132"/>
      <c r="C720" s="132"/>
      <c r="D720" s="132"/>
      <c r="E720" s="132"/>
      <c r="F720" s="166"/>
      <c r="G720" s="166"/>
      <c r="H720" s="132"/>
      <c r="I720" s="132"/>
      <c r="J720" s="132"/>
      <c r="K720" s="132"/>
      <c r="L720" s="132"/>
      <c r="M720" s="132"/>
      <c r="N720" s="132"/>
      <c r="O720" s="132"/>
      <c r="P720" s="132"/>
      <c r="Q720" s="132"/>
      <c r="R720" s="132"/>
      <c r="S720" s="132"/>
      <c r="T720" s="132"/>
      <c r="U720" s="132"/>
      <c r="V720" s="132"/>
      <c r="W720" s="132"/>
      <c r="X720" s="132"/>
      <c r="Y720" s="132"/>
      <c r="Z720" s="132"/>
    </row>
    <row r="721" spans="1:26" ht="15.75" customHeight="1" x14ac:dyDescent="0.2">
      <c r="A721" s="132"/>
      <c r="B721" s="132"/>
      <c r="C721" s="132"/>
      <c r="D721" s="132"/>
      <c r="E721" s="132"/>
      <c r="F721" s="166"/>
      <c r="G721" s="166"/>
      <c r="H721" s="132"/>
      <c r="I721" s="132"/>
      <c r="J721" s="132"/>
      <c r="K721" s="132"/>
      <c r="L721" s="132"/>
      <c r="M721" s="132"/>
      <c r="N721" s="132"/>
      <c r="O721" s="132"/>
      <c r="P721" s="132"/>
      <c r="Q721" s="132"/>
      <c r="R721" s="132"/>
      <c r="S721" s="132"/>
      <c r="T721" s="132"/>
      <c r="U721" s="132"/>
      <c r="V721" s="132"/>
      <c r="W721" s="132"/>
      <c r="X721" s="132"/>
      <c r="Y721" s="132"/>
      <c r="Z721" s="132"/>
    </row>
    <row r="722" spans="1:26" ht="15.75" customHeight="1" x14ac:dyDescent="0.2">
      <c r="A722" s="132"/>
      <c r="B722" s="132"/>
      <c r="C722" s="132"/>
      <c r="D722" s="132"/>
      <c r="E722" s="132"/>
      <c r="F722" s="166"/>
      <c r="G722" s="166"/>
      <c r="H722" s="132"/>
      <c r="I722" s="132"/>
      <c r="J722" s="132"/>
      <c r="K722" s="132"/>
      <c r="L722" s="132"/>
      <c r="M722" s="132"/>
      <c r="N722" s="132"/>
      <c r="O722" s="132"/>
      <c r="P722" s="132"/>
      <c r="Q722" s="132"/>
      <c r="R722" s="132"/>
      <c r="S722" s="132"/>
      <c r="T722" s="132"/>
      <c r="U722" s="132"/>
      <c r="V722" s="132"/>
      <c r="W722" s="132"/>
      <c r="X722" s="132"/>
      <c r="Y722" s="132"/>
      <c r="Z722" s="132"/>
    </row>
    <row r="723" spans="1:26" ht="15.75" customHeight="1" x14ac:dyDescent="0.2">
      <c r="A723" s="132"/>
      <c r="B723" s="132"/>
      <c r="C723" s="132"/>
      <c r="D723" s="132"/>
      <c r="E723" s="132"/>
      <c r="F723" s="166"/>
      <c r="G723" s="166"/>
      <c r="H723" s="132"/>
      <c r="I723" s="132"/>
      <c r="J723" s="132"/>
      <c r="K723" s="132"/>
      <c r="L723" s="132"/>
      <c r="M723" s="132"/>
      <c r="N723" s="132"/>
      <c r="O723" s="132"/>
      <c r="P723" s="132"/>
      <c r="Q723" s="132"/>
      <c r="R723" s="132"/>
      <c r="S723" s="132"/>
      <c r="T723" s="132"/>
      <c r="U723" s="132"/>
      <c r="V723" s="132"/>
      <c r="W723" s="132"/>
      <c r="X723" s="132"/>
      <c r="Y723" s="132"/>
      <c r="Z723" s="132"/>
    </row>
    <row r="724" spans="1:26" ht="15.75" customHeight="1" x14ac:dyDescent="0.2">
      <c r="A724" s="132"/>
      <c r="B724" s="132"/>
      <c r="C724" s="132"/>
      <c r="D724" s="132"/>
      <c r="E724" s="132"/>
      <c r="F724" s="166"/>
      <c r="G724" s="166"/>
      <c r="H724" s="132"/>
      <c r="I724" s="132"/>
      <c r="J724" s="132"/>
      <c r="K724" s="132"/>
      <c r="L724" s="132"/>
      <c r="M724" s="132"/>
      <c r="N724" s="132"/>
      <c r="O724" s="132"/>
      <c r="P724" s="132"/>
      <c r="Q724" s="132"/>
      <c r="R724" s="132"/>
      <c r="S724" s="132"/>
      <c r="T724" s="132"/>
      <c r="U724" s="132"/>
      <c r="V724" s="132"/>
      <c r="W724" s="132"/>
      <c r="X724" s="132"/>
      <c r="Y724" s="132"/>
      <c r="Z724" s="132"/>
    </row>
    <row r="725" spans="1:26" ht="15.75" customHeight="1" x14ac:dyDescent="0.2">
      <c r="A725" s="132"/>
      <c r="B725" s="132"/>
      <c r="C725" s="132"/>
      <c r="D725" s="132"/>
      <c r="E725" s="132"/>
      <c r="F725" s="166"/>
      <c r="G725" s="166"/>
      <c r="H725" s="132"/>
      <c r="I725" s="132"/>
      <c r="J725" s="132"/>
      <c r="K725" s="132"/>
      <c r="L725" s="132"/>
      <c r="M725" s="132"/>
      <c r="N725" s="132"/>
      <c r="O725" s="132"/>
      <c r="P725" s="132"/>
      <c r="Q725" s="132"/>
      <c r="R725" s="132"/>
      <c r="S725" s="132"/>
      <c r="T725" s="132"/>
      <c r="U725" s="132"/>
      <c r="V725" s="132"/>
      <c r="W725" s="132"/>
      <c r="X725" s="132"/>
      <c r="Y725" s="132"/>
      <c r="Z725" s="132"/>
    </row>
    <row r="726" spans="1:26" ht="15.75" customHeight="1" x14ac:dyDescent="0.2">
      <c r="A726" s="132"/>
      <c r="B726" s="132"/>
      <c r="C726" s="132"/>
      <c r="D726" s="132"/>
      <c r="E726" s="132"/>
      <c r="F726" s="166"/>
      <c r="G726" s="166"/>
      <c r="H726" s="132"/>
      <c r="I726" s="132"/>
      <c r="J726" s="132"/>
      <c r="K726" s="132"/>
      <c r="L726" s="132"/>
      <c r="M726" s="132"/>
      <c r="N726" s="132"/>
      <c r="O726" s="132"/>
      <c r="P726" s="132"/>
      <c r="Q726" s="132"/>
      <c r="R726" s="132"/>
      <c r="S726" s="132"/>
      <c r="T726" s="132"/>
      <c r="U726" s="132"/>
      <c r="V726" s="132"/>
      <c r="W726" s="132"/>
      <c r="X726" s="132"/>
      <c r="Y726" s="132"/>
      <c r="Z726" s="132"/>
    </row>
    <row r="727" spans="1:26" ht="15.75" customHeight="1" x14ac:dyDescent="0.2">
      <c r="A727" s="132"/>
      <c r="B727" s="132"/>
      <c r="C727" s="132"/>
      <c r="D727" s="132"/>
      <c r="E727" s="132"/>
      <c r="F727" s="166"/>
      <c r="G727" s="166"/>
      <c r="H727" s="132"/>
      <c r="I727" s="132"/>
      <c r="J727" s="132"/>
      <c r="K727" s="132"/>
      <c r="L727" s="132"/>
      <c r="M727" s="132"/>
      <c r="N727" s="132"/>
      <c r="O727" s="132"/>
      <c r="P727" s="132"/>
      <c r="Q727" s="132"/>
      <c r="R727" s="132"/>
      <c r="S727" s="132"/>
      <c r="T727" s="132"/>
      <c r="U727" s="132"/>
      <c r="V727" s="132"/>
      <c r="W727" s="132"/>
      <c r="X727" s="132"/>
      <c r="Y727" s="132"/>
      <c r="Z727" s="132"/>
    </row>
    <row r="728" spans="1:26" ht="15.75" customHeight="1" x14ac:dyDescent="0.2">
      <c r="A728" s="132"/>
      <c r="B728" s="132"/>
      <c r="C728" s="132"/>
      <c r="D728" s="132"/>
      <c r="E728" s="132"/>
      <c r="F728" s="166"/>
      <c r="G728" s="166"/>
      <c r="H728" s="132"/>
      <c r="I728" s="132"/>
      <c r="J728" s="132"/>
      <c r="K728" s="132"/>
      <c r="L728" s="132"/>
      <c r="M728" s="132"/>
      <c r="N728" s="132"/>
      <c r="O728" s="132"/>
      <c r="P728" s="132"/>
      <c r="Q728" s="132"/>
      <c r="R728" s="132"/>
      <c r="S728" s="132"/>
      <c r="T728" s="132"/>
      <c r="U728" s="132"/>
      <c r="V728" s="132"/>
      <c r="W728" s="132"/>
      <c r="X728" s="132"/>
      <c r="Y728" s="132"/>
      <c r="Z728" s="132"/>
    </row>
    <row r="729" spans="1:26" ht="15.75" customHeight="1" x14ac:dyDescent="0.2">
      <c r="A729" s="132"/>
      <c r="B729" s="132"/>
      <c r="C729" s="132"/>
      <c r="D729" s="132"/>
      <c r="E729" s="132"/>
      <c r="F729" s="166"/>
      <c r="G729" s="166"/>
      <c r="H729" s="132"/>
      <c r="I729" s="132"/>
      <c r="J729" s="132"/>
      <c r="K729" s="132"/>
      <c r="L729" s="132"/>
      <c r="M729" s="132"/>
      <c r="N729" s="132"/>
      <c r="O729" s="132"/>
      <c r="P729" s="132"/>
      <c r="Q729" s="132"/>
      <c r="R729" s="132"/>
      <c r="S729" s="132"/>
      <c r="T729" s="132"/>
      <c r="U729" s="132"/>
      <c r="V729" s="132"/>
      <c r="W729" s="132"/>
      <c r="X729" s="132"/>
      <c r="Y729" s="132"/>
      <c r="Z729" s="132"/>
    </row>
    <row r="730" spans="1:26" ht="15.75" customHeight="1" x14ac:dyDescent="0.2">
      <c r="A730" s="132"/>
      <c r="B730" s="132"/>
      <c r="C730" s="132"/>
      <c r="D730" s="132"/>
      <c r="E730" s="132"/>
      <c r="F730" s="166"/>
      <c r="G730" s="166"/>
      <c r="H730" s="132"/>
      <c r="I730" s="132"/>
      <c r="J730" s="132"/>
      <c r="K730" s="132"/>
      <c r="L730" s="132"/>
      <c r="M730" s="132"/>
      <c r="N730" s="132"/>
      <c r="O730" s="132"/>
      <c r="P730" s="132"/>
      <c r="Q730" s="132"/>
      <c r="R730" s="132"/>
      <c r="S730" s="132"/>
      <c r="T730" s="132"/>
      <c r="U730" s="132"/>
      <c r="V730" s="132"/>
      <c r="W730" s="132"/>
      <c r="X730" s="132"/>
      <c r="Y730" s="132"/>
      <c r="Z730" s="132"/>
    </row>
    <row r="731" spans="1:26" ht="15.75" customHeight="1" x14ac:dyDescent="0.2">
      <c r="A731" s="132"/>
      <c r="B731" s="132"/>
      <c r="C731" s="132"/>
      <c r="D731" s="132"/>
      <c r="E731" s="132"/>
      <c r="F731" s="166"/>
      <c r="G731" s="166"/>
      <c r="H731" s="132"/>
      <c r="I731" s="132"/>
      <c r="J731" s="132"/>
      <c r="K731" s="132"/>
      <c r="L731" s="132"/>
      <c r="M731" s="132"/>
      <c r="N731" s="132"/>
      <c r="O731" s="132"/>
      <c r="P731" s="132"/>
      <c r="Q731" s="132"/>
      <c r="R731" s="132"/>
      <c r="S731" s="132"/>
      <c r="T731" s="132"/>
      <c r="U731" s="132"/>
      <c r="V731" s="132"/>
      <c r="W731" s="132"/>
      <c r="X731" s="132"/>
      <c r="Y731" s="132"/>
      <c r="Z731" s="132"/>
    </row>
    <row r="732" spans="1:26" ht="15.75" customHeight="1" x14ac:dyDescent="0.2">
      <c r="A732" s="132"/>
      <c r="B732" s="132"/>
      <c r="C732" s="132"/>
      <c r="D732" s="132"/>
      <c r="E732" s="132"/>
      <c r="F732" s="166"/>
      <c r="G732" s="166"/>
      <c r="H732" s="132"/>
      <c r="I732" s="132"/>
      <c r="J732" s="132"/>
      <c r="K732" s="132"/>
      <c r="L732" s="132"/>
      <c r="M732" s="132"/>
      <c r="N732" s="132"/>
      <c r="O732" s="132"/>
      <c r="P732" s="132"/>
      <c r="Q732" s="132"/>
      <c r="R732" s="132"/>
      <c r="S732" s="132"/>
      <c r="T732" s="132"/>
      <c r="U732" s="132"/>
      <c r="V732" s="132"/>
      <c r="W732" s="132"/>
      <c r="X732" s="132"/>
      <c r="Y732" s="132"/>
      <c r="Z732" s="132"/>
    </row>
    <row r="733" spans="1:26" ht="15.75" customHeight="1" x14ac:dyDescent="0.2">
      <c r="A733" s="132"/>
      <c r="B733" s="132"/>
      <c r="C733" s="132"/>
      <c r="D733" s="132"/>
      <c r="E733" s="132"/>
      <c r="F733" s="166"/>
      <c r="G733" s="166"/>
      <c r="H733" s="132"/>
      <c r="I733" s="132"/>
      <c r="J733" s="132"/>
      <c r="K733" s="132"/>
      <c r="L733" s="132"/>
      <c r="M733" s="132"/>
      <c r="N733" s="132"/>
      <c r="O733" s="132"/>
      <c r="P733" s="132"/>
      <c r="Q733" s="132"/>
      <c r="R733" s="132"/>
      <c r="S733" s="132"/>
      <c r="T733" s="132"/>
      <c r="U733" s="132"/>
      <c r="V733" s="132"/>
      <c r="W733" s="132"/>
      <c r="X733" s="132"/>
      <c r="Y733" s="132"/>
      <c r="Z733" s="132"/>
    </row>
    <row r="734" spans="1:26" ht="15.75" customHeight="1" x14ac:dyDescent="0.2">
      <c r="A734" s="132"/>
      <c r="B734" s="132"/>
      <c r="C734" s="132"/>
      <c r="D734" s="132"/>
      <c r="E734" s="132"/>
      <c r="F734" s="166"/>
      <c r="G734" s="166"/>
      <c r="H734" s="132"/>
      <c r="I734" s="132"/>
      <c r="J734" s="132"/>
      <c r="K734" s="132"/>
      <c r="L734" s="132"/>
      <c r="M734" s="132"/>
      <c r="N734" s="132"/>
      <c r="O734" s="132"/>
      <c r="P734" s="132"/>
      <c r="Q734" s="132"/>
      <c r="R734" s="132"/>
      <c r="S734" s="132"/>
      <c r="T734" s="132"/>
      <c r="U734" s="132"/>
      <c r="V734" s="132"/>
      <c r="W734" s="132"/>
      <c r="X734" s="132"/>
      <c r="Y734" s="132"/>
      <c r="Z734" s="132"/>
    </row>
    <row r="735" spans="1:26" ht="15.75" customHeight="1" x14ac:dyDescent="0.2">
      <c r="A735" s="132"/>
      <c r="B735" s="132"/>
      <c r="C735" s="132"/>
      <c r="D735" s="132"/>
      <c r="E735" s="132"/>
      <c r="F735" s="166"/>
      <c r="G735" s="166"/>
      <c r="H735" s="132"/>
      <c r="I735" s="132"/>
      <c r="J735" s="132"/>
      <c r="K735" s="132"/>
      <c r="L735" s="132"/>
      <c r="M735" s="132"/>
      <c r="N735" s="132"/>
      <c r="O735" s="132"/>
      <c r="P735" s="132"/>
      <c r="Q735" s="132"/>
      <c r="R735" s="132"/>
      <c r="S735" s="132"/>
      <c r="T735" s="132"/>
      <c r="U735" s="132"/>
      <c r="V735" s="132"/>
      <c r="W735" s="132"/>
      <c r="X735" s="132"/>
      <c r="Y735" s="132"/>
      <c r="Z735" s="132"/>
    </row>
    <row r="736" spans="1:26" ht="15.75" customHeight="1" x14ac:dyDescent="0.2">
      <c r="A736" s="132"/>
      <c r="B736" s="132"/>
      <c r="C736" s="132"/>
      <c r="D736" s="132"/>
      <c r="E736" s="132"/>
      <c r="F736" s="166"/>
      <c r="G736" s="166"/>
      <c r="H736" s="132"/>
      <c r="I736" s="132"/>
      <c r="J736" s="132"/>
      <c r="K736" s="132"/>
      <c r="L736" s="132"/>
      <c r="M736" s="132"/>
      <c r="N736" s="132"/>
      <c r="O736" s="132"/>
      <c r="P736" s="132"/>
      <c r="Q736" s="132"/>
      <c r="R736" s="132"/>
      <c r="S736" s="132"/>
      <c r="T736" s="132"/>
      <c r="U736" s="132"/>
      <c r="V736" s="132"/>
      <c r="W736" s="132"/>
      <c r="X736" s="132"/>
      <c r="Y736" s="132"/>
      <c r="Z736" s="132"/>
    </row>
    <row r="737" spans="1:26" ht="15.75" customHeight="1" x14ac:dyDescent="0.2">
      <c r="A737" s="132"/>
      <c r="B737" s="132"/>
      <c r="C737" s="132"/>
      <c r="D737" s="132"/>
      <c r="E737" s="132"/>
      <c r="F737" s="166"/>
      <c r="G737" s="166"/>
      <c r="H737" s="132"/>
      <c r="I737" s="132"/>
      <c r="J737" s="132"/>
      <c r="K737" s="132"/>
      <c r="L737" s="132"/>
      <c r="M737" s="132"/>
      <c r="N737" s="132"/>
      <c r="O737" s="132"/>
      <c r="P737" s="132"/>
      <c r="Q737" s="132"/>
      <c r="R737" s="132"/>
      <c r="S737" s="132"/>
      <c r="T737" s="132"/>
      <c r="U737" s="132"/>
      <c r="V737" s="132"/>
      <c r="W737" s="132"/>
      <c r="X737" s="132"/>
      <c r="Y737" s="132"/>
      <c r="Z737" s="132"/>
    </row>
    <row r="738" spans="1:26" ht="15.75" customHeight="1" x14ac:dyDescent="0.2">
      <c r="A738" s="132"/>
      <c r="B738" s="132"/>
      <c r="C738" s="132"/>
      <c r="D738" s="132"/>
      <c r="E738" s="132"/>
      <c r="F738" s="166"/>
      <c r="G738" s="166"/>
      <c r="H738" s="132"/>
      <c r="I738" s="132"/>
      <c r="J738" s="132"/>
      <c r="K738" s="132"/>
      <c r="L738" s="132"/>
      <c r="M738" s="132"/>
      <c r="N738" s="132"/>
      <c r="O738" s="132"/>
      <c r="P738" s="132"/>
      <c r="Q738" s="132"/>
      <c r="R738" s="132"/>
      <c r="S738" s="132"/>
      <c r="T738" s="132"/>
      <c r="U738" s="132"/>
      <c r="V738" s="132"/>
      <c r="W738" s="132"/>
      <c r="X738" s="132"/>
      <c r="Y738" s="132"/>
      <c r="Z738" s="132"/>
    </row>
    <row r="739" spans="1:26" ht="15.75" customHeight="1" x14ac:dyDescent="0.2">
      <c r="A739" s="132"/>
      <c r="B739" s="132"/>
      <c r="C739" s="132"/>
      <c r="D739" s="132"/>
      <c r="E739" s="132"/>
      <c r="F739" s="166"/>
      <c r="G739" s="166"/>
      <c r="H739" s="132"/>
      <c r="I739" s="132"/>
      <c r="J739" s="132"/>
      <c r="K739" s="132"/>
      <c r="L739" s="132"/>
      <c r="M739" s="132"/>
      <c r="N739" s="132"/>
      <c r="O739" s="132"/>
      <c r="P739" s="132"/>
      <c r="Q739" s="132"/>
      <c r="R739" s="132"/>
      <c r="S739" s="132"/>
      <c r="T739" s="132"/>
      <c r="U739" s="132"/>
      <c r="V739" s="132"/>
      <c r="W739" s="132"/>
      <c r="X739" s="132"/>
      <c r="Y739" s="132"/>
      <c r="Z739" s="132"/>
    </row>
    <row r="740" spans="1:26" ht="15.75" customHeight="1" x14ac:dyDescent="0.2">
      <c r="A740" s="132"/>
      <c r="B740" s="132"/>
      <c r="C740" s="132"/>
      <c r="D740" s="132"/>
      <c r="E740" s="132"/>
      <c r="F740" s="166"/>
      <c r="G740" s="166"/>
      <c r="H740" s="132"/>
      <c r="I740" s="132"/>
      <c r="J740" s="132"/>
      <c r="K740" s="132"/>
      <c r="L740" s="132"/>
      <c r="M740" s="132"/>
      <c r="N740" s="132"/>
      <c r="O740" s="132"/>
      <c r="P740" s="132"/>
      <c r="Q740" s="132"/>
      <c r="R740" s="132"/>
      <c r="S740" s="132"/>
      <c r="T740" s="132"/>
      <c r="U740" s="132"/>
      <c r="V740" s="132"/>
      <c r="W740" s="132"/>
      <c r="X740" s="132"/>
      <c r="Y740" s="132"/>
      <c r="Z740" s="132"/>
    </row>
    <row r="741" spans="1:26" ht="15.75" customHeight="1" x14ac:dyDescent="0.2">
      <c r="A741" s="132"/>
      <c r="B741" s="132"/>
      <c r="C741" s="132"/>
      <c r="D741" s="132"/>
      <c r="E741" s="132"/>
      <c r="F741" s="166"/>
      <c r="G741" s="166"/>
      <c r="H741" s="132"/>
      <c r="I741" s="132"/>
      <c r="J741" s="132"/>
      <c r="K741" s="132"/>
      <c r="L741" s="132"/>
      <c r="M741" s="132"/>
      <c r="N741" s="132"/>
      <c r="O741" s="132"/>
      <c r="P741" s="132"/>
      <c r="Q741" s="132"/>
      <c r="R741" s="132"/>
      <c r="S741" s="132"/>
      <c r="T741" s="132"/>
      <c r="U741" s="132"/>
      <c r="V741" s="132"/>
      <c r="W741" s="132"/>
      <c r="X741" s="132"/>
      <c r="Y741" s="132"/>
      <c r="Z741" s="132"/>
    </row>
    <row r="742" spans="1:26" ht="15.75" customHeight="1" x14ac:dyDescent="0.2">
      <c r="A742" s="132"/>
      <c r="B742" s="132"/>
      <c r="C742" s="132"/>
      <c r="D742" s="132"/>
      <c r="E742" s="132"/>
      <c r="F742" s="166"/>
      <c r="G742" s="166"/>
      <c r="H742" s="132"/>
      <c r="I742" s="132"/>
      <c r="J742" s="132"/>
      <c r="K742" s="132"/>
      <c r="L742" s="132"/>
      <c r="M742" s="132"/>
      <c r="N742" s="132"/>
      <c r="O742" s="132"/>
      <c r="P742" s="132"/>
      <c r="Q742" s="132"/>
      <c r="R742" s="132"/>
      <c r="S742" s="132"/>
      <c r="T742" s="132"/>
      <c r="U742" s="132"/>
      <c r="V742" s="132"/>
      <c r="W742" s="132"/>
      <c r="X742" s="132"/>
      <c r="Y742" s="132"/>
      <c r="Z742" s="132"/>
    </row>
    <row r="743" spans="1:26" ht="15.75" customHeight="1" x14ac:dyDescent="0.2">
      <c r="A743" s="132"/>
      <c r="B743" s="132"/>
      <c r="C743" s="132"/>
      <c r="D743" s="132"/>
      <c r="E743" s="132"/>
      <c r="F743" s="166"/>
      <c r="G743" s="166"/>
      <c r="H743" s="132"/>
      <c r="I743" s="132"/>
      <c r="J743" s="132"/>
      <c r="K743" s="132"/>
      <c r="L743" s="132"/>
      <c r="M743" s="132"/>
      <c r="N743" s="132"/>
      <c r="O743" s="132"/>
      <c r="P743" s="132"/>
      <c r="Q743" s="132"/>
      <c r="R743" s="132"/>
      <c r="S743" s="132"/>
      <c r="T743" s="132"/>
      <c r="U743" s="132"/>
      <c r="V743" s="132"/>
      <c r="W743" s="132"/>
      <c r="X743" s="132"/>
      <c r="Y743" s="132"/>
      <c r="Z743" s="132"/>
    </row>
    <row r="744" spans="1:26" ht="15.75" customHeight="1" x14ac:dyDescent="0.2">
      <c r="A744" s="132"/>
      <c r="B744" s="132"/>
      <c r="C744" s="132"/>
      <c r="D744" s="132"/>
      <c r="E744" s="132"/>
      <c r="F744" s="166"/>
      <c r="G744" s="166"/>
      <c r="H744" s="132"/>
      <c r="I744" s="132"/>
      <c r="J744" s="132"/>
      <c r="K744" s="132"/>
      <c r="L744" s="132"/>
      <c r="M744" s="132"/>
      <c r="N744" s="132"/>
      <c r="O744" s="132"/>
      <c r="P744" s="132"/>
      <c r="Q744" s="132"/>
      <c r="R744" s="132"/>
      <c r="S744" s="132"/>
      <c r="T744" s="132"/>
      <c r="U744" s="132"/>
      <c r="V744" s="132"/>
      <c r="W744" s="132"/>
      <c r="X744" s="132"/>
      <c r="Y744" s="132"/>
      <c r="Z744" s="132"/>
    </row>
    <row r="745" spans="1:26" ht="15.75" customHeight="1" x14ac:dyDescent="0.2">
      <c r="A745" s="132"/>
      <c r="B745" s="132"/>
      <c r="C745" s="132"/>
      <c r="D745" s="132"/>
      <c r="E745" s="132"/>
      <c r="F745" s="166"/>
      <c r="G745" s="166"/>
      <c r="H745" s="132"/>
      <c r="I745" s="132"/>
      <c r="J745" s="132"/>
      <c r="K745" s="132"/>
      <c r="L745" s="132"/>
      <c r="M745" s="132"/>
      <c r="N745" s="132"/>
      <c r="O745" s="132"/>
      <c r="P745" s="132"/>
      <c r="Q745" s="132"/>
      <c r="R745" s="132"/>
      <c r="S745" s="132"/>
      <c r="T745" s="132"/>
      <c r="U745" s="132"/>
      <c r="V745" s="132"/>
      <c r="W745" s="132"/>
      <c r="X745" s="132"/>
      <c r="Y745" s="132"/>
      <c r="Z745" s="132"/>
    </row>
    <row r="746" spans="1:26" ht="15.75" customHeight="1" x14ac:dyDescent="0.2">
      <c r="A746" s="132"/>
      <c r="B746" s="132"/>
      <c r="C746" s="132"/>
      <c r="D746" s="132"/>
      <c r="E746" s="132"/>
      <c r="F746" s="166"/>
      <c r="G746" s="166"/>
      <c r="H746" s="132"/>
      <c r="I746" s="132"/>
      <c r="J746" s="132"/>
      <c r="K746" s="132"/>
      <c r="L746" s="132"/>
      <c r="M746" s="132"/>
      <c r="N746" s="132"/>
      <c r="O746" s="132"/>
      <c r="P746" s="132"/>
      <c r="Q746" s="132"/>
      <c r="R746" s="132"/>
      <c r="S746" s="132"/>
      <c r="T746" s="132"/>
      <c r="U746" s="132"/>
      <c r="V746" s="132"/>
      <c r="W746" s="132"/>
      <c r="X746" s="132"/>
      <c r="Y746" s="132"/>
      <c r="Z746" s="132"/>
    </row>
    <row r="747" spans="1:26" ht="15.75" customHeight="1" x14ac:dyDescent="0.2">
      <c r="A747" s="132"/>
      <c r="B747" s="132"/>
      <c r="C747" s="132"/>
      <c r="D747" s="132"/>
      <c r="E747" s="132"/>
      <c r="F747" s="166"/>
      <c r="G747" s="166"/>
      <c r="H747" s="132"/>
      <c r="I747" s="132"/>
      <c r="J747" s="132"/>
      <c r="K747" s="132"/>
      <c r="L747" s="132"/>
      <c r="M747" s="132"/>
      <c r="N747" s="132"/>
      <c r="O747" s="132"/>
      <c r="P747" s="132"/>
      <c r="Q747" s="132"/>
      <c r="R747" s="132"/>
      <c r="S747" s="132"/>
      <c r="T747" s="132"/>
      <c r="U747" s="132"/>
      <c r="V747" s="132"/>
      <c r="W747" s="132"/>
      <c r="X747" s="132"/>
      <c r="Y747" s="132"/>
      <c r="Z747" s="132"/>
    </row>
    <row r="748" spans="1:26" ht="15.75" customHeight="1" x14ac:dyDescent="0.2">
      <c r="A748" s="132"/>
      <c r="B748" s="132"/>
      <c r="C748" s="132"/>
      <c r="D748" s="132"/>
      <c r="E748" s="132"/>
      <c r="F748" s="166"/>
      <c r="G748" s="166"/>
      <c r="H748" s="132"/>
      <c r="I748" s="132"/>
      <c r="J748" s="132"/>
      <c r="K748" s="132"/>
      <c r="L748" s="132"/>
      <c r="M748" s="132"/>
      <c r="N748" s="132"/>
      <c r="O748" s="132"/>
      <c r="P748" s="132"/>
      <c r="Q748" s="132"/>
      <c r="R748" s="132"/>
      <c r="S748" s="132"/>
      <c r="T748" s="132"/>
      <c r="U748" s="132"/>
      <c r="V748" s="132"/>
      <c r="W748" s="132"/>
      <c r="X748" s="132"/>
      <c r="Y748" s="132"/>
      <c r="Z748" s="132"/>
    </row>
    <row r="749" spans="1:26" ht="15.75" customHeight="1" x14ac:dyDescent="0.2">
      <c r="A749" s="132"/>
      <c r="B749" s="132"/>
      <c r="C749" s="132"/>
      <c r="D749" s="132"/>
      <c r="E749" s="132"/>
      <c r="F749" s="166"/>
      <c r="G749" s="166"/>
      <c r="H749" s="132"/>
      <c r="I749" s="132"/>
      <c r="J749" s="132"/>
      <c r="K749" s="132"/>
      <c r="L749" s="132"/>
      <c r="M749" s="132"/>
      <c r="N749" s="132"/>
      <c r="O749" s="132"/>
      <c r="P749" s="132"/>
      <c r="Q749" s="132"/>
      <c r="R749" s="132"/>
      <c r="S749" s="132"/>
      <c r="T749" s="132"/>
      <c r="U749" s="132"/>
      <c r="V749" s="132"/>
      <c r="W749" s="132"/>
      <c r="X749" s="132"/>
      <c r="Y749" s="132"/>
      <c r="Z749" s="132"/>
    </row>
    <row r="750" spans="1:26" ht="15.75" customHeight="1" x14ac:dyDescent="0.2">
      <c r="A750" s="132"/>
      <c r="B750" s="132"/>
      <c r="C750" s="132"/>
      <c r="D750" s="132"/>
      <c r="E750" s="132"/>
      <c r="F750" s="166"/>
      <c r="G750" s="166"/>
      <c r="H750" s="132"/>
      <c r="I750" s="132"/>
      <c r="J750" s="132"/>
      <c r="K750" s="132"/>
      <c r="L750" s="132"/>
      <c r="M750" s="132"/>
      <c r="N750" s="132"/>
      <c r="O750" s="132"/>
      <c r="P750" s="132"/>
      <c r="Q750" s="132"/>
      <c r="R750" s="132"/>
      <c r="S750" s="132"/>
      <c r="T750" s="132"/>
      <c r="U750" s="132"/>
      <c r="V750" s="132"/>
      <c r="W750" s="132"/>
      <c r="X750" s="132"/>
      <c r="Y750" s="132"/>
      <c r="Z750" s="132"/>
    </row>
    <row r="751" spans="1:26" ht="15.75" customHeight="1" x14ac:dyDescent="0.2">
      <c r="A751" s="132"/>
      <c r="B751" s="132"/>
      <c r="C751" s="132"/>
      <c r="D751" s="132"/>
      <c r="E751" s="132"/>
      <c r="F751" s="166"/>
      <c r="G751" s="166"/>
      <c r="H751" s="132"/>
      <c r="I751" s="132"/>
      <c r="J751" s="132"/>
      <c r="K751" s="132"/>
      <c r="L751" s="132"/>
      <c r="M751" s="132"/>
      <c r="N751" s="132"/>
      <c r="O751" s="132"/>
      <c r="P751" s="132"/>
      <c r="Q751" s="132"/>
      <c r="R751" s="132"/>
      <c r="S751" s="132"/>
      <c r="T751" s="132"/>
      <c r="U751" s="132"/>
      <c r="V751" s="132"/>
      <c r="W751" s="132"/>
      <c r="X751" s="132"/>
      <c r="Y751" s="132"/>
      <c r="Z751" s="132"/>
    </row>
    <row r="752" spans="1:26" ht="15.75" customHeight="1" x14ac:dyDescent="0.2">
      <c r="A752" s="132"/>
      <c r="B752" s="132"/>
      <c r="C752" s="132"/>
      <c r="D752" s="132"/>
      <c r="E752" s="132"/>
      <c r="F752" s="166"/>
      <c r="G752" s="166"/>
      <c r="H752" s="132"/>
      <c r="I752" s="132"/>
      <c r="J752" s="132"/>
      <c r="K752" s="132"/>
      <c r="L752" s="132"/>
      <c r="M752" s="132"/>
      <c r="N752" s="132"/>
      <c r="O752" s="132"/>
      <c r="P752" s="132"/>
      <c r="Q752" s="132"/>
      <c r="R752" s="132"/>
      <c r="S752" s="132"/>
      <c r="T752" s="132"/>
      <c r="U752" s="132"/>
      <c r="V752" s="132"/>
      <c r="W752" s="132"/>
      <c r="X752" s="132"/>
      <c r="Y752" s="132"/>
      <c r="Z752" s="132"/>
    </row>
    <row r="753" spans="1:26" ht="15.75" customHeight="1" x14ac:dyDescent="0.2">
      <c r="A753" s="132"/>
      <c r="B753" s="132"/>
      <c r="C753" s="132"/>
      <c r="D753" s="132"/>
      <c r="E753" s="132"/>
      <c r="F753" s="166"/>
      <c r="G753" s="166"/>
      <c r="H753" s="132"/>
      <c r="I753" s="132"/>
      <c r="J753" s="132"/>
      <c r="K753" s="132"/>
      <c r="L753" s="132"/>
      <c r="M753" s="132"/>
      <c r="N753" s="132"/>
      <c r="O753" s="132"/>
      <c r="P753" s="132"/>
      <c r="Q753" s="132"/>
      <c r="R753" s="132"/>
      <c r="S753" s="132"/>
      <c r="T753" s="132"/>
      <c r="U753" s="132"/>
      <c r="V753" s="132"/>
      <c r="W753" s="132"/>
      <c r="X753" s="132"/>
      <c r="Y753" s="132"/>
      <c r="Z753" s="132"/>
    </row>
    <row r="754" spans="1:26" ht="15.75" customHeight="1" x14ac:dyDescent="0.2">
      <c r="A754" s="132"/>
      <c r="B754" s="132"/>
      <c r="C754" s="132"/>
      <c r="D754" s="132"/>
      <c r="E754" s="132"/>
      <c r="F754" s="166"/>
      <c r="G754" s="166"/>
      <c r="H754" s="132"/>
      <c r="I754" s="132"/>
      <c r="J754" s="132"/>
      <c r="K754" s="132"/>
      <c r="L754" s="132"/>
      <c r="M754" s="132"/>
      <c r="N754" s="132"/>
      <c r="O754" s="132"/>
      <c r="P754" s="132"/>
      <c r="Q754" s="132"/>
      <c r="R754" s="132"/>
      <c r="S754" s="132"/>
      <c r="T754" s="132"/>
      <c r="U754" s="132"/>
      <c r="V754" s="132"/>
      <c r="W754" s="132"/>
      <c r="X754" s="132"/>
      <c r="Y754" s="132"/>
      <c r="Z754" s="132"/>
    </row>
    <row r="755" spans="1:26" ht="15.75" customHeight="1" x14ac:dyDescent="0.2">
      <c r="A755" s="132"/>
      <c r="B755" s="132"/>
      <c r="C755" s="132"/>
      <c r="D755" s="132"/>
      <c r="E755" s="132"/>
      <c r="F755" s="166"/>
      <c r="G755" s="166"/>
      <c r="H755" s="132"/>
      <c r="I755" s="132"/>
      <c r="J755" s="132"/>
      <c r="K755" s="132"/>
      <c r="L755" s="132"/>
      <c r="M755" s="132"/>
      <c r="N755" s="132"/>
      <c r="O755" s="132"/>
      <c r="P755" s="132"/>
      <c r="Q755" s="132"/>
      <c r="R755" s="132"/>
      <c r="S755" s="132"/>
      <c r="T755" s="132"/>
      <c r="U755" s="132"/>
      <c r="V755" s="132"/>
      <c r="W755" s="132"/>
      <c r="X755" s="132"/>
      <c r="Y755" s="132"/>
      <c r="Z755" s="132"/>
    </row>
    <row r="756" spans="1:26" ht="15.75" customHeight="1" x14ac:dyDescent="0.2">
      <c r="A756" s="132"/>
      <c r="B756" s="132"/>
      <c r="C756" s="132"/>
      <c r="D756" s="132"/>
      <c r="E756" s="132"/>
      <c r="F756" s="166"/>
      <c r="G756" s="166"/>
      <c r="H756" s="132"/>
      <c r="I756" s="132"/>
      <c r="J756" s="132"/>
      <c r="K756" s="132"/>
      <c r="L756" s="132"/>
      <c r="M756" s="132"/>
      <c r="N756" s="132"/>
      <c r="O756" s="132"/>
      <c r="P756" s="132"/>
      <c r="Q756" s="132"/>
      <c r="R756" s="132"/>
      <c r="S756" s="132"/>
      <c r="T756" s="132"/>
      <c r="U756" s="132"/>
      <c r="V756" s="132"/>
      <c r="W756" s="132"/>
      <c r="X756" s="132"/>
      <c r="Y756" s="132"/>
      <c r="Z756" s="132"/>
    </row>
    <row r="757" spans="1:26" ht="15.75" customHeight="1" x14ac:dyDescent="0.2">
      <c r="A757" s="132"/>
      <c r="B757" s="132"/>
      <c r="C757" s="132"/>
      <c r="D757" s="132"/>
      <c r="E757" s="132"/>
      <c r="F757" s="166"/>
      <c r="G757" s="166"/>
      <c r="H757" s="132"/>
      <c r="I757" s="132"/>
      <c r="J757" s="132"/>
      <c r="K757" s="132"/>
      <c r="L757" s="132"/>
      <c r="M757" s="132"/>
      <c r="N757" s="132"/>
      <c r="O757" s="132"/>
      <c r="P757" s="132"/>
      <c r="Q757" s="132"/>
      <c r="R757" s="132"/>
      <c r="S757" s="132"/>
      <c r="T757" s="132"/>
      <c r="U757" s="132"/>
      <c r="V757" s="132"/>
      <c r="W757" s="132"/>
      <c r="X757" s="132"/>
      <c r="Y757" s="132"/>
      <c r="Z757" s="132"/>
    </row>
    <row r="758" spans="1:26" ht="15.75" customHeight="1" x14ac:dyDescent="0.2">
      <c r="A758" s="132"/>
      <c r="B758" s="132"/>
      <c r="C758" s="132"/>
      <c r="D758" s="132"/>
      <c r="E758" s="132"/>
      <c r="F758" s="166"/>
      <c r="G758" s="166"/>
      <c r="H758" s="132"/>
      <c r="I758" s="132"/>
      <c r="J758" s="132"/>
      <c r="K758" s="132"/>
      <c r="L758" s="132"/>
      <c r="M758" s="132"/>
      <c r="N758" s="132"/>
      <c r="O758" s="132"/>
      <c r="P758" s="132"/>
      <c r="Q758" s="132"/>
      <c r="R758" s="132"/>
      <c r="S758" s="132"/>
      <c r="T758" s="132"/>
      <c r="U758" s="132"/>
      <c r="V758" s="132"/>
      <c r="W758" s="132"/>
      <c r="X758" s="132"/>
      <c r="Y758" s="132"/>
      <c r="Z758" s="132"/>
    </row>
    <row r="759" spans="1:26" ht="15.75" customHeight="1" x14ac:dyDescent="0.2">
      <c r="A759" s="132"/>
      <c r="B759" s="132"/>
      <c r="C759" s="132"/>
      <c r="D759" s="132"/>
      <c r="E759" s="132"/>
      <c r="F759" s="166"/>
      <c r="G759" s="166"/>
      <c r="H759" s="132"/>
      <c r="I759" s="132"/>
      <c r="J759" s="132"/>
      <c r="K759" s="132"/>
      <c r="L759" s="132"/>
      <c r="M759" s="132"/>
      <c r="N759" s="132"/>
      <c r="O759" s="132"/>
      <c r="P759" s="132"/>
      <c r="Q759" s="132"/>
      <c r="R759" s="132"/>
      <c r="S759" s="132"/>
      <c r="T759" s="132"/>
      <c r="U759" s="132"/>
      <c r="V759" s="132"/>
      <c r="W759" s="132"/>
      <c r="X759" s="132"/>
      <c r="Y759" s="132"/>
      <c r="Z759" s="132"/>
    </row>
    <row r="760" spans="1:26" ht="15.75" customHeight="1" x14ac:dyDescent="0.2">
      <c r="A760" s="132"/>
      <c r="B760" s="132"/>
      <c r="C760" s="132"/>
      <c r="D760" s="132"/>
      <c r="E760" s="132"/>
      <c r="F760" s="166"/>
      <c r="G760" s="166"/>
      <c r="H760" s="132"/>
      <c r="I760" s="132"/>
      <c r="J760" s="132"/>
      <c r="K760" s="132"/>
      <c r="L760" s="132"/>
      <c r="M760" s="132"/>
      <c r="N760" s="132"/>
      <c r="O760" s="132"/>
      <c r="P760" s="132"/>
      <c r="Q760" s="132"/>
      <c r="R760" s="132"/>
      <c r="S760" s="132"/>
      <c r="T760" s="132"/>
      <c r="U760" s="132"/>
      <c r="V760" s="132"/>
      <c r="W760" s="132"/>
      <c r="X760" s="132"/>
      <c r="Y760" s="132"/>
      <c r="Z760" s="132"/>
    </row>
    <row r="761" spans="1:26" ht="15.75" customHeight="1" x14ac:dyDescent="0.2">
      <c r="A761" s="132"/>
      <c r="B761" s="132"/>
      <c r="C761" s="132"/>
      <c r="D761" s="132"/>
      <c r="E761" s="132"/>
      <c r="F761" s="166"/>
      <c r="G761" s="166"/>
      <c r="H761" s="132"/>
      <c r="I761" s="132"/>
      <c r="J761" s="132"/>
      <c r="K761" s="132"/>
      <c r="L761" s="132"/>
      <c r="M761" s="132"/>
      <c r="N761" s="132"/>
      <c r="O761" s="132"/>
      <c r="P761" s="132"/>
      <c r="Q761" s="132"/>
      <c r="R761" s="132"/>
      <c r="S761" s="132"/>
      <c r="T761" s="132"/>
      <c r="U761" s="132"/>
      <c r="V761" s="132"/>
      <c r="W761" s="132"/>
      <c r="X761" s="132"/>
      <c r="Y761" s="132"/>
      <c r="Z761" s="132"/>
    </row>
    <row r="762" spans="1:26" ht="15.75" customHeight="1" x14ac:dyDescent="0.2">
      <c r="A762" s="132"/>
      <c r="B762" s="132"/>
      <c r="C762" s="132"/>
      <c r="D762" s="132"/>
      <c r="E762" s="132"/>
      <c r="F762" s="166"/>
      <c r="G762" s="166"/>
      <c r="H762" s="132"/>
      <c r="I762" s="132"/>
      <c r="J762" s="132"/>
      <c r="K762" s="132"/>
      <c r="L762" s="132"/>
      <c r="M762" s="132"/>
      <c r="N762" s="132"/>
      <c r="O762" s="132"/>
      <c r="P762" s="132"/>
      <c r="Q762" s="132"/>
      <c r="R762" s="132"/>
      <c r="S762" s="132"/>
      <c r="T762" s="132"/>
      <c r="U762" s="132"/>
      <c r="V762" s="132"/>
      <c r="W762" s="132"/>
      <c r="X762" s="132"/>
      <c r="Y762" s="132"/>
      <c r="Z762" s="132"/>
    </row>
    <row r="763" spans="1:26" ht="15.75" customHeight="1" x14ac:dyDescent="0.2">
      <c r="A763" s="132"/>
      <c r="B763" s="132"/>
      <c r="C763" s="132"/>
      <c r="D763" s="132"/>
      <c r="E763" s="132"/>
      <c r="F763" s="166"/>
      <c r="G763" s="166"/>
      <c r="H763" s="132"/>
      <c r="I763" s="132"/>
      <c r="J763" s="132"/>
      <c r="K763" s="132"/>
      <c r="L763" s="132"/>
      <c r="M763" s="132"/>
      <c r="N763" s="132"/>
      <c r="O763" s="132"/>
      <c r="P763" s="132"/>
      <c r="Q763" s="132"/>
      <c r="R763" s="132"/>
      <c r="S763" s="132"/>
      <c r="T763" s="132"/>
      <c r="U763" s="132"/>
      <c r="V763" s="132"/>
      <c r="W763" s="132"/>
      <c r="X763" s="132"/>
      <c r="Y763" s="132"/>
      <c r="Z763" s="132"/>
    </row>
    <row r="764" spans="1:26" ht="15.75" customHeight="1" x14ac:dyDescent="0.2">
      <c r="A764" s="132"/>
      <c r="B764" s="132"/>
      <c r="C764" s="132"/>
      <c r="D764" s="132"/>
      <c r="E764" s="132"/>
      <c r="F764" s="166"/>
      <c r="G764" s="166"/>
      <c r="H764" s="132"/>
      <c r="I764" s="132"/>
      <c r="J764" s="132"/>
      <c r="K764" s="132"/>
      <c r="L764" s="132"/>
      <c r="M764" s="132"/>
      <c r="N764" s="132"/>
      <c r="O764" s="132"/>
      <c r="P764" s="132"/>
      <c r="Q764" s="132"/>
      <c r="R764" s="132"/>
      <c r="S764" s="132"/>
      <c r="T764" s="132"/>
      <c r="U764" s="132"/>
      <c r="V764" s="132"/>
      <c r="W764" s="132"/>
      <c r="X764" s="132"/>
      <c r="Y764" s="132"/>
      <c r="Z764" s="132"/>
    </row>
    <row r="765" spans="1:26" ht="15.75" customHeight="1" x14ac:dyDescent="0.2">
      <c r="A765" s="132"/>
      <c r="B765" s="132"/>
      <c r="C765" s="132"/>
      <c r="D765" s="132"/>
      <c r="E765" s="132"/>
      <c r="F765" s="166"/>
      <c r="G765" s="166"/>
      <c r="H765" s="132"/>
      <c r="I765" s="132"/>
      <c r="J765" s="132"/>
      <c r="K765" s="132"/>
      <c r="L765" s="132"/>
      <c r="M765" s="132"/>
      <c r="N765" s="132"/>
      <c r="O765" s="132"/>
      <c r="P765" s="132"/>
      <c r="Q765" s="132"/>
      <c r="R765" s="132"/>
      <c r="S765" s="132"/>
      <c r="T765" s="132"/>
      <c r="U765" s="132"/>
      <c r="V765" s="132"/>
      <c r="W765" s="132"/>
      <c r="X765" s="132"/>
      <c r="Y765" s="132"/>
      <c r="Z765" s="132"/>
    </row>
    <row r="766" spans="1:26" ht="15.75" customHeight="1" x14ac:dyDescent="0.2">
      <c r="A766" s="132"/>
      <c r="B766" s="132"/>
      <c r="C766" s="132"/>
      <c r="D766" s="132"/>
      <c r="E766" s="132"/>
      <c r="F766" s="166"/>
      <c r="G766" s="166"/>
      <c r="H766" s="132"/>
      <c r="I766" s="132"/>
      <c r="J766" s="132"/>
      <c r="K766" s="132"/>
      <c r="L766" s="132"/>
      <c r="M766" s="132"/>
      <c r="N766" s="132"/>
      <c r="O766" s="132"/>
      <c r="P766" s="132"/>
      <c r="Q766" s="132"/>
      <c r="R766" s="132"/>
      <c r="S766" s="132"/>
      <c r="T766" s="132"/>
      <c r="U766" s="132"/>
      <c r="V766" s="132"/>
      <c r="W766" s="132"/>
      <c r="X766" s="132"/>
      <c r="Y766" s="132"/>
      <c r="Z766" s="132"/>
    </row>
    <row r="767" spans="1:26" ht="15.75" customHeight="1" x14ac:dyDescent="0.2">
      <c r="A767" s="132"/>
      <c r="B767" s="132"/>
      <c r="C767" s="132"/>
      <c r="D767" s="132"/>
      <c r="E767" s="132"/>
      <c r="F767" s="166"/>
      <c r="G767" s="166"/>
      <c r="H767" s="132"/>
      <c r="I767" s="132"/>
      <c r="J767" s="132"/>
      <c r="K767" s="132"/>
      <c r="L767" s="132"/>
      <c r="M767" s="132"/>
      <c r="N767" s="132"/>
      <c r="O767" s="132"/>
      <c r="P767" s="132"/>
      <c r="Q767" s="132"/>
      <c r="R767" s="132"/>
      <c r="S767" s="132"/>
      <c r="T767" s="132"/>
      <c r="U767" s="132"/>
      <c r="V767" s="132"/>
      <c r="W767" s="132"/>
      <c r="X767" s="132"/>
      <c r="Y767" s="132"/>
      <c r="Z767" s="132"/>
    </row>
    <row r="768" spans="1:26" ht="15.75" customHeight="1" x14ac:dyDescent="0.2">
      <c r="A768" s="132"/>
      <c r="B768" s="132"/>
      <c r="C768" s="132"/>
      <c r="D768" s="132"/>
      <c r="E768" s="132"/>
      <c r="F768" s="166"/>
      <c r="G768" s="166"/>
      <c r="H768" s="132"/>
      <c r="I768" s="132"/>
      <c r="J768" s="132"/>
      <c r="K768" s="132"/>
      <c r="L768" s="132"/>
      <c r="M768" s="132"/>
      <c r="N768" s="132"/>
      <c r="O768" s="132"/>
      <c r="P768" s="132"/>
      <c r="Q768" s="132"/>
      <c r="R768" s="132"/>
      <c r="S768" s="132"/>
      <c r="T768" s="132"/>
      <c r="U768" s="132"/>
      <c r="V768" s="132"/>
      <c r="W768" s="132"/>
      <c r="X768" s="132"/>
      <c r="Y768" s="132"/>
      <c r="Z768" s="132"/>
    </row>
    <row r="769" spans="1:26" ht="15.75" customHeight="1" x14ac:dyDescent="0.2">
      <c r="A769" s="132"/>
      <c r="B769" s="132"/>
      <c r="C769" s="132"/>
      <c r="D769" s="132"/>
      <c r="E769" s="132"/>
      <c r="F769" s="166"/>
      <c r="G769" s="166"/>
      <c r="H769" s="132"/>
      <c r="I769" s="132"/>
      <c r="J769" s="132"/>
      <c r="K769" s="132"/>
      <c r="L769" s="132"/>
      <c r="M769" s="132"/>
      <c r="N769" s="132"/>
      <c r="O769" s="132"/>
      <c r="P769" s="132"/>
      <c r="Q769" s="132"/>
      <c r="R769" s="132"/>
      <c r="S769" s="132"/>
      <c r="T769" s="132"/>
      <c r="U769" s="132"/>
      <c r="V769" s="132"/>
      <c r="W769" s="132"/>
      <c r="X769" s="132"/>
      <c r="Y769" s="132"/>
      <c r="Z769" s="132"/>
    </row>
    <row r="770" spans="1:26" ht="15.75" customHeight="1" x14ac:dyDescent="0.2">
      <c r="A770" s="132"/>
      <c r="B770" s="132"/>
      <c r="C770" s="132"/>
      <c r="D770" s="132"/>
      <c r="E770" s="132"/>
      <c r="F770" s="166"/>
      <c r="G770" s="166"/>
      <c r="H770" s="132"/>
      <c r="I770" s="132"/>
      <c r="J770" s="132"/>
      <c r="K770" s="132"/>
      <c r="L770" s="132"/>
      <c r="M770" s="132"/>
      <c r="N770" s="132"/>
      <c r="O770" s="132"/>
      <c r="P770" s="132"/>
      <c r="Q770" s="132"/>
      <c r="R770" s="132"/>
      <c r="S770" s="132"/>
      <c r="T770" s="132"/>
      <c r="U770" s="132"/>
      <c r="V770" s="132"/>
      <c r="W770" s="132"/>
      <c r="X770" s="132"/>
      <c r="Y770" s="132"/>
      <c r="Z770" s="132"/>
    </row>
    <row r="771" spans="1:26" ht="15.75" customHeight="1" x14ac:dyDescent="0.2">
      <c r="A771" s="132"/>
      <c r="B771" s="132"/>
      <c r="C771" s="132"/>
      <c r="D771" s="132"/>
      <c r="E771" s="132"/>
      <c r="F771" s="166"/>
      <c r="G771" s="166"/>
      <c r="H771" s="132"/>
      <c r="I771" s="132"/>
      <c r="J771" s="132"/>
      <c r="K771" s="132"/>
      <c r="L771" s="132"/>
      <c r="M771" s="132"/>
      <c r="N771" s="132"/>
      <c r="O771" s="132"/>
      <c r="P771" s="132"/>
      <c r="Q771" s="132"/>
      <c r="R771" s="132"/>
      <c r="S771" s="132"/>
      <c r="T771" s="132"/>
      <c r="U771" s="132"/>
      <c r="V771" s="132"/>
      <c r="W771" s="132"/>
      <c r="X771" s="132"/>
      <c r="Y771" s="132"/>
      <c r="Z771" s="132"/>
    </row>
    <row r="772" spans="1:26" ht="15.75" customHeight="1" x14ac:dyDescent="0.2">
      <c r="A772" s="132"/>
      <c r="B772" s="132"/>
      <c r="C772" s="132"/>
      <c r="D772" s="132"/>
      <c r="E772" s="132"/>
      <c r="F772" s="166"/>
      <c r="G772" s="166"/>
      <c r="H772" s="132"/>
      <c r="I772" s="132"/>
      <c r="J772" s="132"/>
      <c r="K772" s="132"/>
      <c r="L772" s="132"/>
      <c r="M772" s="132"/>
      <c r="N772" s="132"/>
      <c r="O772" s="132"/>
      <c r="P772" s="132"/>
      <c r="Q772" s="132"/>
      <c r="R772" s="132"/>
      <c r="S772" s="132"/>
      <c r="T772" s="132"/>
      <c r="U772" s="132"/>
      <c r="V772" s="132"/>
      <c r="W772" s="132"/>
      <c r="X772" s="132"/>
      <c r="Y772" s="132"/>
      <c r="Z772" s="132"/>
    </row>
    <row r="773" spans="1:26" ht="15.75" customHeight="1" x14ac:dyDescent="0.2">
      <c r="A773" s="132"/>
      <c r="B773" s="132"/>
      <c r="C773" s="132"/>
      <c r="D773" s="132"/>
      <c r="E773" s="132"/>
      <c r="F773" s="166"/>
      <c r="G773" s="166"/>
      <c r="H773" s="132"/>
      <c r="I773" s="132"/>
      <c r="J773" s="132"/>
      <c r="K773" s="132"/>
      <c r="L773" s="132"/>
      <c r="M773" s="132"/>
      <c r="N773" s="132"/>
      <c r="O773" s="132"/>
      <c r="P773" s="132"/>
      <c r="Q773" s="132"/>
      <c r="R773" s="132"/>
      <c r="S773" s="132"/>
      <c r="T773" s="132"/>
      <c r="U773" s="132"/>
      <c r="V773" s="132"/>
      <c r="W773" s="132"/>
      <c r="X773" s="132"/>
      <c r="Y773" s="132"/>
      <c r="Z773" s="132"/>
    </row>
    <row r="774" spans="1:26" ht="15.75" customHeight="1" x14ac:dyDescent="0.2">
      <c r="A774" s="132"/>
      <c r="B774" s="132"/>
      <c r="C774" s="132"/>
      <c r="D774" s="132"/>
      <c r="E774" s="132"/>
      <c r="F774" s="166"/>
      <c r="G774" s="166"/>
      <c r="H774" s="132"/>
      <c r="I774" s="132"/>
      <c r="J774" s="132"/>
      <c r="K774" s="132"/>
      <c r="L774" s="132"/>
      <c r="M774" s="132"/>
      <c r="N774" s="132"/>
      <c r="O774" s="132"/>
      <c r="P774" s="132"/>
      <c r="Q774" s="132"/>
      <c r="R774" s="132"/>
      <c r="S774" s="132"/>
      <c r="T774" s="132"/>
      <c r="U774" s="132"/>
      <c r="V774" s="132"/>
      <c r="W774" s="132"/>
      <c r="X774" s="132"/>
      <c r="Y774" s="132"/>
      <c r="Z774" s="132"/>
    </row>
    <row r="775" spans="1:26" ht="15.75" customHeight="1" x14ac:dyDescent="0.2">
      <c r="A775" s="132"/>
      <c r="B775" s="132"/>
      <c r="C775" s="132"/>
      <c r="D775" s="132"/>
      <c r="E775" s="132"/>
      <c r="F775" s="166"/>
      <c r="G775" s="166"/>
      <c r="H775" s="132"/>
      <c r="I775" s="132"/>
      <c r="J775" s="132"/>
      <c r="K775" s="132"/>
      <c r="L775" s="132"/>
      <c r="M775" s="132"/>
      <c r="N775" s="132"/>
      <c r="O775" s="132"/>
      <c r="P775" s="132"/>
      <c r="Q775" s="132"/>
      <c r="R775" s="132"/>
      <c r="S775" s="132"/>
      <c r="T775" s="132"/>
      <c r="U775" s="132"/>
      <c r="V775" s="132"/>
      <c r="W775" s="132"/>
      <c r="X775" s="132"/>
      <c r="Y775" s="132"/>
      <c r="Z775" s="132"/>
    </row>
    <row r="776" spans="1:26" ht="15.75" customHeight="1" x14ac:dyDescent="0.2">
      <c r="A776" s="132"/>
      <c r="B776" s="132"/>
      <c r="C776" s="132"/>
      <c r="D776" s="132"/>
      <c r="E776" s="132"/>
      <c r="F776" s="166"/>
      <c r="G776" s="166"/>
      <c r="H776" s="132"/>
      <c r="I776" s="132"/>
      <c r="J776" s="132"/>
      <c r="K776" s="132"/>
      <c r="L776" s="132"/>
      <c r="M776" s="132"/>
      <c r="N776" s="132"/>
      <c r="O776" s="132"/>
      <c r="P776" s="132"/>
      <c r="Q776" s="132"/>
      <c r="R776" s="132"/>
      <c r="S776" s="132"/>
      <c r="T776" s="132"/>
      <c r="U776" s="132"/>
      <c r="V776" s="132"/>
      <c r="W776" s="132"/>
      <c r="X776" s="132"/>
      <c r="Y776" s="132"/>
      <c r="Z776" s="132"/>
    </row>
    <row r="777" spans="1:26" ht="15.75" customHeight="1" x14ac:dyDescent="0.2">
      <c r="A777" s="132"/>
      <c r="B777" s="132"/>
      <c r="C777" s="132"/>
      <c r="D777" s="132"/>
      <c r="E777" s="132"/>
      <c r="F777" s="166"/>
      <c r="G777" s="166"/>
      <c r="H777" s="132"/>
      <c r="I777" s="132"/>
      <c r="J777" s="132"/>
      <c r="K777" s="132"/>
      <c r="L777" s="132"/>
      <c r="M777" s="132"/>
      <c r="N777" s="132"/>
      <c r="O777" s="132"/>
      <c r="P777" s="132"/>
      <c r="Q777" s="132"/>
      <c r="R777" s="132"/>
      <c r="S777" s="132"/>
      <c r="T777" s="132"/>
      <c r="U777" s="132"/>
      <c r="V777" s="132"/>
      <c r="W777" s="132"/>
      <c r="X777" s="132"/>
      <c r="Y777" s="132"/>
      <c r="Z777" s="132"/>
    </row>
    <row r="778" spans="1:26" ht="15.75" customHeight="1" x14ac:dyDescent="0.2">
      <c r="A778" s="132"/>
      <c r="B778" s="132"/>
      <c r="C778" s="132"/>
      <c r="D778" s="132"/>
      <c r="E778" s="132"/>
      <c r="F778" s="166"/>
      <c r="G778" s="166"/>
      <c r="H778" s="132"/>
      <c r="I778" s="132"/>
      <c r="J778" s="132"/>
      <c r="K778" s="132"/>
      <c r="L778" s="132"/>
      <c r="M778" s="132"/>
      <c r="N778" s="132"/>
      <c r="O778" s="132"/>
      <c r="P778" s="132"/>
      <c r="Q778" s="132"/>
      <c r="R778" s="132"/>
      <c r="S778" s="132"/>
      <c r="T778" s="132"/>
      <c r="U778" s="132"/>
      <c r="V778" s="132"/>
      <c r="W778" s="132"/>
      <c r="X778" s="132"/>
      <c r="Y778" s="132"/>
      <c r="Z778" s="132"/>
    </row>
    <row r="779" spans="1:26" ht="15.75" customHeight="1" x14ac:dyDescent="0.2">
      <c r="A779" s="132"/>
      <c r="B779" s="132"/>
      <c r="C779" s="132"/>
      <c r="D779" s="132"/>
      <c r="E779" s="132"/>
      <c r="F779" s="166"/>
      <c r="G779" s="166"/>
      <c r="H779" s="132"/>
      <c r="I779" s="132"/>
      <c r="J779" s="132"/>
      <c r="K779" s="132"/>
      <c r="L779" s="132"/>
      <c r="M779" s="132"/>
      <c r="N779" s="132"/>
      <c r="O779" s="132"/>
      <c r="P779" s="132"/>
      <c r="Q779" s="132"/>
      <c r="R779" s="132"/>
      <c r="S779" s="132"/>
      <c r="T779" s="132"/>
      <c r="U779" s="132"/>
      <c r="V779" s="132"/>
      <c r="W779" s="132"/>
      <c r="X779" s="132"/>
      <c r="Y779" s="132"/>
      <c r="Z779" s="132"/>
    </row>
    <row r="780" spans="1:26" ht="15.75" customHeight="1" x14ac:dyDescent="0.2">
      <c r="A780" s="132"/>
      <c r="B780" s="132"/>
      <c r="C780" s="132"/>
      <c r="D780" s="132"/>
      <c r="E780" s="132"/>
      <c r="F780" s="166"/>
      <c r="G780" s="166"/>
      <c r="H780" s="132"/>
      <c r="I780" s="132"/>
      <c r="J780" s="132"/>
      <c r="K780" s="132"/>
      <c r="L780" s="132"/>
      <c r="M780" s="132"/>
      <c r="N780" s="132"/>
      <c r="O780" s="132"/>
      <c r="P780" s="132"/>
      <c r="Q780" s="132"/>
      <c r="R780" s="132"/>
      <c r="S780" s="132"/>
      <c r="T780" s="132"/>
      <c r="U780" s="132"/>
      <c r="V780" s="132"/>
      <c r="W780" s="132"/>
      <c r="X780" s="132"/>
      <c r="Y780" s="132"/>
      <c r="Z780" s="132"/>
    </row>
    <row r="781" spans="1:26" ht="15.75" customHeight="1" x14ac:dyDescent="0.2">
      <c r="A781" s="132"/>
      <c r="B781" s="132"/>
      <c r="C781" s="132"/>
      <c r="D781" s="132"/>
      <c r="E781" s="132"/>
      <c r="F781" s="166"/>
      <c r="G781" s="166"/>
      <c r="H781" s="132"/>
      <c r="I781" s="132"/>
      <c r="J781" s="132"/>
      <c r="K781" s="132"/>
      <c r="L781" s="132"/>
      <c r="M781" s="132"/>
      <c r="N781" s="132"/>
      <c r="O781" s="132"/>
      <c r="P781" s="132"/>
      <c r="Q781" s="132"/>
      <c r="R781" s="132"/>
      <c r="S781" s="132"/>
      <c r="T781" s="132"/>
      <c r="U781" s="132"/>
      <c r="V781" s="132"/>
      <c r="W781" s="132"/>
      <c r="X781" s="132"/>
      <c r="Y781" s="132"/>
      <c r="Z781" s="132"/>
    </row>
    <row r="782" spans="1:26" ht="15.75" customHeight="1" x14ac:dyDescent="0.2">
      <c r="A782" s="132"/>
      <c r="B782" s="132"/>
      <c r="C782" s="132"/>
      <c r="D782" s="132"/>
      <c r="E782" s="132"/>
      <c r="F782" s="166"/>
      <c r="G782" s="166"/>
      <c r="H782" s="132"/>
      <c r="I782" s="132"/>
      <c r="J782" s="132"/>
      <c r="K782" s="132"/>
      <c r="L782" s="132"/>
      <c r="M782" s="132"/>
      <c r="N782" s="132"/>
      <c r="O782" s="132"/>
      <c r="P782" s="132"/>
      <c r="Q782" s="132"/>
      <c r="R782" s="132"/>
      <c r="S782" s="132"/>
      <c r="T782" s="132"/>
      <c r="U782" s="132"/>
      <c r="V782" s="132"/>
      <c r="W782" s="132"/>
      <c r="X782" s="132"/>
      <c r="Y782" s="132"/>
      <c r="Z782" s="132"/>
    </row>
    <row r="783" spans="1:26" ht="15.75" customHeight="1" x14ac:dyDescent="0.2">
      <c r="A783" s="132"/>
      <c r="B783" s="132"/>
      <c r="C783" s="132"/>
      <c r="D783" s="132"/>
      <c r="E783" s="132"/>
      <c r="F783" s="166"/>
      <c r="G783" s="166"/>
      <c r="H783" s="132"/>
      <c r="I783" s="132"/>
      <c r="J783" s="132"/>
      <c r="K783" s="132"/>
      <c r="L783" s="132"/>
      <c r="M783" s="132"/>
      <c r="N783" s="132"/>
      <c r="O783" s="132"/>
      <c r="P783" s="132"/>
      <c r="Q783" s="132"/>
      <c r="R783" s="132"/>
      <c r="S783" s="132"/>
      <c r="T783" s="132"/>
      <c r="U783" s="132"/>
      <c r="V783" s="132"/>
      <c r="W783" s="132"/>
      <c r="X783" s="132"/>
      <c r="Y783" s="132"/>
      <c r="Z783" s="132"/>
    </row>
    <row r="784" spans="1:26" ht="15.75" customHeight="1" x14ac:dyDescent="0.2">
      <c r="A784" s="132"/>
      <c r="B784" s="132"/>
      <c r="C784" s="132"/>
      <c r="D784" s="132"/>
      <c r="E784" s="132"/>
      <c r="F784" s="166"/>
      <c r="G784" s="166"/>
      <c r="H784" s="132"/>
      <c r="I784" s="132"/>
      <c r="J784" s="132"/>
      <c r="K784" s="132"/>
      <c r="L784" s="132"/>
      <c r="M784" s="132"/>
      <c r="N784" s="132"/>
      <c r="O784" s="132"/>
      <c r="P784" s="132"/>
      <c r="Q784" s="132"/>
      <c r="R784" s="132"/>
      <c r="S784" s="132"/>
      <c r="T784" s="132"/>
      <c r="U784" s="132"/>
      <c r="V784" s="132"/>
      <c r="W784" s="132"/>
      <c r="X784" s="132"/>
      <c r="Y784" s="132"/>
      <c r="Z784" s="132"/>
    </row>
    <row r="785" spans="1:26" ht="15.75" customHeight="1" x14ac:dyDescent="0.2">
      <c r="A785" s="132"/>
      <c r="B785" s="132"/>
      <c r="C785" s="132"/>
      <c r="D785" s="132"/>
      <c r="E785" s="132"/>
      <c r="F785" s="166"/>
      <c r="G785" s="166"/>
      <c r="H785" s="132"/>
      <c r="I785" s="132"/>
      <c r="J785" s="132"/>
      <c r="K785" s="132"/>
      <c r="L785" s="132"/>
      <c r="M785" s="132"/>
      <c r="N785" s="132"/>
      <c r="O785" s="132"/>
      <c r="P785" s="132"/>
      <c r="Q785" s="132"/>
      <c r="R785" s="132"/>
      <c r="S785" s="132"/>
      <c r="T785" s="132"/>
      <c r="U785" s="132"/>
      <c r="V785" s="132"/>
      <c r="W785" s="132"/>
      <c r="X785" s="132"/>
      <c r="Y785" s="132"/>
      <c r="Z785" s="132"/>
    </row>
    <row r="786" spans="1:26" ht="15.75" customHeight="1" x14ac:dyDescent="0.2">
      <c r="A786" s="132"/>
      <c r="B786" s="132"/>
      <c r="C786" s="132"/>
      <c r="D786" s="132"/>
      <c r="E786" s="132"/>
      <c r="F786" s="166"/>
      <c r="G786" s="166"/>
      <c r="H786" s="132"/>
      <c r="I786" s="132"/>
      <c r="J786" s="132"/>
      <c r="K786" s="132"/>
      <c r="L786" s="132"/>
      <c r="M786" s="132"/>
      <c r="N786" s="132"/>
      <c r="O786" s="132"/>
      <c r="P786" s="132"/>
      <c r="Q786" s="132"/>
      <c r="R786" s="132"/>
      <c r="S786" s="132"/>
      <c r="T786" s="132"/>
      <c r="U786" s="132"/>
      <c r="V786" s="132"/>
      <c r="W786" s="132"/>
      <c r="X786" s="132"/>
      <c r="Y786" s="132"/>
      <c r="Z786" s="132"/>
    </row>
    <row r="787" spans="1:26" ht="15.75" customHeight="1" x14ac:dyDescent="0.2">
      <c r="A787" s="132"/>
      <c r="B787" s="132"/>
      <c r="C787" s="132"/>
      <c r="D787" s="132"/>
      <c r="E787" s="132"/>
      <c r="F787" s="166"/>
      <c r="G787" s="166"/>
      <c r="H787" s="132"/>
      <c r="I787" s="132"/>
      <c r="J787" s="132"/>
      <c r="K787" s="132"/>
      <c r="L787" s="132"/>
      <c r="M787" s="132"/>
      <c r="N787" s="132"/>
      <c r="O787" s="132"/>
      <c r="P787" s="132"/>
      <c r="Q787" s="132"/>
      <c r="R787" s="132"/>
      <c r="S787" s="132"/>
      <c r="T787" s="132"/>
      <c r="U787" s="132"/>
      <c r="V787" s="132"/>
      <c r="W787" s="132"/>
      <c r="X787" s="132"/>
      <c r="Y787" s="132"/>
      <c r="Z787" s="132"/>
    </row>
    <row r="788" spans="1:26" ht="15.75" customHeight="1" x14ac:dyDescent="0.2">
      <c r="A788" s="132"/>
      <c r="B788" s="132"/>
      <c r="C788" s="132"/>
      <c r="D788" s="132"/>
      <c r="E788" s="132"/>
      <c r="F788" s="166"/>
      <c r="G788" s="166"/>
      <c r="H788" s="132"/>
      <c r="I788" s="132"/>
      <c r="J788" s="132"/>
      <c r="K788" s="132"/>
      <c r="L788" s="132"/>
      <c r="M788" s="132"/>
      <c r="N788" s="132"/>
      <c r="O788" s="132"/>
      <c r="P788" s="132"/>
      <c r="Q788" s="132"/>
      <c r="R788" s="132"/>
      <c r="S788" s="132"/>
      <c r="T788" s="132"/>
      <c r="U788" s="132"/>
      <c r="V788" s="132"/>
      <c r="W788" s="132"/>
      <c r="X788" s="132"/>
      <c r="Y788" s="132"/>
      <c r="Z788" s="132"/>
    </row>
    <row r="789" spans="1:26" ht="15.75" customHeight="1" x14ac:dyDescent="0.2">
      <c r="A789" s="132"/>
      <c r="B789" s="132"/>
      <c r="C789" s="132"/>
      <c r="D789" s="132"/>
      <c r="E789" s="132"/>
      <c r="F789" s="166"/>
      <c r="G789" s="166"/>
      <c r="H789" s="132"/>
      <c r="I789" s="132"/>
      <c r="J789" s="132"/>
      <c r="K789" s="132"/>
      <c r="L789" s="132"/>
      <c r="M789" s="132"/>
      <c r="N789" s="132"/>
      <c r="O789" s="132"/>
      <c r="P789" s="132"/>
      <c r="Q789" s="132"/>
      <c r="R789" s="132"/>
      <c r="S789" s="132"/>
      <c r="T789" s="132"/>
      <c r="U789" s="132"/>
      <c r="V789" s="132"/>
      <c r="W789" s="132"/>
      <c r="X789" s="132"/>
      <c r="Y789" s="132"/>
      <c r="Z789" s="132"/>
    </row>
    <row r="790" spans="1:26" ht="15.75" customHeight="1" x14ac:dyDescent="0.2">
      <c r="A790" s="132"/>
      <c r="B790" s="132"/>
      <c r="C790" s="132"/>
      <c r="D790" s="132"/>
      <c r="E790" s="132"/>
      <c r="F790" s="166"/>
      <c r="G790" s="166"/>
      <c r="H790" s="132"/>
      <c r="I790" s="132"/>
      <c r="J790" s="132"/>
      <c r="K790" s="132"/>
      <c r="L790" s="132"/>
      <c r="M790" s="132"/>
      <c r="N790" s="132"/>
      <c r="O790" s="132"/>
      <c r="P790" s="132"/>
      <c r="Q790" s="132"/>
      <c r="R790" s="132"/>
      <c r="S790" s="132"/>
      <c r="T790" s="132"/>
      <c r="U790" s="132"/>
      <c r="V790" s="132"/>
      <c r="W790" s="132"/>
      <c r="X790" s="132"/>
      <c r="Y790" s="132"/>
      <c r="Z790" s="132"/>
    </row>
    <row r="791" spans="1:26" ht="15.75" customHeight="1" x14ac:dyDescent="0.2">
      <c r="A791" s="132"/>
      <c r="B791" s="132"/>
      <c r="C791" s="132"/>
      <c r="D791" s="132"/>
      <c r="E791" s="132"/>
      <c r="F791" s="166"/>
      <c r="G791" s="166"/>
      <c r="H791" s="132"/>
      <c r="I791" s="132"/>
      <c r="J791" s="132"/>
      <c r="K791" s="132"/>
      <c r="L791" s="132"/>
      <c r="M791" s="132"/>
      <c r="N791" s="132"/>
      <c r="O791" s="132"/>
      <c r="P791" s="132"/>
      <c r="Q791" s="132"/>
      <c r="R791" s="132"/>
      <c r="S791" s="132"/>
      <c r="T791" s="132"/>
      <c r="U791" s="132"/>
      <c r="V791" s="132"/>
      <c r="W791" s="132"/>
      <c r="X791" s="132"/>
      <c r="Y791" s="132"/>
      <c r="Z791" s="132"/>
    </row>
    <row r="792" spans="1:26" ht="15.75" customHeight="1" x14ac:dyDescent="0.2">
      <c r="A792" s="132"/>
      <c r="B792" s="132"/>
      <c r="C792" s="132"/>
      <c r="D792" s="132"/>
      <c r="E792" s="132"/>
      <c r="F792" s="166"/>
      <c r="G792" s="166"/>
      <c r="H792" s="132"/>
      <c r="I792" s="132"/>
      <c r="J792" s="132"/>
      <c r="K792" s="132"/>
      <c r="L792" s="132"/>
      <c r="M792" s="132"/>
      <c r="N792" s="132"/>
      <c r="O792" s="132"/>
      <c r="P792" s="132"/>
      <c r="Q792" s="132"/>
      <c r="R792" s="132"/>
      <c r="S792" s="132"/>
      <c r="T792" s="132"/>
      <c r="U792" s="132"/>
      <c r="V792" s="132"/>
      <c r="W792" s="132"/>
      <c r="X792" s="132"/>
      <c r="Y792" s="132"/>
      <c r="Z792" s="132"/>
    </row>
    <row r="793" spans="1:26" ht="15.75" customHeight="1" x14ac:dyDescent="0.2">
      <c r="A793" s="132"/>
      <c r="B793" s="132"/>
      <c r="C793" s="132"/>
      <c r="D793" s="132"/>
      <c r="E793" s="132"/>
      <c r="F793" s="166"/>
      <c r="G793" s="166"/>
      <c r="H793" s="132"/>
      <c r="I793" s="132"/>
      <c r="J793" s="132"/>
      <c r="K793" s="132"/>
      <c r="L793" s="132"/>
      <c r="M793" s="132"/>
      <c r="N793" s="132"/>
      <c r="O793" s="132"/>
      <c r="P793" s="132"/>
      <c r="Q793" s="132"/>
      <c r="R793" s="132"/>
      <c r="S793" s="132"/>
      <c r="T793" s="132"/>
      <c r="U793" s="132"/>
      <c r="V793" s="132"/>
      <c r="W793" s="132"/>
      <c r="X793" s="132"/>
      <c r="Y793" s="132"/>
      <c r="Z793" s="132"/>
    </row>
    <row r="794" spans="1:26" ht="15.75" customHeight="1" x14ac:dyDescent="0.2">
      <c r="A794" s="132"/>
      <c r="B794" s="132"/>
      <c r="C794" s="132"/>
      <c r="D794" s="132"/>
      <c r="E794" s="132"/>
      <c r="F794" s="166"/>
      <c r="G794" s="166"/>
      <c r="H794" s="132"/>
      <c r="I794" s="132"/>
      <c r="J794" s="132"/>
      <c r="K794" s="132"/>
      <c r="L794" s="132"/>
      <c r="M794" s="132"/>
      <c r="N794" s="132"/>
      <c r="O794" s="132"/>
      <c r="P794" s="132"/>
      <c r="Q794" s="132"/>
      <c r="R794" s="132"/>
      <c r="S794" s="132"/>
      <c r="T794" s="132"/>
      <c r="U794" s="132"/>
      <c r="V794" s="132"/>
      <c r="W794" s="132"/>
      <c r="X794" s="132"/>
      <c r="Y794" s="132"/>
      <c r="Z794" s="132"/>
    </row>
    <row r="795" spans="1:26" ht="15.75" customHeight="1" x14ac:dyDescent="0.2">
      <c r="A795" s="132"/>
      <c r="B795" s="132"/>
      <c r="C795" s="132"/>
      <c r="D795" s="132"/>
      <c r="E795" s="132"/>
      <c r="F795" s="166"/>
      <c r="G795" s="166"/>
      <c r="H795" s="132"/>
      <c r="I795" s="132"/>
      <c r="J795" s="132"/>
      <c r="K795" s="132"/>
      <c r="L795" s="132"/>
      <c r="M795" s="132"/>
      <c r="N795" s="132"/>
      <c r="O795" s="132"/>
      <c r="P795" s="132"/>
      <c r="Q795" s="132"/>
      <c r="R795" s="132"/>
      <c r="S795" s="132"/>
      <c r="T795" s="132"/>
      <c r="U795" s="132"/>
      <c r="V795" s="132"/>
      <c r="W795" s="132"/>
      <c r="X795" s="132"/>
      <c r="Y795" s="132"/>
      <c r="Z795" s="132"/>
    </row>
    <row r="796" spans="1:26" ht="15.75" customHeight="1" x14ac:dyDescent="0.2">
      <c r="A796" s="132"/>
      <c r="B796" s="132"/>
      <c r="C796" s="132"/>
      <c r="D796" s="132"/>
      <c r="E796" s="132"/>
      <c r="F796" s="166"/>
      <c r="G796" s="166"/>
      <c r="H796" s="132"/>
      <c r="I796" s="132"/>
      <c r="J796" s="132"/>
      <c r="K796" s="132"/>
      <c r="L796" s="132"/>
      <c r="M796" s="132"/>
      <c r="N796" s="132"/>
      <c r="O796" s="132"/>
      <c r="P796" s="132"/>
      <c r="Q796" s="132"/>
      <c r="R796" s="132"/>
      <c r="S796" s="132"/>
      <c r="T796" s="132"/>
      <c r="U796" s="132"/>
      <c r="V796" s="132"/>
      <c r="W796" s="132"/>
      <c r="X796" s="132"/>
      <c r="Y796" s="132"/>
      <c r="Z796" s="132"/>
    </row>
    <row r="797" spans="1:26" ht="15.75" customHeight="1" x14ac:dyDescent="0.2">
      <c r="A797" s="132"/>
      <c r="B797" s="132"/>
      <c r="C797" s="132"/>
      <c r="D797" s="132"/>
      <c r="E797" s="132"/>
      <c r="F797" s="166"/>
      <c r="G797" s="166"/>
      <c r="H797" s="132"/>
      <c r="I797" s="132"/>
      <c r="J797" s="132"/>
      <c r="K797" s="132"/>
      <c r="L797" s="132"/>
      <c r="M797" s="132"/>
      <c r="N797" s="132"/>
      <c r="O797" s="132"/>
      <c r="P797" s="132"/>
      <c r="Q797" s="132"/>
      <c r="R797" s="132"/>
      <c r="S797" s="132"/>
      <c r="T797" s="132"/>
      <c r="U797" s="132"/>
      <c r="V797" s="132"/>
      <c r="W797" s="132"/>
      <c r="X797" s="132"/>
      <c r="Y797" s="132"/>
      <c r="Z797" s="132"/>
    </row>
    <row r="798" spans="1:26" ht="15.75" customHeight="1" x14ac:dyDescent="0.2">
      <c r="A798" s="132"/>
      <c r="B798" s="132"/>
      <c r="C798" s="132"/>
      <c r="D798" s="132"/>
      <c r="E798" s="132"/>
      <c r="F798" s="166"/>
      <c r="G798" s="166"/>
      <c r="H798" s="132"/>
      <c r="I798" s="132"/>
      <c r="J798" s="132"/>
      <c r="K798" s="132"/>
      <c r="L798" s="132"/>
      <c r="M798" s="132"/>
      <c r="N798" s="132"/>
      <c r="O798" s="132"/>
      <c r="P798" s="132"/>
      <c r="Q798" s="132"/>
      <c r="R798" s="132"/>
      <c r="S798" s="132"/>
      <c r="T798" s="132"/>
      <c r="U798" s="132"/>
      <c r="V798" s="132"/>
      <c r="W798" s="132"/>
      <c r="X798" s="132"/>
      <c r="Y798" s="132"/>
      <c r="Z798" s="132"/>
    </row>
    <row r="799" spans="1:26" ht="15.75" customHeight="1" x14ac:dyDescent="0.2">
      <c r="A799" s="132"/>
      <c r="B799" s="132"/>
      <c r="C799" s="132"/>
      <c r="D799" s="132"/>
      <c r="E799" s="132"/>
      <c r="F799" s="166"/>
      <c r="G799" s="166"/>
      <c r="H799" s="132"/>
      <c r="I799" s="132"/>
      <c r="J799" s="132"/>
      <c r="K799" s="132"/>
      <c r="L799" s="132"/>
      <c r="M799" s="132"/>
      <c r="N799" s="132"/>
      <c r="O799" s="132"/>
      <c r="P799" s="132"/>
      <c r="Q799" s="132"/>
      <c r="R799" s="132"/>
      <c r="S799" s="132"/>
      <c r="T799" s="132"/>
      <c r="U799" s="132"/>
      <c r="V799" s="132"/>
      <c r="W799" s="132"/>
      <c r="X799" s="132"/>
      <c r="Y799" s="132"/>
      <c r="Z799" s="132"/>
    </row>
    <row r="800" spans="1:26" ht="15.75" customHeight="1" x14ac:dyDescent="0.2">
      <c r="A800" s="132"/>
      <c r="B800" s="132"/>
      <c r="C800" s="132"/>
      <c r="D800" s="132"/>
      <c r="E800" s="132"/>
      <c r="F800" s="166"/>
      <c r="G800" s="166"/>
      <c r="H800" s="132"/>
      <c r="I800" s="132"/>
      <c r="J800" s="132"/>
      <c r="K800" s="132"/>
      <c r="L800" s="132"/>
      <c r="M800" s="132"/>
      <c r="N800" s="132"/>
      <c r="O800" s="132"/>
      <c r="P800" s="132"/>
      <c r="Q800" s="132"/>
      <c r="R800" s="132"/>
      <c r="S800" s="132"/>
      <c r="T800" s="132"/>
      <c r="U800" s="132"/>
      <c r="V800" s="132"/>
      <c r="W800" s="132"/>
      <c r="X800" s="132"/>
      <c r="Y800" s="132"/>
      <c r="Z800" s="132"/>
    </row>
    <row r="801" spans="1:26" ht="15.75" customHeight="1" x14ac:dyDescent="0.2">
      <c r="A801" s="132"/>
      <c r="B801" s="132"/>
      <c r="C801" s="132"/>
      <c r="D801" s="132"/>
      <c r="E801" s="132"/>
      <c r="F801" s="166"/>
      <c r="G801" s="166"/>
      <c r="H801" s="132"/>
      <c r="I801" s="132"/>
      <c r="J801" s="132"/>
      <c r="K801" s="132"/>
      <c r="L801" s="132"/>
      <c r="M801" s="132"/>
      <c r="N801" s="132"/>
      <c r="O801" s="132"/>
      <c r="P801" s="132"/>
      <c r="Q801" s="132"/>
      <c r="R801" s="132"/>
      <c r="S801" s="132"/>
      <c r="T801" s="132"/>
      <c r="U801" s="132"/>
      <c r="V801" s="132"/>
      <c r="W801" s="132"/>
      <c r="X801" s="132"/>
      <c r="Y801" s="132"/>
      <c r="Z801" s="132"/>
    </row>
    <row r="802" spans="1:26" ht="15.75" customHeight="1" x14ac:dyDescent="0.2">
      <c r="A802" s="132"/>
      <c r="B802" s="132"/>
      <c r="C802" s="132"/>
      <c r="D802" s="132"/>
      <c r="E802" s="132"/>
      <c r="F802" s="166"/>
      <c r="G802" s="166"/>
      <c r="H802" s="132"/>
      <c r="I802" s="132"/>
      <c r="J802" s="132"/>
      <c r="K802" s="132"/>
      <c r="L802" s="132"/>
      <c r="M802" s="132"/>
      <c r="N802" s="132"/>
      <c r="O802" s="132"/>
      <c r="P802" s="132"/>
      <c r="Q802" s="132"/>
      <c r="R802" s="132"/>
      <c r="S802" s="132"/>
      <c r="T802" s="132"/>
      <c r="U802" s="132"/>
      <c r="V802" s="132"/>
      <c r="W802" s="132"/>
      <c r="X802" s="132"/>
      <c r="Y802" s="132"/>
      <c r="Z802" s="132"/>
    </row>
    <row r="803" spans="1:26" ht="15.75" customHeight="1" x14ac:dyDescent="0.2">
      <c r="A803" s="132"/>
      <c r="B803" s="132"/>
      <c r="C803" s="132"/>
      <c r="D803" s="132"/>
      <c r="E803" s="132"/>
      <c r="F803" s="166"/>
      <c r="G803" s="166"/>
      <c r="H803" s="132"/>
      <c r="I803" s="132"/>
      <c r="J803" s="132"/>
      <c r="K803" s="132"/>
      <c r="L803" s="132"/>
      <c r="M803" s="132"/>
      <c r="N803" s="132"/>
      <c r="O803" s="132"/>
      <c r="P803" s="132"/>
      <c r="Q803" s="132"/>
      <c r="R803" s="132"/>
      <c r="S803" s="132"/>
      <c r="T803" s="132"/>
      <c r="U803" s="132"/>
      <c r="V803" s="132"/>
      <c r="W803" s="132"/>
      <c r="X803" s="132"/>
      <c r="Y803" s="132"/>
      <c r="Z803" s="132"/>
    </row>
    <row r="804" spans="1:26" ht="15.75" customHeight="1" x14ac:dyDescent="0.2">
      <c r="A804" s="132"/>
      <c r="B804" s="132"/>
      <c r="C804" s="132"/>
      <c r="D804" s="132"/>
      <c r="E804" s="132"/>
      <c r="F804" s="166"/>
      <c r="G804" s="166"/>
      <c r="H804" s="132"/>
      <c r="I804" s="132"/>
      <c r="J804" s="132"/>
      <c r="K804" s="132"/>
      <c r="L804" s="132"/>
      <c r="M804" s="132"/>
      <c r="N804" s="132"/>
      <c r="O804" s="132"/>
      <c r="P804" s="132"/>
      <c r="Q804" s="132"/>
      <c r="R804" s="132"/>
      <c r="S804" s="132"/>
      <c r="T804" s="132"/>
      <c r="U804" s="132"/>
      <c r="V804" s="132"/>
      <c r="W804" s="132"/>
      <c r="X804" s="132"/>
      <c r="Y804" s="132"/>
      <c r="Z804" s="132"/>
    </row>
    <row r="805" spans="1:26" ht="15.75" customHeight="1" x14ac:dyDescent="0.2">
      <c r="A805" s="132"/>
      <c r="B805" s="132"/>
      <c r="C805" s="132"/>
      <c r="D805" s="132"/>
      <c r="E805" s="132"/>
      <c r="F805" s="166"/>
      <c r="G805" s="166"/>
      <c r="H805" s="132"/>
      <c r="I805" s="132"/>
      <c r="J805" s="132"/>
      <c r="K805" s="132"/>
      <c r="L805" s="132"/>
      <c r="M805" s="132"/>
      <c r="N805" s="132"/>
      <c r="O805" s="132"/>
      <c r="P805" s="132"/>
      <c r="Q805" s="132"/>
      <c r="R805" s="132"/>
      <c r="S805" s="132"/>
      <c r="T805" s="132"/>
      <c r="U805" s="132"/>
      <c r="V805" s="132"/>
      <c r="W805" s="132"/>
      <c r="X805" s="132"/>
      <c r="Y805" s="132"/>
      <c r="Z805" s="132"/>
    </row>
    <row r="806" spans="1:26" ht="15.75" customHeight="1" x14ac:dyDescent="0.2">
      <c r="A806" s="132"/>
      <c r="B806" s="132"/>
      <c r="C806" s="132"/>
      <c r="D806" s="132"/>
      <c r="E806" s="132"/>
      <c r="F806" s="166"/>
      <c r="G806" s="166"/>
      <c r="H806" s="132"/>
      <c r="I806" s="132"/>
      <c r="J806" s="132"/>
      <c r="K806" s="132"/>
      <c r="L806" s="132"/>
      <c r="M806" s="132"/>
      <c r="N806" s="132"/>
      <c r="O806" s="132"/>
      <c r="P806" s="132"/>
      <c r="Q806" s="132"/>
      <c r="R806" s="132"/>
      <c r="S806" s="132"/>
      <c r="T806" s="132"/>
      <c r="U806" s="132"/>
      <c r="V806" s="132"/>
      <c r="W806" s="132"/>
      <c r="X806" s="132"/>
      <c r="Y806" s="132"/>
      <c r="Z806" s="132"/>
    </row>
    <row r="807" spans="1:26" ht="15.75" customHeight="1" x14ac:dyDescent="0.2">
      <c r="A807" s="132"/>
      <c r="B807" s="132"/>
      <c r="C807" s="132"/>
      <c r="D807" s="132"/>
      <c r="E807" s="132"/>
      <c r="F807" s="166"/>
      <c r="G807" s="166"/>
      <c r="H807" s="132"/>
      <c r="I807" s="132"/>
      <c r="J807" s="132"/>
      <c r="K807" s="132"/>
      <c r="L807" s="132"/>
      <c r="M807" s="132"/>
      <c r="N807" s="132"/>
      <c r="O807" s="132"/>
      <c r="P807" s="132"/>
      <c r="Q807" s="132"/>
      <c r="R807" s="132"/>
      <c r="S807" s="132"/>
      <c r="T807" s="132"/>
      <c r="U807" s="132"/>
      <c r="V807" s="132"/>
      <c r="W807" s="132"/>
      <c r="X807" s="132"/>
      <c r="Y807" s="132"/>
      <c r="Z807" s="132"/>
    </row>
    <row r="808" spans="1:26" ht="15.75" customHeight="1" x14ac:dyDescent="0.2">
      <c r="A808" s="132"/>
      <c r="B808" s="132"/>
      <c r="C808" s="132"/>
      <c r="D808" s="132"/>
      <c r="E808" s="132"/>
      <c r="F808" s="166"/>
      <c r="G808" s="166"/>
      <c r="H808" s="132"/>
      <c r="I808" s="132"/>
      <c r="J808" s="132"/>
      <c r="K808" s="132"/>
      <c r="L808" s="132"/>
      <c r="M808" s="132"/>
      <c r="N808" s="132"/>
      <c r="O808" s="132"/>
      <c r="P808" s="132"/>
      <c r="Q808" s="132"/>
      <c r="R808" s="132"/>
      <c r="S808" s="132"/>
      <c r="T808" s="132"/>
      <c r="U808" s="132"/>
      <c r="V808" s="132"/>
      <c r="W808" s="132"/>
      <c r="X808" s="132"/>
      <c r="Y808" s="132"/>
      <c r="Z808" s="132"/>
    </row>
    <row r="809" spans="1:26" ht="15.75" customHeight="1" x14ac:dyDescent="0.2">
      <c r="A809" s="132"/>
      <c r="B809" s="132"/>
      <c r="C809" s="132"/>
      <c r="D809" s="132"/>
      <c r="E809" s="132"/>
      <c r="F809" s="166"/>
      <c r="G809" s="166"/>
      <c r="H809" s="132"/>
      <c r="I809" s="132"/>
      <c r="J809" s="132"/>
      <c r="K809" s="132"/>
      <c r="L809" s="132"/>
      <c r="M809" s="132"/>
      <c r="N809" s="132"/>
      <c r="O809" s="132"/>
      <c r="P809" s="132"/>
      <c r="Q809" s="132"/>
      <c r="R809" s="132"/>
      <c r="S809" s="132"/>
      <c r="T809" s="132"/>
      <c r="U809" s="132"/>
      <c r="V809" s="132"/>
      <c r="W809" s="132"/>
      <c r="X809" s="132"/>
      <c r="Y809" s="132"/>
      <c r="Z809" s="132"/>
    </row>
    <row r="810" spans="1:26" ht="15.75" customHeight="1" x14ac:dyDescent="0.2">
      <c r="A810" s="132"/>
      <c r="B810" s="132"/>
      <c r="C810" s="132"/>
      <c r="D810" s="132"/>
      <c r="E810" s="132"/>
      <c r="F810" s="166"/>
      <c r="G810" s="166"/>
      <c r="H810" s="132"/>
      <c r="I810" s="132"/>
      <c r="J810" s="132"/>
      <c r="K810" s="132"/>
      <c r="L810" s="132"/>
      <c r="M810" s="132"/>
      <c r="N810" s="132"/>
      <c r="O810" s="132"/>
      <c r="P810" s="132"/>
      <c r="Q810" s="132"/>
      <c r="R810" s="132"/>
      <c r="S810" s="132"/>
      <c r="T810" s="132"/>
      <c r="U810" s="132"/>
      <c r="V810" s="132"/>
      <c r="W810" s="132"/>
      <c r="X810" s="132"/>
      <c r="Y810" s="132"/>
      <c r="Z810" s="132"/>
    </row>
    <row r="811" spans="1:26" ht="15.75" customHeight="1" x14ac:dyDescent="0.2">
      <c r="A811" s="132"/>
      <c r="B811" s="132"/>
      <c r="C811" s="132"/>
      <c r="D811" s="132"/>
      <c r="E811" s="132"/>
      <c r="F811" s="166"/>
      <c r="G811" s="166"/>
      <c r="H811" s="132"/>
      <c r="I811" s="132"/>
      <c r="J811" s="132"/>
      <c r="K811" s="132"/>
      <c r="L811" s="132"/>
      <c r="M811" s="132"/>
      <c r="N811" s="132"/>
      <c r="O811" s="132"/>
      <c r="P811" s="132"/>
      <c r="Q811" s="132"/>
      <c r="R811" s="132"/>
      <c r="S811" s="132"/>
      <c r="T811" s="132"/>
      <c r="U811" s="132"/>
      <c r="V811" s="132"/>
      <c r="W811" s="132"/>
      <c r="X811" s="132"/>
      <c r="Y811" s="132"/>
      <c r="Z811" s="132"/>
    </row>
    <row r="812" spans="1:26" ht="15.75" customHeight="1" x14ac:dyDescent="0.2">
      <c r="A812" s="132"/>
      <c r="B812" s="132"/>
      <c r="C812" s="132"/>
      <c r="D812" s="132"/>
      <c r="E812" s="132"/>
      <c r="F812" s="166"/>
      <c r="G812" s="166"/>
      <c r="H812" s="132"/>
      <c r="I812" s="132"/>
      <c r="J812" s="132"/>
      <c r="K812" s="132"/>
      <c r="L812" s="132"/>
      <c r="M812" s="132"/>
      <c r="N812" s="132"/>
      <c r="O812" s="132"/>
      <c r="P812" s="132"/>
      <c r="Q812" s="132"/>
      <c r="R812" s="132"/>
      <c r="S812" s="132"/>
      <c r="T812" s="132"/>
      <c r="U812" s="132"/>
      <c r="V812" s="132"/>
      <c r="W812" s="132"/>
      <c r="X812" s="132"/>
      <c r="Y812" s="132"/>
      <c r="Z812" s="132"/>
    </row>
    <row r="813" spans="1:26" ht="15.75" customHeight="1" x14ac:dyDescent="0.2">
      <c r="A813" s="132"/>
      <c r="B813" s="132"/>
      <c r="C813" s="132"/>
      <c r="D813" s="132"/>
      <c r="E813" s="132"/>
      <c r="F813" s="166"/>
      <c r="G813" s="166"/>
      <c r="H813" s="132"/>
      <c r="I813" s="132"/>
      <c r="J813" s="132"/>
      <c r="K813" s="132"/>
      <c r="L813" s="132"/>
      <c r="M813" s="132"/>
      <c r="N813" s="132"/>
      <c r="O813" s="132"/>
      <c r="P813" s="132"/>
      <c r="Q813" s="132"/>
      <c r="R813" s="132"/>
      <c r="S813" s="132"/>
      <c r="T813" s="132"/>
      <c r="U813" s="132"/>
      <c r="V813" s="132"/>
      <c r="W813" s="132"/>
      <c r="X813" s="132"/>
      <c r="Y813" s="132"/>
      <c r="Z813" s="132"/>
    </row>
    <row r="814" spans="1:26" ht="15.75" customHeight="1" x14ac:dyDescent="0.2">
      <c r="A814" s="132"/>
      <c r="B814" s="132"/>
      <c r="C814" s="132"/>
      <c r="D814" s="132"/>
      <c r="E814" s="132"/>
      <c r="F814" s="166"/>
      <c r="G814" s="166"/>
      <c r="H814" s="132"/>
      <c r="I814" s="132"/>
      <c r="J814" s="132"/>
      <c r="K814" s="132"/>
      <c r="L814" s="132"/>
      <c r="M814" s="132"/>
      <c r="N814" s="132"/>
      <c r="O814" s="132"/>
      <c r="P814" s="132"/>
      <c r="Q814" s="132"/>
      <c r="R814" s="132"/>
      <c r="S814" s="132"/>
      <c r="T814" s="132"/>
      <c r="U814" s="132"/>
      <c r="V814" s="132"/>
      <c r="W814" s="132"/>
      <c r="X814" s="132"/>
      <c r="Y814" s="132"/>
      <c r="Z814" s="132"/>
    </row>
    <row r="815" spans="1:26" ht="15.75" customHeight="1" x14ac:dyDescent="0.2">
      <c r="A815" s="132"/>
      <c r="B815" s="132"/>
      <c r="C815" s="132"/>
      <c r="D815" s="132"/>
      <c r="E815" s="132"/>
      <c r="F815" s="166"/>
      <c r="G815" s="166"/>
      <c r="H815" s="132"/>
      <c r="I815" s="132"/>
      <c r="J815" s="132"/>
      <c r="K815" s="132"/>
      <c r="L815" s="132"/>
      <c r="M815" s="132"/>
      <c r="N815" s="132"/>
      <c r="O815" s="132"/>
      <c r="P815" s="132"/>
      <c r="Q815" s="132"/>
      <c r="R815" s="132"/>
      <c r="S815" s="132"/>
      <c r="T815" s="132"/>
      <c r="U815" s="132"/>
      <c r="V815" s="132"/>
      <c r="W815" s="132"/>
      <c r="X815" s="132"/>
      <c r="Y815" s="132"/>
      <c r="Z815" s="132"/>
    </row>
    <row r="816" spans="1:26" ht="15.75" customHeight="1" x14ac:dyDescent="0.2">
      <c r="A816" s="132"/>
      <c r="B816" s="132"/>
      <c r="C816" s="132"/>
      <c r="D816" s="132"/>
      <c r="E816" s="132"/>
      <c r="F816" s="166"/>
      <c r="G816" s="166"/>
      <c r="H816" s="132"/>
      <c r="I816" s="132"/>
      <c r="J816" s="132"/>
      <c r="K816" s="132"/>
      <c r="L816" s="132"/>
      <c r="M816" s="132"/>
      <c r="N816" s="132"/>
      <c r="O816" s="132"/>
      <c r="P816" s="132"/>
      <c r="Q816" s="132"/>
      <c r="R816" s="132"/>
      <c r="S816" s="132"/>
      <c r="T816" s="132"/>
      <c r="U816" s="132"/>
      <c r="V816" s="132"/>
      <c r="W816" s="132"/>
      <c r="X816" s="132"/>
      <c r="Y816" s="132"/>
      <c r="Z816" s="132"/>
    </row>
    <row r="817" spans="1:26" ht="15.75" customHeight="1" x14ac:dyDescent="0.2">
      <c r="A817" s="132"/>
      <c r="B817" s="132"/>
      <c r="C817" s="132"/>
      <c r="D817" s="132"/>
      <c r="E817" s="132"/>
      <c r="F817" s="166"/>
      <c r="G817" s="166"/>
      <c r="H817" s="132"/>
      <c r="I817" s="132"/>
      <c r="J817" s="132"/>
      <c r="K817" s="132"/>
      <c r="L817" s="132"/>
      <c r="M817" s="132"/>
      <c r="N817" s="132"/>
      <c r="O817" s="132"/>
      <c r="P817" s="132"/>
      <c r="Q817" s="132"/>
      <c r="R817" s="132"/>
      <c r="S817" s="132"/>
      <c r="T817" s="132"/>
      <c r="U817" s="132"/>
      <c r="V817" s="132"/>
      <c r="W817" s="132"/>
      <c r="X817" s="132"/>
      <c r="Y817" s="132"/>
      <c r="Z817" s="132"/>
    </row>
    <row r="818" spans="1:26" ht="15.75" customHeight="1" x14ac:dyDescent="0.2">
      <c r="A818" s="132"/>
      <c r="B818" s="132"/>
      <c r="C818" s="132"/>
      <c r="D818" s="132"/>
      <c r="E818" s="132"/>
      <c r="F818" s="166"/>
      <c r="G818" s="166"/>
      <c r="H818" s="132"/>
      <c r="I818" s="132"/>
      <c r="J818" s="132"/>
      <c r="K818" s="132"/>
      <c r="L818" s="132"/>
      <c r="M818" s="132"/>
      <c r="N818" s="132"/>
      <c r="O818" s="132"/>
      <c r="P818" s="132"/>
      <c r="Q818" s="132"/>
      <c r="R818" s="132"/>
      <c r="S818" s="132"/>
      <c r="T818" s="132"/>
      <c r="U818" s="132"/>
      <c r="V818" s="132"/>
      <c r="W818" s="132"/>
      <c r="X818" s="132"/>
      <c r="Y818" s="132"/>
      <c r="Z818" s="132"/>
    </row>
    <row r="819" spans="1:26" ht="15.75" customHeight="1" x14ac:dyDescent="0.2">
      <c r="A819" s="132"/>
      <c r="B819" s="132"/>
      <c r="C819" s="132"/>
      <c r="D819" s="132"/>
      <c r="E819" s="132"/>
      <c r="F819" s="166"/>
      <c r="G819" s="166"/>
      <c r="H819" s="132"/>
      <c r="I819" s="132"/>
      <c r="J819" s="132"/>
      <c r="K819" s="132"/>
      <c r="L819" s="132"/>
      <c r="M819" s="132"/>
      <c r="N819" s="132"/>
      <c r="O819" s="132"/>
      <c r="P819" s="132"/>
      <c r="Q819" s="132"/>
      <c r="R819" s="132"/>
      <c r="S819" s="132"/>
      <c r="T819" s="132"/>
      <c r="U819" s="132"/>
      <c r="V819" s="132"/>
      <c r="W819" s="132"/>
      <c r="X819" s="132"/>
      <c r="Y819" s="132"/>
      <c r="Z819" s="132"/>
    </row>
    <row r="820" spans="1:26" ht="15.75" customHeight="1" x14ac:dyDescent="0.2">
      <c r="A820" s="132"/>
      <c r="B820" s="132"/>
      <c r="C820" s="132"/>
      <c r="D820" s="132"/>
      <c r="E820" s="132"/>
      <c r="F820" s="166"/>
      <c r="G820" s="166"/>
      <c r="H820" s="132"/>
      <c r="I820" s="132"/>
      <c r="J820" s="132"/>
      <c r="K820" s="132"/>
      <c r="L820" s="132"/>
      <c r="M820" s="132"/>
      <c r="N820" s="132"/>
      <c r="O820" s="132"/>
      <c r="P820" s="132"/>
      <c r="Q820" s="132"/>
      <c r="R820" s="132"/>
      <c r="S820" s="132"/>
      <c r="T820" s="132"/>
      <c r="U820" s="132"/>
      <c r="V820" s="132"/>
      <c r="W820" s="132"/>
      <c r="X820" s="132"/>
      <c r="Y820" s="132"/>
      <c r="Z820" s="132"/>
    </row>
    <row r="821" spans="1:26" ht="15.75" customHeight="1" x14ac:dyDescent="0.2">
      <c r="A821" s="132"/>
      <c r="B821" s="132"/>
      <c r="C821" s="132"/>
      <c r="D821" s="132"/>
      <c r="E821" s="132"/>
      <c r="F821" s="166"/>
      <c r="G821" s="166"/>
      <c r="H821" s="132"/>
      <c r="I821" s="132"/>
      <c r="J821" s="132"/>
      <c r="K821" s="132"/>
      <c r="L821" s="132"/>
      <c r="M821" s="132"/>
      <c r="N821" s="132"/>
      <c r="O821" s="132"/>
      <c r="P821" s="132"/>
      <c r="Q821" s="132"/>
      <c r="R821" s="132"/>
      <c r="S821" s="132"/>
      <c r="T821" s="132"/>
      <c r="U821" s="132"/>
      <c r="V821" s="132"/>
      <c r="W821" s="132"/>
      <c r="X821" s="132"/>
      <c r="Y821" s="132"/>
      <c r="Z821" s="132"/>
    </row>
    <row r="822" spans="1:26" ht="15.75" customHeight="1" x14ac:dyDescent="0.2">
      <c r="A822" s="132"/>
      <c r="B822" s="132"/>
      <c r="C822" s="132"/>
      <c r="D822" s="132"/>
      <c r="E822" s="132"/>
      <c r="F822" s="166"/>
      <c r="G822" s="166"/>
      <c r="H822" s="132"/>
      <c r="I822" s="132"/>
      <c r="J822" s="132"/>
      <c r="K822" s="132"/>
      <c r="L822" s="132"/>
      <c r="M822" s="132"/>
      <c r="N822" s="132"/>
      <c r="O822" s="132"/>
      <c r="P822" s="132"/>
      <c r="Q822" s="132"/>
      <c r="R822" s="132"/>
      <c r="S822" s="132"/>
      <c r="T822" s="132"/>
      <c r="U822" s="132"/>
      <c r="V822" s="132"/>
      <c r="W822" s="132"/>
      <c r="X822" s="132"/>
      <c r="Y822" s="132"/>
      <c r="Z822" s="132"/>
    </row>
    <row r="823" spans="1:26" ht="15.75" customHeight="1" x14ac:dyDescent="0.2">
      <c r="A823" s="132"/>
      <c r="B823" s="132"/>
      <c r="C823" s="132"/>
      <c r="D823" s="132"/>
      <c r="E823" s="132"/>
      <c r="F823" s="166"/>
      <c r="G823" s="166"/>
      <c r="H823" s="132"/>
      <c r="I823" s="132"/>
      <c r="J823" s="132"/>
      <c r="K823" s="132"/>
      <c r="L823" s="132"/>
      <c r="M823" s="132"/>
      <c r="N823" s="132"/>
      <c r="O823" s="132"/>
      <c r="P823" s="132"/>
      <c r="Q823" s="132"/>
      <c r="R823" s="132"/>
      <c r="S823" s="132"/>
      <c r="T823" s="132"/>
      <c r="U823" s="132"/>
      <c r="V823" s="132"/>
      <c r="W823" s="132"/>
      <c r="X823" s="132"/>
      <c r="Y823" s="132"/>
      <c r="Z823" s="132"/>
    </row>
    <row r="824" spans="1:26" ht="15.75" customHeight="1" x14ac:dyDescent="0.2">
      <c r="A824" s="132"/>
      <c r="B824" s="132"/>
      <c r="C824" s="132"/>
      <c r="D824" s="132"/>
      <c r="E824" s="132"/>
      <c r="F824" s="166"/>
      <c r="G824" s="166"/>
      <c r="H824" s="132"/>
      <c r="I824" s="132"/>
      <c r="J824" s="132"/>
      <c r="K824" s="132"/>
      <c r="L824" s="132"/>
      <c r="M824" s="132"/>
      <c r="N824" s="132"/>
      <c r="O824" s="132"/>
      <c r="P824" s="132"/>
      <c r="Q824" s="132"/>
      <c r="R824" s="132"/>
      <c r="S824" s="132"/>
      <c r="T824" s="132"/>
      <c r="U824" s="132"/>
      <c r="V824" s="132"/>
      <c r="W824" s="132"/>
      <c r="X824" s="132"/>
      <c r="Y824" s="132"/>
      <c r="Z824" s="132"/>
    </row>
    <row r="825" spans="1:26" ht="15.75" customHeight="1" x14ac:dyDescent="0.2">
      <c r="A825" s="132"/>
      <c r="B825" s="132"/>
      <c r="C825" s="132"/>
      <c r="D825" s="132"/>
      <c r="E825" s="132"/>
      <c r="F825" s="166"/>
      <c r="G825" s="166"/>
      <c r="H825" s="132"/>
      <c r="I825" s="132"/>
      <c r="J825" s="132"/>
      <c r="K825" s="132"/>
      <c r="L825" s="132"/>
      <c r="M825" s="132"/>
      <c r="N825" s="132"/>
      <c r="O825" s="132"/>
      <c r="P825" s="132"/>
      <c r="Q825" s="132"/>
      <c r="R825" s="132"/>
      <c r="S825" s="132"/>
      <c r="T825" s="132"/>
      <c r="U825" s="132"/>
      <c r="V825" s="132"/>
      <c r="W825" s="132"/>
      <c r="X825" s="132"/>
      <c r="Y825" s="132"/>
      <c r="Z825" s="132"/>
    </row>
    <row r="826" spans="1:26" ht="15.75" customHeight="1" x14ac:dyDescent="0.2">
      <c r="A826" s="132"/>
      <c r="B826" s="132"/>
      <c r="C826" s="132"/>
      <c r="D826" s="132"/>
      <c r="E826" s="132"/>
      <c r="F826" s="166"/>
      <c r="G826" s="166"/>
      <c r="H826" s="132"/>
      <c r="I826" s="132"/>
      <c r="J826" s="132"/>
      <c r="K826" s="132"/>
      <c r="L826" s="132"/>
      <c r="M826" s="132"/>
      <c r="N826" s="132"/>
      <c r="O826" s="132"/>
      <c r="P826" s="132"/>
      <c r="Q826" s="132"/>
      <c r="R826" s="132"/>
      <c r="S826" s="132"/>
      <c r="T826" s="132"/>
      <c r="U826" s="132"/>
      <c r="V826" s="132"/>
      <c r="W826" s="132"/>
      <c r="X826" s="132"/>
      <c r="Y826" s="132"/>
      <c r="Z826" s="132"/>
    </row>
    <row r="827" spans="1:26" ht="15.75" customHeight="1" x14ac:dyDescent="0.2">
      <c r="A827" s="132"/>
      <c r="B827" s="132"/>
      <c r="C827" s="132"/>
      <c r="D827" s="132"/>
      <c r="E827" s="132"/>
      <c r="F827" s="166"/>
      <c r="G827" s="166"/>
      <c r="H827" s="132"/>
      <c r="I827" s="132"/>
      <c r="J827" s="132"/>
      <c r="K827" s="132"/>
      <c r="L827" s="132"/>
      <c r="M827" s="132"/>
      <c r="N827" s="132"/>
      <c r="O827" s="132"/>
      <c r="P827" s="132"/>
      <c r="Q827" s="132"/>
      <c r="R827" s="132"/>
      <c r="S827" s="132"/>
      <c r="T827" s="132"/>
      <c r="U827" s="132"/>
      <c r="V827" s="132"/>
      <c r="W827" s="132"/>
      <c r="X827" s="132"/>
      <c r="Y827" s="132"/>
      <c r="Z827" s="132"/>
    </row>
    <row r="828" spans="1:26" ht="15.75" customHeight="1" x14ac:dyDescent="0.2">
      <c r="A828" s="132"/>
      <c r="B828" s="132"/>
      <c r="C828" s="132"/>
      <c r="D828" s="132"/>
      <c r="E828" s="132"/>
      <c r="F828" s="166"/>
      <c r="G828" s="166"/>
      <c r="H828" s="132"/>
      <c r="I828" s="132"/>
      <c r="J828" s="132"/>
      <c r="K828" s="132"/>
      <c r="L828" s="132"/>
      <c r="M828" s="132"/>
      <c r="N828" s="132"/>
      <c r="O828" s="132"/>
      <c r="P828" s="132"/>
      <c r="Q828" s="132"/>
      <c r="R828" s="132"/>
      <c r="S828" s="132"/>
      <c r="T828" s="132"/>
      <c r="U828" s="132"/>
      <c r="V828" s="132"/>
      <c r="W828" s="132"/>
      <c r="X828" s="132"/>
      <c r="Y828" s="132"/>
      <c r="Z828" s="132"/>
    </row>
    <row r="829" spans="1:26" ht="15.75" customHeight="1" x14ac:dyDescent="0.2">
      <c r="A829" s="132"/>
      <c r="B829" s="132"/>
      <c r="C829" s="132"/>
      <c r="D829" s="132"/>
      <c r="E829" s="132"/>
      <c r="F829" s="166"/>
      <c r="G829" s="166"/>
      <c r="H829" s="132"/>
      <c r="I829" s="132"/>
      <c r="J829" s="132"/>
      <c r="K829" s="132"/>
      <c r="L829" s="132"/>
      <c r="M829" s="132"/>
      <c r="N829" s="132"/>
      <c r="O829" s="132"/>
      <c r="P829" s="132"/>
      <c r="Q829" s="132"/>
      <c r="R829" s="132"/>
      <c r="S829" s="132"/>
      <c r="T829" s="132"/>
      <c r="U829" s="132"/>
      <c r="V829" s="132"/>
      <c r="W829" s="132"/>
      <c r="X829" s="132"/>
      <c r="Y829" s="132"/>
      <c r="Z829" s="132"/>
    </row>
    <row r="830" spans="1:26" ht="15.75" customHeight="1" x14ac:dyDescent="0.2">
      <c r="A830" s="132"/>
      <c r="B830" s="132"/>
      <c r="C830" s="132"/>
      <c r="D830" s="132"/>
      <c r="E830" s="132"/>
      <c r="F830" s="166"/>
      <c r="G830" s="166"/>
      <c r="H830" s="132"/>
      <c r="I830" s="132"/>
      <c r="J830" s="132"/>
      <c r="K830" s="132"/>
      <c r="L830" s="132"/>
      <c r="M830" s="132"/>
      <c r="N830" s="132"/>
      <c r="O830" s="132"/>
      <c r="P830" s="132"/>
      <c r="Q830" s="132"/>
      <c r="R830" s="132"/>
      <c r="S830" s="132"/>
      <c r="T830" s="132"/>
      <c r="U830" s="132"/>
      <c r="V830" s="132"/>
      <c r="W830" s="132"/>
      <c r="X830" s="132"/>
      <c r="Y830" s="132"/>
      <c r="Z830" s="132"/>
    </row>
    <row r="831" spans="1:26" ht="15.75" customHeight="1" x14ac:dyDescent="0.2">
      <c r="A831" s="132"/>
      <c r="B831" s="132"/>
      <c r="C831" s="132"/>
      <c r="D831" s="132"/>
      <c r="E831" s="132"/>
      <c r="F831" s="166"/>
      <c r="G831" s="166"/>
      <c r="H831" s="132"/>
      <c r="I831" s="132"/>
      <c r="J831" s="132"/>
      <c r="K831" s="132"/>
      <c r="L831" s="132"/>
      <c r="M831" s="132"/>
      <c r="N831" s="132"/>
      <c r="O831" s="132"/>
      <c r="P831" s="132"/>
      <c r="Q831" s="132"/>
      <c r="R831" s="132"/>
      <c r="S831" s="132"/>
      <c r="T831" s="132"/>
      <c r="U831" s="132"/>
      <c r="V831" s="132"/>
      <c r="W831" s="132"/>
      <c r="X831" s="132"/>
      <c r="Y831" s="132"/>
      <c r="Z831" s="132"/>
    </row>
    <row r="832" spans="1:26" ht="15.75" customHeight="1" x14ac:dyDescent="0.2">
      <c r="A832" s="132"/>
      <c r="B832" s="132"/>
      <c r="C832" s="132"/>
      <c r="D832" s="132"/>
      <c r="E832" s="132"/>
      <c r="F832" s="166"/>
      <c r="G832" s="166"/>
      <c r="H832" s="132"/>
      <c r="I832" s="132"/>
      <c r="J832" s="132"/>
      <c r="K832" s="132"/>
      <c r="L832" s="132"/>
      <c r="M832" s="132"/>
      <c r="N832" s="132"/>
      <c r="O832" s="132"/>
      <c r="P832" s="132"/>
      <c r="Q832" s="132"/>
      <c r="R832" s="132"/>
      <c r="S832" s="132"/>
      <c r="T832" s="132"/>
      <c r="U832" s="132"/>
      <c r="V832" s="132"/>
      <c r="W832" s="132"/>
      <c r="X832" s="132"/>
      <c r="Y832" s="132"/>
      <c r="Z832" s="132"/>
    </row>
    <row r="833" spans="1:26" ht="15.75" customHeight="1" x14ac:dyDescent="0.2">
      <c r="A833" s="132"/>
      <c r="B833" s="132"/>
      <c r="C833" s="132"/>
      <c r="D833" s="132"/>
      <c r="E833" s="132"/>
      <c r="F833" s="166"/>
      <c r="G833" s="166"/>
      <c r="H833" s="132"/>
      <c r="I833" s="132"/>
      <c r="J833" s="132"/>
      <c r="K833" s="132"/>
      <c r="L833" s="132"/>
      <c r="M833" s="132"/>
      <c r="N833" s="132"/>
      <c r="O833" s="132"/>
      <c r="P833" s="132"/>
      <c r="Q833" s="132"/>
      <c r="R833" s="132"/>
      <c r="S833" s="132"/>
      <c r="T833" s="132"/>
      <c r="U833" s="132"/>
      <c r="V833" s="132"/>
      <c r="W833" s="132"/>
      <c r="X833" s="132"/>
      <c r="Y833" s="132"/>
      <c r="Z833" s="132"/>
    </row>
    <row r="834" spans="1:26" ht="15.75" customHeight="1" x14ac:dyDescent="0.2">
      <c r="A834" s="132"/>
      <c r="B834" s="132"/>
      <c r="C834" s="132"/>
      <c r="D834" s="132"/>
      <c r="E834" s="132"/>
      <c r="F834" s="166"/>
      <c r="G834" s="166"/>
      <c r="H834" s="132"/>
      <c r="I834" s="132"/>
      <c r="J834" s="132"/>
      <c r="K834" s="132"/>
      <c r="L834" s="132"/>
      <c r="M834" s="132"/>
      <c r="N834" s="132"/>
      <c r="O834" s="132"/>
      <c r="P834" s="132"/>
      <c r="Q834" s="132"/>
      <c r="R834" s="132"/>
      <c r="S834" s="132"/>
      <c r="T834" s="132"/>
      <c r="U834" s="132"/>
      <c r="V834" s="132"/>
      <c r="W834" s="132"/>
      <c r="X834" s="132"/>
      <c r="Y834" s="132"/>
      <c r="Z834" s="132"/>
    </row>
    <row r="835" spans="1:26" ht="15.75" customHeight="1" x14ac:dyDescent="0.2">
      <c r="A835" s="132"/>
      <c r="B835" s="132"/>
      <c r="C835" s="132"/>
      <c r="D835" s="132"/>
      <c r="E835" s="132"/>
      <c r="F835" s="166"/>
      <c r="G835" s="166"/>
      <c r="H835" s="132"/>
      <c r="I835" s="132"/>
      <c r="J835" s="132"/>
      <c r="K835" s="132"/>
      <c r="L835" s="132"/>
      <c r="M835" s="132"/>
      <c r="N835" s="132"/>
      <c r="O835" s="132"/>
      <c r="P835" s="132"/>
      <c r="Q835" s="132"/>
      <c r="R835" s="132"/>
      <c r="S835" s="132"/>
      <c r="T835" s="132"/>
      <c r="U835" s="132"/>
      <c r="V835" s="132"/>
      <c r="W835" s="132"/>
      <c r="X835" s="132"/>
      <c r="Y835" s="132"/>
      <c r="Z835" s="132"/>
    </row>
    <row r="836" spans="1:26" ht="15.75" customHeight="1" x14ac:dyDescent="0.2">
      <c r="A836" s="132"/>
      <c r="B836" s="132"/>
      <c r="C836" s="132"/>
      <c r="D836" s="132"/>
      <c r="E836" s="132"/>
      <c r="F836" s="166"/>
      <c r="G836" s="166"/>
      <c r="H836" s="132"/>
      <c r="I836" s="132"/>
      <c r="J836" s="132"/>
      <c r="K836" s="132"/>
      <c r="L836" s="132"/>
      <c r="M836" s="132"/>
      <c r="N836" s="132"/>
      <c r="O836" s="132"/>
      <c r="P836" s="132"/>
      <c r="Q836" s="132"/>
      <c r="R836" s="132"/>
      <c r="S836" s="132"/>
      <c r="T836" s="132"/>
      <c r="U836" s="132"/>
      <c r="V836" s="132"/>
      <c r="W836" s="132"/>
      <c r="X836" s="132"/>
      <c r="Y836" s="132"/>
      <c r="Z836" s="132"/>
    </row>
    <row r="837" spans="1:26" ht="15.75" customHeight="1" x14ac:dyDescent="0.2">
      <c r="A837" s="132"/>
      <c r="B837" s="132"/>
      <c r="C837" s="132"/>
      <c r="D837" s="132"/>
      <c r="E837" s="132"/>
      <c r="F837" s="166"/>
      <c r="G837" s="166"/>
      <c r="H837" s="132"/>
      <c r="I837" s="132"/>
      <c r="J837" s="132"/>
      <c r="K837" s="132"/>
      <c r="L837" s="132"/>
      <c r="M837" s="132"/>
      <c r="N837" s="132"/>
      <c r="O837" s="132"/>
      <c r="P837" s="132"/>
      <c r="Q837" s="132"/>
      <c r="R837" s="132"/>
      <c r="S837" s="132"/>
      <c r="T837" s="132"/>
      <c r="U837" s="132"/>
      <c r="V837" s="132"/>
      <c r="W837" s="132"/>
      <c r="X837" s="132"/>
      <c r="Y837" s="132"/>
      <c r="Z837" s="132"/>
    </row>
    <row r="838" spans="1:26" ht="15.75" customHeight="1" x14ac:dyDescent="0.2">
      <c r="A838" s="132"/>
      <c r="B838" s="132"/>
      <c r="C838" s="132"/>
      <c r="D838" s="132"/>
      <c r="E838" s="132"/>
      <c r="F838" s="166"/>
      <c r="G838" s="166"/>
      <c r="H838" s="132"/>
      <c r="I838" s="132"/>
      <c r="J838" s="132"/>
      <c r="K838" s="132"/>
      <c r="L838" s="132"/>
      <c r="M838" s="132"/>
      <c r="N838" s="132"/>
      <c r="O838" s="132"/>
      <c r="P838" s="132"/>
      <c r="Q838" s="132"/>
      <c r="R838" s="132"/>
      <c r="S838" s="132"/>
      <c r="T838" s="132"/>
      <c r="U838" s="132"/>
      <c r="V838" s="132"/>
      <c r="W838" s="132"/>
      <c r="X838" s="132"/>
      <c r="Y838" s="132"/>
      <c r="Z838" s="132"/>
    </row>
    <row r="839" spans="1:26" ht="15.75" customHeight="1" x14ac:dyDescent="0.2">
      <c r="A839" s="132"/>
      <c r="B839" s="132"/>
      <c r="C839" s="132"/>
      <c r="D839" s="132"/>
      <c r="E839" s="132"/>
      <c r="F839" s="166"/>
      <c r="G839" s="166"/>
      <c r="H839" s="132"/>
      <c r="I839" s="132"/>
      <c r="J839" s="132"/>
      <c r="K839" s="132"/>
      <c r="L839" s="132"/>
      <c r="M839" s="132"/>
      <c r="N839" s="132"/>
      <c r="O839" s="132"/>
      <c r="P839" s="132"/>
      <c r="Q839" s="132"/>
      <c r="R839" s="132"/>
      <c r="S839" s="132"/>
      <c r="T839" s="132"/>
      <c r="U839" s="132"/>
      <c r="V839" s="132"/>
      <c r="W839" s="132"/>
      <c r="X839" s="132"/>
      <c r="Y839" s="132"/>
      <c r="Z839" s="132"/>
    </row>
    <row r="840" spans="1:26" ht="15.75" customHeight="1" x14ac:dyDescent="0.2">
      <c r="A840" s="132"/>
      <c r="B840" s="132"/>
      <c r="C840" s="132"/>
      <c r="D840" s="132"/>
      <c r="E840" s="132"/>
      <c r="F840" s="166"/>
      <c r="G840" s="166"/>
      <c r="H840" s="132"/>
      <c r="I840" s="132"/>
      <c r="J840" s="132"/>
      <c r="K840" s="132"/>
      <c r="L840" s="132"/>
      <c r="M840" s="132"/>
      <c r="N840" s="132"/>
      <c r="O840" s="132"/>
      <c r="P840" s="132"/>
      <c r="Q840" s="132"/>
      <c r="R840" s="132"/>
      <c r="S840" s="132"/>
      <c r="T840" s="132"/>
      <c r="U840" s="132"/>
      <c r="V840" s="132"/>
      <c r="W840" s="132"/>
      <c r="X840" s="132"/>
      <c r="Y840" s="132"/>
      <c r="Z840" s="132"/>
    </row>
    <row r="841" spans="1:26" ht="15.75" customHeight="1" x14ac:dyDescent="0.2">
      <c r="A841" s="132"/>
      <c r="B841" s="132"/>
      <c r="C841" s="132"/>
      <c r="D841" s="132"/>
      <c r="E841" s="132"/>
      <c r="F841" s="166"/>
      <c r="G841" s="166"/>
      <c r="H841" s="132"/>
      <c r="I841" s="132"/>
      <c r="J841" s="132"/>
      <c r="K841" s="132"/>
      <c r="L841" s="132"/>
      <c r="M841" s="132"/>
      <c r="N841" s="132"/>
      <c r="O841" s="132"/>
      <c r="P841" s="132"/>
      <c r="Q841" s="132"/>
      <c r="R841" s="132"/>
      <c r="S841" s="132"/>
      <c r="T841" s="132"/>
      <c r="U841" s="132"/>
      <c r="V841" s="132"/>
      <c r="W841" s="132"/>
      <c r="X841" s="132"/>
      <c r="Y841" s="132"/>
      <c r="Z841" s="132"/>
    </row>
    <row r="842" spans="1:26" ht="15.75" customHeight="1" x14ac:dyDescent="0.2">
      <c r="A842" s="132"/>
      <c r="B842" s="132"/>
      <c r="C842" s="132"/>
      <c r="D842" s="132"/>
      <c r="E842" s="132"/>
      <c r="F842" s="166"/>
      <c r="G842" s="166"/>
      <c r="H842" s="132"/>
      <c r="I842" s="132"/>
      <c r="J842" s="132"/>
      <c r="K842" s="132"/>
      <c r="L842" s="132"/>
      <c r="M842" s="132"/>
      <c r="N842" s="132"/>
      <c r="O842" s="132"/>
      <c r="P842" s="132"/>
      <c r="Q842" s="132"/>
      <c r="R842" s="132"/>
      <c r="S842" s="132"/>
      <c r="T842" s="132"/>
      <c r="U842" s="132"/>
      <c r="V842" s="132"/>
      <c r="W842" s="132"/>
      <c r="X842" s="132"/>
      <c r="Y842" s="132"/>
      <c r="Z842" s="132"/>
    </row>
    <row r="843" spans="1:26" ht="15.75" customHeight="1" x14ac:dyDescent="0.2">
      <c r="A843" s="132"/>
      <c r="B843" s="132"/>
      <c r="C843" s="132"/>
      <c r="D843" s="132"/>
      <c r="E843" s="132"/>
      <c r="F843" s="166"/>
      <c r="G843" s="166"/>
      <c r="H843" s="132"/>
      <c r="I843" s="132"/>
      <c r="J843" s="132"/>
      <c r="K843" s="132"/>
      <c r="L843" s="132"/>
      <c r="M843" s="132"/>
      <c r="N843" s="132"/>
      <c r="O843" s="132"/>
      <c r="P843" s="132"/>
      <c r="Q843" s="132"/>
      <c r="R843" s="132"/>
      <c r="S843" s="132"/>
      <c r="T843" s="132"/>
      <c r="U843" s="132"/>
      <c r="V843" s="132"/>
      <c r="W843" s="132"/>
      <c r="X843" s="132"/>
      <c r="Y843" s="132"/>
      <c r="Z843" s="132"/>
    </row>
    <row r="844" spans="1:26" ht="15.75" customHeight="1" x14ac:dyDescent="0.2">
      <c r="A844" s="132"/>
      <c r="B844" s="132"/>
      <c r="C844" s="132"/>
      <c r="D844" s="132"/>
      <c r="E844" s="132"/>
      <c r="F844" s="166"/>
      <c r="G844" s="166"/>
      <c r="H844" s="132"/>
      <c r="I844" s="132"/>
      <c r="J844" s="132"/>
      <c r="K844" s="132"/>
      <c r="L844" s="132"/>
      <c r="M844" s="132"/>
      <c r="N844" s="132"/>
      <c r="O844" s="132"/>
      <c r="P844" s="132"/>
      <c r="Q844" s="132"/>
      <c r="R844" s="132"/>
      <c r="S844" s="132"/>
      <c r="T844" s="132"/>
      <c r="U844" s="132"/>
      <c r="V844" s="132"/>
      <c r="W844" s="132"/>
      <c r="X844" s="132"/>
      <c r="Y844" s="132"/>
      <c r="Z844" s="132"/>
    </row>
    <row r="845" spans="1:26" ht="15.75" customHeight="1" x14ac:dyDescent="0.2">
      <c r="A845" s="132"/>
      <c r="B845" s="132"/>
      <c r="C845" s="132"/>
      <c r="D845" s="132"/>
      <c r="E845" s="132"/>
      <c r="F845" s="166"/>
      <c r="G845" s="166"/>
      <c r="H845" s="132"/>
      <c r="I845" s="132"/>
      <c r="J845" s="132"/>
      <c r="K845" s="132"/>
      <c r="L845" s="132"/>
      <c r="M845" s="132"/>
      <c r="N845" s="132"/>
      <c r="O845" s="132"/>
      <c r="P845" s="132"/>
      <c r="Q845" s="132"/>
      <c r="R845" s="132"/>
      <c r="S845" s="132"/>
      <c r="T845" s="132"/>
      <c r="U845" s="132"/>
      <c r="V845" s="132"/>
      <c r="W845" s="132"/>
      <c r="X845" s="132"/>
      <c r="Y845" s="132"/>
      <c r="Z845" s="132"/>
    </row>
    <row r="846" spans="1:26" ht="15.75" customHeight="1" x14ac:dyDescent="0.2">
      <c r="A846" s="132"/>
      <c r="B846" s="132"/>
      <c r="C846" s="132"/>
      <c r="D846" s="132"/>
      <c r="E846" s="132"/>
      <c r="F846" s="166"/>
      <c r="G846" s="166"/>
      <c r="H846" s="132"/>
      <c r="I846" s="132"/>
      <c r="J846" s="132"/>
      <c r="K846" s="132"/>
      <c r="L846" s="132"/>
      <c r="M846" s="132"/>
      <c r="N846" s="132"/>
      <c r="O846" s="132"/>
      <c r="P846" s="132"/>
      <c r="Q846" s="132"/>
      <c r="R846" s="132"/>
      <c r="S846" s="132"/>
      <c r="T846" s="132"/>
      <c r="U846" s="132"/>
      <c r="V846" s="132"/>
      <c r="W846" s="132"/>
      <c r="X846" s="132"/>
      <c r="Y846" s="132"/>
      <c r="Z846" s="132"/>
    </row>
    <row r="847" spans="1:26" ht="15.75" customHeight="1" x14ac:dyDescent="0.2">
      <c r="A847" s="132"/>
      <c r="B847" s="132"/>
      <c r="C847" s="132"/>
      <c r="D847" s="132"/>
      <c r="E847" s="132"/>
      <c r="F847" s="166"/>
      <c r="G847" s="166"/>
      <c r="H847" s="132"/>
      <c r="I847" s="132"/>
      <c r="J847" s="132"/>
      <c r="K847" s="132"/>
      <c r="L847" s="132"/>
      <c r="M847" s="132"/>
      <c r="N847" s="132"/>
      <c r="O847" s="132"/>
      <c r="P847" s="132"/>
      <c r="Q847" s="132"/>
      <c r="R847" s="132"/>
      <c r="S847" s="132"/>
      <c r="T847" s="132"/>
      <c r="U847" s="132"/>
      <c r="V847" s="132"/>
      <c r="W847" s="132"/>
      <c r="X847" s="132"/>
      <c r="Y847" s="132"/>
      <c r="Z847" s="132"/>
    </row>
    <row r="848" spans="1:26" ht="15.75" customHeight="1" x14ac:dyDescent="0.2">
      <c r="A848" s="132"/>
      <c r="B848" s="132"/>
      <c r="C848" s="132"/>
      <c r="D848" s="132"/>
      <c r="E848" s="132"/>
      <c r="F848" s="166"/>
      <c r="G848" s="166"/>
      <c r="H848" s="132"/>
      <c r="I848" s="132"/>
      <c r="J848" s="132"/>
      <c r="K848" s="132"/>
      <c r="L848" s="132"/>
      <c r="M848" s="132"/>
      <c r="N848" s="132"/>
      <c r="O848" s="132"/>
      <c r="P848" s="132"/>
      <c r="Q848" s="132"/>
      <c r="R848" s="132"/>
      <c r="S848" s="132"/>
      <c r="T848" s="132"/>
      <c r="U848" s="132"/>
      <c r="V848" s="132"/>
      <c r="W848" s="132"/>
      <c r="X848" s="132"/>
      <c r="Y848" s="132"/>
      <c r="Z848" s="132"/>
    </row>
    <row r="849" spans="1:26" ht="15.75" customHeight="1" x14ac:dyDescent="0.2">
      <c r="A849" s="132"/>
      <c r="B849" s="132"/>
      <c r="C849" s="132"/>
      <c r="D849" s="132"/>
      <c r="E849" s="132"/>
      <c r="F849" s="166"/>
      <c r="G849" s="166"/>
      <c r="H849" s="132"/>
      <c r="I849" s="132"/>
      <c r="J849" s="132"/>
      <c r="K849" s="132"/>
      <c r="L849" s="132"/>
      <c r="M849" s="132"/>
      <c r="N849" s="132"/>
      <c r="O849" s="132"/>
      <c r="P849" s="132"/>
      <c r="Q849" s="132"/>
      <c r="R849" s="132"/>
      <c r="S849" s="132"/>
      <c r="T849" s="132"/>
      <c r="U849" s="132"/>
      <c r="V849" s="132"/>
      <c r="W849" s="132"/>
      <c r="X849" s="132"/>
      <c r="Y849" s="132"/>
      <c r="Z849" s="132"/>
    </row>
    <row r="850" spans="1:26" ht="15.75" customHeight="1" x14ac:dyDescent="0.2">
      <c r="A850" s="132"/>
      <c r="B850" s="132"/>
      <c r="C850" s="132"/>
      <c r="D850" s="132"/>
      <c r="E850" s="132"/>
      <c r="F850" s="166"/>
      <c r="G850" s="166"/>
      <c r="H850" s="132"/>
      <c r="I850" s="132"/>
      <c r="J850" s="132"/>
      <c r="K850" s="132"/>
      <c r="L850" s="132"/>
      <c r="M850" s="132"/>
      <c r="N850" s="132"/>
      <c r="O850" s="132"/>
      <c r="P850" s="132"/>
      <c r="Q850" s="132"/>
      <c r="R850" s="132"/>
      <c r="S850" s="132"/>
      <c r="T850" s="132"/>
      <c r="U850" s="132"/>
      <c r="V850" s="132"/>
      <c r="W850" s="132"/>
      <c r="X850" s="132"/>
      <c r="Y850" s="132"/>
      <c r="Z850" s="132"/>
    </row>
    <row r="851" spans="1:26" ht="15.75" customHeight="1" x14ac:dyDescent="0.2">
      <c r="A851" s="132"/>
      <c r="B851" s="132"/>
      <c r="C851" s="132"/>
      <c r="D851" s="132"/>
      <c r="E851" s="132"/>
      <c r="F851" s="166"/>
      <c r="G851" s="166"/>
      <c r="H851" s="132"/>
      <c r="I851" s="132"/>
      <c r="J851" s="132"/>
      <c r="K851" s="132"/>
      <c r="L851" s="132"/>
      <c r="M851" s="132"/>
      <c r="N851" s="132"/>
      <c r="O851" s="132"/>
      <c r="P851" s="132"/>
      <c r="Q851" s="132"/>
      <c r="R851" s="132"/>
      <c r="S851" s="132"/>
      <c r="T851" s="132"/>
      <c r="U851" s="132"/>
      <c r="V851" s="132"/>
      <c r="W851" s="132"/>
      <c r="X851" s="132"/>
      <c r="Y851" s="132"/>
      <c r="Z851" s="132"/>
    </row>
    <row r="852" spans="1:26" ht="15.75" customHeight="1" x14ac:dyDescent="0.2">
      <c r="A852" s="132"/>
      <c r="B852" s="132"/>
      <c r="C852" s="132"/>
      <c r="D852" s="132"/>
      <c r="E852" s="132"/>
      <c r="F852" s="166"/>
      <c r="G852" s="166"/>
      <c r="H852" s="132"/>
      <c r="I852" s="132"/>
      <c r="J852" s="132"/>
      <c r="K852" s="132"/>
      <c r="L852" s="132"/>
      <c r="M852" s="132"/>
      <c r="N852" s="132"/>
      <c r="O852" s="132"/>
      <c r="P852" s="132"/>
      <c r="Q852" s="132"/>
      <c r="R852" s="132"/>
      <c r="S852" s="132"/>
      <c r="T852" s="132"/>
      <c r="U852" s="132"/>
      <c r="V852" s="132"/>
      <c r="W852" s="132"/>
      <c r="X852" s="132"/>
      <c r="Y852" s="132"/>
      <c r="Z852" s="132"/>
    </row>
    <row r="853" spans="1:26" ht="15.75" customHeight="1" x14ac:dyDescent="0.2">
      <c r="A853" s="132"/>
      <c r="B853" s="132"/>
      <c r="C853" s="132"/>
      <c r="D853" s="132"/>
      <c r="E853" s="132"/>
      <c r="F853" s="166"/>
      <c r="G853" s="166"/>
      <c r="H853" s="132"/>
      <c r="I853" s="132"/>
      <c r="J853" s="132"/>
      <c r="K853" s="132"/>
      <c r="L853" s="132"/>
      <c r="M853" s="132"/>
      <c r="N853" s="132"/>
      <c r="O853" s="132"/>
      <c r="P853" s="132"/>
      <c r="Q853" s="132"/>
      <c r="R853" s="132"/>
      <c r="S853" s="132"/>
      <c r="T853" s="132"/>
      <c r="U853" s="132"/>
      <c r="V853" s="132"/>
      <c r="W853" s="132"/>
      <c r="X853" s="132"/>
      <c r="Y853" s="132"/>
      <c r="Z853" s="132"/>
    </row>
    <row r="854" spans="1:26" ht="15.75" customHeight="1" x14ac:dyDescent="0.2">
      <c r="A854" s="132"/>
      <c r="B854" s="132"/>
      <c r="C854" s="132"/>
      <c r="D854" s="132"/>
      <c r="E854" s="132"/>
      <c r="F854" s="166"/>
      <c r="G854" s="166"/>
      <c r="H854" s="132"/>
      <c r="I854" s="132"/>
      <c r="J854" s="132"/>
      <c r="K854" s="132"/>
      <c r="L854" s="132"/>
      <c r="M854" s="132"/>
      <c r="N854" s="132"/>
      <c r="O854" s="132"/>
      <c r="P854" s="132"/>
      <c r="Q854" s="132"/>
      <c r="R854" s="132"/>
      <c r="S854" s="132"/>
      <c r="T854" s="132"/>
      <c r="U854" s="132"/>
      <c r="V854" s="132"/>
      <c r="W854" s="132"/>
      <c r="X854" s="132"/>
      <c r="Y854" s="132"/>
      <c r="Z854" s="132"/>
    </row>
    <row r="855" spans="1:26" ht="15.75" customHeight="1" x14ac:dyDescent="0.2">
      <c r="A855" s="132"/>
      <c r="B855" s="132"/>
      <c r="C855" s="132"/>
      <c r="D855" s="132"/>
      <c r="E855" s="132"/>
      <c r="F855" s="166"/>
      <c r="G855" s="166"/>
      <c r="H855" s="132"/>
      <c r="I855" s="132"/>
      <c r="J855" s="132"/>
      <c r="K855" s="132"/>
      <c r="L855" s="132"/>
      <c r="M855" s="132"/>
      <c r="N855" s="132"/>
      <c r="O855" s="132"/>
      <c r="P855" s="132"/>
      <c r="Q855" s="132"/>
      <c r="R855" s="132"/>
      <c r="S855" s="132"/>
      <c r="T855" s="132"/>
      <c r="U855" s="132"/>
      <c r="V855" s="132"/>
      <c r="W855" s="132"/>
      <c r="X855" s="132"/>
      <c r="Y855" s="132"/>
      <c r="Z855" s="132"/>
    </row>
    <row r="856" spans="1:26" ht="15.75" customHeight="1" x14ac:dyDescent="0.2">
      <c r="A856" s="132"/>
      <c r="B856" s="132"/>
      <c r="C856" s="132"/>
      <c r="D856" s="132"/>
      <c r="E856" s="132"/>
      <c r="F856" s="166"/>
      <c r="G856" s="166"/>
      <c r="H856" s="132"/>
      <c r="I856" s="132"/>
      <c r="J856" s="132"/>
      <c r="K856" s="132"/>
      <c r="L856" s="132"/>
      <c r="M856" s="132"/>
      <c r="N856" s="132"/>
      <c r="O856" s="132"/>
      <c r="P856" s="132"/>
      <c r="Q856" s="132"/>
      <c r="R856" s="132"/>
      <c r="S856" s="132"/>
      <c r="T856" s="132"/>
      <c r="U856" s="132"/>
      <c r="V856" s="132"/>
      <c r="W856" s="132"/>
      <c r="X856" s="132"/>
      <c r="Y856" s="132"/>
      <c r="Z856" s="132"/>
    </row>
    <row r="857" spans="1:26" ht="15.75" customHeight="1" x14ac:dyDescent="0.2">
      <c r="A857" s="132"/>
      <c r="B857" s="132"/>
      <c r="C857" s="132"/>
      <c r="D857" s="132"/>
      <c r="E857" s="132"/>
      <c r="F857" s="166"/>
      <c r="G857" s="166"/>
      <c r="H857" s="132"/>
      <c r="I857" s="132"/>
      <c r="J857" s="132"/>
      <c r="K857" s="132"/>
      <c r="L857" s="132"/>
      <c r="M857" s="132"/>
      <c r="N857" s="132"/>
      <c r="O857" s="132"/>
      <c r="P857" s="132"/>
      <c r="Q857" s="132"/>
      <c r="R857" s="132"/>
      <c r="S857" s="132"/>
      <c r="T857" s="132"/>
      <c r="U857" s="132"/>
      <c r="V857" s="132"/>
      <c r="W857" s="132"/>
      <c r="X857" s="132"/>
      <c r="Y857" s="132"/>
      <c r="Z857" s="132"/>
    </row>
    <row r="858" spans="1:26" ht="15.75" customHeight="1" x14ac:dyDescent="0.2">
      <c r="A858" s="132"/>
      <c r="B858" s="132"/>
      <c r="C858" s="132"/>
      <c r="D858" s="132"/>
      <c r="E858" s="132"/>
      <c r="F858" s="166"/>
      <c r="G858" s="166"/>
      <c r="H858" s="132"/>
      <c r="I858" s="132"/>
      <c r="J858" s="132"/>
      <c r="K858" s="132"/>
      <c r="L858" s="132"/>
      <c r="M858" s="132"/>
      <c r="N858" s="132"/>
      <c r="O858" s="132"/>
      <c r="P858" s="132"/>
      <c r="Q858" s="132"/>
      <c r="R858" s="132"/>
      <c r="S858" s="132"/>
      <c r="T858" s="132"/>
      <c r="U858" s="132"/>
      <c r="V858" s="132"/>
      <c r="W858" s="132"/>
      <c r="X858" s="132"/>
      <c r="Y858" s="132"/>
      <c r="Z858" s="132"/>
    </row>
    <row r="859" spans="1:26" ht="15.75" customHeight="1" x14ac:dyDescent="0.2">
      <c r="A859" s="132"/>
      <c r="B859" s="132"/>
      <c r="C859" s="132"/>
      <c r="D859" s="132"/>
      <c r="E859" s="132"/>
      <c r="F859" s="166"/>
      <c r="G859" s="166"/>
      <c r="H859" s="132"/>
      <c r="I859" s="132"/>
      <c r="J859" s="132"/>
      <c r="K859" s="132"/>
      <c r="L859" s="132"/>
      <c r="M859" s="132"/>
      <c r="N859" s="132"/>
      <c r="O859" s="132"/>
      <c r="P859" s="132"/>
      <c r="Q859" s="132"/>
      <c r="R859" s="132"/>
      <c r="S859" s="132"/>
      <c r="T859" s="132"/>
      <c r="U859" s="132"/>
      <c r="V859" s="132"/>
      <c r="W859" s="132"/>
      <c r="X859" s="132"/>
      <c r="Y859" s="132"/>
      <c r="Z859" s="132"/>
    </row>
    <row r="860" spans="1:26" ht="15.75" customHeight="1" x14ac:dyDescent="0.2">
      <c r="A860" s="132"/>
      <c r="B860" s="132"/>
      <c r="C860" s="132"/>
      <c r="D860" s="132"/>
      <c r="E860" s="132"/>
      <c r="F860" s="166"/>
      <c r="G860" s="166"/>
      <c r="H860" s="132"/>
      <c r="I860" s="132"/>
      <c r="J860" s="132"/>
      <c r="K860" s="132"/>
      <c r="L860" s="132"/>
      <c r="M860" s="132"/>
      <c r="N860" s="132"/>
      <c r="O860" s="132"/>
      <c r="P860" s="132"/>
      <c r="Q860" s="132"/>
      <c r="R860" s="132"/>
      <c r="S860" s="132"/>
      <c r="T860" s="132"/>
      <c r="U860" s="132"/>
      <c r="V860" s="132"/>
      <c r="W860" s="132"/>
      <c r="X860" s="132"/>
      <c r="Y860" s="132"/>
      <c r="Z860" s="132"/>
    </row>
    <row r="861" spans="1:26" ht="15.75" customHeight="1" x14ac:dyDescent="0.2">
      <c r="A861" s="132"/>
      <c r="B861" s="132"/>
      <c r="C861" s="132"/>
      <c r="D861" s="132"/>
      <c r="E861" s="132"/>
      <c r="F861" s="166"/>
      <c r="G861" s="166"/>
      <c r="H861" s="132"/>
      <c r="I861" s="132"/>
      <c r="J861" s="132"/>
      <c r="K861" s="132"/>
      <c r="L861" s="132"/>
      <c r="M861" s="132"/>
      <c r="N861" s="132"/>
      <c r="O861" s="132"/>
      <c r="P861" s="132"/>
      <c r="Q861" s="132"/>
      <c r="R861" s="132"/>
      <c r="S861" s="132"/>
      <c r="T861" s="132"/>
      <c r="U861" s="132"/>
      <c r="V861" s="132"/>
      <c r="W861" s="132"/>
      <c r="X861" s="132"/>
      <c r="Y861" s="132"/>
      <c r="Z861" s="132"/>
    </row>
    <row r="862" spans="1:26" ht="15.75" customHeight="1" x14ac:dyDescent="0.2">
      <c r="A862" s="132"/>
      <c r="B862" s="132"/>
      <c r="C862" s="132"/>
      <c r="D862" s="132"/>
      <c r="E862" s="132"/>
      <c r="F862" s="166"/>
      <c r="G862" s="166"/>
      <c r="H862" s="132"/>
      <c r="I862" s="132"/>
      <c r="J862" s="132"/>
      <c r="K862" s="132"/>
      <c r="L862" s="132"/>
      <c r="M862" s="132"/>
      <c r="N862" s="132"/>
      <c r="O862" s="132"/>
      <c r="P862" s="132"/>
      <c r="Q862" s="132"/>
      <c r="R862" s="132"/>
      <c r="S862" s="132"/>
      <c r="T862" s="132"/>
      <c r="U862" s="132"/>
      <c r="V862" s="132"/>
      <c r="W862" s="132"/>
      <c r="X862" s="132"/>
      <c r="Y862" s="132"/>
      <c r="Z862" s="132"/>
    </row>
    <row r="863" spans="1:26" ht="15.75" customHeight="1" x14ac:dyDescent="0.2">
      <c r="A863" s="132"/>
      <c r="B863" s="132"/>
      <c r="C863" s="132"/>
      <c r="D863" s="132"/>
      <c r="E863" s="132"/>
      <c r="F863" s="166"/>
      <c r="G863" s="166"/>
      <c r="H863" s="132"/>
      <c r="I863" s="132"/>
      <c r="J863" s="132"/>
      <c r="K863" s="132"/>
      <c r="L863" s="132"/>
      <c r="M863" s="132"/>
      <c r="N863" s="132"/>
      <c r="O863" s="132"/>
      <c r="P863" s="132"/>
      <c r="Q863" s="132"/>
      <c r="R863" s="132"/>
      <c r="S863" s="132"/>
      <c r="T863" s="132"/>
      <c r="U863" s="132"/>
      <c r="V863" s="132"/>
      <c r="W863" s="132"/>
      <c r="X863" s="132"/>
      <c r="Y863" s="132"/>
      <c r="Z863" s="132"/>
    </row>
    <row r="864" spans="1:26" ht="15.75" customHeight="1" x14ac:dyDescent="0.2">
      <c r="A864" s="132"/>
      <c r="B864" s="132"/>
      <c r="C864" s="132"/>
      <c r="D864" s="132"/>
      <c r="E864" s="132"/>
      <c r="F864" s="166"/>
      <c r="G864" s="166"/>
      <c r="H864" s="132"/>
      <c r="I864" s="132"/>
      <c r="J864" s="132"/>
      <c r="K864" s="132"/>
      <c r="L864" s="132"/>
      <c r="M864" s="132"/>
      <c r="N864" s="132"/>
      <c r="O864" s="132"/>
      <c r="P864" s="132"/>
      <c r="Q864" s="132"/>
      <c r="R864" s="132"/>
      <c r="S864" s="132"/>
      <c r="T864" s="132"/>
      <c r="U864" s="132"/>
      <c r="V864" s="132"/>
      <c r="W864" s="132"/>
      <c r="X864" s="132"/>
      <c r="Y864" s="132"/>
      <c r="Z864" s="132"/>
    </row>
    <row r="865" spans="1:26" ht="15.75" customHeight="1" x14ac:dyDescent="0.2">
      <c r="A865" s="132"/>
      <c r="B865" s="132"/>
      <c r="C865" s="132"/>
      <c r="D865" s="132"/>
      <c r="E865" s="132"/>
      <c r="F865" s="166"/>
      <c r="G865" s="166"/>
      <c r="H865" s="132"/>
      <c r="I865" s="132"/>
      <c r="J865" s="132"/>
      <c r="K865" s="132"/>
      <c r="L865" s="132"/>
      <c r="M865" s="132"/>
      <c r="N865" s="132"/>
      <c r="O865" s="132"/>
      <c r="P865" s="132"/>
      <c r="Q865" s="132"/>
      <c r="R865" s="132"/>
      <c r="S865" s="132"/>
      <c r="T865" s="132"/>
      <c r="U865" s="132"/>
      <c r="V865" s="132"/>
      <c r="W865" s="132"/>
      <c r="X865" s="132"/>
      <c r="Y865" s="132"/>
      <c r="Z865" s="132"/>
    </row>
    <row r="866" spans="1:26" ht="15.75" customHeight="1" x14ac:dyDescent="0.2">
      <c r="A866" s="132"/>
      <c r="B866" s="132"/>
      <c r="C866" s="132"/>
      <c r="D866" s="132"/>
      <c r="E866" s="132"/>
      <c r="F866" s="166"/>
      <c r="G866" s="166"/>
      <c r="H866" s="132"/>
      <c r="I866" s="132"/>
      <c r="J866" s="132"/>
      <c r="K866" s="132"/>
      <c r="L866" s="132"/>
      <c r="M866" s="132"/>
      <c r="N866" s="132"/>
      <c r="O866" s="132"/>
      <c r="P866" s="132"/>
      <c r="Q866" s="132"/>
      <c r="R866" s="132"/>
      <c r="S866" s="132"/>
      <c r="T866" s="132"/>
      <c r="U866" s="132"/>
      <c r="V866" s="132"/>
      <c r="W866" s="132"/>
      <c r="X866" s="132"/>
      <c r="Y866" s="132"/>
      <c r="Z866" s="132"/>
    </row>
    <row r="867" spans="1:26" ht="15.75" customHeight="1" x14ac:dyDescent="0.2">
      <c r="A867" s="132"/>
      <c r="B867" s="132"/>
      <c r="C867" s="132"/>
      <c r="D867" s="132"/>
      <c r="E867" s="132"/>
      <c r="F867" s="166"/>
      <c r="G867" s="166"/>
      <c r="H867" s="132"/>
      <c r="I867" s="132"/>
      <c r="J867" s="132"/>
      <c r="K867" s="132"/>
      <c r="L867" s="132"/>
      <c r="M867" s="132"/>
      <c r="N867" s="132"/>
      <c r="O867" s="132"/>
      <c r="P867" s="132"/>
      <c r="Q867" s="132"/>
      <c r="R867" s="132"/>
      <c r="S867" s="132"/>
      <c r="T867" s="132"/>
      <c r="U867" s="132"/>
      <c r="V867" s="132"/>
      <c r="W867" s="132"/>
      <c r="X867" s="132"/>
      <c r="Y867" s="132"/>
      <c r="Z867" s="132"/>
    </row>
    <row r="868" spans="1:26" ht="15.75" customHeight="1" x14ac:dyDescent="0.2">
      <c r="A868" s="132"/>
      <c r="B868" s="132"/>
      <c r="C868" s="132"/>
      <c r="D868" s="132"/>
      <c r="E868" s="132"/>
      <c r="F868" s="166"/>
      <c r="G868" s="166"/>
      <c r="H868" s="132"/>
      <c r="I868" s="132"/>
      <c r="J868" s="132"/>
      <c r="K868" s="132"/>
      <c r="L868" s="132"/>
      <c r="M868" s="132"/>
      <c r="N868" s="132"/>
      <c r="O868" s="132"/>
      <c r="P868" s="132"/>
      <c r="Q868" s="132"/>
      <c r="R868" s="132"/>
      <c r="S868" s="132"/>
      <c r="T868" s="132"/>
      <c r="U868" s="132"/>
      <c r="V868" s="132"/>
      <c r="W868" s="132"/>
      <c r="X868" s="132"/>
      <c r="Y868" s="132"/>
      <c r="Z868" s="132"/>
    </row>
    <row r="869" spans="1:26" ht="15.75" customHeight="1" x14ac:dyDescent="0.2">
      <c r="A869" s="132"/>
      <c r="B869" s="132"/>
      <c r="C869" s="132"/>
      <c r="D869" s="132"/>
      <c r="E869" s="132"/>
      <c r="F869" s="166"/>
      <c r="G869" s="166"/>
      <c r="H869" s="132"/>
      <c r="I869" s="132"/>
      <c r="J869" s="132"/>
      <c r="K869" s="132"/>
      <c r="L869" s="132"/>
      <c r="M869" s="132"/>
      <c r="N869" s="132"/>
      <c r="O869" s="132"/>
      <c r="P869" s="132"/>
      <c r="Q869" s="132"/>
      <c r="R869" s="132"/>
      <c r="S869" s="132"/>
      <c r="T869" s="132"/>
      <c r="U869" s="132"/>
      <c r="V869" s="132"/>
      <c r="W869" s="132"/>
      <c r="X869" s="132"/>
      <c r="Y869" s="132"/>
      <c r="Z869" s="132"/>
    </row>
    <row r="870" spans="1:26" ht="15.75" customHeight="1" x14ac:dyDescent="0.2">
      <c r="A870" s="132"/>
      <c r="B870" s="132"/>
      <c r="C870" s="132"/>
      <c r="D870" s="132"/>
      <c r="E870" s="132"/>
      <c r="F870" s="166"/>
      <c r="G870" s="166"/>
      <c r="H870" s="132"/>
      <c r="I870" s="132"/>
      <c r="J870" s="132"/>
      <c r="K870" s="132"/>
      <c r="L870" s="132"/>
      <c r="M870" s="132"/>
      <c r="N870" s="132"/>
      <c r="O870" s="132"/>
      <c r="P870" s="132"/>
      <c r="Q870" s="132"/>
      <c r="R870" s="132"/>
      <c r="S870" s="132"/>
      <c r="T870" s="132"/>
      <c r="U870" s="132"/>
      <c r="V870" s="132"/>
      <c r="W870" s="132"/>
      <c r="X870" s="132"/>
      <c r="Y870" s="132"/>
      <c r="Z870" s="132"/>
    </row>
    <row r="871" spans="1:26" ht="15.75" customHeight="1" x14ac:dyDescent="0.2">
      <c r="A871" s="132"/>
      <c r="B871" s="132"/>
      <c r="C871" s="132"/>
      <c r="D871" s="132"/>
      <c r="E871" s="132"/>
      <c r="F871" s="166"/>
      <c r="G871" s="166"/>
      <c r="H871" s="132"/>
      <c r="I871" s="132"/>
      <c r="J871" s="132"/>
      <c r="K871" s="132"/>
      <c r="L871" s="132"/>
      <c r="M871" s="132"/>
      <c r="N871" s="132"/>
      <c r="O871" s="132"/>
      <c r="P871" s="132"/>
      <c r="Q871" s="132"/>
      <c r="R871" s="132"/>
      <c r="S871" s="132"/>
      <c r="T871" s="132"/>
      <c r="U871" s="132"/>
      <c r="V871" s="132"/>
      <c r="W871" s="132"/>
      <c r="X871" s="132"/>
      <c r="Y871" s="132"/>
      <c r="Z871" s="132"/>
    </row>
    <row r="872" spans="1:26" ht="15.75" customHeight="1" x14ac:dyDescent="0.2">
      <c r="A872" s="132"/>
      <c r="B872" s="132"/>
      <c r="C872" s="132"/>
      <c r="D872" s="132"/>
      <c r="E872" s="132"/>
      <c r="F872" s="166"/>
      <c r="G872" s="166"/>
      <c r="H872" s="132"/>
      <c r="I872" s="132"/>
      <c r="J872" s="132"/>
      <c r="K872" s="132"/>
      <c r="L872" s="132"/>
      <c r="M872" s="132"/>
      <c r="N872" s="132"/>
      <c r="O872" s="132"/>
      <c r="P872" s="132"/>
      <c r="Q872" s="132"/>
      <c r="R872" s="132"/>
      <c r="S872" s="132"/>
      <c r="T872" s="132"/>
      <c r="U872" s="132"/>
      <c r="V872" s="132"/>
      <c r="W872" s="132"/>
      <c r="X872" s="132"/>
      <c r="Y872" s="132"/>
      <c r="Z872" s="132"/>
    </row>
    <row r="873" spans="1:26" ht="15.75" customHeight="1" x14ac:dyDescent="0.2">
      <c r="A873" s="132"/>
      <c r="B873" s="132"/>
      <c r="C873" s="132"/>
      <c r="D873" s="132"/>
      <c r="E873" s="132"/>
      <c r="F873" s="166"/>
      <c r="G873" s="166"/>
      <c r="H873" s="132"/>
      <c r="I873" s="132"/>
      <c r="J873" s="132"/>
      <c r="K873" s="132"/>
      <c r="L873" s="132"/>
      <c r="M873" s="132"/>
      <c r="N873" s="132"/>
      <c r="O873" s="132"/>
      <c r="P873" s="132"/>
      <c r="Q873" s="132"/>
      <c r="R873" s="132"/>
      <c r="S873" s="132"/>
      <c r="T873" s="132"/>
      <c r="U873" s="132"/>
      <c r="V873" s="132"/>
      <c r="W873" s="132"/>
      <c r="X873" s="132"/>
      <c r="Y873" s="132"/>
      <c r="Z873" s="132"/>
    </row>
    <row r="874" spans="1:26" ht="15.75" customHeight="1" x14ac:dyDescent="0.2">
      <c r="A874" s="132"/>
      <c r="B874" s="132"/>
      <c r="C874" s="132"/>
      <c r="D874" s="132"/>
      <c r="E874" s="132"/>
      <c r="F874" s="166"/>
      <c r="G874" s="166"/>
      <c r="H874" s="132"/>
      <c r="I874" s="132"/>
      <c r="J874" s="132"/>
      <c r="K874" s="132"/>
      <c r="L874" s="132"/>
      <c r="M874" s="132"/>
      <c r="N874" s="132"/>
      <c r="O874" s="132"/>
      <c r="P874" s="132"/>
      <c r="Q874" s="132"/>
      <c r="R874" s="132"/>
      <c r="S874" s="132"/>
      <c r="T874" s="132"/>
      <c r="U874" s="132"/>
      <c r="V874" s="132"/>
      <c r="W874" s="132"/>
      <c r="X874" s="132"/>
      <c r="Y874" s="132"/>
      <c r="Z874" s="132"/>
    </row>
    <row r="875" spans="1:26" ht="15.75" customHeight="1" x14ac:dyDescent="0.2">
      <c r="A875" s="132"/>
      <c r="B875" s="132"/>
      <c r="C875" s="132"/>
      <c r="D875" s="132"/>
      <c r="E875" s="132"/>
      <c r="F875" s="166"/>
      <c r="G875" s="166"/>
      <c r="H875" s="132"/>
      <c r="I875" s="132"/>
      <c r="J875" s="132"/>
      <c r="K875" s="132"/>
      <c r="L875" s="132"/>
      <c r="M875" s="132"/>
      <c r="N875" s="132"/>
      <c r="O875" s="132"/>
      <c r="P875" s="132"/>
      <c r="Q875" s="132"/>
      <c r="R875" s="132"/>
      <c r="S875" s="132"/>
      <c r="T875" s="132"/>
      <c r="U875" s="132"/>
      <c r="V875" s="132"/>
      <c r="W875" s="132"/>
      <c r="X875" s="132"/>
      <c r="Y875" s="132"/>
      <c r="Z875" s="132"/>
    </row>
    <row r="876" spans="1:26" ht="15.75" customHeight="1" x14ac:dyDescent="0.2">
      <c r="A876" s="132"/>
      <c r="B876" s="132"/>
      <c r="C876" s="132"/>
      <c r="D876" s="132"/>
      <c r="E876" s="132"/>
      <c r="F876" s="166"/>
      <c r="G876" s="166"/>
      <c r="H876" s="132"/>
      <c r="I876" s="132"/>
      <c r="J876" s="132"/>
      <c r="K876" s="132"/>
      <c r="L876" s="132"/>
      <c r="M876" s="132"/>
      <c r="N876" s="132"/>
      <c r="O876" s="132"/>
      <c r="P876" s="132"/>
      <c r="Q876" s="132"/>
      <c r="R876" s="132"/>
      <c r="S876" s="132"/>
      <c r="T876" s="132"/>
      <c r="U876" s="132"/>
      <c r="V876" s="132"/>
      <c r="W876" s="132"/>
      <c r="X876" s="132"/>
      <c r="Y876" s="132"/>
      <c r="Z876" s="132"/>
    </row>
    <row r="877" spans="1:26" ht="15.75" customHeight="1" x14ac:dyDescent="0.2">
      <c r="A877" s="132"/>
      <c r="B877" s="132"/>
      <c r="C877" s="132"/>
      <c r="D877" s="132"/>
      <c r="E877" s="132"/>
      <c r="F877" s="166"/>
      <c r="G877" s="166"/>
      <c r="H877" s="132"/>
      <c r="I877" s="132"/>
      <c r="J877" s="132"/>
      <c r="K877" s="132"/>
      <c r="L877" s="132"/>
      <c r="M877" s="132"/>
      <c r="N877" s="132"/>
      <c r="O877" s="132"/>
      <c r="P877" s="132"/>
      <c r="Q877" s="132"/>
      <c r="R877" s="132"/>
      <c r="S877" s="132"/>
      <c r="T877" s="132"/>
      <c r="U877" s="132"/>
      <c r="V877" s="132"/>
      <c r="W877" s="132"/>
      <c r="X877" s="132"/>
      <c r="Y877" s="132"/>
      <c r="Z877" s="132"/>
    </row>
    <row r="878" spans="1:26" ht="15.75" customHeight="1" x14ac:dyDescent="0.2">
      <c r="A878" s="132"/>
      <c r="B878" s="132"/>
      <c r="C878" s="132"/>
      <c r="D878" s="132"/>
      <c r="E878" s="132"/>
      <c r="F878" s="166"/>
      <c r="G878" s="166"/>
      <c r="H878" s="132"/>
      <c r="I878" s="132"/>
      <c r="J878" s="132"/>
      <c r="K878" s="132"/>
      <c r="L878" s="132"/>
      <c r="M878" s="132"/>
      <c r="N878" s="132"/>
      <c r="O878" s="132"/>
      <c r="P878" s="132"/>
      <c r="Q878" s="132"/>
      <c r="R878" s="132"/>
      <c r="S878" s="132"/>
      <c r="T878" s="132"/>
      <c r="U878" s="132"/>
      <c r="V878" s="132"/>
      <c r="W878" s="132"/>
      <c r="X878" s="132"/>
      <c r="Y878" s="132"/>
      <c r="Z878" s="132"/>
    </row>
    <row r="879" spans="1:26" ht="15.75" customHeight="1" x14ac:dyDescent="0.2">
      <c r="A879" s="132"/>
      <c r="B879" s="132"/>
      <c r="C879" s="132"/>
      <c r="D879" s="132"/>
      <c r="E879" s="132"/>
      <c r="F879" s="166"/>
      <c r="G879" s="166"/>
      <c r="H879" s="132"/>
      <c r="I879" s="132"/>
      <c r="J879" s="132"/>
      <c r="K879" s="132"/>
      <c r="L879" s="132"/>
      <c r="M879" s="132"/>
      <c r="N879" s="132"/>
      <c r="O879" s="132"/>
      <c r="P879" s="132"/>
      <c r="Q879" s="132"/>
      <c r="R879" s="132"/>
      <c r="S879" s="132"/>
      <c r="T879" s="132"/>
      <c r="U879" s="132"/>
      <c r="V879" s="132"/>
      <c r="W879" s="132"/>
      <c r="X879" s="132"/>
      <c r="Y879" s="132"/>
      <c r="Z879" s="132"/>
    </row>
    <row r="880" spans="1:26" ht="15.75" customHeight="1" x14ac:dyDescent="0.2">
      <c r="A880" s="132"/>
      <c r="B880" s="132"/>
      <c r="C880" s="132"/>
      <c r="D880" s="132"/>
      <c r="E880" s="132"/>
      <c r="F880" s="166"/>
      <c r="G880" s="166"/>
      <c r="H880" s="132"/>
      <c r="I880" s="132"/>
      <c r="J880" s="132"/>
      <c r="K880" s="132"/>
      <c r="L880" s="132"/>
      <c r="M880" s="132"/>
      <c r="N880" s="132"/>
      <c r="O880" s="132"/>
      <c r="P880" s="132"/>
      <c r="Q880" s="132"/>
      <c r="R880" s="132"/>
      <c r="S880" s="132"/>
      <c r="T880" s="132"/>
      <c r="U880" s="132"/>
      <c r="V880" s="132"/>
      <c r="W880" s="132"/>
      <c r="X880" s="132"/>
      <c r="Y880" s="132"/>
      <c r="Z880" s="132"/>
    </row>
    <row r="881" spans="1:26" ht="15.75" customHeight="1" x14ac:dyDescent="0.2">
      <c r="A881" s="132"/>
      <c r="B881" s="132"/>
      <c r="C881" s="132"/>
      <c r="D881" s="132"/>
      <c r="E881" s="132"/>
      <c r="F881" s="166"/>
      <c r="G881" s="166"/>
      <c r="H881" s="132"/>
      <c r="I881" s="132"/>
      <c r="J881" s="132"/>
      <c r="K881" s="132"/>
      <c r="L881" s="132"/>
      <c r="M881" s="132"/>
      <c r="N881" s="132"/>
      <c r="O881" s="132"/>
      <c r="P881" s="132"/>
      <c r="Q881" s="132"/>
      <c r="R881" s="132"/>
      <c r="S881" s="132"/>
      <c r="T881" s="132"/>
      <c r="U881" s="132"/>
      <c r="V881" s="132"/>
      <c r="W881" s="132"/>
      <c r="X881" s="132"/>
      <c r="Y881" s="132"/>
      <c r="Z881" s="132"/>
    </row>
    <row r="882" spans="1:26" ht="15.75" customHeight="1" x14ac:dyDescent="0.2">
      <c r="A882" s="132"/>
      <c r="B882" s="132"/>
      <c r="C882" s="132"/>
      <c r="D882" s="132"/>
      <c r="E882" s="132"/>
      <c r="F882" s="166"/>
      <c r="G882" s="166"/>
      <c r="H882" s="132"/>
      <c r="I882" s="132"/>
      <c r="J882" s="132"/>
      <c r="K882" s="132"/>
      <c r="L882" s="132"/>
      <c r="M882" s="132"/>
      <c r="N882" s="132"/>
      <c r="O882" s="132"/>
      <c r="P882" s="132"/>
      <c r="Q882" s="132"/>
      <c r="R882" s="132"/>
      <c r="S882" s="132"/>
      <c r="T882" s="132"/>
      <c r="U882" s="132"/>
      <c r="V882" s="132"/>
      <c r="W882" s="132"/>
      <c r="X882" s="132"/>
      <c r="Y882" s="132"/>
      <c r="Z882" s="132"/>
    </row>
    <row r="883" spans="1:26" ht="15.75" customHeight="1" x14ac:dyDescent="0.2">
      <c r="A883" s="132"/>
      <c r="B883" s="132"/>
      <c r="C883" s="132"/>
      <c r="D883" s="132"/>
      <c r="E883" s="132"/>
      <c r="F883" s="166"/>
      <c r="G883" s="166"/>
      <c r="H883" s="132"/>
      <c r="I883" s="132"/>
      <c r="J883" s="132"/>
      <c r="K883" s="132"/>
      <c r="L883" s="132"/>
      <c r="M883" s="132"/>
      <c r="N883" s="132"/>
      <c r="O883" s="132"/>
      <c r="P883" s="132"/>
      <c r="Q883" s="132"/>
      <c r="R883" s="132"/>
      <c r="S883" s="132"/>
      <c r="T883" s="132"/>
      <c r="U883" s="132"/>
      <c r="V883" s="132"/>
      <c r="W883" s="132"/>
      <c r="X883" s="132"/>
      <c r="Y883" s="132"/>
      <c r="Z883" s="132"/>
    </row>
    <row r="884" spans="1:26" ht="15.75" customHeight="1" x14ac:dyDescent="0.2">
      <c r="A884" s="132"/>
      <c r="B884" s="132"/>
      <c r="C884" s="132"/>
      <c r="D884" s="132"/>
      <c r="E884" s="132"/>
      <c r="F884" s="166"/>
      <c r="G884" s="166"/>
      <c r="H884" s="132"/>
      <c r="I884" s="132"/>
      <c r="J884" s="132"/>
      <c r="K884" s="132"/>
      <c r="L884" s="132"/>
      <c r="M884" s="132"/>
      <c r="N884" s="132"/>
      <c r="O884" s="132"/>
      <c r="P884" s="132"/>
      <c r="Q884" s="132"/>
      <c r="R884" s="132"/>
      <c r="S884" s="132"/>
      <c r="T884" s="132"/>
      <c r="U884" s="132"/>
      <c r="V884" s="132"/>
      <c r="W884" s="132"/>
      <c r="X884" s="132"/>
      <c r="Y884" s="132"/>
      <c r="Z884" s="132"/>
    </row>
    <row r="885" spans="1:26" ht="15.75" customHeight="1" x14ac:dyDescent="0.2">
      <c r="A885" s="132"/>
      <c r="B885" s="132"/>
      <c r="C885" s="132"/>
      <c r="D885" s="132"/>
      <c r="E885" s="132"/>
      <c r="F885" s="166"/>
      <c r="G885" s="166"/>
      <c r="H885" s="132"/>
      <c r="I885" s="132"/>
      <c r="J885" s="132"/>
      <c r="K885" s="132"/>
      <c r="L885" s="132"/>
      <c r="M885" s="132"/>
      <c r="N885" s="132"/>
      <c r="O885" s="132"/>
      <c r="P885" s="132"/>
      <c r="Q885" s="132"/>
      <c r="R885" s="132"/>
      <c r="S885" s="132"/>
      <c r="T885" s="132"/>
      <c r="U885" s="132"/>
      <c r="V885" s="132"/>
      <c r="W885" s="132"/>
      <c r="X885" s="132"/>
      <c r="Y885" s="132"/>
      <c r="Z885" s="132"/>
    </row>
    <row r="886" spans="1:26" ht="15.75" customHeight="1" x14ac:dyDescent="0.2">
      <c r="A886" s="132"/>
      <c r="B886" s="132"/>
      <c r="C886" s="132"/>
      <c r="D886" s="132"/>
      <c r="E886" s="132"/>
      <c r="F886" s="166"/>
      <c r="G886" s="166"/>
      <c r="H886" s="132"/>
      <c r="I886" s="132"/>
      <c r="J886" s="132"/>
      <c r="K886" s="132"/>
      <c r="L886" s="132"/>
      <c r="M886" s="132"/>
      <c r="N886" s="132"/>
      <c r="O886" s="132"/>
      <c r="P886" s="132"/>
      <c r="Q886" s="132"/>
      <c r="R886" s="132"/>
      <c r="S886" s="132"/>
      <c r="T886" s="132"/>
      <c r="U886" s="132"/>
      <c r="V886" s="132"/>
      <c r="W886" s="132"/>
      <c r="X886" s="132"/>
      <c r="Y886" s="132"/>
      <c r="Z886" s="132"/>
    </row>
    <row r="887" spans="1:26" ht="15.75" customHeight="1" x14ac:dyDescent="0.2">
      <c r="A887" s="132"/>
      <c r="B887" s="132"/>
      <c r="C887" s="132"/>
      <c r="D887" s="132"/>
      <c r="E887" s="132"/>
      <c r="F887" s="166"/>
      <c r="G887" s="166"/>
      <c r="H887" s="132"/>
      <c r="I887" s="132"/>
      <c r="J887" s="132"/>
      <c r="K887" s="132"/>
      <c r="L887" s="132"/>
      <c r="M887" s="132"/>
      <c r="N887" s="132"/>
      <c r="O887" s="132"/>
      <c r="P887" s="132"/>
      <c r="Q887" s="132"/>
      <c r="R887" s="132"/>
      <c r="S887" s="132"/>
      <c r="T887" s="132"/>
      <c r="U887" s="132"/>
      <c r="V887" s="132"/>
      <c r="W887" s="132"/>
      <c r="X887" s="132"/>
      <c r="Y887" s="132"/>
      <c r="Z887" s="132"/>
    </row>
    <row r="888" spans="1:26" ht="15.75" customHeight="1" x14ac:dyDescent="0.2">
      <c r="A888" s="132"/>
      <c r="B888" s="132"/>
      <c r="C888" s="132"/>
      <c r="D888" s="132"/>
      <c r="E888" s="132"/>
      <c r="F888" s="166"/>
      <c r="G888" s="166"/>
      <c r="H888" s="132"/>
      <c r="I888" s="132"/>
      <c r="J888" s="132"/>
      <c r="K888" s="132"/>
      <c r="L888" s="132"/>
      <c r="M888" s="132"/>
      <c r="N888" s="132"/>
      <c r="O888" s="132"/>
      <c r="P888" s="132"/>
      <c r="Q888" s="132"/>
      <c r="R888" s="132"/>
      <c r="S888" s="132"/>
      <c r="T888" s="132"/>
      <c r="U888" s="132"/>
      <c r="V888" s="132"/>
      <c r="W888" s="132"/>
      <c r="X888" s="132"/>
      <c r="Y888" s="132"/>
      <c r="Z888" s="132"/>
    </row>
    <row r="889" spans="1:26" ht="15.75" customHeight="1" x14ac:dyDescent="0.2">
      <c r="A889" s="132"/>
      <c r="B889" s="132"/>
      <c r="C889" s="132"/>
      <c r="D889" s="132"/>
      <c r="E889" s="132"/>
      <c r="F889" s="166"/>
      <c r="G889" s="166"/>
      <c r="H889" s="132"/>
      <c r="I889" s="132"/>
      <c r="J889" s="132"/>
      <c r="K889" s="132"/>
      <c r="L889" s="132"/>
      <c r="M889" s="132"/>
      <c r="N889" s="132"/>
      <c r="O889" s="132"/>
      <c r="P889" s="132"/>
      <c r="Q889" s="132"/>
      <c r="R889" s="132"/>
      <c r="S889" s="132"/>
      <c r="T889" s="132"/>
      <c r="U889" s="132"/>
      <c r="V889" s="132"/>
      <c r="W889" s="132"/>
      <c r="X889" s="132"/>
      <c r="Y889" s="132"/>
      <c r="Z889" s="132"/>
    </row>
    <row r="890" spans="1:26" ht="15.75" customHeight="1" x14ac:dyDescent="0.2">
      <c r="A890" s="132"/>
      <c r="B890" s="132"/>
      <c r="C890" s="132"/>
      <c r="D890" s="132"/>
      <c r="E890" s="132"/>
      <c r="F890" s="166"/>
      <c r="G890" s="166"/>
      <c r="H890" s="132"/>
      <c r="I890" s="132"/>
      <c r="J890" s="132"/>
      <c r="K890" s="132"/>
      <c r="L890" s="132"/>
      <c r="M890" s="132"/>
      <c r="N890" s="132"/>
      <c r="O890" s="132"/>
      <c r="P890" s="132"/>
      <c r="Q890" s="132"/>
      <c r="R890" s="132"/>
      <c r="S890" s="132"/>
      <c r="T890" s="132"/>
      <c r="U890" s="132"/>
      <c r="V890" s="132"/>
      <c r="W890" s="132"/>
      <c r="X890" s="132"/>
      <c r="Y890" s="132"/>
      <c r="Z890" s="132"/>
    </row>
    <row r="891" spans="1:26" ht="15.75" customHeight="1" x14ac:dyDescent="0.2">
      <c r="A891" s="132"/>
      <c r="B891" s="132"/>
      <c r="C891" s="132"/>
      <c r="D891" s="132"/>
      <c r="E891" s="132"/>
      <c r="F891" s="166"/>
      <c r="G891" s="166"/>
      <c r="H891" s="132"/>
      <c r="I891" s="132"/>
      <c r="J891" s="132"/>
      <c r="K891" s="132"/>
      <c r="L891" s="132"/>
      <c r="M891" s="132"/>
      <c r="N891" s="132"/>
      <c r="O891" s="132"/>
      <c r="P891" s="132"/>
      <c r="Q891" s="132"/>
      <c r="R891" s="132"/>
      <c r="S891" s="132"/>
      <c r="T891" s="132"/>
      <c r="U891" s="132"/>
      <c r="V891" s="132"/>
      <c r="W891" s="132"/>
      <c r="X891" s="132"/>
      <c r="Y891" s="132"/>
      <c r="Z891" s="132"/>
    </row>
    <row r="892" spans="1:26" ht="15.75" customHeight="1" x14ac:dyDescent="0.2">
      <c r="A892" s="132"/>
      <c r="B892" s="132"/>
      <c r="C892" s="132"/>
      <c r="D892" s="132"/>
      <c r="E892" s="132"/>
      <c r="F892" s="166"/>
      <c r="G892" s="166"/>
      <c r="H892" s="132"/>
      <c r="I892" s="132"/>
      <c r="J892" s="132"/>
      <c r="K892" s="132"/>
      <c r="L892" s="132"/>
      <c r="M892" s="132"/>
      <c r="N892" s="132"/>
      <c r="O892" s="132"/>
      <c r="P892" s="132"/>
      <c r="Q892" s="132"/>
      <c r="R892" s="132"/>
      <c r="S892" s="132"/>
      <c r="T892" s="132"/>
      <c r="U892" s="132"/>
      <c r="V892" s="132"/>
      <c r="W892" s="132"/>
      <c r="X892" s="132"/>
      <c r="Y892" s="132"/>
      <c r="Z892" s="132"/>
    </row>
    <row r="893" spans="1:26" ht="15.75" customHeight="1" x14ac:dyDescent="0.2">
      <c r="A893" s="132"/>
      <c r="B893" s="132"/>
      <c r="C893" s="132"/>
      <c r="D893" s="132"/>
      <c r="E893" s="132"/>
      <c r="F893" s="166"/>
      <c r="G893" s="166"/>
      <c r="H893" s="132"/>
      <c r="I893" s="132"/>
      <c r="J893" s="132"/>
      <c r="K893" s="132"/>
      <c r="L893" s="132"/>
      <c r="M893" s="132"/>
      <c r="N893" s="132"/>
      <c r="O893" s="132"/>
      <c r="P893" s="132"/>
      <c r="Q893" s="132"/>
      <c r="R893" s="132"/>
      <c r="S893" s="132"/>
      <c r="T893" s="132"/>
      <c r="U893" s="132"/>
      <c r="V893" s="132"/>
      <c r="W893" s="132"/>
      <c r="X893" s="132"/>
      <c r="Y893" s="132"/>
      <c r="Z893" s="132"/>
    </row>
    <row r="894" spans="1:26" ht="15.75" customHeight="1" x14ac:dyDescent="0.2">
      <c r="A894" s="132"/>
      <c r="B894" s="132"/>
      <c r="C894" s="132"/>
      <c r="D894" s="132"/>
      <c r="E894" s="132"/>
      <c r="F894" s="166"/>
      <c r="G894" s="166"/>
      <c r="H894" s="132"/>
      <c r="I894" s="132"/>
      <c r="J894" s="132"/>
      <c r="K894" s="132"/>
      <c r="L894" s="132"/>
      <c r="M894" s="132"/>
      <c r="N894" s="132"/>
      <c r="O894" s="132"/>
      <c r="P894" s="132"/>
      <c r="Q894" s="132"/>
      <c r="R894" s="132"/>
      <c r="S894" s="132"/>
      <c r="T894" s="132"/>
      <c r="U894" s="132"/>
      <c r="V894" s="132"/>
      <c r="W894" s="132"/>
      <c r="X894" s="132"/>
      <c r="Y894" s="132"/>
      <c r="Z894" s="132"/>
    </row>
    <row r="895" spans="1:26" ht="15.75" customHeight="1" x14ac:dyDescent="0.2">
      <c r="A895" s="132"/>
      <c r="B895" s="132"/>
      <c r="C895" s="132"/>
      <c r="D895" s="132"/>
      <c r="E895" s="132"/>
      <c r="F895" s="166"/>
      <c r="G895" s="166"/>
      <c r="H895" s="132"/>
      <c r="I895" s="132"/>
      <c r="J895" s="132"/>
      <c r="K895" s="132"/>
      <c r="L895" s="132"/>
      <c r="M895" s="132"/>
      <c r="N895" s="132"/>
      <c r="O895" s="132"/>
      <c r="P895" s="132"/>
      <c r="Q895" s="132"/>
      <c r="R895" s="132"/>
      <c r="S895" s="132"/>
      <c r="T895" s="132"/>
      <c r="U895" s="132"/>
      <c r="V895" s="132"/>
      <c r="W895" s="132"/>
      <c r="X895" s="132"/>
      <c r="Y895" s="132"/>
      <c r="Z895" s="132"/>
    </row>
    <row r="896" spans="1:26" ht="15.75" customHeight="1" x14ac:dyDescent="0.2">
      <c r="A896" s="132"/>
      <c r="B896" s="132"/>
      <c r="C896" s="132"/>
      <c r="D896" s="132"/>
      <c r="E896" s="132"/>
      <c r="F896" s="166"/>
      <c r="G896" s="166"/>
      <c r="H896" s="132"/>
      <c r="I896" s="132"/>
      <c r="J896" s="132"/>
      <c r="K896" s="132"/>
      <c r="L896" s="132"/>
      <c r="M896" s="132"/>
      <c r="N896" s="132"/>
      <c r="O896" s="132"/>
      <c r="P896" s="132"/>
      <c r="Q896" s="132"/>
      <c r="R896" s="132"/>
      <c r="S896" s="132"/>
      <c r="T896" s="132"/>
      <c r="U896" s="132"/>
      <c r="V896" s="132"/>
      <c r="W896" s="132"/>
      <c r="X896" s="132"/>
      <c r="Y896" s="132"/>
      <c r="Z896" s="132"/>
    </row>
    <row r="897" spans="1:26" ht="15.75" customHeight="1" x14ac:dyDescent="0.2">
      <c r="A897" s="132"/>
      <c r="B897" s="132"/>
      <c r="C897" s="132"/>
      <c r="D897" s="132"/>
      <c r="E897" s="132"/>
      <c r="F897" s="166"/>
      <c r="G897" s="166"/>
      <c r="H897" s="132"/>
      <c r="I897" s="132"/>
      <c r="J897" s="132"/>
      <c r="K897" s="132"/>
      <c r="L897" s="132"/>
      <c r="M897" s="132"/>
      <c r="N897" s="132"/>
      <c r="O897" s="132"/>
      <c r="P897" s="132"/>
      <c r="Q897" s="132"/>
      <c r="R897" s="132"/>
      <c r="S897" s="132"/>
      <c r="T897" s="132"/>
      <c r="U897" s="132"/>
      <c r="V897" s="132"/>
      <c r="W897" s="132"/>
      <c r="X897" s="132"/>
      <c r="Y897" s="132"/>
      <c r="Z897" s="132"/>
    </row>
    <row r="898" spans="1:26" ht="15.75" customHeight="1" x14ac:dyDescent="0.2">
      <c r="A898" s="132"/>
      <c r="B898" s="132"/>
      <c r="C898" s="132"/>
      <c r="D898" s="132"/>
      <c r="E898" s="132"/>
      <c r="F898" s="166"/>
      <c r="G898" s="166"/>
      <c r="H898" s="132"/>
      <c r="I898" s="132"/>
      <c r="J898" s="132"/>
      <c r="K898" s="132"/>
      <c r="L898" s="132"/>
      <c r="M898" s="132"/>
      <c r="N898" s="132"/>
      <c r="O898" s="132"/>
      <c r="P898" s="132"/>
      <c r="Q898" s="132"/>
      <c r="R898" s="132"/>
      <c r="S898" s="132"/>
      <c r="T898" s="132"/>
      <c r="U898" s="132"/>
      <c r="V898" s="132"/>
      <c r="W898" s="132"/>
      <c r="X898" s="132"/>
      <c r="Y898" s="132"/>
      <c r="Z898" s="132"/>
    </row>
    <row r="899" spans="1:26" ht="15.75" customHeight="1" x14ac:dyDescent="0.2">
      <c r="A899" s="132"/>
      <c r="B899" s="132"/>
      <c r="C899" s="132"/>
      <c r="D899" s="132"/>
      <c r="E899" s="132"/>
      <c r="F899" s="166"/>
      <c r="G899" s="166"/>
      <c r="H899" s="132"/>
      <c r="I899" s="132"/>
      <c r="J899" s="132"/>
      <c r="K899" s="132"/>
      <c r="L899" s="132"/>
      <c r="M899" s="132"/>
      <c r="N899" s="132"/>
      <c r="O899" s="132"/>
      <c r="P899" s="132"/>
      <c r="Q899" s="132"/>
      <c r="R899" s="132"/>
      <c r="S899" s="132"/>
      <c r="T899" s="132"/>
      <c r="U899" s="132"/>
      <c r="V899" s="132"/>
      <c r="W899" s="132"/>
      <c r="X899" s="132"/>
      <c r="Y899" s="132"/>
      <c r="Z899" s="132"/>
    </row>
    <row r="900" spans="1:26" ht="15.75" customHeight="1" x14ac:dyDescent="0.2">
      <c r="A900" s="132"/>
      <c r="B900" s="132"/>
      <c r="C900" s="132"/>
      <c r="D900" s="132"/>
      <c r="E900" s="132"/>
      <c r="F900" s="166"/>
      <c r="G900" s="166"/>
      <c r="H900" s="132"/>
      <c r="I900" s="132"/>
      <c r="J900" s="132"/>
      <c r="K900" s="132"/>
      <c r="L900" s="132"/>
      <c r="M900" s="132"/>
      <c r="N900" s="132"/>
      <c r="O900" s="132"/>
      <c r="P900" s="132"/>
      <c r="Q900" s="132"/>
      <c r="R900" s="132"/>
      <c r="S900" s="132"/>
      <c r="T900" s="132"/>
      <c r="U900" s="132"/>
      <c r="V900" s="132"/>
      <c r="W900" s="132"/>
      <c r="X900" s="132"/>
      <c r="Y900" s="132"/>
      <c r="Z900" s="132"/>
    </row>
    <row r="901" spans="1:26" ht="15.75" customHeight="1" x14ac:dyDescent="0.2">
      <c r="A901" s="132"/>
      <c r="B901" s="132"/>
      <c r="C901" s="132"/>
      <c r="D901" s="132"/>
      <c r="E901" s="132"/>
      <c r="F901" s="166"/>
      <c r="G901" s="166"/>
      <c r="H901" s="132"/>
      <c r="I901" s="132"/>
      <c r="J901" s="132"/>
      <c r="K901" s="132"/>
      <c r="L901" s="132"/>
      <c r="M901" s="132"/>
      <c r="N901" s="132"/>
      <c r="O901" s="132"/>
      <c r="P901" s="132"/>
      <c r="Q901" s="132"/>
      <c r="R901" s="132"/>
      <c r="S901" s="132"/>
      <c r="T901" s="132"/>
      <c r="U901" s="132"/>
      <c r="V901" s="132"/>
      <c r="W901" s="132"/>
      <c r="X901" s="132"/>
      <c r="Y901" s="132"/>
      <c r="Z901" s="132"/>
    </row>
    <row r="902" spans="1:26" ht="15.75" customHeight="1" x14ac:dyDescent="0.2">
      <c r="A902" s="132"/>
      <c r="B902" s="132"/>
      <c r="C902" s="132"/>
      <c r="D902" s="132"/>
      <c r="E902" s="132"/>
      <c r="F902" s="166"/>
      <c r="G902" s="166"/>
      <c r="H902" s="132"/>
      <c r="I902" s="132"/>
      <c r="J902" s="132"/>
      <c r="K902" s="132"/>
      <c r="L902" s="132"/>
      <c r="M902" s="132"/>
      <c r="N902" s="132"/>
      <c r="O902" s="132"/>
      <c r="P902" s="132"/>
      <c r="Q902" s="132"/>
      <c r="R902" s="132"/>
      <c r="S902" s="132"/>
      <c r="T902" s="132"/>
      <c r="U902" s="132"/>
      <c r="V902" s="132"/>
      <c r="W902" s="132"/>
      <c r="X902" s="132"/>
      <c r="Y902" s="132"/>
      <c r="Z902" s="132"/>
    </row>
    <row r="903" spans="1:26" ht="15.75" customHeight="1" x14ac:dyDescent="0.2">
      <c r="A903" s="132"/>
      <c r="B903" s="132"/>
      <c r="C903" s="132"/>
      <c r="D903" s="132"/>
      <c r="E903" s="132"/>
      <c r="F903" s="166"/>
      <c r="G903" s="166"/>
      <c r="H903" s="132"/>
      <c r="I903" s="132"/>
      <c r="J903" s="132"/>
      <c r="K903" s="132"/>
      <c r="L903" s="132"/>
      <c r="M903" s="132"/>
      <c r="N903" s="132"/>
      <c r="O903" s="132"/>
      <c r="P903" s="132"/>
      <c r="Q903" s="132"/>
      <c r="R903" s="132"/>
      <c r="S903" s="132"/>
      <c r="T903" s="132"/>
      <c r="U903" s="132"/>
      <c r="V903" s="132"/>
      <c r="W903" s="132"/>
      <c r="X903" s="132"/>
      <c r="Y903" s="132"/>
      <c r="Z903" s="132"/>
    </row>
    <row r="904" spans="1:26" ht="15.75" customHeight="1" x14ac:dyDescent="0.2">
      <c r="A904" s="132"/>
      <c r="B904" s="132"/>
      <c r="C904" s="132"/>
      <c r="D904" s="132"/>
      <c r="E904" s="132"/>
      <c r="F904" s="166"/>
      <c r="G904" s="166"/>
      <c r="H904" s="132"/>
      <c r="I904" s="132"/>
      <c r="J904" s="132"/>
      <c r="K904" s="132"/>
      <c r="L904" s="132"/>
      <c r="M904" s="132"/>
      <c r="N904" s="132"/>
      <c r="O904" s="132"/>
      <c r="P904" s="132"/>
      <c r="Q904" s="132"/>
      <c r="R904" s="132"/>
      <c r="S904" s="132"/>
      <c r="T904" s="132"/>
      <c r="U904" s="132"/>
      <c r="V904" s="132"/>
      <c r="W904" s="132"/>
      <c r="X904" s="132"/>
      <c r="Y904" s="132"/>
      <c r="Z904" s="132"/>
    </row>
    <row r="905" spans="1:26" ht="15.75" customHeight="1" x14ac:dyDescent="0.2">
      <c r="A905" s="132"/>
      <c r="B905" s="132"/>
      <c r="C905" s="132"/>
      <c r="D905" s="132"/>
      <c r="E905" s="132"/>
      <c r="F905" s="166"/>
      <c r="G905" s="166"/>
      <c r="H905" s="132"/>
      <c r="I905" s="132"/>
      <c r="J905" s="132"/>
      <c r="K905" s="132"/>
      <c r="L905" s="132"/>
      <c r="M905" s="132"/>
      <c r="N905" s="132"/>
      <c r="O905" s="132"/>
      <c r="P905" s="132"/>
      <c r="Q905" s="132"/>
      <c r="R905" s="132"/>
      <c r="S905" s="132"/>
      <c r="T905" s="132"/>
      <c r="U905" s="132"/>
      <c r="V905" s="132"/>
      <c r="W905" s="132"/>
      <c r="X905" s="132"/>
      <c r="Y905" s="132"/>
      <c r="Z905" s="132"/>
    </row>
    <row r="906" spans="1:26" ht="15.75" customHeight="1" x14ac:dyDescent="0.2">
      <c r="A906" s="132"/>
      <c r="B906" s="132"/>
      <c r="C906" s="132"/>
      <c r="D906" s="132"/>
      <c r="E906" s="132"/>
      <c r="F906" s="166"/>
      <c r="G906" s="166"/>
      <c r="H906" s="132"/>
      <c r="I906" s="132"/>
      <c r="J906" s="132"/>
      <c r="K906" s="132"/>
      <c r="L906" s="132"/>
      <c r="M906" s="132"/>
      <c r="N906" s="132"/>
      <c r="O906" s="132"/>
      <c r="P906" s="132"/>
      <c r="Q906" s="132"/>
      <c r="R906" s="132"/>
      <c r="S906" s="132"/>
      <c r="T906" s="132"/>
      <c r="U906" s="132"/>
      <c r="V906" s="132"/>
      <c r="W906" s="132"/>
      <c r="X906" s="132"/>
      <c r="Y906" s="132"/>
      <c r="Z906" s="132"/>
    </row>
    <row r="907" spans="1:26" ht="15.75" customHeight="1" x14ac:dyDescent="0.2">
      <c r="A907" s="132"/>
      <c r="B907" s="132"/>
      <c r="C907" s="132"/>
      <c r="D907" s="132"/>
      <c r="E907" s="132"/>
      <c r="F907" s="166"/>
      <c r="G907" s="166"/>
      <c r="H907" s="132"/>
      <c r="I907" s="132"/>
      <c r="J907" s="132"/>
      <c r="K907" s="132"/>
      <c r="L907" s="132"/>
      <c r="M907" s="132"/>
      <c r="N907" s="132"/>
      <c r="O907" s="132"/>
      <c r="P907" s="132"/>
      <c r="Q907" s="132"/>
      <c r="R907" s="132"/>
      <c r="S907" s="132"/>
      <c r="T907" s="132"/>
      <c r="U907" s="132"/>
      <c r="V907" s="132"/>
      <c r="W907" s="132"/>
      <c r="X907" s="132"/>
      <c r="Y907" s="132"/>
      <c r="Z907" s="132"/>
    </row>
    <row r="908" spans="1:26" ht="15.75" customHeight="1" x14ac:dyDescent="0.2">
      <c r="A908" s="132"/>
      <c r="B908" s="132"/>
      <c r="C908" s="132"/>
      <c r="D908" s="132"/>
      <c r="E908" s="132"/>
      <c r="F908" s="166"/>
      <c r="G908" s="166"/>
      <c r="H908" s="132"/>
      <c r="I908" s="132"/>
      <c r="J908" s="132"/>
      <c r="K908" s="132"/>
      <c r="L908" s="132"/>
      <c r="M908" s="132"/>
      <c r="N908" s="132"/>
      <c r="O908" s="132"/>
      <c r="P908" s="132"/>
      <c r="Q908" s="132"/>
      <c r="R908" s="132"/>
      <c r="S908" s="132"/>
      <c r="T908" s="132"/>
      <c r="U908" s="132"/>
      <c r="V908" s="132"/>
      <c r="W908" s="132"/>
      <c r="X908" s="132"/>
      <c r="Y908" s="132"/>
      <c r="Z908" s="132"/>
    </row>
    <row r="909" spans="1:26" ht="15.75" customHeight="1" x14ac:dyDescent="0.2">
      <c r="A909" s="132"/>
      <c r="B909" s="132"/>
      <c r="C909" s="132"/>
      <c r="D909" s="132"/>
      <c r="E909" s="132"/>
      <c r="F909" s="166"/>
      <c r="G909" s="166"/>
      <c r="H909" s="132"/>
      <c r="I909" s="132"/>
      <c r="J909" s="132"/>
      <c r="K909" s="132"/>
      <c r="L909" s="132"/>
      <c r="M909" s="132"/>
      <c r="N909" s="132"/>
      <c r="O909" s="132"/>
      <c r="P909" s="132"/>
      <c r="Q909" s="132"/>
      <c r="R909" s="132"/>
      <c r="S909" s="132"/>
      <c r="T909" s="132"/>
      <c r="U909" s="132"/>
      <c r="V909" s="132"/>
      <c r="W909" s="132"/>
      <c r="X909" s="132"/>
      <c r="Y909" s="132"/>
      <c r="Z909" s="132"/>
    </row>
    <row r="910" spans="1:26" ht="15.75" customHeight="1" x14ac:dyDescent="0.2">
      <c r="A910" s="132"/>
      <c r="B910" s="132"/>
      <c r="C910" s="132"/>
      <c r="D910" s="132"/>
      <c r="E910" s="132"/>
      <c r="F910" s="166"/>
      <c r="G910" s="166"/>
      <c r="H910" s="132"/>
      <c r="I910" s="132"/>
      <c r="J910" s="132"/>
      <c r="K910" s="132"/>
      <c r="L910" s="132"/>
      <c r="M910" s="132"/>
      <c r="N910" s="132"/>
      <c r="O910" s="132"/>
      <c r="P910" s="132"/>
      <c r="Q910" s="132"/>
      <c r="R910" s="132"/>
      <c r="S910" s="132"/>
      <c r="T910" s="132"/>
      <c r="U910" s="132"/>
      <c r="V910" s="132"/>
      <c r="W910" s="132"/>
      <c r="X910" s="132"/>
      <c r="Y910" s="132"/>
      <c r="Z910" s="132"/>
    </row>
    <row r="911" spans="1:26" ht="15.75" customHeight="1" x14ac:dyDescent="0.2">
      <c r="A911" s="132"/>
      <c r="B911" s="132"/>
      <c r="C911" s="132"/>
      <c r="D911" s="132"/>
      <c r="E911" s="132"/>
      <c r="F911" s="166"/>
      <c r="G911" s="166"/>
      <c r="H911" s="132"/>
      <c r="I911" s="132"/>
      <c r="J911" s="132"/>
      <c r="K911" s="132"/>
      <c r="L911" s="132"/>
      <c r="M911" s="132"/>
      <c r="N911" s="132"/>
      <c r="O911" s="132"/>
      <c r="P911" s="132"/>
      <c r="Q911" s="132"/>
      <c r="R911" s="132"/>
      <c r="S911" s="132"/>
      <c r="T911" s="132"/>
      <c r="U911" s="132"/>
      <c r="V911" s="132"/>
      <c r="W911" s="132"/>
      <c r="X911" s="132"/>
      <c r="Y911" s="132"/>
      <c r="Z911" s="132"/>
    </row>
    <row r="912" spans="1:26" ht="15.75" customHeight="1" x14ac:dyDescent="0.2">
      <c r="A912" s="132"/>
      <c r="B912" s="132"/>
      <c r="C912" s="132"/>
      <c r="D912" s="132"/>
      <c r="E912" s="132"/>
      <c r="F912" s="166"/>
      <c r="G912" s="166"/>
      <c r="H912" s="132"/>
      <c r="I912" s="132"/>
      <c r="J912" s="132"/>
      <c r="K912" s="132"/>
      <c r="L912" s="132"/>
      <c r="M912" s="132"/>
      <c r="N912" s="132"/>
      <c r="O912" s="132"/>
      <c r="P912" s="132"/>
      <c r="Q912" s="132"/>
      <c r="R912" s="132"/>
      <c r="S912" s="132"/>
      <c r="T912" s="132"/>
      <c r="U912" s="132"/>
      <c r="V912" s="132"/>
      <c r="W912" s="132"/>
      <c r="X912" s="132"/>
      <c r="Y912" s="132"/>
      <c r="Z912" s="132"/>
    </row>
    <row r="913" spans="1:26" ht="15.75" customHeight="1" x14ac:dyDescent="0.2">
      <c r="A913" s="132"/>
      <c r="B913" s="132"/>
      <c r="C913" s="132"/>
      <c r="D913" s="132"/>
      <c r="E913" s="132"/>
      <c r="F913" s="166"/>
      <c r="G913" s="166"/>
      <c r="H913" s="132"/>
      <c r="I913" s="132"/>
      <c r="J913" s="132"/>
      <c r="K913" s="132"/>
      <c r="L913" s="132"/>
      <c r="M913" s="132"/>
      <c r="N913" s="132"/>
      <c r="O913" s="132"/>
      <c r="P913" s="132"/>
      <c r="Q913" s="132"/>
      <c r="R913" s="132"/>
      <c r="S913" s="132"/>
      <c r="T913" s="132"/>
      <c r="U913" s="132"/>
      <c r="V913" s="132"/>
      <c r="W913" s="132"/>
      <c r="X913" s="132"/>
      <c r="Y913" s="132"/>
      <c r="Z913" s="132"/>
    </row>
    <row r="914" spans="1:26" ht="15.75" customHeight="1" x14ac:dyDescent="0.2">
      <c r="A914" s="132"/>
      <c r="B914" s="132"/>
      <c r="C914" s="132"/>
      <c r="D914" s="132"/>
      <c r="E914" s="132"/>
      <c r="F914" s="166"/>
      <c r="G914" s="166"/>
      <c r="H914" s="132"/>
      <c r="I914" s="132"/>
      <c r="J914" s="132"/>
      <c r="K914" s="132"/>
      <c r="L914" s="132"/>
      <c r="M914" s="132"/>
      <c r="N914" s="132"/>
      <c r="O914" s="132"/>
      <c r="P914" s="132"/>
      <c r="Q914" s="132"/>
      <c r="R914" s="132"/>
      <c r="S914" s="132"/>
      <c r="T914" s="132"/>
      <c r="U914" s="132"/>
      <c r="V914" s="132"/>
      <c r="W914" s="132"/>
      <c r="X914" s="132"/>
      <c r="Y914" s="132"/>
      <c r="Z914" s="132"/>
    </row>
    <row r="915" spans="1:26" ht="15.75" customHeight="1" x14ac:dyDescent="0.2">
      <c r="A915" s="132"/>
      <c r="B915" s="132"/>
      <c r="C915" s="132"/>
      <c r="D915" s="132"/>
      <c r="E915" s="132"/>
      <c r="F915" s="166"/>
      <c r="G915" s="166"/>
      <c r="H915" s="132"/>
      <c r="I915" s="132"/>
      <c r="J915" s="132"/>
      <c r="K915" s="132"/>
      <c r="L915" s="132"/>
      <c r="M915" s="132"/>
      <c r="N915" s="132"/>
      <c r="O915" s="132"/>
      <c r="P915" s="132"/>
      <c r="Q915" s="132"/>
      <c r="R915" s="132"/>
      <c r="S915" s="132"/>
      <c r="T915" s="132"/>
      <c r="U915" s="132"/>
      <c r="V915" s="132"/>
      <c r="W915" s="132"/>
      <c r="X915" s="132"/>
      <c r="Y915" s="132"/>
      <c r="Z915" s="132"/>
    </row>
    <row r="916" spans="1:26" ht="15.75" customHeight="1" x14ac:dyDescent="0.2">
      <c r="A916" s="132"/>
      <c r="B916" s="132"/>
      <c r="C916" s="132"/>
      <c r="D916" s="132"/>
      <c r="E916" s="132"/>
      <c r="F916" s="166"/>
      <c r="G916" s="166"/>
      <c r="H916" s="132"/>
      <c r="I916" s="132"/>
      <c r="J916" s="132"/>
      <c r="K916" s="132"/>
      <c r="L916" s="132"/>
      <c r="M916" s="132"/>
      <c r="N916" s="132"/>
      <c r="O916" s="132"/>
      <c r="P916" s="132"/>
      <c r="Q916" s="132"/>
      <c r="R916" s="132"/>
      <c r="S916" s="132"/>
      <c r="T916" s="132"/>
      <c r="U916" s="132"/>
      <c r="V916" s="132"/>
      <c r="W916" s="132"/>
      <c r="X916" s="132"/>
      <c r="Y916" s="132"/>
      <c r="Z916" s="132"/>
    </row>
    <row r="917" spans="1:26" ht="15.75" customHeight="1" x14ac:dyDescent="0.2">
      <c r="A917" s="132"/>
      <c r="B917" s="132"/>
      <c r="C917" s="132"/>
      <c r="D917" s="132"/>
      <c r="E917" s="132"/>
      <c r="F917" s="166"/>
      <c r="G917" s="166"/>
      <c r="H917" s="132"/>
      <c r="I917" s="132"/>
      <c r="J917" s="132"/>
      <c r="K917" s="132"/>
      <c r="L917" s="132"/>
      <c r="M917" s="132"/>
      <c r="N917" s="132"/>
      <c r="O917" s="132"/>
      <c r="P917" s="132"/>
      <c r="Q917" s="132"/>
      <c r="R917" s="132"/>
      <c r="S917" s="132"/>
      <c r="T917" s="132"/>
      <c r="U917" s="132"/>
      <c r="V917" s="132"/>
      <c r="W917" s="132"/>
      <c r="X917" s="132"/>
      <c r="Y917" s="132"/>
      <c r="Z917" s="132"/>
    </row>
    <row r="918" spans="1:26" ht="15.75" customHeight="1" x14ac:dyDescent="0.2">
      <c r="A918" s="132"/>
      <c r="B918" s="132"/>
      <c r="C918" s="132"/>
      <c r="D918" s="132"/>
      <c r="E918" s="132"/>
      <c r="F918" s="166"/>
      <c r="G918" s="166"/>
      <c r="H918" s="132"/>
      <c r="I918" s="132"/>
      <c r="J918" s="132"/>
      <c r="K918" s="132"/>
      <c r="L918" s="132"/>
      <c r="M918" s="132"/>
      <c r="N918" s="132"/>
      <c r="O918" s="132"/>
      <c r="P918" s="132"/>
      <c r="Q918" s="132"/>
      <c r="R918" s="132"/>
      <c r="S918" s="132"/>
      <c r="T918" s="132"/>
      <c r="U918" s="132"/>
      <c r="V918" s="132"/>
      <c r="W918" s="132"/>
      <c r="X918" s="132"/>
      <c r="Y918" s="132"/>
      <c r="Z918" s="132"/>
    </row>
    <row r="919" spans="1:26" ht="15.75" customHeight="1" x14ac:dyDescent="0.2">
      <c r="A919" s="132"/>
      <c r="B919" s="132"/>
      <c r="C919" s="132"/>
      <c r="D919" s="132"/>
      <c r="E919" s="132"/>
      <c r="F919" s="166"/>
      <c r="G919" s="166"/>
      <c r="H919" s="132"/>
      <c r="I919" s="132"/>
      <c r="J919" s="132"/>
      <c r="K919" s="132"/>
      <c r="L919" s="132"/>
      <c r="M919" s="132"/>
      <c r="N919" s="132"/>
      <c r="O919" s="132"/>
      <c r="P919" s="132"/>
      <c r="Q919" s="132"/>
      <c r="R919" s="132"/>
      <c r="S919" s="132"/>
      <c r="T919" s="132"/>
      <c r="U919" s="132"/>
      <c r="V919" s="132"/>
      <c r="W919" s="132"/>
      <c r="X919" s="132"/>
      <c r="Y919" s="132"/>
      <c r="Z919" s="132"/>
    </row>
    <row r="920" spans="1:26" ht="15.75" customHeight="1" x14ac:dyDescent="0.2">
      <c r="A920" s="132"/>
      <c r="B920" s="132"/>
      <c r="C920" s="132"/>
      <c r="D920" s="132"/>
      <c r="E920" s="132"/>
      <c r="F920" s="166"/>
      <c r="G920" s="166"/>
      <c r="H920" s="132"/>
      <c r="I920" s="132"/>
      <c r="J920" s="132"/>
      <c r="K920" s="132"/>
      <c r="L920" s="132"/>
      <c r="M920" s="132"/>
      <c r="N920" s="132"/>
      <c r="O920" s="132"/>
      <c r="P920" s="132"/>
      <c r="Q920" s="132"/>
      <c r="R920" s="132"/>
      <c r="S920" s="132"/>
      <c r="T920" s="132"/>
      <c r="U920" s="132"/>
      <c r="V920" s="132"/>
      <c r="W920" s="132"/>
      <c r="X920" s="132"/>
      <c r="Y920" s="132"/>
      <c r="Z920" s="132"/>
    </row>
    <row r="921" spans="1:26" ht="15.75" customHeight="1" x14ac:dyDescent="0.2">
      <c r="A921" s="132"/>
      <c r="B921" s="132"/>
      <c r="C921" s="132"/>
      <c r="D921" s="132"/>
      <c r="E921" s="132"/>
      <c r="F921" s="166"/>
      <c r="G921" s="166"/>
      <c r="H921" s="132"/>
      <c r="I921" s="132"/>
      <c r="J921" s="132"/>
      <c r="K921" s="132"/>
      <c r="L921" s="132"/>
      <c r="M921" s="132"/>
      <c r="N921" s="132"/>
      <c r="O921" s="132"/>
      <c r="P921" s="132"/>
      <c r="Q921" s="132"/>
      <c r="R921" s="132"/>
      <c r="S921" s="132"/>
      <c r="T921" s="132"/>
      <c r="U921" s="132"/>
      <c r="V921" s="132"/>
      <c r="W921" s="132"/>
      <c r="X921" s="132"/>
      <c r="Y921" s="132"/>
      <c r="Z921" s="132"/>
    </row>
    <row r="922" spans="1:26" ht="15.75" customHeight="1" x14ac:dyDescent="0.2">
      <c r="A922" s="132"/>
      <c r="B922" s="132"/>
      <c r="C922" s="132"/>
      <c r="D922" s="132"/>
      <c r="E922" s="132"/>
      <c r="F922" s="166"/>
      <c r="G922" s="166"/>
      <c r="H922" s="132"/>
      <c r="I922" s="132"/>
      <c r="J922" s="132"/>
      <c r="K922" s="132"/>
      <c r="L922" s="132"/>
      <c r="M922" s="132"/>
      <c r="N922" s="132"/>
      <c r="O922" s="132"/>
      <c r="P922" s="132"/>
      <c r="Q922" s="132"/>
      <c r="R922" s="132"/>
      <c r="S922" s="132"/>
      <c r="T922" s="132"/>
      <c r="U922" s="132"/>
      <c r="V922" s="132"/>
      <c r="W922" s="132"/>
      <c r="X922" s="132"/>
      <c r="Y922" s="132"/>
      <c r="Z922" s="132"/>
    </row>
    <row r="923" spans="1:26" ht="15.75" customHeight="1" x14ac:dyDescent="0.2">
      <c r="A923" s="132"/>
      <c r="B923" s="132"/>
      <c r="C923" s="132"/>
      <c r="D923" s="132"/>
      <c r="E923" s="132"/>
      <c r="F923" s="166"/>
      <c r="G923" s="166"/>
      <c r="H923" s="132"/>
      <c r="I923" s="132"/>
      <c r="J923" s="132"/>
      <c r="K923" s="132"/>
      <c r="L923" s="132"/>
      <c r="M923" s="132"/>
      <c r="N923" s="132"/>
      <c r="O923" s="132"/>
      <c r="P923" s="132"/>
      <c r="Q923" s="132"/>
      <c r="R923" s="132"/>
      <c r="S923" s="132"/>
      <c r="T923" s="132"/>
      <c r="U923" s="132"/>
      <c r="V923" s="132"/>
      <c r="W923" s="132"/>
      <c r="X923" s="132"/>
      <c r="Y923" s="132"/>
      <c r="Z923" s="132"/>
    </row>
    <row r="924" spans="1:26" ht="15.75" customHeight="1" x14ac:dyDescent="0.2">
      <c r="A924" s="132"/>
      <c r="B924" s="132"/>
      <c r="C924" s="132"/>
      <c r="D924" s="132"/>
      <c r="E924" s="132"/>
      <c r="F924" s="166"/>
      <c r="G924" s="166"/>
      <c r="H924" s="132"/>
      <c r="I924" s="132"/>
      <c r="J924" s="132"/>
      <c r="K924" s="132"/>
      <c r="L924" s="132"/>
      <c r="M924" s="132"/>
      <c r="N924" s="132"/>
      <c r="O924" s="132"/>
      <c r="P924" s="132"/>
      <c r="Q924" s="132"/>
      <c r="R924" s="132"/>
      <c r="S924" s="132"/>
      <c r="T924" s="132"/>
      <c r="U924" s="132"/>
      <c r="V924" s="132"/>
      <c r="W924" s="132"/>
      <c r="X924" s="132"/>
      <c r="Y924" s="132"/>
      <c r="Z924" s="132"/>
    </row>
    <row r="925" spans="1:26" ht="15.75" customHeight="1" x14ac:dyDescent="0.2">
      <c r="A925" s="132"/>
      <c r="B925" s="132"/>
      <c r="C925" s="132"/>
      <c r="D925" s="132"/>
      <c r="E925" s="132"/>
      <c r="F925" s="166"/>
      <c r="G925" s="166"/>
      <c r="H925" s="132"/>
      <c r="I925" s="132"/>
      <c r="J925" s="132"/>
      <c r="K925" s="132"/>
      <c r="L925" s="132"/>
      <c r="M925" s="132"/>
      <c r="N925" s="132"/>
      <c r="O925" s="132"/>
      <c r="P925" s="132"/>
      <c r="Q925" s="132"/>
      <c r="R925" s="132"/>
      <c r="S925" s="132"/>
      <c r="T925" s="132"/>
      <c r="U925" s="132"/>
      <c r="V925" s="132"/>
      <c r="W925" s="132"/>
      <c r="X925" s="132"/>
      <c r="Y925" s="132"/>
      <c r="Z925" s="132"/>
    </row>
    <row r="926" spans="1:26" ht="15.75" customHeight="1" x14ac:dyDescent="0.2">
      <c r="A926" s="132"/>
      <c r="B926" s="132"/>
      <c r="C926" s="132"/>
      <c r="D926" s="132"/>
      <c r="E926" s="132"/>
      <c r="F926" s="166"/>
      <c r="G926" s="166"/>
      <c r="H926" s="132"/>
      <c r="I926" s="132"/>
      <c r="J926" s="132"/>
      <c r="K926" s="132"/>
      <c r="L926" s="132"/>
      <c r="M926" s="132"/>
      <c r="N926" s="132"/>
      <c r="O926" s="132"/>
      <c r="P926" s="132"/>
      <c r="Q926" s="132"/>
      <c r="R926" s="132"/>
      <c r="S926" s="132"/>
      <c r="T926" s="132"/>
      <c r="U926" s="132"/>
      <c r="V926" s="132"/>
      <c r="W926" s="132"/>
      <c r="X926" s="132"/>
      <c r="Y926" s="132"/>
      <c r="Z926" s="132"/>
    </row>
    <row r="927" spans="1:26" ht="15.75" customHeight="1" x14ac:dyDescent="0.2">
      <c r="A927" s="132"/>
      <c r="B927" s="132"/>
      <c r="C927" s="132"/>
      <c r="D927" s="132"/>
      <c r="E927" s="132"/>
      <c r="F927" s="166"/>
      <c r="G927" s="166"/>
      <c r="H927" s="132"/>
      <c r="I927" s="132"/>
      <c r="J927" s="132"/>
      <c r="K927" s="132"/>
      <c r="L927" s="132"/>
      <c r="M927" s="132"/>
      <c r="N927" s="132"/>
      <c r="O927" s="132"/>
      <c r="P927" s="132"/>
      <c r="Q927" s="132"/>
      <c r="R927" s="132"/>
      <c r="S927" s="132"/>
      <c r="T927" s="132"/>
      <c r="U927" s="132"/>
      <c r="V927" s="132"/>
      <c r="W927" s="132"/>
      <c r="X927" s="132"/>
      <c r="Y927" s="132"/>
      <c r="Z927" s="132"/>
    </row>
    <row r="928" spans="1:26" ht="15.75" customHeight="1" x14ac:dyDescent="0.2">
      <c r="A928" s="132"/>
      <c r="B928" s="132"/>
      <c r="C928" s="132"/>
      <c r="D928" s="132"/>
      <c r="E928" s="132"/>
      <c r="F928" s="166"/>
      <c r="G928" s="166"/>
      <c r="H928" s="132"/>
      <c r="I928" s="132"/>
      <c r="J928" s="132"/>
      <c r="K928" s="132"/>
      <c r="L928" s="132"/>
      <c r="M928" s="132"/>
      <c r="N928" s="132"/>
      <c r="O928" s="132"/>
      <c r="P928" s="132"/>
      <c r="Q928" s="132"/>
      <c r="R928" s="132"/>
      <c r="S928" s="132"/>
      <c r="T928" s="132"/>
      <c r="U928" s="132"/>
      <c r="V928" s="132"/>
      <c r="W928" s="132"/>
      <c r="X928" s="132"/>
      <c r="Y928" s="132"/>
      <c r="Z928" s="132"/>
    </row>
    <row r="929" spans="1:26" ht="15.75" customHeight="1" x14ac:dyDescent="0.2">
      <c r="A929" s="132"/>
      <c r="B929" s="132"/>
      <c r="C929" s="132"/>
      <c r="D929" s="132"/>
      <c r="E929" s="132"/>
      <c r="F929" s="166"/>
      <c r="G929" s="166"/>
      <c r="H929" s="132"/>
      <c r="I929" s="132"/>
      <c r="J929" s="132"/>
      <c r="K929" s="132"/>
      <c r="L929" s="132"/>
      <c r="M929" s="132"/>
      <c r="N929" s="132"/>
      <c r="O929" s="132"/>
      <c r="P929" s="132"/>
      <c r="Q929" s="132"/>
      <c r="R929" s="132"/>
      <c r="S929" s="132"/>
      <c r="T929" s="132"/>
      <c r="U929" s="132"/>
      <c r="V929" s="132"/>
      <c r="W929" s="132"/>
      <c r="X929" s="132"/>
      <c r="Y929" s="132"/>
      <c r="Z929" s="132"/>
    </row>
    <row r="930" spans="1:26" ht="15.75" customHeight="1" x14ac:dyDescent="0.2">
      <c r="A930" s="132"/>
      <c r="B930" s="132"/>
      <c r="C930" s="132"/>
      <c r="D930" s="132"/>
      <c r="E930" s="132"/>
      <c r="F930" s="166"/>
      <c r="G930" s="166"/>
      <c r="H930" s="132"/>
      <c r="I930" s="132"/>
      <c r="J930" s="132"/>
      <c r="K930" s="132"/>
      <c r="L930" s="132"/>
      <c r="M930" s="132"/>
      <c r="N930" s="132"/>
      <c r="O930" s="132"/>
      <c r="P930" s="132"/>
      <c r="Q930" s="132"/>
      <c r="R930" s="132"/>
      <c r="S930" s="132"/>
      <c r="T930" s="132"/>
      <c r="U930" s="132"/>
      <c r="V930" s="132"/>
      <c r="W930" s="132"/>
      <c r="X930" s="132"/>
      <c r="Y930" s="132"/>
      <c r="Z930" s="132"/>
    </row>
    <row r="931" spans="1:26" ht="15.75" customHeight="1" x14ac:dyDescent="0.2">
      <c r="A931" s="132"/>
      <c r="B931" s="132"/>
      <c r="C931" s="132"/>
      <c r="D931" s="132"/>
      <c r="E931" s="132"/>
      <c r="F931" s="166"/>
      <c r="G931" s="166"/>
      <c r="H931" s="132"/>
      <c r="I931" s="132"/>
      <c r="J931" s="132"/>
      <c r="K931" s="132"/>
      <c r="L931" s="132"/>
      <c r="M931" s="132"/>
      <c r="N931" s="132"/>
      <c r="O931" s="132"/>
      <c r="P931" s="132"/>
      <c r="Q931" s="132"/>
      <c r="R931" s="132"/>
      <c r="S931" s="132"/>
      <c r="T931" s="132"/>
      <c r="U931" s="132"/>
      <c r="V931" s="132"/>
      <c r="W931" s="132"/>
      <c r="X931" s="132"/>
      <c r="Y931" s="132"/>
      <c r="Z931" s="132"/>
    </row>
    <row r="932" spans="1:26" ht="15.75" customHeight="1" x14ac:dyDescent="0.2">
      <c r="A932" s="132"/>
      <c r="B932" s="132"/>
      <c r="C932" s="132"/>
      <c r="D932" s="132"/>
      <c r="E932" s="132"/>
      <c r="F932" s="166"/>
      <c r="G932" s="166"/>
      <c r="H932" s="132"/>
      <c r="I932" s="132"/>
      <c r="J932" s="132"/>
      <c r="K932" s="132"/>
      <c r="L932" s="132"/>
      <c r="M932" s="132"/>
      <c r="N932" s="132"/>
      <c r="O932" s="132"/>
      <c r="P932" s="132"/>
      <c r="Q932" s="132"/>
      <c r="R932" s="132"/>
      <c r="S932" s="132"/>
      <c r="T932" s="132"/>
      <c r="U932" s="132"/>
      <c r="V932" s="132"/>
      <c r="W932" s="132"/>
      <c r="X932" s="132"/>
      <c r="Y932" s="132"/>
      <c r="Z932" s="132"/>
    </row>
    <row r="933" spans="1:26" ht="15.75" customHeight="1" x14ac:dyDescent="0.2">
      <c r="A933" s="132"/>
      <c r="B933" s="132"/>
      <c r="C933" s="132"/>
      <c r="D933" s="132"/>
      <c r="E933" s="132"/>
      <c r="F933" s="166"/>
      <c r="G933" s="166"/>
      <c r="H933" s="132"/>
      <c r="I933" s="132"/>
      <c r="J933" s="132"/>
      <c r="K933" s="132"/>
      <c r="L933" s="132"/>
      <c r="M933" s="132"/>
      <c r="N933" s="132"/>
      <c r="O933" s="132"/>
      <c r="P933" s="132"/>
      <c r="Q933" s="132"/>
      <c r="R933" s="132"/>
      <c r="S933" s="132"/>
      <c r="T933" s="132"/>
      <c r="U933" s="132"/>
      <c r="V933" s="132"/>
      <c r="W933" s="132"/>
      <c r="X933" s="132"/>
      <c r="Y933" s="132"/>
      <c r="Z933" s="132"/>
    </row>
    <row r="934" spans="1:26" ht="15.75" customHeight="1" x14ac:dyDescent="0.2">
      <c r="A934" s="132"/>
      <c r="B934" s="132"/>
      <c r="C934" s="132"/>
      <c r="D934" s="132"/>
      <c r="E934" s="132"/>
      <c r="F934" s="166"/>
      <c r="G934" s="166"/>
      <c r="H934" s="132"/>
      <c r="I934" s="132"/>
      <c r="J934" s="132"/>
      <c r="K934" s="132"/>
      <c r="L934" s="132"/>
      <c r="M934" s="132"/>
      <c r="N934" s="132"/>
      <c r="O934" s="132"/>
      <c r="P934" s="132"/>
      <c r="Q934" s="132"/>
      <c r="R934" s="132"/>
      <c r="S934" s="132"/>
      <c r="T934" s="132"/>
      <c r="U934" s="132"/>
      <c r="V934" s="132"/>
      <c r="W934" s="132"/>
      <c r="X934" s="132"/>
      <c r="Y934" s="132"/>
      <c r="Z934" s="132"/>
    </row>
    <row r="935" spans="1:26" ht="15.75" customHeight="1" x14ac:dyDescent="0.2">
      <c r="A935" s="132"/>
      <c r="B935" s="132"/>
      <c r="C935" s="132"/>
      <c r="D935" s="132"/>
      <c r="E935" s="132"/>
      <c r="F935" s="166"/>
      <c r="G935" s="166"/>
      <c r="H935" s="132"/>
      <c r="I935" s="132"/>
      <c r="J935" s="132"/>
      <c r="K935" s="132"/>
      <c r="L935" s="132"/>
      <c r="M935" s="132"/>
      <c r="N935" s="132"/>
      <c r="O935" s="132"/>
      <c r="P935" s="132"/>
      <c r="Q935" s="132"/>
      <c r="R935" s="132"/>
      <c r="S935" s="132"/>
      <c r="T935" s="132"/>
      <c r="U935" s="132"/>
      <c r="V935" s="132"/>
      <c r="W935" s="132"/>
      <c r="X935" s="132"/>
      <c r="Y935" s="132"/>
      <c r="Z935" s="132"/>
    </row>
    <row r="936" spans="1:26" ht="15.75" customHeight="1" x14ac:dyDescent="0.2">
      <c r="A936" s="132"/>
      <c r="B936" s="132"/>
      <c r="C936" s="132"/>
      <c r="D936" s="132"/>
      <c r="E936" s="132"/>
      <c r="F936" s="166"/>
      <c r="G936" s="166"/>
      <c r="H936" s="132"/>
      <c r="I936" s="132"/>
      <c r="J936" s="132"/>
      <c r="K936" s="132"/>
      <c r="L936" s="132"/>
      <c r="M936" s="132"/>
      <c r="N936" s="132"/>
      <c r="O936" s="132"/>
      <c r="P936" s="132"/>
      <c r="Q936" s="132"/>
      <c r="R936" s="132"/>
      <c r="S936" s="132"/>
      <c r="T936" s="132"/>
      <c r="U936" s="132"/>
      <c r="V936" s="132"/>
      <c r="W936" s="132"/>
      <c r="X936" s="132"/>
      <c r="Y936" s="132"/>
      <c r="Z936" s="132"/>
    </row>
    <row r="937" spans="1:26" ht="15.75" customHeight="1" x14ac:dyDescent="0.2">
      <c r="A937" s="132"/>
      <c r="B937" s="132"/>
      <c r="C937" s="132"/>
      <c r="D937" s="132"/>
      <c r="E937" s="132"/>
      <c r="F937" s="166"/>
      <c r="G937" s="166"/>
      <c r="H937" s="132"/>
      <c r="I937" s="132"/>
      <c r="J937" s="132"/>
      <c r="K937" s="132"/>
      <c r="L937" s="132"/>
      <c r="M937" s="132"/>
      <c r="N937" s="132"/>
      <c r="O937" s="132"/>
      <c r="P937" s="132"/>
      <c r="Q937" s="132"/>
      <c r="R937" s="132"/>
      <c r="S937" s="132"/>
      <c r="T937" s="132"/>
      <c r="U937" s="132"/>
      <c r="V937" s="132"/>
      <c r="W937" s="132"/>
      <c r="X937" s="132"/>
      <c r="Y937" s="132"/>
      <c r="Z937" s="132"/>
    </row>
    <row r="938" spans="1:26" ht="15.75" customHeight="1" x14ac:dyDescent="0.2">
      <c r="A938" s="132"/>
      <c r="B938" s="132"/>
      <c r="C938" s="132"/>
      <c r="D938" s="132"/>
      <c r="E938" s="132"/>
      <c r="F938" s="166"/>
      <c r="G938" s="166"/>
      <c r="H938" s="132"/>
      <c r="I938" s="132"/>
      <c r="J938" s="132"/>
      <c r="K938" s="132"/>
      <c r="L938" s="132"/>
      <c r="M938" s="132"/>
      <c r="N938" s="132"/>
      <c r="O938" s="132"/>
      <c r="P938" s="132"/>
      <c r="Q938" s="132"/>
      <c r="R938" s="132"/>
      <c r="S938" s="132"/>
      <c r="T938" s="132"/>
      <c r="U938" s="132"/>
      <c r="V938" s="132"/>
      <c r="W938" s="132"/>
      <c r="X938" s="132"/>
      <c r="Y938" s="132"/>
      <c r="Z938" s="132"/>
    </row>
    <row r="939" spans="1:26" ht="15.75" customHeight="1" x14ac:dyDescent="0.2">
      <c r="A939" s="132"/>
      <c r="B939" s="132"/>
      <c r="C939" s="132"/>
      <c r="D939" s="132"/>
      <c r="E939" s="132"/>
      <c r="F939" s="166"/>
      <c r="G939" s="166"/>
      <c r="H939" s="132"/>
      <c r="I939" s="132"/>
      <c r="J939" s="132"/>
      <c r="K939" s="132"/>
      <c r="L939" s="132"/>
      <c r="M939" s="132"/>
      <c r="N939" s="132"/>
      <c r="O939" s="132"/>
      <c r="P939" s="132"/>
      <c r="Q939" s="132"/>
      <c r="R939" s="132"/>
      <c r="S939" s="132"/>
      <c r="T939" s="132"/>
      <c r="U939" s="132"/>
      <c r="V939" s="132"/>
      <c r="W939" s="132"/>
      <c r="X939" s="132"/>
      <c r="Y939" s="132"/>
      <c r="Z939" s="132"/>
    </row>
    <row r="940" spans="1:26" ht="15.75" customHeight="1" x14ac:dyDescent="0.2">
      <c r="A940" s="132"/>
      <c r="B940" s="132"/>
      <c r="C940" s="132"/>
      <c r="D940" s="132"/>
      <c r="E940" s="132"/>
      <c r="F940" s="166"/>
      <c r="G940" s="166"/>
      <c r="H940" s="132"/>
      <c r="I940" s="132"/>
      <c r="J940" s="132"/>
      <c r="K940" s="132"/>
      <c r="L940" s="132"/>
      <c r="M940" s="132"/>
      <c r="N940" s="132"/>
      <c r="O940" s="132"/>
      <c r="P940" s="132"/>
      <c r="Q940" s="132"/>
      <c r="R940" s="132"/>
      <c r="S940" s="132"/>
      <c r="T940" s="132"/>
      <c r="U940" s="132"/>
      <c r="V940" s="132"/>
      <c r="W940" s="132"/>
      <c r="X940" s="132"/>
      <c r="Y940" s="132"/>
      <c r="Z940" s="132"/>
    </row>
    <row r="941" spans="1:26" ht="15.75" customHeight="1" x14ac:dyDescent="0.2">
      <c r="A941" s="132"/>
      <c r="B941" s="132"/>
      <c r="C941" s="132"/>
      <c r="D941" s="132"/>
      <c r="E941" s="132"/>
      <c r="F941" s="166"/>
      <c r="G941" s="166"/>
      <c r="H941" s="132"/>
      <c r="I941" s="132"/>
      <c r="J941" s="132"/>
      <c r="K941" s="132"/>
      <c r="L941" s="132"/>
      <c r="M941" s="132"/>
      <c r="N941" s="132"/>
      <c r="O941" s="132"/>
      <c r="P941" s="132"/>
      <c r="Q941" s="132"/>
      <c r="R941" s="132"/>
      <c r="S941" s="132"/>
      <c r="T941" s="132"/>
      <c r="U941" s="132"/>
      <c r="V941" s="132"/>
      <c r="W941" s="132"/>
      <c r="X941" s="132"/>
      <c r="Y941" s="132"/>
      <c r="Z941" s="132"/>
    </row>
    <row r="942" spans="1:26" ht="15.75" customHeight="1" x14ac:dyDescent="0.2">
      <c r="A942" s="132"/>
      <c r="B942" s="132"/>
      <c r="C942" s="132"/>
      <c r="D942" s="132"/>
      <c r="E942" s="132"/>
      <c r="F942" s="166"/>
      <c r="G942" s="166"/>
      <c r="H942" s="132"/>
      <c r="I942" s="132"/>
      <c r="J942" s="132"/>
      <c r="K942" s="132"/>
      <c r="L942" s="132"/>
      <c r="M942" s="132"/>
      <c r="N942" s="132"/>
      <c r="O942" s="132"/>
      <c r="P942" s="132"/>
      <c r="Q942" s="132"/>
      <c r="R942" s="132"/>
      <c r="S942" s="132"/>
      <c r="T942" s="132"/>
      <c r="U942" s="132"/>
      <c r="V942" s="132"/>
      <c r="W942" s="132"/>
      <c r="X942" s="132"/>
      <c r="Y942" s="132"/>
      <c r="Z942" s="132"/>
    </row>
    <row r="943" spans="1:26" ht="15.75" customHeight="1" x14ac:dyDescent="0.2">
      <c r="A943" s="132"/>
      <c r="B943" s="132"/>
      <c r="C943" s="132"/>
      <c r="D943" s="132"/>
      <c r="E943" s="132"/>
      <c r="F943" s="166"/>
      <c r="G943" s="166"/>
      <c r="H943" s="132"/>
      <c r="I943" s="132"/>
      <c r="J943" s="132"/>
      <c r="K943" s="132"/>
      <c r="L943" s="132"/>
      <c r="M943" s="132"/>
      <c r="N943" s="132"/>
      <c r="O943" s="132"/>
      <c r="P943" s="132"/>
      <c r="Q943" s="132"/>
      <c r="R943" s="132"/>
      <c r="S943" s="132"/>
      <c r="T943" s="132"/>
      <c r="U943" s="132"/>
      <c r="V943" s="132"/>
      <c r="W943" s="132"/>
      <c r="X943" s="132"/>
      <c r="Y943" s="132"/>
      <c r="Z943" s="132"/>
    </row>
    <row r="944" spans="1:26" ht="15.75" customHeight="1" x14ac:dyDescent="0.2">
      <c r="A944" s="132"/>
      <c r="B944" s="132"/>
      <c r="C944" s="132"/>
      <c r="D944" s="132"/>
      <c r="E944" s="132"/>
      <c r="F944" s="166"/>
      <c r="G944" s="166"/>
      <c r="H944" s="132"/>
      <c r="I944" s="132"/>
      <c r="J944" s="132"/>
      <c r="K944" s="132"/>
      <c r="L944" s="132"/>
      <c r="M944" s="132"/>
      <c r="N944" s="132"/>
      <c r="O944" s="132"/>
      <c r="P944" s="132"/>
      <c r="Q944" s="132"/>
      <c r="R944" s="132"/>
      <c r="S944" s="132"/>
      <c r="T944" s="132"/>
      <c r="U944" s="132"/>
      <c r="V944" s="132"/>
      <c r="W944" s="132"/>
      <c r="X944" s="132"/>
      <c r="Y944" s="132"/>
      <c r="Z944" s="132"/>
    </row>
    <row r="945" spans="1:26" ht="15.75" customHeight="1" x14ac:dyDescent="0.2">
      <c r="A945" s="132"/>
      <c r="B945" s="132"/>
      <c r="C945" s="132"/>
      <c r="D945" s="132"/>
      <c r="E945" s="132"/>
      <c r="F945" s="166"/>
      <c r="G945" s="166"/>
      <c r="H945" s="132"/>
      <c r="I945" s="132"/>
      <c r="J945" s="132"/>
      <c r="K945" s="132"/>
      <c r="L945" s="132"/>
      <c r="M945" s="132"/>
      <c r="N945" s="132"/>
      <c r="O945" s="132"/>
      <c r="P945" s="132"/>
      <c r="Q945" s="132"/>
      <c r="R945" s="132"/>
      <c r="S945" s="132"/>
      <c r="T945" s="132"/>
      <c r="U945" s="132"/>
      <c r="V945" s="132"/>
      <c r="W945" s="132"/>
      <c r="X945" s="132"/>
      <c r="Y945" s="132"/>
      <c r="Z945" s="132"/>
    </row>
    <row r="946" spans="1:26" ht="15.75" customHeight="1" x14ac:dyDescent="0.2">
      <c r="A946" s="132"/>
      <c r="B946" s="132"/>
      <c r="C946" s="132"/>
      <c r="D946" s="132"/>
      <c r="E946" s="132"/>
      <c r="F946" s="166"/>
      <c r="G946" s="166"/>
      <c r="H946" s="132"/>
      <c r="I946" s="132"/>
      <c r="J946" s="132"/>
      <c r="K946" s="132"/>
      <c r="L946" s="132"/>
      <c r="M946" s="132"/>
      <c r="N946" s="132"/>
      <c r="O946" s="132"/>
      <c r="P946" s="132"/>
      <c r="Q946" s="132"/>
      <c r="R946" s="132"/>
      <c r="S946" s="132"/>
      <c r="T946" s="132"/>
      <c r="U946" s="132"/>
      <c r="V946" s="132"/>
      <c r="W946" s="132"/>
      <c r="X946" s="132"/>
      <c r="Y946" s="132"/>
      <c r="Z946" s="132"/>
    </row>
    <row r="947" spans="1:26" ht="15.75" customHeight="1" x14ac:dyDescent="0.2">
      <c r="A947" s="132"/>
      <c r="B947" s="132"/>
      <c r="C947" s="132"/>
      <c r="D947" s="132"/>
      <c r="E947" s="132"/>
      <c r="F947" s="166"/>
      <c r="G947" s="166"/>
      <c r="H947" s="132"/>
      <c r="I947" s="132"/>
      <c r="J947" s="132"/>
      <c r="K947" s="132"/>
      <c r="L947" s="132"/>
      <c r="M947" s="132"/>
      <c r="N947" s="132"/>
      <c r="O947" s="132"/>
      <c r="P947" s="132"/>
      <c r="Q947" s="132"/>
      <c r="R947" s="132"/>
      <c r="S947" s="132"/>
      <c r="T947" s="132"/>
      <c r="U947" s="132"/>
      <c r="V947" s="132"/>
      <c r="W947" s="132"/>
      <c r="X947" s="132"/>
      <c r="Y947" s="132"/>
      <c r="Z947" s="132"/>
    </row>
    <row r="948" spans="1:26" ht="15.75" customHeight="1" x14ac:dyDescent="0.2">
      <c r="A948" s="132"/>
      <c r="B948" s="132"/>
      <c r="C948" s="132"/>
      <c r="D948" s="132"/>
      <c r="E948" s="132"/>
      <c r="F948" s="166"/>
      <c r="G948" s="166"/>
      <c r="H948" s="132"/>
      <c r="I948" s="132"/>
      <c r="J948" s="132"/>
      <c r="K948" s="132"/>
      <c r="L948" s="132"/>
      <c r="M948" s="132"/>
      <c r="N948" s="132"/>
      <c r="O948" s="132"/>
      <c r="P948" s="132"/>
      <c r="Q948" s="132"/>
      <c r="R948" s="132"/>
      <c r="S948" s="132"/>
      <c r="T948" s="132"/>
      <c r="U948" s="132"/>
      <c r="V948" s="132"/>
      <c r="W948" s="132"/>
      <c r="X948" s="132"/>
      <c r="Y948" s="132"/>
      <c r="Z948" s="132"/>
    </row>
    <row r="949" spans="1:26" ht="15.75" customHeight="1" x14ac:dyDescent="0.2">
      <c r="A949" s="132"/>
      <c r="B949" s="132"/>
      <c r="C949" s="132"/>
      <c r="D949" s="132"/>
      <c r="E949" s="132"/>
      <c r="F949" s="166"/>
      <c r="G949" s="166"/>
      <c r="H949" s="132"/>
      <c r="I949" s="132"/>
      <c r="J949" s="132"/>
      <c r="K949" s="132"/>
      <c r="L949" s="132"/>
      <c r="M949" s="132"/>
      <c r="N949" s="132"/>
      <c r="O949" s="132"/>
      <c r="P949" s="132"/>
      <c r="Q949" s="132"/>
      <c r="R949" s="132"/>
      <c r="S949" s="132"/>
      <c r="T949" s="132"/>
      <c r="U949" s="132"/>
      <c r="V949" s="132"/>
      <c r="W949" s="132"/>
      <c r="X949" s="132"/>
      <c r="Y949" s="132"/>
      <c r="Z949" s="132"/>
    </row>
    <row r="950" spans="1:26" ht="15.75" customHeight="1" x14ac:dyDescent="0.2">
      <c r="A950" s="132"/>
      <c r="B950" s="132"/>
      <c r="C950" s="132"/>
      <c r="D950" s="132"/>
      <c r="E950" s="132"/>
      <c r="F950" s="166"/>
      <c r="G950" s="166"/>
      <c r="H950" s="132"/>
      <c r="I950" s="132"/>
      <c r="J950" s="132"/>
      <c r="K950" s="132"/>
      <c r="L950" s="132"/>
      <c r="M950" s="132"/>
      <c r="N950" s="132"/>
      <c r="O950" s="132"/>
      <c r="P950" s="132"/>
      <c r="Q950" s="132"/>
      <c r="R950" s="132"/>
      <c r="S950" s="132"/>
      <c r="T950" s="132"/>
      <c r="U950" s="132"/>
      <c r="V950" s="132"/>
      <c r="W950" s="132"/>
      <c r="X950" s="132"/>
      <c r="Y950" s="132"/>
      <c r="Z950" s="132"/>
    </row>
    <row r="951" spans="1:26" ht="15.75" customHeight="1" x14ac:dyDescent="0.2">
      <c r="A951" s="132"/>
      <c r="B951" s="132"/>
      <c r="C951" s="132"/>
      <c r="D951" s="132"/>
      <c r="E951" s="132"/>
      <c r="F951" s="166"/>
      <c r="G951" s="166"/>
      <c r="H951" s="132"/>
      <c r="I951" s="132"/>
      <c r="J951" s="132"/>
      <c r="K951" s="132"/>
      <c r="L951" s="132"/>
      <c r="M951" s="132"/>
      <c r="N951" s="132"/>
      <c r="O951" s="132"/>
      <c r="P951" s="132"/>
      <c r="Q951" s="132"/>
      <c r="R951" s="132"/>
      <c r="S951" s="132"/>
      <c r="T951" s="132"/>
      <c r="U951" s="132"/>
      <c r="V951" s="132"/>
      <c r="W951" s="132"/>
      <c r="X951" s="132"/>
      <c r="Y951" s="132"/>
      <c r="Z951" s="132"/>
    </row>
    <row r="952" spans="1:26" ht="15.75" customHeight="1" x14ac:dyDescent="0.2">
      <c r="A952" s="132"/>
      <c r="B952" s="132"/>
      <c r="C952" s="132"/>
      <c r="D952" s="132"/>
      <c r="E952" s="132"/>
      <c r="F952" s="166"/>
      <c r="G952" s="166"/>
      <c r="H952" s="132"/>
      <c r="I952" s="132"/>
      <c r="J952" s="132"/>
      <c r="K952" s="132"/>
      <c r="L952" s="132"/>
      <c r="M952" s="132"/>
      <c r="N952" s="132"/>
      <c r="O952" s="132"/>
      <c r="P952" s="132"/>
      <c r="Q952" s="132"/>
      <c r="R952" s="132"/>
      <c r="S952" s="132"/>
      <c r="T952" s="132"/>
      <c r="U952" s="132"/>
      <c r="V952" s="132"/>
      <c r="W952" s="132"/>
      <c r="X952" s="132"/>
      <c r="Y952" s="132"/>
      <c r="Z952" s="132"/>
    </row>
    <row r="953" spans="1:26" ht="15.75" customHeight="1" x14ac:dyDescent="0.2">
      <c r="A953" s="132"/>
      <c r="B953" s="132"/>
      <c r="C953" s="132"/>
      <c r="D953" s="132"/>
      <c r="E953" s="132"/>
      <c r="F953" s="166"/>
      <c r="G953" s="166"/>
      <c r="H953" s="132"/>
      <c r="I953" s="132"/>
      <c r="J953" s="132"/>
      <c r="K953" s="132"/>
      <c r="L953" s="132"/>
      <c r="M953" s="132"/>
      <c r="N953" s="132"/>
      <c r="O953" s="132"/>
      <c r="P953" s="132"/>
      <c r="Q953" s="132"/>
      <c r="R953" s="132"/>
      <c r="S953" s="132"/>
      <c r="T953" s="132"/>
      <c r="U953" s="132"/>
      <c r="V953" s="132"/>
      <c r="W953" s="132"/>
      <c r="X953" s="132"/>
      <c r="Y953" s="132"/>
      <c r="Z953" s="132"/>
    </row>
    <row r="954" spans="1:26" ht="15.75" customHeight="1" x14ac:dyDescent="0.2">
      <c r="A954" s="132"/>
      <c r="B954" s="132"/>
      <c r="C954" s="132"/>
      <c r="D954" s="132"/>
      <c r="E954" s="132"/>
      <c r="F954" s="166"/>
      <c r="G954" s="166"/>
      <c r="H954" s="132"/>
      <c r="I954" s="132"/>
      <c r="J954" s="132"/>
      <c r="K954" s="132"/>
      <c r="L954" s="132"/>
      <c r="M954" s="132"/>
      <c r="N954" s="132"/>
      <c r="O954" s="132"/>
      <c r="P954" s="132"/>
      <c r="Q954" s="132"/>
      <c r="R954" s="132"/>
      <c r="S954" s="132"/>
      <c r="T954" s="132"/>
      <c r="U954" s="132"/>
      <c r="V954" s="132"/>
      <c r="W954" s="132"/>
      <c r="X954" s="132"/>
      <c r="Y954" s="132"/>
      <c r="Z954" s="132"/>
    </row>
    <row r="955" spans="1:26" ht="15.75" customHeight="1" x14ac:dyDescent="0.2">
      <c r="A955" s="132"/>
      <c r="B955" s="132"/>
      <c r="C955" s="132"/>
      <c r="D955" s="132"/>
      <c r="E955" s="132"/>
      <c r="F955" s="166"/>
      <c r="G955" s="166"/>
      <c r="H955" s="132"/>
      <c r="I955" s="132"/>
      <c r="J955" s="132"/>
      <c r="K955" s="132"/>
      <c r="L955" s="132"/>
      <c r="M955" s="132"/>
      <c r="N955" s="132"/>
      <c r="O955" s="132"/>
      <c r="P955" s="132"/>
      <c r="Q955" s="132"/>
      <c r="R955" s="132"/>
      <c r="S955" s="132"/>
      <c r="T955" s="132"/>
      <c r="U955" s="132"/>
      <c r="V955" s="132"/>
      <c r="W955" s="132"/>
      <c r="X955" s="132"/>
      <c r="Y955" s="132"/>
      <c r="Z955" s="132"/>
    </row>
    <row r="956" spans="1:26" ht="15.75" customHeight="1" x14ac:dyDescent="0.2">
      <c r="A956" s="132"/>
      <c r="B956" s="132"/>
      <c r="C956" s="132"/>
      <c r="D956" s="132"/>
      <c r="E956" s="132"/>
      <c r="F956" s="166"/>
      <c r="G956" s="166"/>
      <c r="H956" s="132"/>
      <c r="I956" s="132"/>
      <c r="J956" s="132"/>
      <c r="K956" s="132"/>
      <c r="L956" s="132"/>
      <c r="M956" s="132"/>
      <c r="N956" s="132"/>
      <c r="O956" s="132"/>
      <c r="P956" s="132"/>
      <c r="Q956" s="132"/>
      <c r="R956" s="132"/>
      <c r="S956" s="132"/>
      <c r="T956" s="132"/>
      <c r="U956" s="132"/>
      <c r="V956" s="132"/>
      <c r="W956" s="132"/>
      <c r="X956" s="132"/>
      <c r="Y956" s="132"/>
      <c r="Z956" s="132"/>
    </row>
    <row r="957" spans="1:26" ht="15.75" customHeight="1" x14ac:dyDescent="0.2">
      <c r="A957" s="132"/>
      <c r="B957" s="132"/>
      <c r="C957" s="132"/>
      <c r="D957" s="132"/>
      <c r="E957" s="132"/>
      <c r="F957" s="166"/>
      <c r="G957" s="166"/>
      <c r="H957" s="132"/>
      <c r="I957" s="132"/>
      <c r="J957" s="132"/>
      <c r="K957" s="132"/>
      <c r="L957" s="132"/>
      <c r="M957" s="132"/>
      <c r="N957" s="132"/>
      <c r="O957" s="132"/>
      <c r="P957" s="132"/>
      <c r="Q957" s="132"/>
      <c r="R957" s="132"/>
      <c r="S957" s="132"/>
      <c r="T957" s="132"/>
      <c r="U957" s="132"/>
      <c r="V957" s="132"/>
      <c r="W957" s="132"/>
      <c r="X957" s="132"/>
      <c r="Y957" s="132"/>
      <c r="Z957" s="132"/>
    </row>
    <row r="958" spans="1:26" ht="15.75" customHeight="1" x14ac:dyDescent="0.2">
      <c r="A958" s="132"/>
      <c r="B958" s="132"/>
      <c r="C958" s="132"/>
      <c r="D958" s="132"/>
      <c r="E958" s="132"/>
      <c r="F958" s="166"/>
      <c r="G958" s="166"/>
      <c r="H958" s="132"/>
      <c r="I958" s="132"/>
      <c r="J958" s="132"/>
      <c r="K958" s="132"/>
      <c r="L958" s="132"/>
      <c r="M958" s="132"/>
      <c r="N958" s="132"/>
      <c r="O958" s="132"/>
      <c r="P958" s="132"/>
      <c r="Q958" s="132"/>
      <c r="R958" s="132"/>
      <c r="S958" s="132"/>
      <c r="T958" s="132"/>
      <c r="U958" s="132"/>
      <c r="V958" s="132"/>
      <c r="W958" s="132"/>
      <c r="X958" s="132"/>
      <c r="Y958" s="132"/>
      <c r="Z958" s="132"/>
    </row>
    <row r="959" spans="1:26" ht="15.75" customHeight="1" x14ac:dyDescent="0.2">
      <c r="A959" s="132"/>
      <c r="B959" s="132"/>
      <c r="C959" s="132"/>
      <c r="D959" s="132"/>
      <c r="E959" s="132"/>
      <c r="F959" s="166"/>
      <c r="G959" s="166"/>
      <c r="H959" s="132"/>
      <c r="I959" s="132"/>
      <c r="J959" s="132"/>
      <c r="K959" s="132"/>
      <c r="L959" s="132"/>
      <c r="M959" s="132"/>
      <c r="N959" s="132"/>
      <c r="O959" s="132"/>
      <c r="P959" s="132"/>
      <c r="Q959" s="132"/>
      <c r="R959" s="132"/>
      <c r="S959" s="132"/>
      <c r="T959" s="132"/>
      <c r="U959" s="132"/>
      <c r="V959" s="132"/>
      <c r="W959" s="132"/>
      <c r="X959" s="132"/>
      <c r="Y959" s="132"/>
      <c r="Z959" s="132"/>
    </row>
    <row r="960" spans="1:26" ht="15.75" customHeight="1" x14ac:dyDescent="0.2">
      <c r="A960" s="132"/>
      <c r="B960" s="132"/>
      <c r="C960" s="132"/>
      <c r="D960" s="132"/>
      <c r="E960" s="132"/>
      <c r="F960" s="166"/>
      <c r="G960" s="166"/>
      <c r="H960" s="132"/>
      <c r="I960" s="132"/>
      <c r="J960" s="132"/>
      <c r="K960" s="132"/>
      <c r="L960" s="132"/>
      <c r="M960" s="132"/>
      <c r="N960" s="132"/>
      <c r="O960" s="132"/>
      <c r="P960" s="132"/>
      <c r="Q960" s="132"/>
      <c r="R960" s="132"/>
      <c r="S960" s="132"/>
      <c r="T960" s="132"/>
      <c r="U960" s="132"/>
      <c r="V960" s="132"/>
      <c r="W960" s="132"/>
      <c r="X960" s="132"/>
      <c r="Y960" s="132"/>
      <c r="Z960" s="132"/>
    </row>
    <row r="961" spans="1:26" ht="15.75" customHeight="1" x14ac:dyDescent="0.2">
      <c r="A961" s="132"/>
      <c r="B961" s="132"/>
      <c r="C961" s="132"/>
      <c r="D961" s="132"/>
      <c r="E961" s="132"/>
      <c r="F961" s="166"/>
      <c r="G961" s="166"/>
      <c r="H961" s="132"/>
      <c r="I961" s="132"/>
      <c r="J961" s="132"/>
      <c r="K961" s="132"/>
      <c r="L961" s="132"/>
      <c r="M961" s="132"/>
      <c r="N961" s="132"/>
      <c r="O961" s="132"/>
      <c r="P961" s="132"/>
      <c r="Q961" s="132"/>
      <c r="R961" s="132"/>
      <c r="S961" s="132"/>
      <c r="T961" s="132"/>
      <c r="U961" s="132"/>
      <c r="V961" s="132"/>
      <c r="W961" s="132"/>
      <c r="X961" s="132"/>
      <c r="Y961" s="132"/>
      <c r="Z961" s="132"/>
    </row>
    <row r="962" spans="1:26" ht="15.75" customHeight="1" x14ac:dyDescent="0.2">
      <c r="A962" s="132"/>
      <c r="B962" s="132"/>
      <c r="C962" s="132"/>
      <c r="D962" s="132"/>
      <c r="E962" s="132"/>
      <c r="F962" s="166"/>
      <c r="G962" s="166"/>
      <c r="H962" s="132"/>
      <c r="I962" s="132"/>
      <c r="J962" s="132"/>
      <c r="K962" s="132"/>
      <c r="L962" s="132"/>
      <c r="M962" s="132"/>
      <c r="N962" s="132"/>
      <c r="O962" s="132"/>
      <c r="P962" s="132"/>
      <c r="Q962" s="132"/>
      <c r="R962" s="132"/>
      <c r="S962" s="132"/>
      <c r="T962" s="132"/>
      <c r="U962" s="132"/>
      <c r="V962" s="132"/>
      <c r="W962" s="132"/>
      <c r="X962" s="132"/>
      <c r="Y962" s="132"/>
      <c r="Z962" s="132"/>
    </row>
    <row r="963" spans="1:26" ht="15.75" customHeight="1" x14ac:dyDescent="0.2">
      <c r="A963" s="132"/>
      <c r="B963" s="132"/>
      <c r="C963" s="132"/>
      <c r="D963" s="132"/>
      <c r="E963" s="132"/>
      <c r="F963" s="166"/>
      <c r="G963" s="166"/>
      <c r="H963" s="132"/>
      <c r="I963" s="132"/>
      <c r="J963" s="132"/>
      <c r="K963" s="132"/>
      <c r="L963" s="132"/>
      <c r="M963" s="132"/>
      <c r="N963" s="132"/>
      <c r="O963" s="132"/>
      <c r="P963" s="132"/>
      <c r="Q963" s="132"/>
      <c r="R963" s="132"/>
      <c r="S963" s="132"/>
      <c r="T963" s="132"/>
      <c r="U963" s="132"/>
      <c r="V963" s="132"/>
      <c r="W963" s="132"/>
      <c r="X963" s="132"/>
      <c r="Y963" s="132"/>
      <c r="Z963" s="132"/>
    </row>
    <row r="964" spans="1:26" ht="15.75" customHeight="1" x14ac:dyDescent="0.2">
      <c r="A964" s="132"/>
      <c r="B964" s="132"/>
      <c r="C964" s="132"/>
      <c r="D964" s="132"/>
      <c r="E964" s="132"/>
      <c r="F964" s="166"/>
      <c r="G964" s="166"/>
      <c r="H964" s="132"/>
      <c r="I964" s="132"/>
      <c r="J964" s="132"/>
      <c r="K964" s="132"/>
      <c r="L964" s="132"/>
      <c r="M964" s="132"/>
      <c r="N964" s="132"/>
      <c r="O964" s="132"/>
      <c r="P964" s="132"/>
      <c r="Q964" s="132"/>
      <c r="R964" s="132"/>
      <c r="S964" s="132"/>
      <c r="T964" s="132"/>
      <c r="U964" s="132"/>
      <c r="V964" s="132"/>
      <c r="W964" s="132"/>
      <c r="X964" s="132"/>
      <c r="Y964" s="132"/>
      <c r="Z964" s="132"/>
    </row>
    <row r="965" spans="1:26" ht="15.75" customHeight="1" x14ac:dyDescent="0.2">
      <c r="A965" s="132"/>
      <c r="B965" s="132"/>
      <c r="C965" s="132"/>
      <c r="D965" s="132"/>
      <c r="E965" s="132"/>
      <c r="F965" s="166"/>
      <c r="G965" s="166"/>
      <c r="H965" s="132"/>
      <c r="I965" s="132"/>
      <c r="J965" s="132"/>
      <c r="K965" s="132"/>
      <c r="L965" s="132"/>
      <c r="M965" s="132"/>
      <c r="N965" s="132"/>
      <c r="O965" s="132"/>
      <c r="P965" s="132"/>
      <c r="Q965" s="132"/>
      <c r="R965" s="132"/>
      <c r="S965" s="132"/>
      <c r="T965" s="132"/>
      <c r="U965" s="132"/>
      <c r="V965" s="132"/>
      <c r="W965" s="132"/>
      <c r="X965" s="132"/>
      <c r="Y965" s="132"/>
      <c r="Z965" s="132"/>
    </row>
    <row r="966" spans="1:26" ht="15.75" customHeight="1" x14ac:dyDescent="0.2">
      <c r="A966" s="132"/>
      <c r="B966" s="132"/>
      <c r="C966" s="132"/>
      <c r="D966" s="132"/>
      <c r="E966" s="132"/>
      <c r="F966" s="166"/>
      <c r="G966" s="166"/>
      <c r="H966" s="132"/>
      <c r="I966" s="132"/>
      <c r="J966" s="132"/>
      <c r="K966" s="132"/>
      <c r="L966" s="132"/>
      <c r="M966" s="132"/>
      <c r="N966" s="132"/>
      <c r="O966" s="132"/>
      <c r="P966" s="132"/>
      <c r="Q966" s="132"/>
      <c r="R966" s="132"/>
      <c r="S966" s="132"/>
      <c r="T966" s="132"/>
      <c r="U966" s="132"/>
      <c r="V966" s="132"/>
      <c r="W966" s="132"/>
      <c r="X966" s="132"/>
      <c r="Y966" s="132"/>
      <c r="Z966" s="132"/>
    </row>
    <row r="967" spans="1:26" ht="15.75" customHeight="1" x14ac:dyDescent="0.2">
      <c r="A967" s="132"/>
      <c r="B967" s="132"/>
      <c r="C967" s="132"/>
      <c r="D967" s="132"/>
      <c r="E967" s="132"/>
      <c r="F967" s="166"/>
      <c r="G967" s="166"/>
      <c r="H967" s="132"/>
      <c r="I967" s="132"/>
      <c r="J967" s="132"/>
      <c r="K967" s="132"/>
      <c r="L967" s="132"/>
      <c r="M967" s="132"/>
      <c r="N967" s="132"/>
      <c r="O967" s="132"/>
      <c r="P967" s="132"/>
      <c r="Q967" s="132"/>
      <c r="R967" s="132"/>
      <c r="S967" s="132"/>
      <c r="T967" s="132"/>
      <c r="U967" s="132"/>
      <c r="V967" s="132"/>
      <c r="W967" s="132"/>
      <c r="X967" s="132"/>
      <c r="Y967" s="132"/>
      <c r="Z967" s="132"/>
    </row>
    <row r="968" spans="1:26" ht="15.75" customHeight="1" x14ac:dyDescent="0.2">
      <c r="A968" s="132"/>
      <c r="B968" s="132"/>
      <c r="C968" s="132"/>
      <c r="D968" s="132"/>
      <c r="E968" s="132"/>
      <c r="F968" s="166"/>
      <c r="G968" s="166"/>
      <c r="H968" s="132"/>
      <c r="I968" s="132"/>
      <c r="J968" s="132"/>
      <c r="K968" s="132"/>
      <c r="L968" s="132"/>
      <c r="M968" s="132"/>
      <c r="N968" s="132"/>
      <c r="O968" s="132"/>
      <c r="P968" s="132"/>
      <c r="Q968" s="132"/>
      <c r="R968" s="132"/>
      <c r="S968" s="132"/>
      <c r="T968" s="132"/>
      <c r="U968" s="132"/>
      <c r="V968" s="132"/>
      <c r="W968" s="132"/>
      <c r="X968" s="132"/>
      <c r="Y968" s="132"/>
      <c r="Z968" s="132"/>
    </row>
    <row r="969" spans="1:26" ht="15.75" customHeight="1" x14ac:dyDescent="0.2">
      <c r="A969" s="132"/>
      <c r="B969" s="132"/>
      <c r="C969" s="132"/>
      <c r="D969" s="132"/>
      <c r="E969" s="132"/>
      <c r="F969" s="166"/>
      <c r="G969" s="166"/>
      <c r="H969" s="132"/>
      <c r="I969" s="132"/>
      <c r="J969" s="132"/>
      <c r="K969" s="132"/>
      <c r="L969" s="132"/>
      <c r="M969" s="132"/>
      <c r="N969" s="132"/>
      <c r="O969" s="132"/>
      <c r="P969" s="132"/>
      <c r="Q969" s="132"/>
      <c r="R969" s="132"/>
      <c r="S969" s="132"/>
      <c r="T969" s="132"/>
      <c r="U969" s="132"/>
      <c r="V969" s="132"/>
      <c r="W969" s="132"/>
      <c r="X969" s="132"/>
      <c r="Y969" s="132"/>
      <c r="Z969" s="132"/>
    </row>
    <row r="970" spans="1:26" ht="15.75" customHeight="1" x14ac:dyDescent="0.2">
      <c r="A970" s="132"/>
      <c r="B970" s="132"/>
      <c r="C970" s="132"/>
      <c r="D970" s="132"/>
      <c r="E970" s="132"/>
      <c r="F970" s="166"/>
      <c r="G970" s="166"/>
      <c r="H970" s="132"/>
      <c r="I970" s="132"/>
      <c r="J970" s="132"/>
      <c r="K970" s="132"/>
      <c r="L970" s="132"/>
      <c r="M970" s="132"/>
      <c r="N970" s="132"/>
      <c r="O970" s="132"/>
      <c r="P970" s="132"/>
      <c r="Q970" s="132"/>
      <c r="R970" s="132"/>
      <c r="S970" s="132"/>
      <c r="T970" s="132"/>
      <c r="U970" s="132"/>
      <c r="V970" s="132"/>
      <c r="W970" s="132"/>
      <c r="X970" s="132"/>
      <c r="Y970" s="132"/>
      <c r="Z970" s="132"/>
    </row>
    <row r="971" spans="1:26" ht="15.75" customHeight="1" x14ac:dyDescent="0.2">
      <c r="A971" s="132"/>
      <c r="B971" s="132"/>
      <c r="C971" s="132"/>
      <c r="D971" s="132"/>
      <c r="E971" s="132"/>
      <c r="F971" s="166"/>
      <c r="G971" s="166"/>
      <c r="H971" s="132"/>
      <c r="I971" s="132"/>
      <c r="J971" s="132"/>
      <c r="K971" s="132"/>
      <c r="L971" s="132"/>
      <c r="M971" s="132"/>
      <c r="N971" s="132"/>
      <c r="O971" s="132"/>
      <c r="P971" s="132"/>
      <c r="Q971" s="132"/>
      <c r="R971" s="132"/>
      <c r="S971" s="132"/>
      <c r="T971" s="132"/>
      <c r="U971" s="132"/>
      <c r="V971" s="132"/>
      <c r="W971" s="132"/>
      <c r="X971" s="132"/>
      <c r="Y971" s="132"/>
      <c r="Z971" s="132"/>
    </row>
    <row r="972" spans="1:26" ht="15.75" customHeight="1" x14ac:dyDescent="0.2">
      <c r="A972" s="132"/>
      <c r="B972" s="132"/>
      <c r="C972" s="132"/>
      <c r="D972" s="132"/>
      <c r="E972" s="132"/>
      <c r="F972" s="166"/>
      <c r="G972" s="166"/>
      <c r="H972" s="132"/>
      <c r="I972" s="132"/>
      <c r="J972" s="132"/>
      <c r="K972" s="132"/>
      <c r="L972" s="132"/>
      <c r="M972" s="132"/>
      <c r="N972" s="132"/>
      <c r="O972" s="132"/>
      <c r="P972" s="132"/>
      <c r="Q972" s="132"/>
      <c r="R972" s="132"/>
      <c r="S972" s="132"/>
      <c r="T972" s="132"/>
      <c r="U972" s="132"/>
      <c r="V972" s="132"/>
      <c r="W972" s="132"/>
      <c r="X972" s="132"/>
      <c r="Y972" s="132"/>
      <c r="Z972" s="132"/>
    </row>
    <row r="973" spans="1:26" ht="15.75" customHeight="1" x14ac:dyDescent="0.2">
      <c r="A973" s="132"/>
      <c r="B973" s="132"/>
      <c r="C973" s="132"/>
      <c r="D973" s="132"/>
      <c r="E973" s="132"/>
      <c r="F973" s="166"/>
      <c r="G973" s="166"/>
      <c r="H973" s="132"/>
      <c r="I973" s="132"/>
      <c r="J973" s="132"/>
      <c r="K973" s="132"/>
      <c r="L973" s="132"/>
      <c r="M973" s="132"/>
      <c r="N973" s="132"/>
      <c r="O973" s="132"/>
      <c r="P973" s="132"/>
      <c r="Q973" s="132"/>
      <c r="R973" s="132"/>
      <c r="S973" s="132"/>
      <c r="T973" s="132"/>
      <c r="U973" s="132"/>
      <c r="V973" s="132"/>
      <c r="W973" s="132"/>
      <c r="X973" s="132"/>
      <c r="Y973" s="132"/>
      <c r="Z973" s="132"/>
    </row>
    <row r="974" spans="1:26" ht="15.75" customHeight="1" x14ac:dyDescent="0.2">
      <c r="A974" s="132"/>
      <c r="B974" s="132"/>
      <c r="C974" s="132"/>
      <c r="D974" s="132"/>
      <c r="E974" s="132"/>
      <c r="F974" s="166"/>
      <c r="G974" s="166"/>
      <c r="H974" s="132"/>
      <c r="I974" s="132"/>
      <c r="J974" s="132"/>
      <c r="K974" s="132"/>
      <c r="L974" s="132"/>
      <c r="M974" s="132"/>
      <c r="N974" s="132"/>
      <c r="O974" s="132"/>
      <c r="P974" s="132"/>
      <c r="Q974" s="132"/>
      <c r="R974" s="132"/>
      <c r="S974" s="132"/>
      <c r="T974" s="132"/>
      <c r="U974" s="132"/>
      <c r="V974" s="132"/>
      <c r="W974" s="132"/>
      <c r="X974" s="132"/>
      <c r="Y974" s="132"/>
      <c r="Z974" s="132"/>
    </row>
    <row r="975" spans="1:26" ht="15.75" customHeight="1" x14ac:dyDescent="0.2">
      <c r="A975" s="132"/>
      <c r="B975" s="132"/>
      <c r="C975" s="132"/>
      <c r="D975" s="132"/>
      <c r="E975" s="132"/>
      <c r="F975" s="166"/>
      <c r="G975" s="166"/>
      <c r="H975" s="132"/>
      <c r="I975" s="132"/>
      <c r="J975" s="132"/>
      <c r="K975" s="132"/>
      <c r="L975" s="132"/>
      <c r="M975" s="132"/>
      <c r="N975" s="132"/>
      <c r="O975" s="132"/>
      <c r="P975" s="132"/>
      <c r="Q975" s="132"/>
      <c r="R975" s="132"/>
      <c r="S975" s="132"/>
      <c r="T975" s="132"/>
      <c r="U975" s="132"/>
      <c r="V975" s="132"/>
      <c r="W975" s="132"/>
      <c r="X975" s="132"/>
      <c r="Y975" s="132"/>
      <c r="Z975" s="132"/>
    </row>
    <row r="976" spans="1:26" ht="15.75" customHeight="1" x14ac:dyDescent="0.2">
      <c r="A976" s="132"/>
      <c r="B976" s="132"/>
      <c r="C976" s="132"/>
      <c r="D976" s="132"/>
      <c r="E976" s="132"/>
      <c r="F976" s="166"/>
      <c r="G976" s="166"/>
      <c r="H976" s="132"/>
      <c r="I976" s="132"/>
      <c r="J976" s="132"/>
      <c r="K976" s="132"/>
      <c r="L976" s="132"/>
      <c r="M976" s="132"/>
      <c r="N976" s="132"/>
      <c r="O976" s="132"/>
      <c r="P976" s="132"/>
      <c r="Q976" s="132"/>
      <c r="R976" s="132"/>
      <c r="S976" s="132"/>
      <c r="T976" s="132"/>
      <c r="U976" s="132"/>
      <c r="V976" s="132"/>
      <c r="W976" s="132"/>
      <c r="X976" s="132"/>
      <c r="Y976" s="132"/>
      <c r="Z976" s="132"/>
    </row>
    <row r="977" spans="1:26" ht="15.75" customHeight="1" x14ac:dyDescent="0.2">
      <c r="A977" s="132"/>
      <c r="B977" s="132"/>
      <c r="C977" s="132"/>
      <c r="D977" s="132"/>
      <c r="E977" s="132"/>
      <c r="F977" s="166"/>
      <c r="G977" s="166"/>
      <c r="H977" s="132"/>
      <c r="I977" s="132"/>
      <c r="J977" s="132"/>
      <c r="K977" s="132"/>
      <c r="L977" s="132"/>
      <c r="M977" s="132"/>
      <c r="N977" s="132"/>
      <c r="O977" s="132"/>
      <c r="P977" s="132"/>
      <c r="Q977" s="132"/>
      <c r="R977" s="132"/>
      <c r="S977" s="132"/>
      <c r="T977" s="132"/>
      <c r="U977" s="132"/>
      <c r="V977" s="132"/>
      <c r="W977" s="132"/>
      <c r="X977" s="132"/>
      <c r="Y977" s="132"/>
      <c r="Z977" s="132"/>
    </row>
    <row r="978" spans="1:26" ht="15.75" customHeight="1" x14ac:dyDescent="0.2">
      <c r="A978" s="132"/>
      <c r="B978" s="132"/>
      <c r="C978" s="132"/>
      <c r="D978" s="132"/>
      <c r="E978" s="132"/>
      <c r="F978" s="166"/>
      <c r="G978" s="166"/>
      <c r="H978" s="132"/>
      <c r="I978" s="132"/>
      <c r="J978" s="132"/>
      <c r="K978" s="132"/>
      <c r="L978" s="132"/>
      <c r="M978" s="132"/>
      <c r="N978" s="132"/>
      <c r="O978" s="132"/>
      <c r="P978" s="132"/>
      <c r="Q978" s="132"/>
      <c r="R978" s="132"/>
      <c r="S978" s="132"/>
      <c r="T978" s="132"/>
      <c r="U978" s="132"/>
      <c r="V978" s="132"/>
      <c r="W978" s="132"/>
      <c r="X978" s="132"/>
      <c r="Y978" s="132"/>
      <c r="Z978" s="132"/>
    </row>
    <row r="979" spans="1:26" ht="15.75" customHeight="1" x14ac:dyDescent="0.2">
      <c r="A979" s="132"/>
      <c r="B979" s="132"/>
      <c r="C979" s="132"/>
      <c r="D979" s="132"/>
      <c r="E979" s="132"/>
      <c r="F979" s="166"/>
      <c r="G979" s="166"/>
      <c r="H979" s="132"/>
      <c r="I979" s="132"/>
      <c r="J979" s="132"/>
      <c r="K979" s="132"/>
      <c r="L979" s="132"/>
      <c r="M979" s="132"/>
      <c r="N979" s="132"/>
      <c r="O979" s="132"/>
      <c r="P979" s="132"/>
      <c r="Q979" s="132"/>
      <c r="R979" s="132"/>
      <c r="S979" s="132"/>
      <c r="T979" s="132"/>
      <c r="U979" s="132"/>
      <c r="V979" s="132"/>
      <c r="W979" s="132"/>
      <c r="X979" s="132"/>
      <c r="Y979" s="132"/>
      <c r="Z979" s="132"/>
    </row>
    <row r="980" spans="1:26" ht="15.75" customHeight="1" x14ac:dyDescent="0.2">
      <c r="A980" s="132"/>
      <c r="B980" s="132"/>
      <c r="C980" s="132"/>
      <c r="D980" s="132"/>
      <c r="E980" s="132"/>
      <c r="F980" s="166"/>
      <c r="G980" s="166"/>
      <c r="H980" s="132"/>
      <c r="I980" s="132"/>
      <c r="J980" s="132"/>
      <c r="K980" s="132"/>
      <c r="L980" s="132"/>
      <c r="M980" s="132"/>
      <c r="N980" s="132"/>
      <c r="O980" s="132"/>
      <c r="P980" s="132"/>
      <c r="Q980" s="132"/>
      <c r="R980" s="132"/>
      <c r="S980" s="132"/>
      <c r="T980" s="132"/>
      <c r="U980" s="132"/>
      <c r="V980" s="132"/>
      <c r="W980" s="132"/>
      <c r="X980" s="132"/>
      <c r="Y980" s="132"/>
      <c r="Z980" s="132"/>
    </row>
    <row r="981" spans="1:26" ht="15.75" customHeight="1" x14ac:dyDescent="0.2">
      <c r="A981" s="132"/>
      <c r="B981" s="132"/>
      <c r="C981" s="132"/>
      <c r="D981" s="132"/>
      <c r="E981" s="132"/>
      <c r="F981" s="166"/>
      <c r="G981" s="166"/>
      <c r="H981" s="132"/>
      <c r="I981" s="132"/>
      <c r="J981" s="132"/>
      <c r="K981" s="132"/>
      <c r="L981" s="132"/>
      <c r="M981" s="132"/>
      <c r="N981" s="132"/>
      <c r="O981" s="132"/>
      <c r="P981" s="132"/>
      <c r="Q981" s="132"/>
      <c r="R981" s="132"/>
      <c r="S981" s="132"/>
      <c r="T981" s="132"/>
      <c r="U981" s="132"/>
      <c r="V981" s="132"/>
      <c r="W981" s="132"/>
      <c r="X981" s="132"/>
      <c r="Y981" s="132"/>
      <c r="Z981" s="132"/>
    </row>
    <row r="982" spans="1:26" ht="15.75" customHeight="1" x14ac:dyDescent="0.2">
      <c r="A982" s="132"/>
      <c r="B982" s="132"/>
      <c r="C982" s="132"/>
      <c r="D982" s="132"/>
      <c r="E982" s="132"/>
      <c r="F982" s="166"/>
      <c r="G982" s="166"/>
      <c r="H982" s="132"/>
      <c r="I982" s="132"/>
      <c r="J982" s="132"/>
      <c r="K982" s="132"/>
      <c r="L982" s="132"/>
      <c r="M982" s="132"/>
      <c r="N982" s="132"/>
      <c r="O982" s="132"/>
      <c r="P982" s="132"/>
      <c r="Q982" s="132"/>
      <c r="R982" s="132"/>
      <c r="S982" s="132"/>
      <c r="T982" s="132"/>
      <c r="U982" s="132"/>
      <c r="V982" s="132"/>
      <c r="W982" s="132"/>
      <c r="X982" s="132"/>
      <c r="Y982" s="132"/>
      <c r="Z982" s="132"/>
    </row>
    <row r="983" spans="1:26" ht="15.75" customHeight="1" x14ac:dyDescent="0.2">
      <c r="A983" s="132"/>
      <c r="B983" s="132"/>
      <c r="C983" s="132"/>
      <c r="D983" s="132"/>
      <c r="E983" s="132"/>
      <c r="F983" s="166"/>
      <c r="G983" s="166"/>
      <c r="H983" s="132"/>
      <c r="I983" s="132"/>
      <c r="J983" s="132"/>
      <c r="K983" s="132"/>
      <c r="L983" s="132"/>
      <c r="M983" s="132"/>
      <c r="N983" s="132"/>
      <c r="O983" s="132"/>
      <c r="P983" s="132"/>
      <c r="Q983" s="132"/>
      <c r="R983" s="132"/>
      <c r="S983" s="132"/>
      <c r="T983" s="132"/>
      <c r="U983" s="132"/>
      <c r="V983" s="132"/>
      <c r="W983" s="132"/>
      <c r="X983" s="132"/>
      <c r="Y983" s="132"/>
      <c r="Z983" s="132"/>
    </row>
    <row r="984" spans="1:26" ht="15.75" customHeight="1" x14ac:dyDescent="0.2">
      <c r="A984" s="132"/>
      <c r="B984" s="132"/>
      <c r="C984" s="132"/>
      <c r="D984" s="132"/>
      <c r="E984" s="132"/>
      <c r="F984" s="166"/>
      <c r="G984" s="166"/>
      <c r="H984" s="132"/>
      <c r="I984" s="132"/>
      <c r="J984" s="132"/>
      <c r="K984" s="132"/>
      <c r="L984" s="132"/>
      <c r="M984" s="132"/>
      <c r="N984" s="132"/>
      <c r="O984" s="132"/>
      <c r="P984" s="132"/>
      <c r="Q984" s="132"/>
      <c r="R984" s="132"/>
      <c r="S984" s="132"/>
      <c r="T984" s="132"/>
      <c r="U984" s="132"/>
      <c r="V984" s="132"/>
      <c r="W984" s="132"/>
      <c r="X984" s="132"/>
      <c r="Y984" s="132"/>
      <c r="Z984" s="132"/>
    </row>
    <row r="985" spans="1:26" ht="15.75" customHeight="1" x14ac:dyDescent="0.2">
      <c r="A985" s="132"/>
      <c r="B985" s="132"/>
      <c r="C985" s="132"/>
      <c r="D985" s="132"/>
      <c r="E985" s="132"/>
      <c r="F985" s="166"/>
      <c r="G985" s="166"/>
      <c r="H985" s="132"/>
      <c r="I985" s="132"/>
      <c r="J985" s="132"/>
      <c r="K985" s="132"/>
      <c r="L985" s="132"/>
      <c r="M985" s="132"/>
      <c r="N985" s="132"/>
      <c r="O985" s="132"/>
      <c r="P985" s="132"/>
      <c r="Q985" s="132"/>
      <c r="R985" s="132"/>
      <c r="S985" s="132"/>
      <c r="T985" s="132"/>
      <c r="U985" s="132"/>
      <c r="V985" s="132"/>
      <c r="W985" s="132"/>
      <c r="X985" s="132"/>
      <c r="Y985" s="132"/>
      <c r="Z985" s="132"/>
    </row>
    <row r="986" spans="1:26" ht="15.75" customHeight="1" x14ac:dyDescent="0.2">
      <c r="A986" s="132"/>
      <c r="B986" s="132"/>
      <c r="C986" s="132"/>
      <c r="D986" s="132"/>
      <c r="E986" s="132"/>
      <c r="F986" s="166"/>
      <c r="G986" s="166"/>
      <c r="H986" s="132"/>
      <c r="I986" s="132"/>
      <c r="J986" s="132"/>
      <c r="K986" s="132"/>
      <c r="L986" s="132"/>
      <c r="M986" s="132"/>
      <c r="N986" s="132"/>
      <c r="O986" s="132"/>
      <c r="P986" s="132"/>
      <c r="Q986" s="132"/>
      <c r="R986" s="132"/>
      <c r="S986" s="132"/>
      <c r="T986" s="132"/>
      <c r="U986" s="132"/>
      <c r="V986" s="132"/>
      <c r="W986" s="132"/>
      <c r="X986" s="132"/>
      <c r="Y986" s="132"/>
      <c r="Z986" s="132"/>
    </row>
    <row r="987" spans="1:26" ht="15.75" customHeight="1" x14ac:dyDescent="0.2">
      <c r="A987" s="132"/>
      <c r="B987" s="132"/>
      <c r="C987" s="132"/>
      <c r="D987" s="132"/>
      <c r="E987" s="132"/>
      <c r="F987" s="166"/>
      <c r="G987" s="166"/>
      <c r="H987" s="132"/>
      <c r="I987" s="132"/>
      <c r="J987" s="132"/>
      <c r="K987" s="132"/>
      <c r="L987" s="132"/>
      <c r="M987" s="132"/>
      <c r="N987" s="132"/>
      <c r="O987" s="132"/>
      <c r="P987" s="132"/>
      <c r="Q987" s="132"/>
      <c r="R987" s="132"/>
      <c r="S987" s="132"/>
      <c r="T987" s="132"/>
      <c r="U987" s="132"/>
      <c r="V987" s="132"/>
      <c r="W987" s="132"/>
      <c r="X987" s="132"/>
      <c r="Y987" s="132"/>
      <c r="Z987" s="132"/>
    </row>
    <row r="988" spans="1:26" ht="15.75" customHeight="1" x14ac:dyDescent="0.2">
      <c r="A988" s="132"/>
      <c r="B988" s="132"/>
      <c r="C988" s="132"/>
      <c r="D988" s="132"/>
      <c r="E988" s="132"/>
      <c r="F988" s="166"/>
      <c r="G988" s="166"/>
      <c r="H988" s="132"/>
      <c r="I988" s="132"/>
      <c r="J988" s="132"/>
      <c r="K988" s="132"/>
      <c r="L988" s="132"/>
      <c r="M988" s="132"/>
      <c r="N988" s="132"/>
      <c r="O988" s="132"/>
      <c r="P988" s="132"/>
      <c r="Q988" s="132"/>
      <c r="R988" s="132"/>
      <c r="S988" s="132"/>
      <c r="T988" s="132"/>
      <c r="U988" s="132"/>
      <c r="V988" s="132"/>
      <c r="W988" s="132"/>
      <c r="X988" s="132"/>
      <c r="Y988" s="132"/>
      <c r="Z988" s="132"/>
    </row>
    <row r="989" spans="1:26" ht="15.75" customHeight="1" x14ac:dyDescent="0.2">
      <c r="A989" s="132"/>
      <c r="B989" s="132"/>
      <c r="C989" s="132"/>
      <c r="D989" s="132"/>
      <c r="E989" s="132"/>
      <c r="F989" s="166"/>
      <c r="G989" s="166"/>
      <c r="H989" s="132"/>
      <c r="I989" s="132"/>
      <c r="J989" s="132"/>
      <c r="K989" s="132"/>
      <c r="L989" s="132"/>
      <c r="M989" s="132"/>
      <c r="N989" s="132"/>
      <c r="O989" s="132"/>
      <c r="P989" s="132"/>
      <c r="Q989" s="132"/>
      <c r="R989" s="132"/>
      <c r="S989" s="132"/>
      <c r="T989" s="132"/>
      <c r="U989" s="132"/>
      <c r="V989" s="132"/>
      <c r="W989" s="132"/>
      <c r="X989" s="132"/>
      <c r="Y989" s="132"/>
      <c r="Z989" s="132"/>
    </row>
    <row r="990" spans="1:26" ht="15.75" customHeight="1" x14ac:dyDescent="0.2">
      <c r="A990" s="132"/>
      <c r="B990" s="132"/>
      <c r="C990" s="132"/>
      <c r="D990" s="132"/>
      <c r="E990" s="132"/>
      <c r="F990" s="166"/>
      <c r="G990" s="166"/>
      <c r="H990" s="132"/>
      <c r="I990" s="132"/>
      <c r="J990" s="132"/>
      <c r="K990" s="132"/>
      <c r="L990" s="132"/>
      <c r="M990" s="132"/>
      <c r="N990" s="132"/>
      <c r="O990" s="132"/>
      <c r="P990" s="132"/>
      <c r="Q990" s="132"/>
      <c r="R990" s="132"/>
      <c r="S990" s="132"/>
      <c r="T990" s="132"/>
      <c r="U990" s="132"/>
      <c r="V990" s="132"/>
      <c r="W990" s="132"/>
      <c r="X990" s="132"/>
      <c r="Y990" s="132"/>
      <c r="Z990" s="132"/>
    </row>
    <row r="991" spans="1:26" ht="15.75" customHeight="1" x14ac:dyDescent="0.2">
      <c r="A991" s="132"/>
      <c r="B991" s="132"/>
      <c r="C991" s="132"/>
      <c r="D991" s="132"/>
      <c r="E991" s="132"/>
      <c r="F991" s="166"/>
      <c r="G991" s="166"/>
      <c r="H991" s="132"/>
      <c r="I991" s="132"/>
      <c r="J991" s="132"/>
      <c r="K991" s="132"/>
      <c r="L991" s="132"/>
      <c r="M991" s="132"/>
      <c r="N991" s="132"/>
      <c r="O991" s="132"/>
      <c r="P991" s="132"/>
      <c r="Q991" s="132"/>
      <c r="R991" s="132"/>
      <c r="S991" s="132"/>
      <c r="T991" s="132"/>
      <c r="U991" s="132"/>
      <c r="V991" s="132"/>
      <c r="W991" s="132"/>
      <c r="X991" s="132"/>
      <c r="Y991" s="132"/>
      <c r="Z991" s="132"/>
    </row>
    <row r="992" spans="1:26" ht="15.75" customHeight="1" x14ac:dyDescent="0.2">
      <c r="A992" s="132"/>
      <c r="B992" s="132"/>
      <c r="C992" s="132"/>
      <c r="D992" s="132"/>
      <c r="E992" s="132"/>
      <c r="F992" s="166"/>
      <c r="G992" s="166"/>
      <c r="H992" s="132"/>
      <c r="I992" s="132"/>
      <c r="J992" s="132"/>
      <c r="K992" s="132"/>
      <c r="L992" s="132"/>
      <c r="M992" s="132"/>
      <c r="N992" s="132"/>
      <c r="O992" s="132"/>
      <c r="P992" s="132"/>
      <c r="Q992" s="132"/>
      <c r="R992" s="132"/>
      <c r="S992" s="132"/>
      <c r="T992" s="132"/>
      <c r="U992" s="132"/>
      <c r="V992" s="132"/>
      <c r="W992" s="132"/>
      <c r="X992" s="132"/>
      <c r="Y992" s="132"/>
      <c r="Z992" s="132"/>
    </row>
    <row r="993" spans="1:26" ht="15.75" customHeight="1" x14ac:dyDescent="0.2">
      <c r="A993" s="132"/>
      <c r="B993" s="132"/>
      <c r="C993" s="132"/>
      <c r="D993" s="132"/>
      <c r="E993" s="132"/>
      <c r="F993" s="166"/>
      <c r="G993" s="166"/>
      <c r="H993" s="132"/>
      <c r="I993" s="132"/>
      <c r="J993" s="132"/>
      <c r="K993" s="132"/>
      <c r="L993" s="132"/>
      <c r="M993" s="132"/>
      <c r="N993" s="132"/>
      <c r="O993" s="132"/>
      <c r="P993" s="132"/>
      <c r="Q993" s="132"/>
      <c r="R993" s="132"/>
      <c r="S993" s="132"/>
      <c r="T993" s="132"/>
      <c r="U993" s="132"/>
      <c r="V993" s="132"/>
      <c r="W993" s="132"/>
      <c r="X993" s="132"/>
      <c r="Y993" s="132"/>
      <c r="Z993" s="132"/>
    </row>
    <row r="994" spans="1:26" ht="15.75" customHeight="1" x14ac:dyDescent="0.2">
      <c r="A994" s="132"/>
      <c r="B994" s="132"/>
      <c r="C994" s="132"/>
      <c r="D994" s="132"/>
      <c r="E994" s="132"/>
      <c r="F994" s="166"/>
      <c r="G994" s="166"/>
      <c r="H994" s="132"/>
      <c r="I994" s="132"/>
      <c r="J994" s="132"/>
      <c r="K994" s="132"/>
      <c r="L994" s="132"/>
      <c r="M994" s="132"/>
      <c r="N994" s="132"/>
      <c r="O994" s="132"/>
      <c r="P994" s="132"/>
      <c r="Q994" s="132"/>
      <c r="R994" s="132"/>
      <c r="S994" s="132"/>
      <c r="T994" s="132"/>
      <c r="U994" s="132"/>
      <c r="V994" s="132"/>
      <c r="W994" s="132"/>
      <c r="X994" s="132"/>
      <c r="Y994" s="132"/>
      <c r="Z994" s="132"/>
    </row>
    <row r="995" spans="1:26" ht="15.75" customHeight="1" x14ac:dyDescent="0.2">
      <c r="A995" s="132"/>
      <c r="B995" s="132"/>
      <c r="C995" s="132"/>
      <c r="D995" s="132"/>
      <c r="E995" s="132"/>
      <c r="F995" s="166"/>
      <c r="G995" s="166"/>
      <c r="H995" s="132"/>
      <c r="I995" s="132"/>
      <c r="J995" s="132"/>
      <c r="K995" s="132"/>
      <c r="L995" s="132"/>
      <c r="M995" s="132"/>
      <c r="N995" s="132"/>
      <c r="O995" s="132"/>
      <c r="P995" s="132"/>
      <c r="Q995" s="132"/>
      <c r="R995" s="132"/>
      <c r="S995" s="132"/>
      <c r="T995" s="132"/>
      <c r="U995" s="132"/>
      <c r="V995" s="132"/>
      <c r="W995" s="132"/>
      <c r="X995" s="132"/>
      <c r="Y995" s="132"/>
      <c r="Z995" s="132"/>
    </row>
    <row r="996" spans="1:26" ht="15.75" customHeight="1" x14ac:dyDescent="0.2">
      <c r="A996" s="132"/>
      <c r="B996" s="132"/>
      <c r="C996" s="132"/>
      <c r="D996" s="132"/>
      <c r="E996" s="132"/>
      <c r="F996" s="166"/>
      <c r="G996" s="166"/>
      <c r="H996" s="132"/>
      <c r="I996" s="132"/>
      <c r="J996" s="132"/>
      <c r="K996" s="132"/>
      <c r="L996" s="132"/>
      <c r="M996" s="132"/>
      <c r="N996" s="132"/>
      <c r="O996" s="132"/>
      <c r="P996" s="132"/>
      <c r="Q996" s="132"/>
      <c r="R996" s="132"/>
      <c r="S996" s="132"/>
      <c r="T996" s="132"/>
      <c r="U996" s="132"/>
      <c r="V996" s="132"/>
      <c r="W996" s="132"/>
      <c r="X996" s="132"/>
      <c r="Y996" s="132"/>
      <c r="Z996" s="132"/>
    </row>
    <row r="997" spans="1:26" ht="15.75" customHeight="1" x14ac:dyDescent="0.2">
      <c r="A997" s="132"/>
      <c r="B997" s="132"/>
      <c r="C997" s="132"/>
      <c r="D997" s="132"/>
      <c r="E997" s="132"/>
      <c r="F997" s="166"/>
      <c r="G997" s="166"/>
      <c r="H997" s="132"/>
      <c r="I997" s="132"/>
      <c r="J997" s="132"/>
      <c r="K997" s="132"/>
      <c r="L997" s="132"/>
      <c r="M997" s="132"/>
      <c r="N997" s="132"/>
      <c r="O997" s="132"/>
      <c r="P997" s="132"/>
      <c r="Q997" s="132"/>
      <c r="R997" s="132"/>
      <c r="S997" s="132"/>
      <c r="T997" s="132"/>
      <c r="U997" s="132"/>
      <c r="V997" s="132"/>
      <c r="W997" s="132"/>
      <c r="X997" s="132"/>
      <c r="Y997" s="132"/>
      <c r="Z997" s="132"/>
    </row>
    <row r="998" spans="1:26" ht="15.75" customHeight="1" x14ac:dyDescent="0.2">
      <c r="A998" s="132"/>
      <c r="B998" s="132"/>
      <c r="C998" s="132"/>
      <c r="D998" s="132"/>
      <c r="E998" s="132"/>
      <c r="F998" s="166"/>
      <c r="G998" s="166"/>
      <c r="H998" s="132"/>
      <c r="I998" s="132"/>
      <c r="J998" s="132"/>
      <c r="K998" s="132"/>
      <c r="L998" s="132"/>
      <c r="M998" s="132"/>
      <c r="N998" s="132"/>
      <c r="O998" s="132"/>
      <c r="P998" s="132"/>
      <c r="Q998" s="132"/>
      <c r="R998" s="132"/>
      <c r="S998" s="132"/>
      <c r="T998" s="132"/>
      <c r="U998" s="132"/>
      <c r="V998" s="132"/>
      <c r="W998" s="132"/>
      <c r="X998" s="132"/>
      <c r="Y998" s="132"/>
      <c r="Z998" s="132"/>
    </row>
    <row r="999" spans="1:26" ht="15.75" customHeight="1" x14ac:dyDescent="0.2">
      <c r="A999" s="132"/>
      <c r="B999" s="132"/>
      <c r="C999" s="132"/>
      <c r="D999" s="132"/>
      <c r="E999" s="132"/>
      <c r="F999" s="166"/>
      <c r="G999" s="166"/>
      <c r="H999" s="132"/>
      <c r="I999" s="132"/>
      <c r="J999" s="132"/>
      <c r="K999" s="132"/>
      <c r="L999" s="132"/>
      <c r="M999" s="132"/>
      <c r="N999" s="132"/>
      <c r="O999" s="132"/>
      <c r="P999" s="132"/>
      <c r="Q999" s="132"/>
      <c r="R999" s="132"/>
      <c r="S999" s="132"/>
      <c r="T999" s="132"/>
      <c r="U999" s="132"/>
      <c r="V999" s="132"/>
      <c r="W999" s="132"/>
      <c r="X999" s="132"/>
      <c r="Y999" s="132"/>
      <c r="Z999" s="132"/>
    </row>
    <row r="1000" spans="1:26" ht="15.75" customHeight="1" x14ac:dyDescent="0.2">
      <c r="A1000" s="132"/>
      <c r="B1000" s="132"/>
      <c r="C1000" s="132"/>
      <c r="D1000" s="132"/>
      <c r="E1000" s="132"/>
      <c r="F1000" s="166"/>
      <c r="G1000" s="166"/>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A8" sqref="A8:E8"/>
    </sheetView>
  </sheetViews>
  <sheetFormatPr baseColWidth="10" defaultColWidth="14.5" defaultRowHeight="15" customHeight="1" x14ac:dyDescent="0.2"/>
  <cols>
    <col min="1" max="1" width="37.83203125" customWidth="1"/>
    <col min="2" max="2" width="9.33203125" customWidth="1"/>
    <col min="3" max="3" width="16.1640625" customWidth="1"/>
    <col min="4" max="4" width="14.5" customWidth="1"/>
    <col min="5" max="5" width="37.5" customWidth="1"/>
    <col min="6" max="26" width="8.6640625" customWidth="1"/>
  </cols>
  <sheetData>
    <row r="1" spans="1:26" x14ac:dyDescent="0.2">
      <c r="A1" s="24" t="s">
        <v>0</v>
      </c>
      <c r="B1" s="24" t="s">
        <v>4869</v>
      </c>
      <c r="C1" s="24" t="s">
        <v>4870</v>
      </c>
      <c r="D1" s="24" t="s">
        <v>4871</v>
      </c>
      <c r="E1" s="24" t="s">
        <v>3644</v>
      </c>
    </row>
    <row r="2" spans="1:26" x14ac:dyDescent="0.2">
      <c r="A2" s="8" t="s">
        <v>2</v>
      </c>
      <c r="B2" s="8">
        <v>550</v>
      </c>
      <c r="C2" s="8">
        <v>850</v>
      </c>
      <c r="D2" s="8">
        <v>950</v>
      </c>
      <c r="E2" s="107" t="s">
        <v>4872</v>
      </c>
    </row>
    <row r="3" spans="1:26" x14ac:dyDescent="0.2">
      <c r="A3" s="8" t="s">
        <v>4</v>
      </c>
      <c r="B3" s="8">
        <v>750</v>
      </c>
      <c r="C3" s="8">
        <v>1250</v>
      </c>
      <c r="D3" s="8">
        <v>1250</v>
      </c>
      <c r="E3" s="81" t="s">
        <v>4873</v>
      </c>
    </row>
    <row r="4" spans="1:26" x14ac:dyDescent="0.2">
      <c r="A4" s="8" t="s">
        <v>6</v>
      </c>
      <c r="B4" s="8">
        <v>650</v>
      </c>
      <c r="C4" s="8">
        <v>950</v>
      </c>
      <c r="D4" s="8">
        <v>1150</v>
      </c>
      <c r="E4" s="81" t="s">
        <v>3723</v>
      </c>
    </row>
    <row r="5" spans="1:26" x14ac:dyDescent="0.2">
      <c r="A5" s="8" t="s">
        <v>10</v>
      </c>
      <c r="B5" s="8">
        <v>550</v>
      </c>
      <c r="C5" s="8">
        <v>850</v>
      </c>
      <c r="D5" s="8">
        <v>950</v>
      </c>
      <c r="E5" s="81">
        <v>0.18</v>
      </c>
    </row>
    <row r="6" spans="1:26" x14ac:dyDescent="0.2">
      <c r="A6" s="41" t="s">
        <v>12</v>
      </c>
      <c r="B6" s="8">
        <v>350</v>
      </c>
      <c r="C6" s="8">
        <v>750</v>
      </c>
      <c r="D6" s="8">
        <v>850</v>
      </c>
      <c r="E6" s="81">
        <v>0.18</v>
      </c>
    </row>
    <row r="7" spans="1:26" x14ac:dyDescent="0.2">
      <c r="A7" s="8" t="s">
        <v>15</v>
      </c>
      <c r="B7" s="8">
        <v>550</v>
      </c>
      <c r="C7" s="8">
        <v>700</v>
      </c>
      <c r="D7" s="8">
        <v>850</v>
      </c>
      <c r="E7" s="8" t="s">
        <v>3774</v>
      </c>
    </row>
    <row r="8" spans="1:26" x14ac:dyDescent="0.2">
      <c r="A8" s="8" t="s">
        <v>17</v>
      </c>
      <c r="B8" s="8">
        <v>450</v>
      </c>
      <c r="C8" s="8">
        <v>700</v>
      </c>
      <c r="D8" s="8">
        <v>800</v>
      </c>
      <c r="E8" s="81">
        <v>0.18</v>
      </c>
    </row>
    <row r="9" spans="1:26" x14ac:dyDescent="0.2">
      <c r="A9" s="8" t="s">
        <v>19</v>
      </c>
      <c r="B9" s="8">
        <v>450</v>
      </c>
      <c r="C9" s="8">
        <v>700</v>
      </c>
      <c r="D9" s="8">
        <v>800</v>
      </c>
      <c r="E9" s="107" t="s">
        <v>4872</v>
      </c>
    </row>
    <row r="10" spans="1:26" x14ac:dyDescent="0.2">
      <c r="A10" s="8" t="s">
        <v>21</v>
      </c>
      <c r="B10" s="8">
        <v>349</v>
      </c>
      <c r="C10" s="8">
        <v>699</v>
      </c>
      <c r="D10" s="8">
        <v>699</v>
      </c>
      <c r="E10" s="81">
        <v>0.18</v>
      </c>
    </row>
    <row r="11" spans="1:26" x14ac:dyDescent="0.2">
      <c r="A11" s="8" t="s">
        <v>23</v>
      </c>
      <c r="B11" s="8">
        <v>550</v>
      </c>
      <c r="C11" s="8">
        <v>850</v>
      </c>
      <c r="D11" s="8">
        <v>950</v>
      </c>
      <c r="E11" s="81">
        <v>0.18</v>
      </c>
    </row>
    <row r="12" spans="1:26" x14ac:dyDescent="0.2">
      <c r="A12" s="8" t="s">
        <v>25</v>
      </c>
      <c r="B12" s="8">
        <v>500</v>
      </c>
      <c r="C12" s="8">
        <v>700</v>
      </c>
      <c r="D12" s="8">
        <v>800</v>
      </c>
      <c r="E12" s="81" t="s">
        <v>4874</v>
      </c>
    </row>
    <row r="13" spans="1:26" x14ac:dyDescent="0.2">
      <c r="A13" s="8" t="s">
        <v>27</v>
      </c>
      <c r="B13" s="8">
        <v>450</v>
      </c>
      <c r="C13" s="8">
        <v>750</v>
      </c>
      <c r="D13" s="8">
        <v>850</v>
      </c>
      <c r="E13" s="107" t="s">
        <v>4875</v>
      </c>
      <c r="F13" s="14"/>
      <c r="G13" s="14"/>
      <c r="H13" s="14"/>
      <c r="I13" s="14"/>
      <c r="J13" s="14"/>
      <c r="K13" s="14"/>
      <c r="L13" s="14"/>
      <c r="M13" s="14"/>
      <c r="N13" s="14"/>
      <c r="O13" s="14"/>
      <c r="P13" s="14"/>
      <c r="Q13" s="14"/>
      <c r="R13" s="14"/>
      <c r="S13" s="14"/>
      <c r="T13" s="14"/>
      <c r="U13" s="14"/>
      <c r="V13" s="14"/>
      <c r="W13" s="14"/>
      <c r="X13" s="14"/>
      <c r="Y13" s="14"/>
      <c r="Z13" s="14"/>
    </row>
    <row r="14" spans="1:26" x14ac:dyDescent="0.2">
      <c r="A14" s="8" t="s">
        <v>29</v>
      </c>
      <c r="B14" s="8">
        <v>200</v>
      </c>
      <c r="C14" s="8">
        <v>350</v>
      </c>
      <c r="D14" s="8">
        <v>350</v>
      </c>
      <c r="E14" s="81">
        <v>0.18</v>
      </c>
    </row>
    <row r="15" spans="1:26" x14ac:dyDescent="0.2">
      <c r="A15" s="8" t="s">
        <v>31</v>
      </c>
      <c r="B15" s="16">
        <v>200</v>
      </c>
      <c r="C15" s="16">
        <v>400</v>
      </c>
      <c r="D15" s="16">
        <v>400</v>
      </c>
      <c r="E15" s="167">
        <v>0.18</v>
      </c>
    </row>
    <row r="16" spans="1:26" x14ac:dyDescent="0.2">
      <c r="A16" s="8" t="s">
        <v>33</v>
      </c>
      <c r="B16" s="16">
        <v>200</v>
      </c>
      <c r="C16" s="16">
        <v>350</v>
      </c>
      <c r="D16" s="16">
        <v>350</v>
      </c>
      <c r="E16" s="167">
        <v>0.18</v>
      </c>
    </row>
    <row r="17" spans="1:7" x14ac:dyDescent="0.2">
      <c r="A17" s="21" t="s">
        <v>35</v>
      </c>
      <c r="B17" s="8">
        <v>450</v>
      </c>
      <c r="C17" s="8" t="s">
        <v>4876</v>
      </c>
      <c r="D17" s="8" t="s">
        <v>4876</v>
      </c>
      <c r="E17" s="81">
        <v>0.05</v>
      </c>
    </row>
    <row r="18" spans="1:7" x14ac:dyDescent="0.2">
      <c r="A18" s="8" t="s">
        <v>37</v>
      </c>
      <c r="B18" s="8" t="s">
        <v>4877</v>
      </c>
      <c r="C18" s="8" t="s">
        <v>4878</v>
      </c>
      <c r="D18" s="8" t="s">
        <v>4879</v>
      </c>
      <c r="E18" s="81">
        <v>0.05</v>
      </c>
    </row>
    <row r="19" spans="1:7" x14ac:dyDescent="0.2">
      <c r="A19" s="8" t="s">
        <v>39</v>
      </c>
      <c r="B19" s="8">
        <v>350</v>
      </c>
      <c r="C19" s="8">
        <v>600</v>
      </c>
      <c r="D19" s="8">
        <v>700</v>
      </c>
      <c r="E19" s="81">
        <v>0.18</v>
      </c>
    </row>
    <row r="20" spans="1:7" x14ac:dyDescent="0.2">
      <c r="A20" s="8" t="s">
        <v>41</v>
      </c>
      <c r="B20" s="2">
        <v>599</v>
      </c>
      <c r="C20" s="2">
        <v>750</v>
      </c>
      <c r="D20" s="2">
        <v>999</v>
      </c>
      <c r="E20" s="162">
        <v>0.18</v>
      </c>
    </row>
    <row r="21" spans="1:7" ht="15.75" customHeight="1" x14ac:dyDescent="0.2">
      <c r="A21" s="8" t="s">
        <v>43</v>
      </c>
      <c r="B21" s="8" t="s">
        <v>4880</v>
      </c>
      <c r="C21" s="8" t="s">
        <v>4881</v>
      </c>
      <c r="D21" s="8" t="s">
        <v>4882</v>
      </c>
      <c r="E21" s="81">
        <v>0.18</v>
      </c>
    </row>
    <row r="22" spans="1:7" ht="15.75" customHeight="1" x14ac:dyDescent="0.2">
      <c r="A22" s="8" t="s">
        <v>45</v>
      </c>
      <c r="B22" s="8">
        <v>550</v>
      </c>
      <c r="C22" s="8">
        <v>850</v>
      </c>
      <c r="D22" s="8">
        <v>1150</v>
      </c>
      <c r="E22" s="81" t="s">
        <v>4883</v>
      </c>
    </row>
    <row r="23" spans="1:7" ht="15.75" customHeight="1" x14ac:dyDescent="0.2">
      <c r="A23" s="40" t="s">
        <v>47</v>
      </c>
      <c r="B23" s="15">
        <v>300</v>
      </c>
      <c r="C23" s="15">
        <v>500</v>
      </c>
      <c r="D23" s="15">
        <v>600</v>
      </c>
      <c r="E23" s="15" t="s">
        <v>4884</v>
      </c>
    </row>
    <row r="24" spans="1:7" ht="15.75" customHeight="1" x14ac:dyDescent="0.2">
      <c r="A24" s="8" t="s">
        <v>49</v>
      </c>
      <c r="B24" s="8">
        <v>650</v>
      </c>
      <c r="C24" s="8">
        <v>800</v>
      </c>
      <c r="D24" s="8">
        <v>1400</v>
      </c>
      <c r="E24" s="81">
        <v>0.18</v>
      </c>
    </row>
    <row r="25" spans="1:7" ht="15.75" customHeight="1" x14ac:dyDescent="0.2">
      <c r="A25" s="21" t="s">
        <v>51</v>
      </c>
      <c r="B25" s="8">
        <v>400</v>
      </c>
      <c r="C25" s="8">
        <v>700</v>
      </c>
      <c r="D25" s="8">
        <v>700</v>
      </c>
      <c r="E25" s="81">
        <v>0.18</v>
      </c>
    </row>
    <row r="26" spans="1:7" ht="15.75" customHeight="1" x14ac:dyDescent="0.2">
      <c r="A26" s="8" t="s">
        <v>53</v>
      </c>
      <c r="B26" s="8">
        <v>450</v>
      </c>
      <c r="C26" s="8">
        <v>650</v>
      </c>
      <c r="D26" s="8">
        <v>850</v>
      </c>
      <c r="E26" s="8" t="s">
        <v>4885</v>
      </c>
      <c r="F26" s="52"/>
      <c r="G26" s="52"/>
    </row>
    <row r="27" spans="1:7" ht="15.75" customHeight="1" x14ac:dyDescent="0.2">
      <c r="A27" s="8" t="s">
        <v>55</v>
      </c>
      <c r="B27" s="16">
        <v>599</v>
      </c>
      <c r="C27" s="16">
        <v>899</v>
      </c>
      <c r="D27" s="16">
        <v>1099</v>
      </c>
      <c r="E27" s="167">
        <v>0.18</v>
      </c>
      <c r="F27" s="52"/>
      <c r="G27" s="52"/>
    </row>
    <row r="28" spans="1:7" ht="15.75" customHeight="1" x14ac:dyDescent="0.2">
      <c r="A28" s="39" t="s">
        <v>56</v>
      </c>
      <c r="B28" s="16">
        <v>399</v>
      </c>
      <c r="C28" s="16" t="s">
        <v>4886</v>
      </c>
      <c r="D28" s="16" t="s">
        <v>4886</v>
      </c>
      <c r="E28" s="167">
        <v>0.05</v>
      </c>
    </row>
    <row r="29" spans="1:7" ht="15.75" customHeight="1" x14ac:dyDescent="0.2">
      <c r="A29" s="8" t="s">
        <v>58</v>
      </c>
      <c r="B29" s="2">
        <v>400</v>
      </c>
      <c r="C29" s="2">
        <v>650</v>
      </c>
      <c r="D29" s="2">
        <v>750</v>
      </c>
      <c r="E29" s="162">
        <v>0.18</v>
      </c>
    </row>
    <row r="30" spans="1:7" ht="15.75" customHeight="1" x14ac:dyDescent="0.2">
      <c r="A30" s="8" t="s">
        <v>60</v>
      </c>
      <c r="B30" s="16">
        <v>450</v>
      </c>
      <c r="C30" s="16">
        <v>650</v>
      </c>
      <c r="D30" s="16">
        <v>750</v>
      </c>
      <c r="E30" s="167">
        <v>0.18</v>
      </c>
    </row>
    <row r="31" spans="1:7" ht="15.75" customHeight="1" x14ac:dyDescent="0.2">
      <c r="A31" s="8" t="s">
        <v>62</v>
      </c>
      <c r="B31" s="2">
        <v>600</v>
      </c>
      <c r="C31" s="2">
        <v>900</v>
      </c>
      <c r="D31" s="2">
        <v>1100</v>
      </c>
      <c r="E31" s="162">
        <v>0.18</v>
      </c>
    </row>
    <row r="32" spans="1:7" ht="15.75" customHeight="1" x14ac:dyDescent="0.2">
      <c r="A32" s="8" t="s">
        <v>64</v>
      </c>
      <c r="B32" s="8">
        <v>550</v>
      </c>
      <c r="C32" s="8">
        <v>850</v>
      </c>
      <c r="D32" s="8">
        <v>950</v>
      </c>
      <c r="E32" s="81">
        <v>0.18</v>
      </c>
    </row>
    <row r="33" spans="1:5" ht="15.75" customHeight="1" x14ac:dyDescent="0.2">
      <c r="A33" s="96" t="s">
        <v>66</v>
      </c>
      <c r="B33" s="8">
        <v>750</v>
      </c>
      <c r="C33" s="8">
        <v>950</v>
      </c>
      <c r="D33" s="8">
        <v>1150</v>
      </c>
      <c r="E33" s="81">
        <v>0.18</v>
      </c>
    </row>
    <row r="34" spans="1:5" ht="15.75" customHeight="1" x14ac:dyDescent="0.2">
      <c r="A34" s="39" t="s">
        <v>68</v>
      </c>
      <c r="B34" s="2">
        <v>679</v>
      </c>
      <c r="C34" s="2">
        <v>979</v>
      </c>
      <c r="D34" s="2">
        <v>1149</v>
      </c>
      <c r="E34" s="162">
        <v>0.18</v>
      </c>
    </row>
    <row r="35" spans="1:5" ht="15.75" customHeight="1" x14ac:dyDescent="0.2">
      <c r="A35" s="38" t="s">
        <v>70</v>
      </c>
      <c r="B35" s="2">
        <v>750</v>
      </c>
      <c r="C35" s="2">
        <v>1250</v>
      </c>
      <c r="D35" s="2">
        <v>1500</v>
      </c>
      <c r="E35" s="162">
        <v>0.18</v>
      </c>
    </row>
    <row r="36" spans="1:5" ht="15.75" customHeight="1" x14ac:dyDescent="0.2">
      <c r="A36" s="8" t="s">
        <v>72</v>
      </c>
      <c r="B36" s="8" t="s">
        <v>4887</v>
      </c>
      <c r="C36" s="8" t="s">
        <v>4888</v>
      </c>
      <c r="D36" s="8" t="s">
        <v>4888</v>
      </c>
      <c r="E36" s="81">
        <v>0.18</v>
      </c>
    </row>
    <row r="37" spans="1:5" ht="15.75" customHeight="1" x14ac:dyDescent="0.2">
      <c r="A37" s="39" t="s">
        <v>75</v>
      </c>
      <c r="B37" s="8">
        <v>350</v>
      </c>
      <c r="C37" s="8">
        <v>650</v>
      </c>
      <c r="D37" s="8">
        <v>750</v>
      </c>
      <c r="E37" s="81">
        <v>0.05</v>
      </c>
    </row>
    <row r="38" spans="1:5" ht="15.75" customHeight="1" x14ac:dyDescent="0.2">
      <c r="A38" s="39" t="s">
        <v>79</v>
      </c>
      <c r="B38" s="2">
        <v>450</v>
      </c>
      <c r="C38" s="2">
        <v>650</v>
      </c>
      <c r="D38" s="2">
        <v>750</v>
      </c>
      <c r="E38" s="162">
        <v>0.18</v>
      </c>
    </row>
    <row r="39" spans="1:5" ht="15.75" customHeight="1" x14ac:dyDescent="0.2">
      <c r="A39" s="8" t="s">
        <v>81</v>
      </c>
      <c r="B39" s="2">
        <v>450</v>
      </c>
      <c r="C39" s="2">
        <v>700</v>
      </c>
      <c r="D39" s="2">
        <v>800</v>
      </c>
      <c r="E39" s="162">
        <v>0.18</v>
      </c>
    </row>
    <row r="40" spans="1:5" ht="15.75" customHeight="1" x14ac:dyDescent="0.2">
      <c r="A40" s="8" t="s">
        <v>83</v>
      </c>
      <c r="B40" s="8">
        <v>349</v>
      </c>
      <c r="C40" s="8">
        <v>699</v>
      </c>
      <c r="D40" s="8">
        <v>699</v>
      </c>
      <c r="E40" s="81" t="s">
        <v>4889</v>
      </c>
    </row>
    <row r="41" spans="1:5" ht="15.75" customHeight="1" x14ac:dyDescent="0.2">
      <c r="A41" s="8" t="s">
        <v>83</v>
      </c>
      <c r="B41" s="8">
        <v>175</v>
      </c>
      <c r="C41" s="8">
        <v>350</v>
      </c>
      <c r="D41" s="8">
        <v>350</v>
      </c>
      <c r="E41" s="81" t="s">
        <v>4889</v>
      </c>
    </row>
    <row r="42" spans="1:5" ht="15.75" customHeight="1" x14ac:dyDescent="0.2">
      <c r="A42" s="40" t="s">
        <v>85</v>
      </c>
      <c r="B42" s="15">
        <v>450</v>
      </c>
      <c r="C42" s="15">
        <v>650</v>
      </c>
      <c r="D42" s="15">
        <v>750</v>
      </c>
      <c r="E42" s="140">
        <v>0.18</v>
      </c>
    </row>
    <row r="43" spans="1:5" ht="15.75" customHeight="1" x14ac:dyDescent="0.2">
      <c r="A43" s="8" t="s">
        <v>87</v>
      </c>
      <c r="B43" s="15" t="s">
        <v>4890</v>
      </c>
      <c r="C43" s="15" t="s">
        <v>4891</v>
      </c>
      <c r="D43" s="15" t="s">
        <v>4892</v>
      </c>
      <c r="E43" s="140" t="s">
        <v>4893</v>
      </c>
    </row>
    <row r="44" spans="1:5" ht="15.75" customHeight="1" x14ac:dyDescent="0.2">
      <c r="A44" s="38" t="s">
        <v>90</v>
      </c>
      <c r="B44" s="15">
        <v>600</v>
      </c>
      <c r="C44" s="15">
        <v>850</v>
      </c>
      <c r="D44" s="15">
        <v>1000</v>
      </c>
      <c r="E44" s="140">
        <v>0.18</v>
      </c>
    </row>
    <row r="45" spans="1:5" ht="15.75" customHeight="1" x14ac:dyDescent="0.2">
      <c r="A45" s="39" t="s">
        <v>92</v>
      </c>
      <c r="B45" s="8">
        <v>550</v>
      </c>
      <c r="C45" s="8" t="s">
        <v>4894</v>
      </c>
      <c r="D45" s="8" t="s">
        <v>4894</v>
      </c>
      <c r="E45" s="107" t="s">
        <v>4895</v>
      </c>
    </row>
    <row r="46" spans="1:5" ht="15.75" customHeight="1" x14ac:dyDescent="0.2">
      <c r="A46" s="8" t="s">
        <v>95</v>
      </c>
      <c r="B46" s="2">
        <v>350</v>
      </c>
      <c r="C46" s="2">
        <v>750</v>
      </c>
      <c r="D46" s="2">
        <v>750</v>
      </c>
      <c r="E46" s="162">
        <v>0.18</v>
      </c>
    </row>
    <row r="47" spans="1:5" ht="15.75" customHeight="1" x14ac:dyDescent="0.2">
      <c r="A47" s="8" t="s">
        <v>97</v>
      </c>
      <c r="B47" s="8" t="s">
        <v>4896</v>
      </c>
      <c r="C47" s="8" t="s">
        <v>4897</v>
      </c>
      <c r="D47" s="8" t="s">
        <v>4898</v>
      </c>
      <c r="E47" s="81">
        <v>0.18</v>
      </c>
    </row>
    <row r="48" spans="1:5" ht="15.75" customHeight="1" x14ac:dyDescent="0.2">
      <c r="A48" s="96" t="s">
        <v>66</v>
      </c>
      <c r="B48" s="8">
        <v>750</v>
      </c>
      <c r="C48" s="8">
        <v>950</v>
      </c>
      <c r="D48" s="8">
        <v>1150</v>
      </c>
      <c r="E48" s="81">
        <v>0.18</v>
      </c>
    </row>
    <row r="49" spans="1:5" ht="15.75" customHeight="1" x14ac:dyDescent="0.2">
      <c r="A49" s="38" t="s">
        <v>90</v>
      </c>
      <c r="B49" s="15">
        <v>600</v>
      </c>
      <c r="C49" s="15">
        <v>850</v>
      </c>
      <c r="D49" s="15">
        <v>1000</v>
      </c>
      <c r="E49" s="140">
        <v>0.18</v>
      </c>
    </row>
    <row r="50" spans="1:5" ht="15.75" customHeight="1" x14ac:dyDescent="0.2"/>
    <row r="51" spans="1:5" ht="15.75" customHeight="1" x14ac:dyDescent="0.2"/>
    <row r="52" spans="1:5" ht="15.75" customHeight="1" x14ac:dyDescent="0.2"/>
    <row r="53" spans="1:5" ht="15.75" customHeight="1" x14ac:dyDescent="0.2"/>
    <row r="54" spans="1:5" ht="15.75" customHeight="1" x14ac:dyDescent="0.2"/>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DESTINATION-BRIEF</vt:lpstr>
      <vt:lpstr>RESORT-BRIEF</vt:lpstr>
      <vt:lpstr>Faqs</vt:lpstr>
      <vt:lpstr>SEASONALITY</vt:lpstr>
      <vt:lpstr>Food-and-Beverages</vt:lpstr>
      <vt:lpstr>ROOMS</vt:lpstr>
      <vt:lpstr>ACTIVITies</vt:lpstr>
      <vt:lpstr>Hall</vt:lpstr>
      <vt:lpstr>Destination-and-experiences</vt:lpstr>
      <vt:lpstr>MAJOR-CITIES</vt:lpstr>
      <vt:lpstr>CORP-TEAM-BUILDING</vt:lpstr>
      <vt:lpstr>BUFFET-PRICES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Purushothaman J</dc:creator>
  <cp:lastModifiedBy>aryamann ningombam</cp:lastModifiedBy>
  <dcterms:created xsi:type="dcterms:W3CDTF">2015-06-05T18:17:20Z</dcterms:created>
  <dcterms:modified xsi:type="dcterms:W3CDTF">2024-11-21T15:28:25Z</dcterms:modified>
</cp:coreProperties>
</file>